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amba\Desktop\MS data\"/>
    </mc:Choice>
  </mc:AlternateContent>
  <xr:revisionPtr revIDLastSave="0" documentId="13_ncr:1_{0CB5E292-90E3-414A-AEC6-73FAF3425512}" xr6:coauthVersionLast="47" xr6:coauthVersionMax="47" xr10:uidLastSave="{00000000-0000-0000-0000-000000000000}"/>
  <bookViews>
    <workbookView xWindow="-110" yWindow="-110" windowWidth="19420" windowHeight="10420" activeTab="3" xr2:uid="{10F86C1C-3659-4E01-B23B-734CED8AF237}"/>
  </bookViews>
  <sheets>
    <sheet name="Data" sheetId="1" r:id="rId1"/>
    <sheet name="Conc vector analysis" sheetId="3" r:id="rId2"/>
    <sheet name="Intergration data" sheetId="2" r:id="rId3"/>
    <sheet name="Integration Data analys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4" l="1"/>
  <c r="P4" i="4" l="1"/>
  <c r="P5" i="4"/>
  <c r="P6" i="4"/>
  <c r="P7" i="4"/>
  <c r="P8" i="4"/>
  <c r="P11" i="4"/>
  <c r="P12" i="4"/>
  <c r="P3" i="4"/>
  <c r="O4" i="4"/>
  <c r="O5" i="4"/>
  <c r="O6" i="4"/>
  <c r="O7" i="4"/>
  <c r="O8" i="4"/>
  <c r="O11" i="4"/>
  <c r="O12" i="4"/>
  <c r="O3" i="4"/>
  <c r="M4" i="4" l="1"/>
  <c r="M5" i="4"/>
  <c r="M6" i="4"/>
  <c r="M7" i="4"/>
  <c r="M8" i="4"/>
  <c r="M9" i="4"/>
  <c r="M10" i="4"/>
  <c r="M11" i="4"/>
  <c r="M12" i="4"/>
  <c r="L4" i="4"/>
  <c r="L5" i="4"/>
  <c r="L6" i="4"/>
  <c r="L7" i="4"/>
  <c r="L8" i="4"/>
  <c r="L9" i="4"/>
  <c r="L10" i="4"/>
  <c r="L11" i="4"/>
  <c r="L12" i="4"/>
  <c r="K4" i="4"/>
  <c r="K5" i="4"/>
  <c r="K6" i="4"/>
  <c r="K7" i="4"/>
  <c r="K8" i="4"/>
  <c r="K9" i="4"/>
  <c r="K10" i="4"/>
  <c r="K11" i="4"/>
  <c r="K12" i="4"/>
  <c r="J4" i="4"/>
  <c r="J5" i="4"/>
  <c r="J6" i="4"/>
  <c r="J7" i="4"/>
  <c r="J8" i="4"/>
  <c r="J9" i="4"/>
  <c r="J10" i="4"/>
  <c r="J11" i="4"/>
  <c r="J12" i="4"/>
  <c r="I4" i="4"/>
  <c r="I5" i="4"/>
  <c r="I6" i="4"/>
  <c r="I7" i="4"/>
  <c r="I8" i="4"/>
  <c r="I9" i="4"/>
  <c r="I10" i="4"/>
  <c r="I11" i="4"/>
  <c r="I12" i="4"/>
  <c r="H4" i="4"/>
  <c r="H5" i="4"/>
  <c r="H6" i="4"/>
  <c r="H7" i="4"/>
  <c r="H8" i="4"/>
  <c r="H9" i="4"/>
  <c r="H10" i="4"/>
  <c r="H11" i="4"/>
  <c r="H12" i="4"/>
  <c r="G4" i="4"/>
  <c r="G5" i="4"/>
  <c r="G6" i="4"/>
  <c r="G7" i="4"/>
  <c r="G8" i="4"/>
  <c r="G9" i="4"/>
  <c r="G10" i="4"/>
  <c r="G11" i="4"/>
  <c r="G12" i="4"/>
  <c r="F4" i="4"/>
  <c r="F5" i="4"/>
  <c r="F6" i="4"/>
  <c r="F7" i="4"/>
  <c r="F8" i="4"/>
  <c r="F9" i="4"/>
  <c r="F10" i="4"/>
  <c r="F11" i="4"/>
  <c r="F12" i="4"/>
  <c r="M3" i="4"/>
  <c r="L3" i="4"/>
  <c r="K3" i="4"/>
  <c r="J3" i="4"/>
  <c r="I3" i="4"/>
  <c r="H3" i="4"/>
  <c r="G3" i="4"/>
  <c r="F3" i="4"/>
  <c r="E4" i="4"/>
  <c r="E5" i="4"/>
  <c r="E6" i="4"/>
  <c r="E7" i="4"/>
  <c r="E8" i="4"/>
  <c r="E9" i="4"/>
  <c r="E10" i="4"/>
  <c r="E11" i="4"/>
  <c r="E12" i="4"/>
  <c r="E3" i="4"/>
  <c r="C4" i="4"/>
  <c r="C5" i="4"/>
  <c r="C6" i="4"/>
  <c r="C7" i="4"/>
  <c r="C8" i="4"/>
  <c r="C9" i="4"/>
  <c r="C10" i="4"/>
  <c r="C11" i="4"/>
  <c r="C12" i="4"/>
  <c r="C3" i="4"/>
  <c r="X4" i="2"/>
  <c r="X5" i="2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X96" i="2" s="1"/>
  <c r="X97" i="2" s="1"/>
  <c r="X98" i="2" s="1"/>
  <c r="X99" i="2" s="1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X138" i="2" s="1"/>
  <c r="X139" i="2" s="1"/>
  <c r="X140" i="2" s="1"/>
  <c r="X141" i="2" s="1"/>
  <c r="X142" i="2" s="1"/>
  <c r="X143" i="2" s="1"/>
  <c r="X144" i="2" s="1"/>
  <c r="X145" i="2" s="1"/>
  <c r="X146" i="2" s="1"/>
  <c r="X147" i="2" s="1"/>
  <c r="X148" i="2" s="1"/>
  <c r="X149" i="2" s="1"/>
  <c r="X150" i="2" s="1"/>
  <c r="X151" i="2" s="1"/>
  <c r="X152" i="2" s="1"/>
  <c r="X153" i="2" s="1"/>
  <c r="X154" i="2" s="1"/>
  <c r="X155" i="2" s="1"/>
  <c r="X156" i="2" s="1"/>
  <c r="X157" i="2" s="1"/>
  <c r="X158" i="2" s="1"/>
  <c r="X159" i="2" s="1"/>
  <c r="X160" i="2" s="1"/>
  <c r="X161" i="2" s="1"/>
  <c r="X162" i="2" s="1"/>
  <c r="X163" i="2" s="1"/>
  <c r="X164" i="2" s="1"/>
  <c r="X165" i="2" s="1"/>
  <c r="X166" i="2" s="1"/>
  <c r="X167" i="2" s="1"/>
  <c r="X168" i="2" s="1"/>
  <c r="X169" i="2" s="1"/>
  <c r="X170" i="2" s="1"/>
  <c r="X171" i="2" s="1"/>
  <c r="X172" i="2" s="1"/>
  <c r="X173" i="2" s="1"/>
  <c r="X174" i="2" s="1"/>
  <c r="X175" i="2" s="1"/>
  <c r="X176" i="2" s="1"/>
  <c r="X177" i="2" s="1"/>
  <c r="X178" i="2" s="1"/>
  <c r="X179" i="2" s="1"/>
  <c r="X180" i="2" s="1"/>
  <c r="X181" i="2" s="1"/>
  <c r="X182" i="2" s="1"/>
  <c r="X183" i="2" s="1"/>
  <c r="X184" i="2" s="1"/>
  <c r="X185" i="2" s="1"/>
  <c r="X186" i="2" s="1"/>
  <c r="X187" i="2" s="1"/>
  <c r="X188" i="2" s="1"/>
  <c r="X189" i="2" s="1"/>
  <c r="X190" i="2" s="1"/>
  <c r="X191" i="2" s="1"/>
  <c r="X192" i="2" s="1"/>
  <c r="X193" i="2" s="1"/>
  <c r="X194" i="2" s="1"/>
  <c r="X195" i="2" s="1"/>
  <c r="X196" i="2" s="1"/>
  <c r="X197" i="2" s="1"/>
  <c r="X198" i="2" s="1"/>
  <c r="X199" i="2" s="1"/>
  <c r="X200" i="2" s="1"/>
  <c r="X201" i="2" s="1"/>
  <c r="X202" i="2" s="1"/>
  <c r="X203" i="2" s="1"/>
  <c r="X204" i="2" s="1"/>
  <c r="X205" i="2" s="1"/>
  <c r="X206" i="2" s="1"/>
  <c r="X207" i="2" s="1"/>
  <c r="X208" i="2" s="1"/>
  <c r="X209" i="2" s="1"/>
  <c r="X210" i="2" s="1"/>
  <c r="X211" i="2" s="1"/>
  <c r="X212" i="2" s="1"/>
  <c r="X213" i="2" s="1"/>
  <c r="X214" i="2" s="1"/>
  <c r="X215" i="2" s="1"/>
  <c r="X216" i="2" s="1"/>
  <c r="X217" i="2" s="1"/>
  <c r="X218" i="2" s="1"/>
  <c r="X219" i="2" s="1"/>
  <c r="X220" i="2" s="1"/>
  <c r="X221" i="2" s="1"/>
  <c r="X222" i="2" s="1"/>
  <c r="X223" i="2" s="1"/>
  <c r="X224" i="2" s="1"/>
  <c r="X225" i="2" s="1"/>
  <c r="X226" i="2" s="1"/>
  <c r="X227" i="2" s="1"/>
  <c r="X228" i="2" s="1"/>
  <c r="X229" i="2" s="1"/>
  <c r="X230" i="2" s="1"/>
  <c r="X231" i="2" s="1"/>
  <c r="X232" i="2" s="1"/>
  <c r="X233" i="2" s="1"/>
  <c r="X234" i="2" s="1"/>
  <c r="X235" i="2" s="1"/>
  <c r="X236" i="2" s="1"/>
  <c r="X237" i="2" s="1"/>
  <c r="X238" i="2" s="1"/>
  <c r="X239" i="2" s="1"/>
  <c r="X240" i="2" s="1"/>
  <c r="X241" i="2" s="1"/>
  <c r="X242" i="2" s="1"/>
  <c r="X243" i="2" s="1"/>
  <c r="X244" i="2" s="1"/>
  <c r="X245" i="2" s="1"/>
  <c r="X246" i="2" s="1"/>
  <c r="X247" i="2" s="1"/>
  <c r="X248" i="2" s="1"/>
  <c r="X249" i="2" s="1"/>
  <c r="X250" i="2" s="1"/>
  <c r="X251" i="2" s="1"/>
  <c r="X252" i="2" s="1"/>
  <c r="X253" i="2" s="1"/>
  <c r="X254" i="2" s="1"/>
  <c r="X255" i="2" s="1"/>
  <c r="X256" i="2" s="1"/>
  <c r="X257" i="2" s="1"/>
  <c r="X258" i="2" s="1"/>
  <c r="X259" i="2" s="1"/>
  <c r="X260" i="2" s="1"/>
  <c r="X261" i="2" s="1"/>
  <c r="X262" i="2" s="1"/>
  <c r="X263" i="2" s="1"/>
  <c r="X264" i="2" s="1"/>
  <c r="X265" i="2" s="1"/>
  <c r="X266" i="2" s="1"/>
  <c r="X267" i="2" s="1"/>
  <c r="X268" i="2" s="1"/>
  <c r="X269" i="2" s="1"/>
  <c r="X270" i="2" s="1"/>
  <c r="X271" i="2" s="1"/>
  <c r="X272" i="2" s="1"/>
  <c r="X273" i="2" s="1"/>
  <c r="X274" i="2" s="1"/>
  <c r="X275" i="2" s="1"/>
  <c r="X276" i="2" s="1"/>
  <c r="X277" i="2" s="1"/>
  <c r="X278" i="2" s="1"/>
  <c r="X279" i="2" s="1"/>
  <c r="X280" i="2" s="1"/>
  <c r="X281" i="2" s="1"/>
  <c r="X282" i="2" s="1"/>
  <c r="X283" i="2" s="1"/>
  <c r="X284" i="2" s="1"/>
  <c r="X285" i="2" s="1"/>
  <c r="X286" i="2" s="1"/>
  <c r="X287" i="2" s="1"/>
  <c r="X288" i="2" s="1"/>
  <c r="X289" i="2" s="1"/>
  <c r="X290" i="2" s="1"/>
  <c r="X291" i="2" s="1"/>
  <c r="X292" i="2" s="1"/>
  <c r="X293" i="2" s="1"/>
  <c r="X294" i="2" s="1"/>
  <c r="X295" i="2" s="1"/>
  <c r="X296" i="2" s="1"/>
  <c r="X297" i="2" s="1"/>
  <c r="X298" i="2" s="1"/>
  <c r="X299" i="2" s="1"/>
  <c r="X300" i="2" s="1"/>
  <c r="X301" i="2" s="1"/>
  <c r="X302" i="2" s="1"/>
  <c r="X303" i="2" s="1"/>
  <c r="X304" i="2" s="1"/>
  <c r="X305" i="2" s="1"/>
  <c r="X306" i="2" s="1"/>
  <c r="X307" i="2" s="1"/>
  <c r="X308" i="2" s="1"/>
  <c r="X309" i="2" s="1"/>
  <c r="X310" i="2" s="1"/>
  <c r="X311" i="2" s="1"/>
  <c r="X312" i="2" s="1"/>
  <c r="X313" i="2" s="1"/>
  <c r="X314" i="2" s="1"/>
  <c r="X315" i="2" s="1"/>
  <c r="X316" i="2" s="1"/>
  <c r="X3" i="2"/>
  <c r="W4" i="2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63" i="2" s="1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W178" i="2" s="1"/>
  <c r="W179" i="2" s="1"/>
  <c r="W180" i="2" s="1"/>
  <c r="W181" i="2" s="1"/>
  <c r="W182" i="2" s="1"/>
  <c r="W183" i="2" s="1"/>
  <c r="W184" i="2" s="1"/>
  <c r="W185" i="2" s="1"/>
  <c r="W186" i="2" s="1"/>
  <c r="W187" i="2" s="1"/>
  <c r="W188" i="2" s="1"/>
  <c r="W189" i="2" s="1"/>
  <c r="W190" i="2" s="1"/>
  <c r="W191" i="2" s="1"/>
  <c r="W192" i="2" s="1"/>
  <c r="W193" i="2" s="1"/>
  <c r="W194" i="2" s="1"/>
  <c r="W195" i="2" s="1"/>
  <c r="W196" i="2" s="1"/>
  <c r="W197" i="2" s="1"/>
  <c r="W198" i="2" s="1"/>
  <c r="W199" i="2" s="1"/>
  <c r="W200" i="2" s="1"/>
  <c r="W201" i="2" s="1"/>
  <c r="W202" i="2" s="1"/>
  <c r="W203" i="2" s="1"/>
  <c r="W204" i="2" s="1"/>
  <c r="W205" i="2" s="1"/>
  <c r="W206" i="2" s="1"/>
  <c r="W207" i="2" s="1"/>
  <c r="W208" i="2" s="1"/>
  <c r="W209" i="2" s="1"/>
  <c r="W210" i="2" s="1"/>
  <c r="W211" i="2" s="1"/>
  <c r="W212" i="2" s="1"/>
  <c r="W213" i="2" s="1"/>
  <c r="W214" i="2" s="1"/>
  <c r="W215" i="2" s="1"/>
  <c r="W216" i="2" s="1"/>
  <c r="W217" i="2" s="1"/>
  <c r="W218" i="2" s="1"/>
  <c r="W219" i="2" s="1"/>
  <c r="W220" i="2" s="1"/>
  <c r="W221" i="2" s="1"/>
  <c r="W222" i="2" s="1"/>
  <c r="W223" i="2" s="1"/>
  <c r="W224" i="2" s="1"/>
  <c r="W225" i="2" s="1"/>
  <c r="W226" i="2" s="1"/>
  <c r="W227" i="2" s="1"/>
  <c r="W228" i="2" s="1"/>
  <c r="W229" i="2" s="1"/>
  <c r="W230" i="2" s="1"/>
  <c r="W231" i="2" s="1"/>
  <c r="W232" i="2" s="1"/>
  <c r="W233" i="2" s="1"/>
  <c r="W234" i="2" s="1"/>
  <c r="W235" i="2" s="1"/>
  <c r="W236" i="2" s="1"/>
  <c r="W237" i="2" s="1"/>
  <c r="W238" i="2" s="1"/>
  <c r="W239" i="2" s="1"/>
  <c r="W240" i="2" s="1"/>
  <c r="W241" i="2" s="1"/>
  <c r="W242" i="2" s="1"/>
  <c r="W243" i="2" s="1"/>
  <c r="W244" i="2" s="1"/>
  <c r="W245" i="2" s="1"/>
  <c r="W246" i="2" s="1"/>
  <c r="W247" i="2" s="1"/>
  <c r="W248" i="2" s="1"/>
  <c r="W249" i="2" s="1"/>
  <c r="W250" i="2" s="1"/>
  <c r="W251" i="2" s="1"/>
  <c r="W252" i="2" s="1"/>
  <c r="W253" i="2" s="1"/>
  <c r="W254" i="2" s="1"/>
  <c r="W255" i="2" s="1"/>
  <c r="W256" i="2" s="1"/>
  <c r="W257" i="2" s="1"/>
  <c r="W258" i="2" s="1"/>
  <c r="W259" i="2" s="1"/>
  <c r="W260" i="2" s="1"/>
  <c r="W261" i="2" s="1"/>
  <c r="W262" i="2" s="1"/>
  <c r="W263" i="2" s="1"/>
  <c r="W264" i="2" s="1"/>
  <c r="W265" i="2" s="1"/>
  <c r="W266" i="2" s="1"/>
  <c r="W267" i="2" s="1"/>
  <c r="W268" i="2" s="1"/>
  <c r="W269" i="2" s="1"/>
  <c r="W270" i="2" s="1"/>
  <c r="W271" i="2" s="1"/>
  <c r="W272" i="2" s="1"/>
  <c r="W273" i="2" s="1"/>
  <c r="W274" i="2" s="1"/>
  <c r="W275" i="2" s="1"/>
  <c r="W276" i="2" s="1"/>
  <c r="W277" i="2" s="1"/>
  <c r="W278" i="2" s="1"/>
  <c r="W279" i="2" s="1"/>
  <c r="W280" i="2" s="1"/>
  <c r="W281" i="2" s="1"/>
  <c r="W282" i="2" s="1"/>
  <c r="W283" i="2" s="1"/>
  <c r="W284" i="2" s="1"/>
  <c r="W285" i="2" s="1"/>
  <c r="W286" i="2" s="1"/>
  <c r="W287" i="2" s="1"/>
  <c r="W288" i="2" s="1"/>
  <c r="W289" i="2" s="1"/>
  <c r="W290" i="2" s="1"/>
  <c r="W291" i="2" s="1"/>
  <c r="W292" i="2" s="1"/>
  <c r="W293" i="2" s="1"/>
  <c r="W294" i="2" s="1"/>
  <c r="W295" i="2" s="1"/>
  <c r="W296" i="2" s="1"/>
  <c r="W297" i="2" s="1"/>
  <c r="W298" i="2" s="1"/>
  <c r="W299" i="2" s="1"/>
  <c r="W300" i="2" s="1"/>
  <c r="W301" i="2" s="1"/>
  <c r="W302" i="2" s="1"/>
  <c r="W303" i="2" s="1"/>
  <c r="W304" i="2" s="1"/>
  <c r="W305" i="2" s="1"/>
  <c r="W306" i="2" s="1"/>
  <c r="W307" i="2" s="1"/>
  <c r="W308" i="2" s="1"/>
  <c r="W309" i="2" s="1"/>
  <c r="W310" i="2" s="1"/>
  <c r="W311" i="2" s="1"/>
  <c r="W312" i="2" s="1"/>
  <c r="W313" i="2" s="1"/>
  <c r="W314" i="2" s="1"/>
  <c r="W315" i="2" s="1"/>
  <c r="W316" i="2" s="1"/>
  <c r="V4" i="2"/>
  <c r="V5" i="2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V67" i="2" s="1"/>
  <c r="V68" i="2" s="1"/>
  <c r="V69" i="2" s="1"/>
  <c r="V70" i="2" s="1"/>
  <c r="V71" i="2" s="1"/>
  <c r="V72" i="2" s="1"/>
  <c r="V73" i="2" s="1"/>
  <c r="V74" i="2" s="1"/>
  <c r="V75" i="2" s="1"/>
  <c r="V76" i="2" s="1"/>
  <c r="V77" i="2" s="1"/>
  <c r="V78" i="2" s="1"/>
  <c r="V79" i="2" s="1"/>
  <c r="V80" i="2" s="1"/>
  <c r="V81" i="2" s="1"/>
  <c r="V82" i="2" s="1"/>
  <c r="V83" i="2" s="1"/>
  <c r="V84" i="2" s="1"/>
  <c r="V85" i="2" s="1"/>
  <c r="V86" i="2" s="1"/>
  <c r="V87" i="2" s="1"/>
  <c r="V88" i="2" s="1"/>
  <c r="V89" i="2" s="1"/>
  <c r="V90" i="2" s="1"/>
  <c r="V91" i="2" s="1"/>
  <c r="V92" i="2" s="1"/>
  <c r="V93" i="2" s="1"/>
  <c r="V94" i="2" s="1"/>
  <c r="V95" i="2" s="1"/>
  <c r="V96" i="2" s="1"/>
  <c r="V97" i="2" s="1"/>
  <c r="V98" i="2" s="1"/>
  <c r="V99" i="2" s="1"/>
  <c r="V100" i="2" s="1"/>
  <c r="V101" i="2" s="1"/>
  <c r="V102" i="2" s="1"/>
  <c r="V103" i="2" s="1"/>
  <c r="V104" i="2" s="1"/>
  <c r="V105" i="2" s="1"/>
  <c r="V106" i="2" s="1"/>
  <c r="V107" i="2" s="1"/>
  <c r="V108" i="2" s="1"/>
  <c r="V109" i="2" s="1"/>
  <c r="V110" i="2" s="1"/>
  <c r="V111" i="2" s="1"/>
  <c r="V112" i="2" s="1"/>
  <c r="V113" i="2" s="1"/>
  <c r="V114" i="2" s="1"/>
  <c r="V115" i="2" s="1"/>
  <c r="V116" i="2" s="1"/>
  <c r="V117" i="2" s="1"/>
  <c r="V118" i="2" s="1"/>
  <c r="V119" i="2" s="1"/>
  <c r="V120" i="2" s="1"/>
  <c r="V121" i="2" s="1"/>
  <c r="V122" i="2" s="1"/>
  <c r="V123" i="2" s="1"/>
  <c r="V124" i="2" s="1"/>
  <c r="V125" i="2" s="1"/>
  <c r="V126" i="2" s="1"/>
  <c r="V127" i="2" s="1"/>
  <c r="V128" i="2" s="1"/>
  <c r="V129" i="2" s="1"/>
  <c r="V130" i="2" s="1"/>
  <c r="V131" i="2" s="1"/>
  <c r="V132" i="2" s="1"/>
  <c r="V133" i="2" s="1"/>
  <c r="V134" i="2" s="1"/>
  <c r="V135" i="2" s="1"/>
  <c r="V136" i="2" s="1"/>
  <c r="V137" i="2" s="1"/>
  <c r="V138" i="2" s="1"/>
  <c r="V139" i="2" s="1"/>
  <c r="V140" i="2" s="1"/>
  <c r="V141" i="2" s="1"/>
  <c r="V142" i="2" s="1"/>
  <c r="V143" i="2" s="1"/>
  <c r="V144" i="2" s="1"/>
  <c r="V145" i="2" s="1"/>
  <c r="V146" i="2" s="1"/>
  <c r="V147" i="2" s="1"/>
  <c r="V148" i="2" s="1"/>
  <c r="V149" i="2" s="1"/>
  <c r="V150" i="2" s="1"/>
  <c r="V151" i="2" s="1"/>
  <c r="V152" i="2" s="1"/>
  <c r="V153" i="2" s="1"/>
  <c r="V154" i="2" s="1"/>
  <c r="V155" i="2" s="1"/>
  <c r="V156" i="2" s="1"/>
  <c r="V157" i="2" s="1"/>
  <c r="V158" i="2" s="1"/>
  <c r="V159" i="2" s="1"/>
  <c r="V160" i="2" s="1"/>
  <c r="V161" i="2" s="1"/>
  <c r="V162" i="2" s="1"/>
  <c r="V163" i="2" s="1"/>
  <c r="V164" i="2" s="1"/>
  <c r="V165" i="2" s="1"/>
  <c r="V166" i="2" s="1"/>
  <c r="V167" i="2" s="1"/>
  <c r="V168" i="2" s="1"/>
  <c r="V169" i="2" s="1"/>
  <c r="V170" i="2" s="1"/>
  <c r="V171" i="2" s="1"/>
  <c r="V172" i="2" s="1"/>
  <c r="V173" i="2" s="1"/>
  <c r="V174" i="2" s="1"/>
  <c r="V175" i="2" s="1"/>
  <c r="V176" i="2" s="1"/>
  <c r="V177" i="2" s="1"/>
  <c r="V178" i="2" s="1"/>
  <c r="V179" i="2" s="1"/>
  <c r="V180" i="2" s="1"/>
  <c r="V181" i="2" s="1"/>
  <c r="V182" i="2" s="1"/>
  <c r="V183" i="2" s="1"/>
  <c r="V184" i="2" s="1"/>
  <c r="V185" i="2" s="1"/>
  <c r="V186" i="2" s="1"/>
  <c r="V187" i="2" s="1"/>
  <c r="V188" i="2" s="1"/>
  <c r="V189" i="2" s="1"/>
  <c r="V190" i="2" s="1"/>
  <c r="V191" i="2" s="1"/>
  <c r="V192" i="2" s="1"/>
  <c r="V193" i="2" s="1"/>
  <c r="V194" i="2" s="1"/>
  <c r="V195" i="2" s="1"/>
  <c r="V196" i="2" s="1"/>
  <c r="V197" i="2" s="1"/>
  <c r="V198" i="2" s="1"/>
  <c r="V199" i="2" s="1"/>
  <c r="V200" i="2" s="1"/>
  <c r="V201" i="2" s="1"/>
  <c r="V202" i="2" s="1"/>
  <c r="V203" i="2" s="1"/>
  <c r="V204" i="2" s="1"/>
  <c r="V205" i="2" s="1"/>
  <c r="V206" i="2" s="1"/>
  <c r="V207" i="2" s="1"/>
  <c r="V208" i="2" s="1"/>
  <c r="V209" i="2" s="1"/>
  <c r="V210" i="2" s="1"/>
  <c r="V211" i="2" s="1"/>
  <c r="V212" i="2" s="1"/>
  <c r="V213" i="2" s="1"/>
  <c r="V214" i="2" s="1"/>
  <c r="V215" i="2" s="1"/>
  <c r="V216" i="2" s="1"/>
  <c r="V217" i="2" s="1"/>
  <c r="V218" i="2" s="1"/>
  <c r="V219" i="2" s="1"/>
  <c r="V220" i="2" s="1"/>
  <c r="V221" i="2" s="1"/>
  <c r="V222" i="2" s="1"/>
  <c r="V223" i="2" s="1"/>
  <c r="V224" i="2" s="1"/>
  <c r="V225" i="2" s="1"/>
  <c r="V226" i="2" s="1"/>
  <c r="V227" i="2" s="1"/>
  <c r="V228" i="2" s="1"/>
  <c r="V229" i="2" s="1"/>
  <c r="V230" i="2" s="1"/>
  <c r="V231" i="2" s="1"/>
  <c r="V232" i="2" s="1"/>
  <c r="V233" i="2" s="1"/>
  <c r="V234" i="2" s="1"/>
  <c r="V235" i="2" s="1"/>
  <c r="V236" i="2" s="1"/>
  <c r="V237" i="2" s="1"/>
  <c r="V238" i="2" s="1"/>
  <c r="V239" i="2" s="1"/>
  <c r="V240" i="2" s="1"/>
  <c r="V241" i="2" s="1"/>
  <c r="V242" i="2" s="1"/>
  <c r="V243" i="2" s="1"/>
  <c r="V244" i="2" s="1"/>
  <c r="V245" i="2" s="1"/>
  <c r="V246" i="2" s="1"/>
  <c r="V247" i="2" s="1"/>
  <c r="V248" i="2" s="1"/>
  <c r="V249" i="2" s="1"/>
  <c r="V250" i="2" s="1"/>
  <c r="V251" i="2" s="1"/>
  <c r="V252" i="2" s="1"/>
  <c r="V253" i="2" s="1"/>
  <c r="V254" i="2" s="1"/>
  <c r="V255" i="2" s="1"/>
  <c r="V256" i="2" s="1"/>
  <c r="V257" i="2" s="1"/>
  <c r="V258" i="2" s="1"/>
  <c r="V259" i="2" s="1"/>
  <c r="V260" i="2" s="1"/>
  <c r="V261" i="2" s="1"/>
  <c r="V262" i="2" s="1"/>
  <c r="V263" i="2" s="1"/>
  <c r="V264" i="2" s="1"/>
  <c r="V265" i="2" s="1"/>
  <c r="V266" i="2" s="1"/>
  <c r="V267" i="2" s="1"/>
  <c r="V268" i="2" s="1"/>
  <c r="V269" i="2" s="1"/>
  <c r="V270" i="2" s="1"/>
  <c r="V271" i="2" s="1"/>
  <c r="V272" i="2" s="1"/>
  <c r="V273" i="2" s="1"/>
  <c r="V274" i="2" s="1"/>
  <c r="V275" i="2" s="1"/>
  <c r="V276" i="2" s="1"/>
  <c r="V277" i="2" s="1"/>
  <c r="V278" i="2" s="1"/>
  <c r="V279" i="2" s="1"/>
  <c r="V280" i="2" s="1"/>
  <c r="V281" i="2" s="1"/>
  <c r="V282" i="2" s="1"/>
  <c r="V283" i="2" s="1"/>
  <c r="V284" i="2" s="1"/>
  <c r="V285" i="2" s="1"/>
  <c r="V286" i="2" s="1"/>
  <c r="V287" i="2" s="1"/>
  <c r="V288" i="2" s="1"/>
  <c r="V289" i="2" s="1"/>
  <c r="V290" i="2" s="1"/>
  <c r="V291" i="2" s="1"/>
  <c r="V292" i="2" s="1"/>
  <c r="V293" i="2" s="1"/>
  <c r="V294" i="2" s="1"/>
  <c r="V295" i="2" s="1"/>
  <c r="V296" i="2" s="1"/>
  <c r="V297" i="2" s="1"/>
  <c r="V298" i="2" s="1"/>
  <c r="V299" i="2" s="1"/>
  <c r="V300" i="2" s="1"/>
  <c r="V301" i="2" s="1"/>
  <c r="V302" i="2" s="1"/>
  <c r="V303" i="2" s="1"/>
  <c r="V304" i="2" s="1"/>
  <c r="V305" i="2" s="1"/>
  <c r="V306" i="2" s="1"/>
  <c r="V307" i="2" s="1"/>
  <c r="V308" i="2" s="1"/>
  <c r="V309" i="2" s="1"/>
  <c r="V310" i="2" s="1"/>
  <c r="V311" i="2" s="1"/>
  <c r="V312" i="2" s="1"/>
  <c r="V313" i="2" s="1"/>
  <c r="V314" i="2" s="1"/>
  <c r="V315" i="2" s="1"/>
  <c r="V316" i="2" s="1"/>
  <c r="W3" i="2"/>
  <c r="V3" i="2"/>
  <c r="U4" i="2"/>
  <c r="U5" i="2" s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U73" i="2" s="1"/>
  <c r="U74" i="2" s="1"/>
  <c r="U75" i="2" s="1"/>
  <c r="U76" i="2" s="1"/>
  <c r="U77" i="2" s="1"/>
  <c r="U78" i="2" s="1"/>
  <c r="U79" i="2" s="1"/>
  <c r="U80" i="2" s="1"/>
  <c r="U81" i="2" s="1"/>
  <c r="U82" i="2" s="1"/>
  <c r="U83" i="2" s="1"/>
  <c r="U84" i="2" s="1"/>
  <c r="U85" i="2" s="1"/>
  <c r="U86" i="2" s="1"/>
  <c r="U87" i="2" s="1"/>
  <c r="U88" i="2" s="1"/>
  <c r="U89" i="2" s="1"/>
  <c r="U90" i="2" s="1"/>
  <c r="U91" i="2" s="1"/>
  <c r="U92" i="2" s="1"/>
  <c r="U93" i="2" s="1"/>
  <c r="U94" i="2" s="1"/>
  <c r="U95" i="2" s="1"/>
  <c r="U96" i="2" s="1"/>
  <c r="U97" i="2" s="1"/>
  <c r="U98" i="2" s="1"/>
  <c r="U99" i="2" s="1"/>
  <c r="U100" i="2" s="1"/>
  <c r="U101" i="2" s="1"/>
  <c r="U102" i="2" s="1"/>
  <c r="U103" i="2" s="1"/>
  <c r="U104" i="2" s="1"/>
  <c r="U105" i="2" s="1"/>
  <c r="U106" i="2" s="1"/>
  <c r="U107" i="2" s="1"/>
  <c r="U108" i="2" s="1"/>
  <c r="U109" i="2" s="1"/>
  <c r="U110" i="2" s="1"/>
  <c r="U111" i="2" s="1"/>
  <c r="U112" i="2" s="1"/>
  <c r="U113" i="2" s="1"/>
  <c r="U114" i="2" s="1"/>
  <c r="U115" i="2" s="1"/>
  <c r="U116" i="2" s="1"/>
  <c r="U117" i="2" s="1"/>
  <c r="U118" i="2" s="1"/>
  <c r="U119" i="2" s="1"/>
  <c r="U120" i="2" s="1"/>
  <c r="U121" i="2" s="1"/>
  <c r="U122" i="2" s="1"/>
  <c r="U123" i="2" s="1"/>
  <c r="U124" i="2" s="1"/>
  <c r="U125" i="2" s="1"/>
  <c r="U126" i="2" s="1"/>
  <c r="U127" i="2" s="1"/>
  <c r="U128" i="2" s="1"/>
  <c r="U129" i="2" s="1"/>
  <c r="U130" i="2" s="1"/>
  <c r="U131" i="2" s="1"/>
  <c r="U132" i="2" s="1"/>
  <c r="U133" i="2" s="1"/>
  <c r="U134" i="2" s="1"/>
  <c r="U135" i="2" s="1"/>
  <c r="U136" i="2" s="1"/>
  <c r="U137" i="2" s="1"/>
  <c r="U138" i="2" s="1"/>
  <c r="U139" i="2" s="1"/>
  <c r="U140" i="2" s="1"/>
  <c r="U141" i="2" s="1"/>
  <c r="U142" i="2" s="1"/>
  <c r="U143" i="2" s="1"/>
  <c r="U144" i="2" s="1"/>
  <c r="U145" i="2" s="1"/>
  <c r="U146" i="2" s="1"/>
  <c r="U147" i="2" s="1"/>
  <c r="U148" i="2" s="1"/>
  <c r="U149" i="2" s="1"/>
  <c r="U150" i="2" s="1"/>
  <c r="U151" i="2" s="1"/>
  <c r="U152" i="2" s="1"/>
  <c r="U153" i="2" s="1"/>
  <c r="U154" i="2" s="1"/>
  <c r="U155" i="2" s="1"/>
  <c r="U156" i="2" s="1"/>
  <c r="U157" i="2" s="1"/>
  <c r="U158" i="2" s="1"/>
  <c r="U159" i="2" s="1"/>
  <c r="U160" i="2" s="1"/>
  <c r="U161" i="2" s="1"/>
  <c r="U162" i="2" s="1"/>
  <c r="U163" i="2" s="1"/>
  <c r="U164" i="2" s="1"/>
  <c r="U165" i="2" s="1"/>
  <c r="U166" i="2" s="1"/>
  <c r="U167" i="2" s="1"/>
  <c r="U168" i="2" s="1"/>
  <c r="U169" i="2" s="1"/>
  <c r="U170" i="2" s="1"/>
  <c r="U171" i="2" s="1"/>
  <c r="U172" i="2" s="1"/>
  <c r="U173" i="2" s="1"/>
  <c r="U174" i="2" s="1"/>
  <c r="U175" i="2" s="1"/>
  <c r="U176" i="2" s="1"/>
  <c r="U177" i="2" s="1"/>
  <c r="U178" i="2" s="1"/>
  <c r="U179" i="2" s="1"/>
  <c r="U180" i="2" s="1"/>
  <c r="U181" i="2" s="1"/>
  <c r="U182" i="2" s="1"/>
  <c r="U183" i="2" s="1"/>
  <c r="U184" i="2" s="1"/>
  <c r="U185" i="2" s="1"/>
  <c r="U186" i="2" s="1"/>
  <c r="U187" i="2" s="1"/>
  <c r="U188" i="2" s="1"/>
  <c r="U189" i="2" s="1"/>
  <c r="U190" i="2" s="1"/>
  <c r="U191" i="2" s="1"/>
  <c r="U192" i="2" s="1"/>
  <c r="U193" i="2" s="1"/>
  <c r="U194" i="2" s="1"/>
  <c r="U195" i="2" s="1"/>
  <c r="U196" i="2" s="1"/>
  <c r="U197" i="2" s="1"/>
  <c r="U198" i="2" s="1"/>
  <c r="U199" i="2" s="1"/>
  <c r="U200" i="2" s="1"/>
  <c r="U201" i="2" s="1"/>
  <c r="U202" i="2" s="1"/>
  <c r="U203" i="2" s="1"/>
  <c r="U204" i="2" s="1"/>
  <c r="U205" i="2" s="1"/>
  <c r="U206" i="2" s="1"/>
  <c r="U207" i="2" s="1"/>
  <c r="U208" i="2" s="1"/>
  <c r="U209" i="2" s="1"/>
  <c r="U210" i="2" s="1"/>
  <c r="U211" i="2" s="1"/>
  <c r="U212" i="2" s="1"/>
  <c r="U213" i="2" s="1"/>
  <c r="U214" i="2" s="1"/>
  <c r="U215" i="2" s="1"/>
  <c r="U216" i="2" s="1"/>
  <c r="U217" i="2" s="1"/>
  <c r="U218" i="2" s="1"/>
  <c r="U219" i="2" s="1"/>
  <c r="U220" i="2" s="1"/>
  <c r="U221" i="2" s="1"/>
  <c r="U222" i="2" s="1"/>
  <c r="U223" i="2" s="1"/>
  <c r="U224" i="2" s="1"/>
  <c r="U225" i="2" s="1"/>
  <c r="U226" i="2" s="1"/>
  <c r="U227" i="2" s="1"/>
  <c r="U228" i="2" s="1"/>
  <c r="U229" i="2" s="1"/>
  <c r="U230" i="2" s="1"/>
  <c r="U231" i="2" s="1"/>
  <c r="U232" i="2" s="1"/>
  <c r="U233" i="2" s="1"/>
  <c r="U234" i="2" s="1"/>
  <c r="U235" i="2" s="1"/>
  <c r="U236" i="2" s="1"/>
  <c r="U237" i="2" s="1"/>
  <c r="U238" i="2" s="1"/>
  <c r="U239" i="2" s="1"/>
  <c r="U240" i="2" s="1"/>
  <c r="U241" i="2" s="1"/>
  <c r="U242" i="2" s="1"/>
  <c r="U243" i="2" s="1"/>
  <c r="U244" i="2" s="1"/>
  <c r="U245" i="2" s="1"/>
  <c r="U246" i="2" s="1"/>
  <c r="U247" i="2" s="1"/>
  <c r="U248" i="2" s="1"/>
  <c r="U249" i="2" s="1"/>
  <c r="U250" i="2" s="1"/>
  <c r="U251" i="2" s="1"/>
  <c r="U252" i="2" s="1"/>
  <c r="U253" i="2" s="1"/>
  <c r="U254" i="2" s="1"/>
  <c r="U255" i="2" s="1"/>
  <c r="U256" i="2" s="1"/>
  <c r="U257" i="2" s="1"/>
  <c r="U258" i="2" s="1"/>
  <c r="U259" i="2" s="1"/>
  <c r="U260" i="2" s="1"/>
  <c r="U261" i="2" s="1"/>
  <c r="U262" i="2" s="1"/>
  <c r="U263" i="2" s="1"/>
  <c r="U264" i="2" s="1"/>
  <c r="U265" i="2" s="1"/>
  <c r="U266" i="2" s="1"/>
  <c r="U267" i="2" s="1"/>
  <c r="U268" i="2" s="1"/>
  <c r="U269" i="2" s="1"/>
  <c r="U270" i="2" s="1"/>
  <c r="U271" i="2" s="1"/>
  <c r="U272" i="2" s="1"/>
  <c r="U273" i="2" s="1"/>
  <c r="U274" i="2" s="1"/>
  <c r="U275" i="2" s="1"/>
  <c r="U276" i="2" s="1"/>
  <c r="U277" i="2" s="1"/>
  <c r="U278" i="2" s="1"/>
  <c r="U279" i="2" s="1"/>
  <c r="U280" i="2" s="1"/>
  <c r="U281" i="2" s="1"/>
  <c r="U282" i="2" s="1"/>
  <c r="U283" i="2" s="1"/>
  <c r="U284" i="2" s="1"/>
  <c r="U285" i="2" s="1"/>
  <c r="U286" i="2" s="1"/>
  <c r="U287" i="2" s="1"/>
  <c r="U288" i="2" s="1"/>
  <c r="U289" i="2" s="1"/>
  <c r="U290" i="2" s="1"/>
  <c r="U291" i="2" s="1"/>
  <c r="U292" i="2" s="1"/>
  <c r="U293" i="2" s="1"/>
  <c r="U294" i="2" s="1"/>
  <c r="U295" i="2" s="1"/>
  <c r="U296" i="2" s="1"/>
  <c r="U297" i="2" s="1"/>
  <c r="U298" i="2" s="1"/>
  <c r="U299" i="2" s="1"/>
  <c r="U300" i="2" s="1"/>
  <c r="U301" i="2" s="1"/>
  <c r="U302" i="2" s="1"/>
  <c r="U303" i="2" s="1"/>
  <c r="U304" i="2" s="1"/>
  <c r="U305" i="2" s="1"/>
  <c r="U306" i="2" s="1"/>
  <c r="U307" i="2" s="1"/>
  <c r="U308" i="2" s="1"/>
  <c r="U309" i="2" s="1"/>
  <c r="U310" i="2" s="1"/>
  <c r="U311" i="2" s="1"/>
  <c r="U312" i="2" s="1"/>
  <c r="U313" i="2" s="1"/>
  <c r="U314" i="2" s="1"/>
  <c r="U315" i="2" s="1"/>
  <c r="U316" i="2" s="1"/>
  <c r="U3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2" i="2"/>
  <c r="T1" i="2"/>
  <c r="P10" i="4" l="1"/>
  <c r="O10" i="4"/>
  <c r="P9" i="4"/>
  <c r="O9" i="4"/>
  <c r="L316" i="3"/>
  <c r="K316" i="3"/>
  <c r="O316" i="3" s="1"/>
  <c r="J316" i="3"/>
  <c r="I316" i="3"/>
  <c r="M316" i="3" s="1"/>
  <c r="L315" i="3"/>
  <c r="K315" i="3"/>
  <c r="O315" i="3" s="1"/>
  <c r="J315" i="3"/>
  <c r="I315" i="3"/>
  <c r="L314" i="3"/>
  <c r="K314" i="3"/>
  <c r="J314" i="3"/>
  <c r="I314" i="3"/>
  <c r="L313" i="3"/>
  <c r="K313" i="3"/>
  <c r="O313" i="3" s="1"/>
  <c r="J313" i="3"/>
  <c r="I313" i="3"/>
  <c r="L312" i="3"/>
  <c r="K312" i="3"/>
  <c r="O312" i="3" s="1"/>
  <c r="J312" i="3"/>
  <c r="I312" i="3"/>
  <c r="M312" i="3" s="1"/>
  <c r="M311" i="3"/>
  <c r="L311" i="3"/>
  <c r="K311" i="3"/>
  <c r="O311" i="3" s="1"/>
  <c r="J311" i="3"/>
  <c r="I311" i="3"/>
  <c r="L310" i="3"/>
  <c r="K310" i="3"/>
  <c r="J310" i="3"/>
  <c r="I310" i="3"/>
  <c r="L309" i="3"/>
  <c r="K309" i="3"/>
  <c r="O309" i="3" s="1"/>
  <c r="J309" i="3"/>
  <c r="I309" i="3"/>
  <c r="L308" i="3"/>
  <c r="K308" i="3"/>
  <c r="O308" i="3" s="1"/>
  <c r="J308" i="3"/>
  <c r="I308" i="3"/>
  <c r="M308" i="3" s="1"/>
  <c r="L307" i="3"/>
  <c r="K307" i="3"/>
  <c r="O307" i="3" s="1"/>
  <c r="J307" i="3"/>
  <c r="I307" i="3"/>
  <c r="M307" i="3" s="1"/>
  <c r="L306" i="3"/>
  <c r="K306" i="3"/>
  <c r="J306" i="3"/>
  <c r="I306" i="3"/>
  <c r="L305" i="3"/>
  <c r="K305" i="3"/>
  <c r="O305" i="3" s="1"/>
  <c r="J305" i="3"/>
  <c r="I305" i="3"/>
  <c r="L304" i="3"/>
  <c r="P304" i="3" s="1"/>
  <c r="K304" i="3"/>
  <c r="O304" i="3" s="1"/>
  <c r="J304" i="3"/>
  <c r="I304" i="3"/>
  <c r="L303" i="3"/>
  <c r="K303" i="3"/>
  <c r="O303" i="3" s="1"/>
  <c r="J303" i="3"/>
  <c r="I303" i="3"/>
  <c r="M303" i="3" s="1"/>
  <c r="L302" i="3"/>
  <c r="K302" i="3"/>
  <c r="J302" i="3"/>
  <c r="I302" i="3"/>
  <c r="L301" i="3"/>
  <c r="K301" i="3"/>
  <c r="O301" i="3" s="1"/>
  <c r="J301" i="3"/>
  <c r="I301" i="3"/>
  <c r="L300" i="3"/>
  <c r="P300" i="3" s="1"/>
  <c r="K300" i="3"/>
  <c r="O300" i="3" s="1"/>
  <c r="J300" i="3"/>
  <c r="I300" i="3"/>
  <c r="L299" i="3"/>
  <c r="K299" i="3"/>
  <c r="O299" i="3" s="1"/>
  <c r="J299" i="3"/>
  <c r="I299" i="3"/>
  <c r="L298" i="3"/>
  <c r="K298" i="3"/>
  <c r="J298" i="3"/>
  <c r="I298" i="3"/>
  <c r="L297" i="3"/>
  <c r="K297" i="3"/>
  <c r="O297" i="3" s="1"/>
  <c r="J297" i="3"/>
  <c r="I297" i="3"/>
  <c r="L296" i="3"/>
  <c r="K296" i="3"/>
  <c r="O296" i="3" s="1"/>
  <c r="J296" i="3"/>
  <c r="I296" i="3"/>
  <c r="L295" i="3"/>
  <c r="K295" i="3"/>
  <c r="O295" i="3" s="1"/>
  <c r="J295" i="3"/>
  <c r="I295" i="3"/>
  <c r="L294" i="3"/>
  <c r="K294" i="3"/>
  <c r="J294" i="3"/>
  <c r="I294" i="3"/>
  <c r="L293" i="3"/>
  <c r="K293" i="3"/>
  <c r="O293" i="3" s="1"/>
  <c r="J293" i="3"/>
  <c r="I293" i="3"/>
  <c r="L292" i="3"/>
  <c r="K292" i="3"/>
  <c r="O292" i="3" s="1"/>
  <c r="J292" i="3"/>
  <c r="I292" i="3"/>
  <c r="L291" i="3"/>
  <c r="K291" i="3"/>
  <c r="O291" i="3" s="1"/>
  <c r="J291" i="3"/>
  <c r="I291" i="3"/>
  <c r="L290" i="3"/>
  <c r="K290" i="3"/>
  <c r="J290" i="3"/>
  <c r="I290" i="3"/>
  <c r="L289" i="3"/>
  <c r="K289" i="3"/>
  <c r="O289" i="3" s="1"/>
  <c r="J289" i="3"/>
  <c r="I289" i="3"/>
  <c r="L288" i="3"/>
  <c r="P288" i="3" s="1"/>
  <c r="K288" i="3"/>
  <c r="O288" i="3" s="1"/>
  <c r="J288" i="3"/>
  <c r="I288" i="3"/>
  <c r="L287" i="3"/>
  <c r="K287" i="3"/>
  <c r="O287" i="3" s="1"/>
  <c r="J287" i="3"/>
  <c r="I287" i="3"/>
  <c r="L286" i="3"/>
  <c r="K286" i="3"/>
  <c r="J286" i="3"/>
  <c r="I286" i="3"/>
  <c r="L285" i="3"/>
  <c r="K285" i="3"/>
  <c r="O285" i="3" s="1"/>
  <c r="J285" i="3"/>
  <c r="I285" i="3"/>
  <c r="L284" i="3"/>
  <c r="P284" i="3" s="1"/>
  <c r="K284" i="3"/>
  <c r="O284" i="3" s="1"/>
  <c r="J284" i="3"/>
  <c r="I284" i="3"/>
  <c r="M284" i="3" s="1"/>
  <c r="M283" i="3"/>
  <c r="L283" i="3"/>
  <c r="K283" i="3"/>
  <c r="O283" i="3" s="1"/>
  <c r="J283" i="3"/>
  <c r="I283" i="3"/>
  <c r="L282" i="3"/>
  <c r="K282" i="3"/>
  <c r="J282" i="3"/>
  <c r="I282" i="3"/>
  <c r="L281" i="3"/>
  <c r="K281" i="3"/>
  <c r="J281" i="3"/>
  <c r="I281" i="3"/>
  <c r="L280" i="3"/>
  <c r="K280" i="3"/>
  <c r="O280" i="3" s="1"/>
  <c r="J280" i="3"/>
  <c r="I280" i="3"/>
  <c r="L279" i="3"/>
  <c r="K279" i="3"/>
  <c r="O279" i="3" s="1"/>
  <c r="J279" i="3"/>
  <c r="I279" i="3"/>
  <c r="L278" i="3"/>
  <c r="K278" i="3"/>
  <c r="M278" i="3" s="1"/>
  <c r="J278" i="3"/>
  <c r="I278" i="3"/>
  <c r="L277" i="3"/>
  <c r="K277" i="3"/>
  <c r="J277" i="3"/>
  <c r="I277" i="3"/>
  <c r="L276" i="3"/>
  <c r="K276" i="3"/>
  <c r="J276" i="3"/>
  <c r="I276" i="3"/>
  <c r="L275" i="3"/>
  <c r="K275" i="3"/>
  <c r="O275" i="3" s="1"/>
  <c r="J275" i="3"/>
  <c r="I275" i="3"/>
  <c r="M275" i="3" s="1"/>
  <c r="L274" i="3"/>
  <c r="K274" i="3"/>
  <c r="J274" i="3"/>
  <c r="I274" i="3"/>
  <c r="L273" i="3"/>
  <c r="K273" i="3"/>
  <c r="J273" i="3"/>
  <c r="I273" i="3"/>
  <c r="L272" i="3"/>
  <c r="P272" i="3" s="1"/>
  <c r="K272" i="3"/>
  <c r="O272" i="3" s="1"/>
  <c r="J272" i="3"/>
  <c r="I272" i="3"/>
  <c r="L271" i="3"/>
  <c r="K271" i="3"/>
  <c r="O271" i="3" s="1"/>
  <c r="J271" i="3"/>
  <c r="I271" i="3"/>
  <c r="M271" i="3" s="1"/>
  <c r="L270" i="3"/>
  <c r="K270" i="3"/>
  <c r="J270" i="3"/>
  <c r="I270" i="3"/>
  <c r="M270" i="3" s="1"/>
  <c r="L269" i="3"/>
  <c r="K269" i="3"/>
  <c r="J269" i="3"/>
  <c r="I269" i="3"/>
  <c r="P268" i="3"/>
  <c r="L268" i="3"/>
  <c r="K268" i="3"/>
  <c r="O268" i="3" s="1"/>
  <c r="J268" i="3"/>
  <c r="I268" i="3"/>
  <c r="M268" i="3" s="1"/>
  <c r="L267" i="3"/>
  <c r="K267" i="3"/>
  <c r="O267" i="3" s="1"/>
  <c r="J267" i="3"/>
  <c r="I267" i="3"/>
  <c r="M267" i="3" s="1"/>
  <c r="L266" i="3"/>
  <c r="K266" i="3"/>
  <c r="J266" i="3"/>
  <c r="I266" i="3"/>
  <c r="L265" i="3"/>
  <c r="K265" i="3"/>
  <c r="J265" i="3"/>
  <c r="I265" i="3"/>
  <c r="L264" i="3"/>
  <c r="K264" i="3"/>
  <c r="O264" i="3" s="1"/>
  <c r="J264" i="3"/>
  <c r="I264" i="3"/>
  <c r="L263" i="3"/>
  <c r="K263" i="3"/>
  <c r="O263" i="3" s="1"/>
  <c r="J263" i="3"/>
  <c r="I263" i="3"/>
  <c r="L262" i="3"/>
  <c r="K262" i="3"/>
  <c r="J262" i="3"/>
  <c r="I262" i="3"/>
  <c r="M262" i="3" s="1"/>
  <c r="L261" i="3"/>
  <c r="K261" i="3"/>
  <c r="J261" i="3"/>
  <c r="I261" i="3"/>
  <c r="L260" i="3"/>
  <c r="P260" i="3" s="1"/>
  <c r="K260" i="3"/>
  <c r="O260" i="3" s="1"/>
  <c r="J260" i="3"/>
  <c r="I260" i="3"/>
  <c r="L259" i="3"/>
  <c r="K259" i="3"/>
  <c r="O259" i="3" s="1"/>
  <c r="J259" i="3"/>
  <c r="I259" i="3"/>
  <c r="L258" i="3"/>
  <c r="K258" i="3"/>
  <c r="J258" i="3"/>
  <c r="I258" i="3"/>
  <c r="L257" i="3"/>
  <c r="K257" i="3"/>
  <c r="J257" i="3"/>
  <c r="I257" i="3"/>
  <c r="L256" i="3"/>
  <c r="P256" i="3" s="1"/>
  <c r="K256" i="3"/>
  <c r="O256" i="3" s="1"/>
  <c r="J256" i="3"/>
  <c r="I256" i="3"/>
  <c r="L255" i="3"/>
  <c r="K255" i="3"/>
  <c r="O255" i="3" s="1"/>
  <c r="J255" i="3"/>
  <c r="I255" i="3"/>
  <c r="L254" i="3"/>
  <c r="K254" i="3"/>
  <c r="J254" i="3"/>
  <c r="I254" i="3"/>
  <c r="M254" i="3" s="1"/>
  <c r="L253" i="3"/>
  <c r="K253" i="3"/>
  <c r="J253" i="3"/>
  <c r="I253" i="3"/>
  <c r="L252" i="3"/>
  <c r="K252" i="3"/>
  <c r="O252" i="3" s="1"/>
  <c r="J252" i="3"/>
  <c r="I252" i="3"/>
  <c r="M252" i="3" s="1"/>
  <c r="L251" i="3"/>
  <c r="K251" i="3"/>
  <c r="M251" i="3" s="1"/>
  <c r="J251" i="3"/>
  <c r="I251" i="3"/>
  <c r="L250" i="3"/>
  <c r="K250" i="3"/>
  <c r="J250" i="3"/>
  <c r="I250" i="3"/>
  <c r="L249" i="3"/>
  <c r="K249" i="3"/>
  <c r="J249" i="3"/>
  <c r="I249" i="3"/>
  <c r="L248" i="3"/>
  <c r="K248" i="3"/>
  <c r="O248" i="3" s="1"/>
  <c r="J248" i="3"/>
  <c r="I248" i="3"/>
  <c r="M248" i="3" s="1"/>
  <c r="L247" i="3"/>
  <c r="K247" i="3"/>
  <c r="M247" i="3" s="1"/>
  <c r="J247" i="3"/>
  <c r="I247" i="3"/>
  <c r="L246" i="3"/>
  <c r="K246" i="3"/>
  <c r="J246" i="3"/>
  <c r="I246" i="3"/>
  <c r="M246" i="3" s="1"/>
  <c r="L245" i="3"/>
  <c r="K245" i="3"/>
  <c r="J245" i="3"/>
  <c r="I245" i="3"/>
  <c r="L244" i="3"/>
  <c r="K244" i="3"/>
  <c r="O244" i="3" s="1"/>
  <c r="J244" i="3"/>
  <c r="I244" i="3"/>
  <c r="L243" i="3"/>
  <c r="K243" i="3"/>
  <c r="J243" i="3"/>
  <c r="I243" i="3"/>
  <c r="L242" i="3"/>
  <c r="K242" i="3"/>
  <c r="J242" i="3"/>
  <c r="I242" i="3"/>
  <c r="M242" i="3" s="1"/>
  <c r="L241" i="3"/>
  <c r="K241" i="3"/>
  <c r="J241" i="3"/>
  <c r="I241" i="3"/>
  <c r="M241" i="3" s="1"/>
  <c r="L240" i="3"/>
  <c r="K240" i="3"/>
  <c r="O240" i="3" s="1"/>
  <c r="J240" i="3"/>
  <c r="I240" i="3"/>
  <c r="M240" i="3" s="1"/>
  <c r="L239" i="3"/>
  <c r="K239" i="3"/>
  <c r="J239" i="3"/>
  <c r="I239" i="3"/>
  <c r="M239" i="3" s="1"/>
  <c r="L238" i="3"/>
  <c r="K238" i="3"/>
  <c r="J238" i="3"/>
  <c r="I238" i="3"/>
  <c r="L237" i="3"/>
  <c r="K237" i="3"/>
  <c r="J237" i="3"/>
  <c r="I237" i="3"/>
  <c r="M237" i="3" s="1"/>
  <c r="L236" i="3"/>
  <c r="K236" i="3"/>
  <c r="O236" i="3" s="1"/>
  <c r="J236" i="3"/>
  <c r="I236" i="3"/>
  <c r="M236" i="3" s="1"/>
  <c r="L235" i="3"/>
  <c r="K235" i="3"/>
  <c r="O235" i="3" s="1"/>
  <c r="J235" i="3"/>
  <c r="I235" i="3"/>
  <c r="L234" i="3"/>
  <c r="K234" i="3"/>
  <c r="J234" i="3"/>
  <c r="N234" i="3" s="1"/>
  <c r="I234" i="3"/>
  <c r="M234" i="3" s="1"/>
  <c r="M233" i="3"/>
  <c r="L233" i="3"/>
  <c r="P233" i="3" s="1"/>
  <c r="K233" i="3"/>
  <c r="O233" i="3" s="1"/>
  <c r="J233" i="3"/>
  <c r="I233" i="3"/>
  <c r="L232" i="3"/>
  <c r="K232" i="3"/>
  <c r="O232" i="3" s="1"/>
  <c r="J232" i="3"/>
  <c r="I232" i="3"/>
  <c r="L231" i="3"/>
  <c r="K231" i="3"/>
  <c r="O231" i="3" s="1"/>
  <c r="J231" i="3"/>
  <c r="I231" i="3"/>
  <c r="L230" i="3"/>
  <c r="K230" i="3"/>
  <c r="O230" i="3" s="1"/>
  <c r="J230" i="3"/>
  <c r="I230" i="3"/>
  <c r="L229" i="3"/>
  <c r="K229" i="3"/>
  <c r="O229" i="3" s="1"/>
  <c r="J229" i="3"/>
  <c r="N229" i="3" s="1"/>
  <c r="I229" i="3"/>
  <c r="M229" i="3" s="1"/>
  <c r="L228" i="3"/>
  <c r="P228" i="3" s="1"/>
  <c r="K228" i="3"/>
  <c r="O228" i="3" s="1"/>
  <c r="J228" i="3"/>
  <c r="N228" i="3" s="1"/>
  <c r="I228" i="3"/>
  <c r="L227" i="3"/>
  <c r="K227" i="3"/>
  <c r="O227" i="3" s="1"/>
  <c r="J227" i="3"/>
  <c r="N227" i="3" s="1"/>
  <c r="I227" i="3"/>
  <c r="M227" i="3" s="1"/>
  <c r="L226" i="3"/>
  <c r="P226" i="3" s="1"/>
  <c r="K226" i="3"/>
  <c r="O226" i="3" s="1"/>
  <c r="J226" i="3"/>
  <c r="I226" i="3"/>
  <c r="M226" i="3" s="1"/>
  <c r="L225" i="3"/>
  <c r="K225" i="3"/>
  <c r="O225" i="3" s="1"/>
  <c r="J225" i="3"/>
  <c r="I225" i="3"/>
  <c r="M225" i="3" s="1"/>
  <c r="L224" i="3"/>
  <c r="K224" i="3"/>
  <c r="O224" i="3" s="1"/>
  <c r="J224" i="3"/>
  <c r="I224" i="3"/>
  <c r="L223" i="3"/>
  <c r="K223" i="3"/>
  <c r="O223" i="3" s="1"/>
  <c r="J223" i="3"/>
  <c r="I223" i="3"/>
  <c r="O222" i="3"/>
  <c r="L222" i="3"/>
  <c r="K222" i="3"/>
  <c r="J222" i="3"/>
  <c r="N222" i="3" s="1"/>
  <c r="I222" i="3"/>
  <c r="L221" i="3"/>
  <c r="K221" i="3"/>
  <c r="O221" i="3" s="1"/>
  <c r="J221" i="3"/>
  <c r="I221" i="3"/>
  <c r="L220" i="3"/>
  <c r="K220" i="3"/>
  <c r="O220" i="3" s="1"/>
  <c r="J220" i="3"/>
  <c r="N220" i="3" s="1"/>
  <c r="I220" i="3"/>
  <c r="L219" i="3"/>
  <c r="K219" i="3"/>
  <c r="O219" i="3" s="1"/>
  <c r="J219" i="3"/>
  <c r="I219" i="3"/>
  <c r="L218" i="3"/>
  <c r="K218" i="3"/>
  <c r="O218" i="3" s="1"/>
  <c r="J218" i="3"/>
  <c r="I218" i="3"/>
  <c r="M218" i="3" s="1"/>
  <c r="L217" i="3"/>
  <c r="K217" i="3"/>
  <c r="O217" i="3" s="1"/>
  <c r="J217" i="3"/>
  <c r="I217" i="3"/>
  <c r="L216" i="3"/>
  <c r="K216" i="3"/>
  <c r="O216" i="3" s="1"/>
  <c r="J216" i="3"/>
  <c r="I216" i="3"/>
  <c r="L215" i="3"/>
  <c r="K215" i="3"/>
  <c r="O215" i="3" s="1"/>
  <c r="J215" i="3"/>
  <c r="I215" i="3"/>
  <c r="L214" i="3"/>
  <c r="K214" i="3"/>
  <c r="O214" i="3" s="1"/>
  <c r="J214" i="3"/>
  <c r="N214" i="3" s="1"/>
  <c r="I214" i="3"/>
  <c r="M214" i="3" s="1"/>
  <c r="O213" i="3"/>
  <c r="L213" i="3"/>
  <c r="K213" i="3"/>
  <c r="J213" i="3"/>
  <c r="N213" i="3" s="1"/>
  <c r="I213" i="3"/>
  <c r="L212" i="3"/>
  <c r="K212" i="3"/>
  <c r="J212" i="3"/>
  <c r="I212" i="3"/>
  <c r="L211" i="3"/>
  <c r="K211" i="3"/>
  <c r="O211" i="3" s="1"/>
  <c r="J211" i="3"/>
  <c r="N211" i="3" s="1"/>
  <c r="I211" i="3"/>
  <c r="M211" i="3" s="1"/>
  <c r="L210" i="3"/>
  <c r="K210" i="3"/>
  <c r="O210" i="3" s="1"/>
  <c r="J210" i="3"/>
  <c r="I210" i="3"/>
  <c r="L209" i="3"/>
  <c r="K209" i="3"/>
  <c r="O209" i="3" s="1"/>
  <c r="J209" i="3"/>
  <c r="I209" i="3"/>
  <c r="L208" i="3"/>
  <c r="K208" i="3"/>
  <c r="O208" i="3" s="1"/>
  <c r="J208" i="3"/>
  <c r="I208" i="3"/>
  <c r="L207" i="3"/>
  <c r="K207" i="3"/>
  <c r="O207" i="3" s="1"/>
  <c r="J207" i="3"/>
  <c r="I207" i="3"/>
  <c r="L206" i="3"/>
  <c r="K206" i="3"/>
  <c r="O206" i="3" s="1"/>
  <c r="J206" i="3"/>
  <c r="N206" i="3" s="1"/>
  <c r="I206" i="3"/>
  <c r="O205" i="3"/>
  <c r="L205" i="3"/>
  <c r="P205" i="3" s="1"/>
  <c r="K205" i="3"/>
  <c r="J205" i="3"/>
  <c r="N205" i="3" s="1"/>
  <c r="I205" i="3"/>
  <c r="M205" i="3" s="1"/>
  <c r="O204" i="3"/>
  <c r="N204" i="3"/>
  <c r="L204" i="3"/>
  <c r="K204" i="3"/>
  <c r="J204" i="3"/>
  <c r="I204" i="3"/>
  <c r="M204" i="3" s="1"/>
  <c r="M203" i="3"/>
  <c r="L203" i="3"/>
  <c r="K203" i="3"/>
  <c r="O203" i="3" s="1"/>
  <c r="J203" i="3"/>
  <c r="I203" i="3"/>
  <c r="L202" i="3"/>
  <c r="K202" i="3"/>
  <c r="O202" i="3" s="1"/>
  <c r="J202" i="3"/>
  <c r="I202" i="3"/>
  <c r="M202" i="3" s="1"/>
  <c r="L201" i="3"/>
  <c r="K201" i="3"/>
  <c r="O201" i="3" s="1"/>
  <c r="J201" i="3"/>
  <c r="I201" i="3"/>
  <c r="L200" i="3"/>
  <c r="K200" i="3"/>
  <c r="O200" i="3" s="1"/>
  <c r="J200" i="3"/>
  <c r="I200" i="3"/>
  <c r="M200" i="3" s="1"/>
  <c r="L199" i="3"/>
  <c r="K199" i="3"/>
  <c r="O199" i="3" s="1"/>
  <c r="J199" i="3"/>
  <c r="I199" i="3"/>
  <c r="L198" i="3"/>
  <c r="K198" i="3"/>
  <c r="O198" i="3" s="1"/>
  <c r="J198" i="3"/>
  <c r="N198" i="3" s="1"/>
  <c r="I198" i="3"/>
  <c r="M198" i="3" s="1"/>
  <c r="O197" i="3"/>
  <c r="L197" i="3"/>
  <c r="K197" i="3"/>
  <c r="J197" i="3"/>
  <c r="N197" i="3" s="1"/>
  <c r="I197" i="3"/>
  <c r="O196" i="3"/>
  <c r="N196" i="3"/>
  <c r="M196" i="3"/>
  <c r="L196" i="3"/>
  <c r="P196" i="3" s="1"/>
  <c r="K196" i="3"/>
  <c r="J196" i="3"/>
  <c r="I196" i="3"/>
  <c r="L195" i="3"/>
  <c r="P195" i="3" s="1"/>
  <c r="K195" i="3"/>
  <c r="O195" i="3" s="1"/>
  <c r="J195" i="3"/>
  <c r="N195" i="3" s="1"/>
  <c r="I195" i="3"/>
  <c r="L194" i="3"/>
  <c r="K194" i="3"/>
  <c r="O194" i="3" s="1"/>
  <c r="J194" i="3"/>
  <c r="N194" i="3" s="1"/>
  <c r="I194" i="3"/>
  <c r="M194" i="3" s="1"/>
  <c r="L193" i="3"/>
  <c r="K193" i="3"/>
  <c r="O193" i="3" s="1"/>
  <c r="J193" i="3"/>
  <c r="I193" i="3"/>
  <c r="L192" i="3"/>
  <c r="K192" i="3"/>
  <c r="O192" i="3" s="1"/>
  <c r="J192" i="3"/>
  <c r="N192" i="3" s="1"/>
  <c r="I192" i="3"/>
  <c r="M192" i="3" s="1"/>
  <c r="L191" i="3"/>
  <c r="K191" i="3"/>
  <c r="O191" i="3" s="1"/>
  <c r="J191" i="3"/>
  <c r="I191" i="3"/>
  <c r="L190" i="3"/>
  <c r="K190" i="3"/>
  <c r="O190" i="3" s="1"/>
  <c r="J190" i="3"/>
  <c r="I190" i="3"/>
  <c r="L189" i="3"/>
  <c r="K189" i="3"/>
  <c r="O189" i="3" s="1"/>
  <c r="J189" i="3"/>
  <c r="I189" i="3"/>
  <c r="L188" i="3"/>
  <c r="P188" i="3" s="1"/>
  <c r="K188" i="3"/>
  <c r="O188" i="3" s="1"/>
  <c r="J188" i="3"/>
  <c r="N188" i="3" s="1"/>
  <c r="I188" i="3"/>
  <c r="O187" i="3"/>
  <c r="L187" i="3"/>
  <c r="P187" i="3" s="1"/>
  <c r="K187" i="3"/>
  <c r="J187" i="3"/>
  <c r="N187" i="3" s="1"/>
  <c r="I187" i="3"/>
  <c r="M187" i="3" s="1"/>
  <c r="L186" i="3"/>
  <c r="P186" i="3" s="1"/>
  <c r="K186" i="3"/>
  <c r="N186" i="3" s="1"/>
  <c r="J186" i="3"/>
  <c r="I186" i="3"/>
  <c r="L185" i="3"/>
  <c r="K185" i="3"/>
  <c r="O185" i="3" s="1"/>
  <c r="J185" i="3"/>
  <c r="N185" i="3" s="1"/>
  <c r="I185" i="3"/>
  <c r="L184" i="3"/>
  <c r="P184" i="3" s="1"/>
  <c r="K184" i="3"/>
  <c r="O184" i="3" s="1"/>
  <c r="J184" i="3"/>
  <c r="N184" i="3" s="1"/>
  <c r="I184" i="3"/>
  <c r="M184" i="3" s="1"/>
  <c r="L183" i="3"/>
  <c r="K183" i="3"/>
  <c r="O183" i="3" s="1"/>
  <c r="J183" i="3"/>
  <c r="N183" i="3" s="1"/>
  <c r="I183" i="3"/>
  <c r="P182" i="3"/>
  <c r="L182" i="3"/>
  <c r="K182" i="3"/>
  <c r="O182" i="3" s="1"/>
  <c r="J182" i="3"/>
  <c r="N182" i="3" s="1"/>
  <c r="I182" i="3"/>
  <c r="O181" i="3"/>
  <c r="L181" i="3"/>
  <c r="K181" i="3"/>
  <c r="P181" i="3" s="1"/>
  <c r="J181" i="3"/>
  <c r="I181" i="3"/>
  <c r="L180" i="3"/>
  <c r="P180" i="3" s="1"/>
  <c r="K180" i="3"/>
  <c r="O180" i="3" s="1"/>
  <c r="J180" i="3"/>
  <c r="N180" i="3" s="1"/>
  <c r="I180" i="3"/>
  <c r="L179" i="3"/>
  <c r="P179" i="3" s="1"/>
  <c r="K179" i="3"/>
  <c r="O179" i="3" s="1"/>
  <c r="J179" i="3"/>
  <c r="N179" i="3" s="1"/>
  <c r="I179" i="3"/>
  <c r="M179" i="3" s="1"/>
  <c r="O178" i="3"/>
  <c r="L178" i="3"/>
  <c r="P178" i="3" s="1"/>
  <c r="K178" i="3"/>
  <c r="J178" i="3"/>
  <c r="N178" i="3" s="1"/>
  <c r="I178" i="3"/>
  <c r="M178" i="3" s="1"/>
  <c r="L177" i="3"/>
  <c r="P177" i="3" s="1"/>
  <c r="K177" i="3"/>
  <c r="O177" i="3" s="1"/>
  <c r="J177" i="3"/>
  <c r="N177" i="3" s="1"/>
  <c r="I177" i="3"/>
  <c r="M177" i="3" s="1"/>
  <c r="O176" i="3"/>
  <c r="L176" i="3"/>
  <c r="P176" i="3" s="1"/>
  <c r="K176" i="3"/>
  <c r="J176" i="3"/>
  <c r="N176" i="3" s="1"/>
  <c r="I176" i="3"/>
  <c r="M176" i="3" s="1"/>
  <c r="O175" i="3"/>
  <c r="L175" i="3"/>
  <c r="P175" i="3" s="1"/>
  <c r="K175" i="3"/>
  <c r="J175" i="3"/>
  <c r="N175" i="3" s="1"/>
  <c r="I175" i="3"/>
  <c r="M175" i="3" s="1"/>
  <c r="O174" i="3"/>
  <c r="L174" i="3"/>
  <c r="P174" i="3" s="1"/>
  <c r="K174" i="3"/>
  <c r="J174" i="3"/>
  <c r="N174" i="3" s="1"/>
  <c r="I174" i="3"/>
  <c r="M174" i="3" s="1"/>
  <c r="O173" i="3"/>
  <c r="L173" i="3"/>
  <c r="P173" i="3" s="1"/>
  <c r="K173" i="3"/>
  <c r="J173" i="3"/>
  <c r="N173" i="3" s="1"/>
  <c r="I173" i="3"/>
  <c r="M173" i="3" s="1"/>
  <c r="O172" i="3"/>
  <c r="L172" i="3"/>
  <c r="P172" i="3" s="1"/>
  <c r="K172" i="3"/>
  <c r="J172" i="3"/>
  <c r="N172" i="3" s="1"/>
  <c r="I172" i="3"/>
  <c r="M172" i="3" s="1"/>
  <c r="O171" i="3"/>
  <c r="L171" i="3"/>
  <c r="P171" i="3" s="1"/>
  <c r="K171" i="3"/>
  <c r="J171" i="3"/>
  <c r="N171" i="3" s="1"/>
  <c r="I171" i="3"/>
  <c r="M171" i="3" s="1"/>
  <c r="O170" i="3"/>
  <c r="L170" i="3"/>
  <c r="P170" i="3" s="1"/>
  <c r="K170" i="3"/>
  <c r="J170" i="3"/>
  <c r="N170" i="3" s="1"/>
  <c r="I170" i="3"/>
  <c r="M170" i="3" s="1"/>
  <c r="O169" i="3"/>
  <c r="L169" i="3"/>
  <c r="P169" i="3" s="1"/>
  <c r="K169" i="3"/>
  <c r="M169" i="3" s="1"/>
  <c r="J169" i="3"/>
  <c r="N169" i="3" s="1"/>
  <c r="I169" i="3"/>
  <c r="O168" i="3"/>
  <c r="L168" i="3"/>
  <c r="P168" i="3" s="1"/>
  <c r="K168" i="3"/>
  <c r="M168" i="3" s="1"/>
  <c r="J168" i="3"/>
  <c r="N168" i="3" s="1"/>
  <c r="I168" i="3"/>
  <c r="L167" i="3"/>
  <c r="P167" i="3" s="1"/>
  <c r="K167" i="3"/>
  <c r="O167" i="3" s="1"/>
  <c r="J167" i="3"/>
  <c r="N167" i="3" s="1"/>
  <c r="I167" i="3"/>
  <c r="L166" i="3"/>
  <c r="P166" i="3" s="1"/>
  <c r="K166" i="3"/>
  <c r="O166" i="3" s="1"/>
  <c r="R166" i="3" s="1"/>
  <c r="J166" i="3"/>
  <c r="N166" i="3" s="1"/>
  <c r="I166" i="3"/>
  <c r="M166" i="3" s="1"/>
  <c r="L165" i="3"/>
  <c r="P165" i="3" s="1"/>
  <c r="K165" i="3"/>
  <c r="O165" i="3" s="1"/>
  <c r="J165" i="3"/>
  <c r="N165" i="3" s="1"/>
  <c r="I165" i="3"/>
  <c r="O164" i="3"/>
  <c r="M164" i="3"/>
  <c r="L164" i="3"/>
  <c r="P164" i="3" s="1"/>
  <c r="K164" i="3"/>
  <c r="J164" i="3"/>
  <c r="N164" i="3" s="1"/>
  <c r="I164" i="3"/>
  <c r="L163" i="3"/>
  <c r="P163" i="3" s="1"/>
  <c r="K163" i="3"/>
  <c r="O163" i="3" s="1"/>
  <c r="J163" i="3"/>
  <c r="N163" i="3" s="1"/>
  <c r="I163" i="3"/>
  <c r="L162" i="3"/>
  <c r="P162" i="3" s="1"/>
  <c r="K162" i="3"/>
  <c r="O162" i="3" s="1"/>
  <c r="J162" i="3"/>
  <c r="N162" i="3" s="1"/>
  <c r="I162" i="3"/>
  <c r="M162" i="3" s="1"/>
  <c r="M161" i="3"/>
  <c r="L161" i="3"/>
  <c r="P161" i="3" s="1"/>
  <c r="K161" i="3"/>
  <c r="O161" i="3" s="1"/>
  <c r="J161" i="3"/>
  <c r="N161" i="3" s="1"/>
  <c r="I161" i="3"/>
  <c r="O160" i="3"/>
  <c r="M160" i="3"/>
  <c r="L160" i="3"/>
  <c r="P160" i="3" s="1"/>
  <c r="K160" i="3"/>
  <c r="J160" i="3"/>
  <c r="N160" i="3" s="1"/>
  <c r="I160" i="3"/>
  <c r="M159" i="3"/>
  <c r="L159" i="3"/>
  <c r="P159" i="3" s="1"/>
  <c r="K159" i="3"/>
  <c r="O159" i="3" s="1"/>
  <c r="J159" i="3"/>
  <c r="N159" i="3" s="1"/>
  <c r="I159" i="3"/>
  <c r="L158" i="3"/>
  <c r="P158" i="3" s="1"/>
  <c r="K158" i="3"/>
  <c r="O158" i="3" s="1"/>
  <c r="J158" i="3"/>
  <c r="N158" i="3" s="1"/>
  <c r="I158" i="3"/>
  <c r="M158" i="3" s="1"/>
  <c r="L157" i="3"/>
  <c r="P157" i="3" s="1"/>
  <c r="K157" i="3"/>
  <c r="O157" i="3" s="1"/>
  <c r="J157" i="3"/>
  <c r="N157" i="3" s="1"/>
  <c r="I157" i="3"/>
  <c r="M157" i="3" s="1"/>
  <c r="L156" i="3"/>
  <c r="P156" i="3" s="1"/>
  <c r="K156" i="3"/>
  <c r="O156" i="3" s="1"/>
  <c r="J156" i="3"/>
  <c r="N156" i="3" s="1"/>
  <c r="I156" i="3"/>
  <c r="M156" i="3" s="1"/>
  <c r="L155" i="3"/>
  <c r="P155" i="3" s="1"/>
  <c r="K155" i="3"/>
  <c r="O155" i="3" s="1"/>
  <c r="J155" i="3"/>
  <c r="N155" i="3" s="1"/>
  <c r="I155" i="3"/>
  <c r="M155" i="3" s="1"/>
  <c r="M154" i="3"/>
  <c r="L154" i="3"/>
  <c r="P154" i="3" s="1"/>
  <c r="K154" i="3"/>
  <c r="O154" i="3" s="1"/>
  <c r="J154" i="3"/>
  <c r="N154" i="3" s="1"/>
  <c r="I154" i="3"/>
  <c r="M153" i="3"/>
  <c r="L153" i="3"/>
  <c r="P153" i="3" s="1"/>
  <c r="K153" i="3"/>
  <c r="O153" i="3" s="1"/>
  <c r="J153" i="3"/>
  <c r="N153" i="3" s="1"/>
  <c r="I153" i="3"/>
  <c r="L152" i="3"/>
  <c r="P152" i="3" s="1"/>
  <c r="K152" i="3"/>
  <c r="O152" i="3" s="1"/>
  <c r="J152" i="3"/>
  <c r="N152" i="3" s="1"/>
  <c r="I152" i="3"/>
  <c r="L151" i="3"/>
  <c r="P151" i="3" s="1"/>
  <c r="K151" i="3"/>
  <c r="O151" i="3" s="1"/>
  <c r="J151" i="3"/>
  <c r="N151" i="3" s="1"/>
  <c r="I151" i="3"/>
  <c r="L150" i="3"/>
  <c r="P150" i="3" s="1"/>
  <c r="K150" i="3"/>
  <c r="O150" i="3" s="1"/>
  <c r="J150" i="3"/>
  <c r="N150" i="3" s="1"/>
  <c r="I150" i="3"/>
  <c r="M150" i="3" s="1"/>
  <c r="M149" i="3"/>
  <c r="L149" i="3"/>
  <c r="P149" i="3" s="1"/>
  <c r="K149" i="3"/>
  <c r="O149" i="3" s="1"/>
  <c r="J149" i="3"/>
  <c r="N149" i="3" s="1"/>
  <c r="I149" i="3"/>
  <c r="L148" i="3"/>
  <c r="P148" i="3" s="1"/>
  <c r="K148" i="3"/>
  <c r="O148" i="3" s="1"/>
  <c r="J148" i="3"/>
  <c r="N148" i="3" s="1"/>
  <c r="I148" i="3"/>
  <c r="L147" i="3"/>
  <c r="P147" i="3" s="1"/>
  <c r="K147" i="3"/>
  <c r="O147" i="3" s="1"/>
  <c r="J147" i="3"/>
  <c r="N147" i="3" s="1"/>
  <c r="I147" i="3"/>
  <c r="O146" i="3"/>
  <c r="L146" i="3"/>
  <c r="P146" i="3" s="1"/>
  <c r="K146" i="3"/>
  <c r="M146" i="3" s="1"/>
  <c r="J146" i="3"/>
  <c r="N146" i="3" s="1"/>
  <c r="I146" i="3"/>
  <c r="O145" i="3"/>
  <c r="L145" i="3"/>
  <c r="P145" i="3" s="1"/>
  <c r="K145" i="3"/>
  <c r="J145" i="3"/>
  <c r="N145" i="3" s="1"/>
  <c r="I145" i="3"/>
  <c r="M145" i="3" s="1"/>
  <c r="M144" i="3"/>
  <c r="L144" i="3"/>
  <c r="P144" i="3" s="1"/>
  <c r="K144" i="3"/>
  <c r="O144" i="3" s="1"/>
  <c r="J144" i="3"/>
  <c r="N144" i="3" s="1"/>
  <c r="I144" i="3"/>
  <c r="O143" i="3"/>
  <c r="M143" i="3"/>
  <c r="L143" i="3"/>
  <c r="P143" i="3" s="1"/>
  <c r="K143" i="3"/>
  <c r="J143" i="3"/>
  <c r="N143" i="3" s="1"/>
  <c r="I143" i="3"/>
  <c r="O142" i="3"/>
  <c r="M142" i="3"/>
  <c r="L142" i="3"/>
  <c r="P142" i="3" s="1"/>
  <c r="K142" i="3"/>
  <c r="J142" i="3"/>
  <c r="N142" i="3" s="1"/>
  <c r="I142" i="3"/>
  <c r="O141" i="3"/>
  <c r="L141" i="3"/>
  <c r="P141" i="3" s="1"/>
  <c r="K141" i="3"/>
  <c r="J141" i="3"/>
  <c r="N141" i="3" s="1"/>
  <c r="I141" i="3"/>
  <c r="M141" i="3" s="1"/>
  <c r="O140" i="3"/>
  <c r="L140" i="3"/>
  <c r="P140" i="3" s="1"/>
  <c r="K140" i="3"/>
  <c r="J140" i="3"/>
  <c r="N140" i="3" s="1"/>
  <c r="I140" i="3"/>
  <c r="M140" i="3" s="1"/>
  <c r="L139" i="3"/>
  <c r="P139" i="3" s="1"/>
  <c r="K139" i="3"/>
  <c r="O139" i="3" s="1"/>
  <c r="J139" i="3"/>
  <c r="N139" i="3" s="1"/>
  <c r="I139" i="3"/>
  <c r="M139" i="3" s="1"/>
  <c r="L138" i="3"/>
  <c r="P138" i="3" s="1"/>
  <c r="K138" i="3"/>
  <c r="O138" i="3" s="1"/>
  <c r="J138" i="3"/>
  <c r="N138" i="3" s="1"/>
  <c r="I138" i="3"/>
  <c r="M138" i="3" s="1"/>
  <c r="L137" i="3"/>
  <c r="P137" i="3" s="1"/>
  <c r="K137" i="3"/>
  <c r="O137" i="3" s="1"/>
  <c r="J137" i="3"/>
  <c r="N137" i="3" s="1"/>
  <c r="I137" i="3"/>
  <c r="M137" i="3" s="1"/>
  <c r="L136" i="3"/>
  <c r="P136" i="3" s="1"/>
  <c r="K136" i="3"/>
  <c r="O136" i="3" s="1"/>
  <c r="J136" i="3"/>
  <c r="N136" i="3" s="1"/>
  <c r="I136" i="3"/>
  <c r="M136" i="3" s="1"/>
  <c r="O135" i="3"/>
  <c r="L135" i="3"/>
  <c r="P135" i="3" s="1"/>
  <c r="K135" i="3"/>
  <c r="J135" i="3"/>
  <c r="N135" i="3" s="1"/>
  <c r="I135" i="3"/>
  <c r="M135" i="3" s="1"/>
  <c r="L134" i="3"/>
  <c r="P134" i="3" s="1"/>
  <c r="K134" i="3"/>
  <c r="O134" i="3" s="1"/>
  <c r="R134" i="3" s="1"/>
  <c r="J134" i="3"/>
  <c r="N134" i="3" s="1"/>
  <c r="I134" i="3"/>
  <c r="M134" i="3" s="1"/>
  <c r="L133" i="3"/>
  <c r="P133" i="3" s="1"/>
  <c r="K133" i="3"/>
  <c r="O133" i="3" s="1"/>
  <c r="J133" i="3"/>
  <c r="N133" i="3" s="1"/>
  <c r="I133" i="3"/>
  <c r="M133" i="3" s="1"/>
  <c r="L132" i="3"/>
  <c r="P132" i="3" s="1"/>
  <c r="K132" i="3"/>
  <c r="O132" i="3" s="1"/>
  <c r="J132" i="3"/>
  <c r="N132" i="3" s="1"/>
  <c r="I132" i="3"/>
  <c r="M132" i="3" s="1"/>
  <c r="L131" i="3"/>
  <c r="P131" i="3" s="1"/>
  <c r="K131" i="3"/>
  <c r="O131" i="3" s="1"/>
  <c r="J131" i="3"/>
  <c r="N131" i="3" s="1"/>
  <c r="I131" i="3"/>
  <c r="M131" i="3" s="1"/>
  <c r="L130" i="3"/>
  <c r="P130" i="3" s="1"/>
  <c r="K130" i="3"/>
  <c r="O130" i="3" s="1"/>
  <c r="J130" i="3"/>
  <c r="N130" i="3" s="1"/>
  <c r="I130" i="3"/>
  <c r="M130" i="3" s="1"/>
  <c r="L129" i="3"/>
  <c r="P129" i="3" s="1"/>
  <c r="K129" i="3"/>
  <c r="O129" i="3" s="1"/>
  <c r="J129" i="3"/>
  <c r="N129" i="3" s="1"/>
  <c r="I129" i="3"/>
  <c r="M129" i="3" s="1"/>
  <c r="L128" i="3"/>
  <c r="P128" i="3" s="1"/>
  <c r="K128" i="3"/>
  <c r="O128" i="3" s="1"/>
  <c r="J128" i="3"/>
  <c r="N128" i="3" s="1"/>
  <c r="I128" i="3"/>
  <c r="M128" i="3" s="1"/>
  <c r="L127" i="3"/>
  <c r="P127" i="3" s="1"/>
  <c r="K127" i="3"/>
  <c r="O127" i="3" s="1"/>
  <c r="J127" i="3"/>
  <c r="N127" i="3" s="1"/>
  <c r="I127" i="3"/>
  <c r="M127" i="3" s="1"/>
  <c r="L126" i="3"/>
  <c r="P126" i="3" s="1"/>
  <c r="K126" i="3"/>
  <c r="O126" i="3" s="1"/>
  <c r="R126" i="3" s="1"/>
  <c r="J126" i="3"/>
  <c r="N126" i="3" s="1"/>
  <c r="I126" i="3"/>
  <c r="M126" i="3" s="1"/>
  <c r="O125" i="3"/>
  <c r="L125" i="3"/>
  <c r="P125" i="3" s="1"/>
  <c r="K125" i="3"/>
  <c r="J125" i="3"/>
  <c r="N125" i="3" s="1"/>
  <c r="I125" i="3"/>
  <c r="M125" i="3" s="1"/>
  <c r="L124" i="3"/>
  <c r="P124" i="3" s="1"/>
  <c r="K124" i="3"/>
  <c r="O124" i="3" s="1"/>
  <c r="J124" i="3"/>
  <c r="N124" i="3" s="1"/>
  <c r="I124" i="3"/>
  <c r="M124" i="3" s="1"/>
  <c r="L123" i="3"/>
  <c r="P123" i="3" s="1"/>
  <c r="K123" i="3"/>
  <c r="O123" i="3" s="1"/>
  <c r="S123" i="3" s="1"/>
  <c r="J123" i="3"/>
  <c r="N123" i="3" s="1"/>
  <c r="I123" i="3"/>
  <c r="M123" i="3" s="1"/>
  <c r="L122" i="3"/>
  <c r="P122" i="3" s="1"/>
  <c r="K122" i="3"/>
  <c r="O122" i="3" s="1"/>
  <c r="J122" i="3"/>
  <c r="N122" i="3" s="1"/>
  <c r="I122" i="3"/>
  <c r="M122" i="3" s="1"/>
  <c r="L121" i="3"/>
  <c r="P121" i="3" s="1"/>
  <c r="K121" i="3"/>
  <c r="O121" i="3" s="1"/>
  <c r="J121" i="3"/>
  <c r="N121" i="3" s="1"/>
  <c r="I121" i="3"/>
  <c r="M121" i="3" s="1"/>
  <c r="L120" i="3"/>
  <c r="P120" i="3" s="1"/>
  <c r="K120" i="3"/>
  <c r="O120" i="3" s="1"/>
  <c r="J120" i="3"/>
  <c r="N120" i="3" s="1"/>
  <c r="I120" i="3"/>
  <c r="M120" i="3" s="1"/>
  <c r="L119" i="3"/>
  <c r="P119" i="3" s="1"/>
  <c r="K119" i="3"/>
  <c r="O119" i="3" s="1"/>
  <c r="J119" i="3"/>
  <c r="N119" i="3" s="1"/>
  <c r="I119" i="3"/>
  <c r="M119" i="3" s="1"/>
  <c r="L118" i="3"/>
  <c r="P118" i="3" s="1"/>
  <c r="K118" i="3"/>
  <c r="O118" i="3" s="1"/>
  <c r="J118" i="3"/>
  <c r="N118" i="3" s="1"/>
  <c r="I118" i="3"/>
  <c r="M118" i="3" s="1"/>
  <c r="L117" i="3"/>
  <c r="P117" i="3" s="1"/>
  <c r="K117" i="3"/>
  <c r="O117" i="3" s="1"/>
  <c r="J117" i="3"/>
  <c r="N117" i="3" s="1"/>
  <c r="I117" i="3"/>
  <c r="M117" i="3" s="1"/>
  <c r="L116" i="3"/>
  <c r="P116" i="3" s="1"/>
  <c r="K116" i="3"/>
  <c r="O116" i="3" s="1"/>
  <c r="J116" i="3"/>
  <c r="N116" i="3" s="1"/>
  <c r="I116" i="3"/>
  <c r="L115" i="3"/>
  <c r="P115" i="3" s="1"/>
  <c r="K115" i="3"/>
  <c r="O115" i="3" s="1"/>
  <c r="S115" i="3" s="1"/>
  <c r="J115" i="3"/>
  <c r="N115" i="3" s="1"/>
  <c r="I115" i="3"/>
  <c r="M115" i="3" s="1"/>
  <c r="M114" i="3"/>
  <c r="L114" i="3"/>
  <c r="P114" i="3" s="1"/>
  <c r="K114" i="3"/>
  <c r="O114" i="3" s="1"/>
  <c r="J114" i="3"/>
  <c r="N114" i="3" s="1"/>
  <c r="I114" i="3"/>
  <c r="L113" i="3"/>
  <c r="P113" i="3" s="1"/>
  <c r="K113" i="3"/>
  <c r="O113" i="3" s="1"/>
  <c r="J113" i="3"/>
  <c r="N113" i="3" s="1"/>
  <c r="I113" i="3"/>
  <c r="M113" i="3" s="1"/>
  <c r="L112" i="3"/>
  <c r="P112" i="3" s="1"/>
  <c r="K112" i="3"/>
  <c r="O112" i="3" s="1"/>
  <c r="J112" i="3"/>
  <c r="N112" i="3" s="1"/>
  <c r="I112" i="3"/>
  <c r="L111" i="3"/>
  <c r="P111" i="3" s="1"/>
  <c r="K111" i="3"/>
  <c r="O111" i="3" s="1"/>
  <c r="J111" i="3"/>
  <c r="N111" i="3" s="1"/>
  <c r="I111" i="3"/>
  <c r="M111" i="3" s="1"/>
  <c r="L110" i="3"/>
  <c r="K110" i="3"/>
  <c r="O110" i="3" s="1"/>
  <c r="J110" i="3"/>
  <c r="I110" i="3"/>
  <c r="L109" i="3"/>
  <c r="P109" i="3" s="1"/>
  <c r="K109" i="3"/>
  <c r="O109" i="3" s="1"/>
  <c r="J109" i="3"/>
  <c r="N109" i="3" s="1"/>
  <c r="I109" i="3"/>
  <c r="O108" i="3"/>
  <c r="L108" i="3"/>
  <c r="P108" i="3" s="1"/>
  <c r="K108" i="3"/>
  <c r="M108" i="3" s="1"/>
  <c r="J108" i="3"/>
  <c r="N108" i="3" s="1"/>
  <c r="I108" i="3"/>
  <c r="O107" i="3"/>
  <c r="L107" i="3"/>
  <c r="P107" i="3" s="1"/>
  <c r="K107" i="3"/>
  <c r="M107" i="3" s="1"/>
  <c r="J107" i="3"/>
  <c r="N107" i="3" s="1"/>
  <c r="I107" i="3"/>
  <c r="O106" i="3"/>
  <c r="L106" i="3"/>
  <c r="P106" i="3" s="1"/>
  <c r="K106" i="3"/>
  <c r="M106" i="3" s="1"/>
  <c r="J106" i="3"/>
  <c r="N106" i="3" s="1"/>
  <c r="I106" i="3"/>
  <c r="O105" i="3"/>
  <c r="L105" i="3"/>
  <c r="P105" i="3" s="1"/>
  <c r="K105" i="3"/>
  <c r="M105" i="3" s="1"/>
  <c r="J105" i="3"/>
  <c r="N105" i="3" s="1"/>
  <c r="I105" i="3"/>
  <c r="O104" i="3"/>
  <c r="L104" i="3"/>
  <c r="P104" i="3" s="1"/>
  <c r="K104" i="3"/>
  <c r="M104" i="3" s="1"/>
  <c r="J104" i="3"/>
  <c r="N104" i="3" s="1"/>
  <c r="I104" i="3"/>
  <c r="O103" i="3"/>
  <c r="L103" i="3"/>
  <c r="P103" i="3" s="1"/>
  <c r="K103" i="3"/>
  <c r="M103" i="3" s="1"/>
  <c r="J103" i="3"/>
  <c r="N103" i="3" s="1"/>
  <c r="I103" i="3"/>
  <c r="O102" i="3"/>
  <c r="L102" i="3"/>
  <c r="P102" i="3" s="1"/>
  <c r="K102" i="3"/>
  <c r="M102" i="3" s="1"/>
  <c r="J102" i="3"/>
  <c r="N102" i="3" s="1"/>
  <c r="I102" i="3"/>
  <c r="O101" i="3"/>
  <c r="L101" i="3"/>
  <c r="P101" i="3" s="1"/>
  <c r="K101" i="3"/>
  <c r="M101" i="3" s="1"/>
  <c r="J101" i="3"/>
  <c r="N101" i="3" s="1"/>
  <c r="I101" i="3"/>
  <c r="O100" i="3"/>
  <c r="L100" i="3"/>
  <c r="P100" i="3" s="1"/>
  <c r="K100" i="3"/>
  <c r="M100" i="3" s="1"/>
  <c r="J100" i="3"/>
  <c r="N100" i="3" s="1"/>
  <c r="I100" i="3"/>
  <c r="O99" i="3"/>
  <c r="L99" i="3"/>
  <c r="P99" i="3" s="1"/>
  <c r="K99" i="3"/>
  <c r="M99" i="3" s="1"/>
  <c r="J99" i="3"/>
  <c r="N99" i="3" s="1"/>
  <c r="I99" i="3"/>
  <c r="O98" i="3"/>
  <c r="L98" i="3"/>
  <c r="P98" i="3" s="1"/>
  <c r="K98" i="3"/>
  <c r="M98" i="3" s="1"/>
  <c r="J98" i="3"/>
  <c r="N98" i="3" s="1"/>
  <c r="I98" i="3"/>
  <c r="O97" i="3"/>
  <c r="L97" i="3"/>
  <c r="P97" i="3" s="1"/>
  <c r="K97" i="3"/>
  <c r="M97" i="3" s="1"/>
  <c r="J97" i="3"/>
  <c r="N97" i="3" s="1"/>
  <c r="I97" i="3"/>
  <c r="O96" i="3"/>
  <c r="L96" i="3"/>
  <c r="P96" i="3" s="1"/>
  <c r="K96" i="3"/>
  <c r="M96" i="3" s="1"/>
  <c r="J96" i="3"/>
  <c r="N96" i="3" s="1"/>
  <c r="I96" i="3"/>
  <c r="O95" i="3"/>
  <c r="L95" i="3"/>
  <c r="P95" i="3" s="1"/>
  <c r="K95" i="3"/>
  <c r="M95" i="3" s="1"/>
  <c r="J95" i="3"/>
  <c r="N95" i="3" s="1"/>
  <c r="I95" i="3"/>
  <c r="O94" i="3"/>
  <c r="L94" i="3"/>
  <c r="P94" i="3" s="1"/>
  <c r="K94" i="3"/>
  <c r="M94" i="3" s="1"/>
  <c r="J94" i="3"/>
  <c r="N94" i="3" s="1"/>
  <c r="I94" i="3"/>
  <c r="O93" i="3"/>
  <c r="L93" i="3"/>
  <c r="P93" i="3" s="1"/>
  <c r="K93" i="3"/>
  <c r="M93" i="3" s="1"/>
  <c r="J93" i="3"/>
  <c r="N93" i="3" s="1"/>
  <c r="I93" i="3"/>
  <c r="O92" i="3"/>
  <c r="L92" i="3"/>
  <c r="P92" i="3" s="1"/>
  <c r="K92" i="3"/>
  <c r="M92" i="3" s="1"/>
  <c r="J92" i="3"/>
  <c r="N92" i="3" s="1"/>
  <c r="I92" i="3"/>
  <c r="O91" i="3"/>
  <c r="L91" i="3"/>
  <c r="P91" i="3" s="1"/>
  <c r="K91" i="3"/>
  <c r="M91" i="3" s="1"/>
  <c r="J91" i="3"/>
  <c r="N91" i="3" s="1"/>
  <c r="I91" i="3"/>
  <c r="O90" i="3"/>
  <c r="L90" i="3"/>
  <c r="P90" i="3" s="1"/>
  <c r="K90" i="3"/>
  <c r="M90" i="3" s="1"/>
  <c r="J90" i="3"/>
  <c r="N90" i="3" s="1"/>
  <c r="I90" i="3"/>
  <c r="O89" i="3"/>
  <c r="L89" i="3"/>
  <c r="P89" i="3" s="1"/>
  <c r="K89" i="3"/>
  <c r="M89" i="3" s="1"/>
  <c r="J89" i="3"/>
  <c r="N89" i="3" s="1"/>
  <c r="I89" i="3"/>
  <c r="O88" i="3"/>
  <c r="L88" i="3"/>
  <c r="P88" i="3" s="1"/>
  <c r="K88" i="3"/>
  <c r="M88" i="3" s="1"/>
  <c r="J88" i="3"/>
  <c r="N88" i="3" s="1"/>
  <c r="I88" i="3"/>
  <c r="O87" i="3"/>
  <c r="L87" i="3"/>
  <c r="P87" i="3" s="1"/>
  <c r="K87" i="3"/>
  <c r="M87" i="3" s="1"/>
  <c r="J87" i="3"/>
  <c r="N87" i="3" s="1"/>
  <c r="I87" i="3"/>
  <c r="O86" i="3"/>
  <c r="L86" i="3"/>
  <c r="P86" i="3" s="1"/>
  <c r="K86" i="3"/>
  <c r="M86" i="3" s="1"/>
  <c r="J86" i="3"/>
  <c r="N86" i="3" s="1"/>
  <c r="I86" i="3"/>
  <c r="O85" i="3"/>
  <c r="L85" i="3"/>
  <c r="P85" i="3" s="1"/>
  <c r="K85" i="3"/>
  <c r="M85" i="3" s="1"/>
  <c r="J85" i="3"/>
  <c r="N85" i="3" s="1"/>
  <c r="I85" i="3"/>
  <c r="O84" i="3"/>
  <c r="L84" i="3"/>
  <c r="P84" i="3" s="1"/>
  <c r="K84" i="3"/>
  <c r="M84" i="3" s="1"/>
  <c r="J84" i="3"/>
  <c r="N84" i="3" s="1"/>
  <c r="I84" i="3"/>
  <c r="O83" i="3"/>
  <c r="L83" i="3"/>
  <c r="P83" i="3" s="1"/>
  <c r="K83" i="3"/>
  <c r="M83" i="3" s="1"/>
  <c r="J83" i="3"/>
  <c r="N83" i="3" s="1"/>
  <c r="I83" i="3"/>
  <c r="O82" i="3"/>
  <c r="L82" i="3"/>
  <c r="P82" i="3" s="1"/>
  <c r="K82" i="3"/>
  <c r="M82" i="3" s="1"/>
  <c r="J82" i="3"/>
  <c r="N82" i="3" s="1"/>
  <c r="I82" i="3"/>
  <c r="O81" i="3"/>
  <c r="L81" i="3"/>
  <c r="P81" i="3" s="1"/>
  <c r="K81" i="3"/>
  <c r="M81" i="3" s="1"/>
  <c r="J81" i="3"/>
  <c r="N81" i="3" s="1"/>
  <c r="I81" i="3"/>
  <c r="O80" i="3"/>
  <c r="L80" i="3"/>
  <c r="P80" i="3" s="1"/>
  <c r="K80" i="3"/>
  <c r="M80" i="3" s="1"/>
  <c r="J80" i="3"/>
  <c r="N80" i="3" s="1"/>
  <c r="I80" i="3"/>
  <c r="O79" i="3"/>
  <c r="L79" i="3"/>
  <c r="P79" i="3" s="1"/>
  <c r="K79" i="3"/>
  <c r="M79" i="3" s="1"/>
  <c r="J79" i="3"/>
  <c r="N79" i="3" s="1"/>
  <c r="I79" i="3"/>
  <c r="O78" i="3"/>
  <c r="L78" i="3"/>
  <c r="P78" i="3" s="1"/>
  <c r="K78" i="3"/>
  <c r="M78" i="3" s="1"/>
  <c r="J78" i="3"/>
  <c r="N78" i="3" s="1"/>
  <c r="I78" i="3"/>
  <c r="O77" i="3"/>
  <c r="L77" i="3"/>
  <c r="P77" i="3" s="1"/>
  <c r="K77" i="3"/>
  <c r="M77" i="3" s="1"/>
  <c r="J77" i="3"/>
  <c r="N77" i="3" s="1"/>
  <c r="I77" i="3"/>
  <c r="O76" i="3"/>
  <c r="L76" i="3"/>
  <c r="P76" i="3" s="1"/>
  <c r="K76" i="3"/>
  <c r="M76" i="3" s="1"/>
  <c r="J76" i="3"/>
  <c r="N76" i="3" s="1"/>
  <c r="I76" i="3"/>
  <c r="O75" i="3"/>
  <c r="L75" i="3"/>
  <c r="P75" i="3" s="1"/>
  <c r="K75" i="3"/>
  <c r="M75" i="3" s="1"/>
  <c r="J75" i="3"/>
  <c r="N75" i="3" s="1"/>
  <c r="I75" i="3"/>
  <c r="O74" i="3"/>
  <c r="L74" i="3"/>
  <c r="P74" i="3" s="1"/>
  <c r="K74" i="3"/>
  <c r="M74" i="3" s="1"/>
  <c r="J74" i="3"/>
  <c r="N74" i="3" s="1"/>
  <c r="I74" i="3"/>
  <c r="O73" i="3"/>
  <c r="L73" i="3"/>
  <c r="P73" i="3" s="1"/>
  <c r="K73" i="3"/>
  <c r="M73" i="3" s="1"/>
  <c r="J73" i="3"/>
  <c r="N73" i="3" s="1"/>
  <c r="I73" i="3"/>
  <c r="O72" i="3"/>
  <c r="L72" i="3"/>
  <c r="P72" i="3" s="1"/>
  <c r="K72" i="3"/>
  <c r="M72" i="3" s="1"/>
  <c r="J72" i="3"/>
  <c r="N72" i="3" s="1"/>
  <c r="I72" i="3"/>
  <c r="O71" i="3"/>
  <c r="L71" i="3"/>
  <c r="P71" i="3" s="1"/>
  <c r="K71" i="3"/>
  <c r="M71" i="3" s="1"/>
  <c r="J71" i="3"/>
  <c r="N71" i="3" s="1"/>
  <c r="I71" i="3"/>
  <c r="O70" i="3"/>
  <c r="L70" i="3"/>
  <c r="P70" i="3" s="1"/>
  <c r="K70" i="3"/>
  <c r="M70" i="3" s="1"/>
  <c r="J70" i="3"/>
  <c r="N70" i="3" s="1"/>
  <c r="I70" i="3"/>
  <c r="O69" i="3"/>
  <c r="L69" i="3"/>
  <c r="P69" i="3" s="1"/>
  <c r="K69" i="3"/>
  <c r="M69" i="3" s="1"/>
  <c r="J69" i="3"/>
  <c r="N69" i="3" s="1"/>
  <c r="I69" i="3"/>
  <c r="O68" i="3"/>
  <c r="L68" i="3"/>
  <c r="P68" i="3" s="1"/>
  <c r="K68" i="3"/>
  <c r="M68" i="3" s="1"/>
  <c r="J68" i="3"/>
  <c r="N68" i="3" s="1"/>
  <c r="I68" i="3"/>
  <c r="O67" i="3"/>
  <c r="L67" i="3"/>
  <c r="P67" i="3" s="1"/>
  <c r="K67" i="3"/>
  <c r="M67" i="3" s="1"/>
  <c r="J67" i="3"/>
  <c r="N67" i="3" s="1"/>
  <c r="I67" i="3"/>
  <c r="O66" i="3"/>
  <c r="L66" i="3"/>
  <c r="P66" i="3" s="1"/>
  <c r="K66" i="3"/>
  <c r="M66" i="3" s="1"/>
  <c r="J66" i="3"/>
  <c r="N66" i="3" s="1"/>
  <c r="I66" i="3"/>
  <c r="O65" i="3"/>
  <c r="L65" i="3"/>
  <c r="P65" i="3" s="1"/>
  <c r="K65" i="3"/>
  <c r="M65" i="3" s="1"/>
  <c r="J65" i="3"/>
  <c r="N65" i="3" s="1"/>
  <c r="I65" i="3"/>
  <c r="O64" i="3"/>
  <c r="L64" i="3"/>
  <c r="P64" i="3" s="1"/>
  <c r="K64" i="3"/>
  <c r="M64" i="3" s="1"/>
  <c r="J64" i="3"/>
  <c r="N64" i="3" s="1"/>
  <c r="I64" i="3"/>
  <c r="O63" i="3"/>
  <c r="L63" i="3"/>
  <c r="P63" i="3" s="1"/>
  <c r="K63" i="3"/>
  <c r="M63" i="3" s="1"/>
  <c r="J63" i="3"/>
  <c r="N63" i="3" s="1"/>
  <c r="I63" i="3"/>
  <c r="O62" i="3"/>
  <c r="L62" i="3"/>
  <c r="P62" i="3" s="1"/>
  <c r="K62" i="3"/>
  <c r="M62" i="3" s="1"/>
  <c r="J62" i="3"/>
  <c r="N62" i="3" s="1"/>
  <c r="I62" i="3"/>
  <c r="P61" i="3"/>
  <c r="O61" i="3"/>
  <c r="L61" i="3"/>
  <c r="K61" i="3"/>
  <c r="M61" i="3" s="1"/>
  <c r="J61" i="3"/>
  <c r="N61" i="3" s="1"/>
  <c r="I61" i="3"/>
  <c r="O60" i="3"/>
  <c r="L60" i="3"/>
  <c r="P60" i="3" s="1"/>
  <c r="K60" i="3"/>
  <c r="M60" i="3" s="1"/>
  <c r="J60" i="3"/>
  <c r="N60" i="3" s="1"/>
  <c r="I60" i="3"/>
  <c r="O59" i="3"/>
  <c r="L59" i="3"/>
  <c r="P59" i="3" s="1"/>
  <c r="K59" i="3"/>
  <c r="M59" i="3" s="1"/>
  <c r="J59" i="3"/>
  <c r="N59" i="3" s="1"/>
  <c r="I59" i="3"/>
  <c r="O58" i="3"/>
  <c r="L58" i="3"/>
  <c r="P58" i="3" s="1"/>
  <c r="K58" i="3"/>
  <c r="M58" i="3" s="1"/>
  <c r="J58" i="3"/>
  <c r="N58" i="3" s="1"/>
  <c r="I58" i="3"/>
  <c r="P57" i="3"/>
  <c r="O57" i="3"/>
  <c r="L57" i="3"/>
  <c r="K57" i="3"/>
  <c r="M57" i="3" s="1"/>
  <c r="J57" i="3"/>
  <c r="N57" i="3" s="1"/>
  <c r="I57" i="3"/>
  <c r="O56" i="3"/>
  <c r="L56" i="3"/>
  <c r="P56" i="3" s="1"/>
  <c r="K56" i="3"/>
  <c r="M56" i="3" s="1"/>
  <c r="J56" i="3"/>
  <c r="N56" i="3" s="1"/>
  <c r="I56" i="3"/>
  <c r="O55" i="3"/>
  <c r="L55" i="3"/>
  <c r="P55" i="3" s="1"/>
  <c r="K55" i="3"/>
  <c r="M55" i="3" s="1"/>
  <c r="J55" i="3"/>
  <c r="N55" i="3" s="1"/>
  <c r="I55" i="3"/>
  <c r="O54" i="3"/>
  <c r="L54" i="3"/>
  <c r="P54" i="3" s="1"/>
  <c r="K54" i="3"/>
  <c r="M54" i="3" s="1"/>
  <c r="J54" i="3"/>
  <c r="N54" i="3" s="1"/>
  <c r="I54" i="3"/>
  <c r="P53" i="3"/>
  <c r="L53" i="3"/>
  <c r="K53" i="3"/>
  <c r="M53" i="3" s="1"/>
  <c r="J53" i="3"/>
  <c r="N53" i="3" s="1"/>
  <c r="I53" i="3"/>
  <c r="O52" i="3"/>
  <c r="L52" i="3"/>
  <c r="P52" i="3" s="1"/>
  <c r="K52" i="3"/>
  <c r="M52" i="3" s="1"/>
  <c r="J52" i="3"/>
  <c r="N52" i="3" s="1"/>
  <c r="I52" i="3"/>
  <c r="L51" i="3"/>
  <c r="P51" i="3" s="1"/>
  <c r="K51" i="3"/>
  <c r="M51" i="3" s="1"/>
  <c r="J51" i="3"/>
  <c r="N51" i="3" s="1"/>
  <c r="I51" i="3"/>
  <c r="L50" i="3"/>
  <c r="P50" i="3" s="1"/>
  <c r="K50" i="3"/>
  <c r="M50" i="3" s="1"/>
  <c r="J50" i="3"/>
  <c r="N50" i="3" s="1"/>
  <c r="I50" i="3"/>
  <c r="P49" i="3"/>
  <c r="L49" i="3"/>
  <c r="K49" i="3"/>
  <c r="M49" i="3" s="1"/>
  <c r="J49" i="3"/>
  <c r="N49" i="3" s="1"/>
  <c r="I49" i="3"/>
  <c r="O48" i="3"/>
  <c r="L48" i="3"/>
  <c r="P48" i="3" s="1"/>
  <c r="K48" i="3"/>
  <c r="M48" i="3" s="1"/>
  <c r="J48" i="3"/>
  <c r="N48" i="3" s="1"/>
  <c r="I48" i="3"/>
  <c r="L47" i="3"/>
  <c r="P47" i="3" s="1"/>
  <c r="K47" i="3"/>
  <c r="M47" i="3" s="1"/>
  <c r="J47" i="3"/>
  <c r="N47" i="3" s="1"/>
  <c r="I47" i="3"/>
  <c r="L46" i="3"/>
  <c r="P46" i="3" s="1"/>
  <c r="K46" i="3"/>
  <c r="M46" i="3" s="1"/>
  <c r="J46" i="3"/>
  <c r="N46" i="3" s="1"/>
  <c r="I46" i="3"/>
  <c r="P45" i="3"/>
  <c r="L45" i="3"/>
  <c r="K45" i="3"/>
  <c r="M45" i="3" s="1"/>
  <c r="J45" i="3"/>
  <c r="N45" i="3" s="1"/>
  <c r="I45" i="3"/>
  <c r="O44" i="3"/>
  <c r="L44" i="3"/>
  <c r="P44" i="3" s="1"/>
  <c r="K44" i="3"/>
  <c r="M44" i="3" s="1"/>
  <c r="J44" i="3"/>
  <c r="N44" i="3" s="1"/>
  <c r="I44" i="3"/>
  <c r="L43" i="3"/>
  <c r="P43" i="3" s="1"/>
  <c r="K43" i="3"/>
  <c r="M43" i="3" s="1"/>
  <c r="J43" i="3"/>
  <c r="N43" i="3" s="1"/>
  <c r="I43" i="3"/>
  <c r="L42" i="3"/>
  <c r="P42" i="3" s="1"/>
  <c r="K42" i="3"/>
  <c r="M42" i="3" s="1"/>
  <c r="J42" i="3"/>
  <c r="N42" i="3" s="1"/>
  <c r="I42" i="3"/>
  <c r="P41" i="3"/>
  <c r="L41" i="3"/>
  <c r="K41" i="3"/>
  <c r="M41" i="3" s="1"/>
  <c r="J41" i="3"/>
  <c r="N41" i="3" s="1"/>
  <c r="I41" i="3"/>
  <c r="O40" i="3"/>
  <c r="L40" i="3"/>
  <c r="P40" i="3" s="1"/>
  <c r="K40" i="3"/>
  <c r="M40" i="3" s="1"/>
  <c r="J40" i="3"/>
  <c r="N40" i="3" s="1"/>
  <c r="I40" i="3"/>
  <c r="L39" i="3"/>
  <c r="P39" i="3" s="1"/>
  <c r="K39" i="3"/>
  <c r="M39" i="3" s="1"/>
  <c r="J39" i="3"/>
  <c r="N39" i="3" s="1"/>
  <c r="I39" i="3"/>
  <c r="O38" i="3"/>
  <c r="L38" i="3"/>
  <c r="P38" i="3" s="1"/>
  <c r="K38" i="3"/>
  <c r="M38" i="3" s="1"/>
  <c r="J38" i="3"/>
  <c r="N38" i="3" s="1"/>
  <c r="I38" i="3"/>
  <c r="P37" i="3"/>
  <c r="L37" i="3"/>
  <c r="K37" i="3"/>
  <c r="M37" i="3" s="1"/>
  <c r="J37" i="3"/>
  <c r="N37" i="3" s="1"/>
  <c r="I37" i="3"/>
  <c r="O36" i="3"/>
  <c r="L36" i="3"/>
  <c r="P36" i="3" s="1"/>
  <c r="K36" i="3"/>
  <c r="M36" i="3" s="1"/>
  <c r="J36" i="3"/>
  <c r="N36" i="3" s="1"/>
  <c r="I36" i="3"/>
  <c r="L35" i="3"/>
  <c r="P35" i="3" s="1"/>
  <c r="K35" i="3"/>
  <c r="M35" i="3" s="1"/>
  <c r="J35" i="3"/>
  <c r="N35" i="3" s="1"/>
  <c r="I35" i="3"/>
  <c r="O34" i="3"/>
  <c r="L34" i="3"/>
  <c r="P34" i="3" s="1"/>
  <c r="K34" i="3"/>
  <c r="M34" i="3" s="1"/>
  <c r="J34" i="3"/>
  <c r="N34" i="3" s="1"/>
  <c r="I34" i="3"/>
  <c r="P33" i="3"/>
  <c r="L33" i="3"/>
  <c r="K33" i="3"/>
  <c r="M33" i="3" s="1"/>
  <c r="J33" i="3"/>
  <c r="N33" i="3" s="1"/>
  <c r="I33" i="3"/>
  <c r="O32" i="3"/>
  <c r="L32" i="3"/>
  <c r="P32" i="3" s="1"/>
  <c r="K32" i="3"/>
  <c r="M32" i="3" s="1"/>
  <c r="J32" i="3"/>
  <c r="N32" i="3" s="1"/>
  <c r="I32" i="3"/>
  <c r="L31" i="3"/>
  <c r="P31" i="3" s="1"/>
  <c r="K31" i="3"/>
  <c r="M31" i="3" s="1"/>
  <c r="J31" i="3"/>
  <c r="N31" i="3" s="1"/>
  <c r="I31" i="3"/>
  <c r="L30" i="3"/>
  <c r="K30" i="3"/>
  <c r="P30" i="3" s="1"/>
  <c r="J30" i="3"/>
  <c r="N30" i="3" s="1"/>
  <c r="I30" i="3"/>
  <c r="O29" i="3"/>
  <c r="M29" i="3"/>
  <c r="L29" i="3"/>
  <c r="P29" i="3" s="1"/>
  <c r="K29" i="3"/>
  <c r="J29" i="3"/>
  <c r="N29" i="3" s="1"/>
  <c r="I29" i="3"/>
  <c r="P28" i="3"/>
  <c r="L28" i="3"/>
  <c r="K28" i="3"/>
  <c r="J28" i="3"/>
  <c r="I28" i="3"/>
  <c r="O27" i="3"/>
  <c r="M27" i="3"/>
  <c r="L27" i="3"/>
  <c r="P27" i="3" s="1"/>
  <c r="K27" i="3"/>
  <c r="J27" i="3"/>
  <c r="I27" i="3"/>
  <c r="L26" i="3"/>
  <c r="P26" i="3" s="1"/>
  <c r="K26" i="3"/>
  <c r="J26" i="3"/>
  <c r="I26" i="3"/>
  <c r="O25" i="3"/>
  <c r="L25" i="3"/>
  <c r="P25" i="3" s="1"/>
  <c r="K25" i="3"/>
  <c r="J25" i="3"/>
  <c r="I25" i="3"/>
  <c r="M25" i="3" s="1"/>
  <c r="P24" i="3"/>
  <c r="L24" i="3"/>
  <c r="K24" i="3"/>
  <c r="N24" i="3" s="1"/>
  <c r="J24" i="3"/>
  <c r="I24" i="3"/>
  <c r="M24" i="3" s="1"/>
  <c r="P23" i="3"/>
  <c r="O23" i="3"/>
  <c r="L23" i="3"/>
  <c r="K23" i="3"/>
  <c r="J23" i="3"/>
  <c r="I23" i="3"/>
  <c r="M23" i="3" s="1"/>
  <c r="P22" i="3"/>
  <c r="O22" i="3"/>
  <c r="M22" i="3"/>
  <c r="L22" i="3"/>
  <c r="K22" i="3"/>
  <c r="N22" i="3" s="1"/>
  <c r="J22" i="3"/>
  <c r="I22" i="3"/>
  <c r="O21" i="3"/>
  <c r="M21" i="3"/>
  <c r="L21" i="3"/>
  <c r="P21" i="3" s="1"/>
  <c r="K21" i="3"/>
  <c r="J21" i="3"/>
  <c r="I21" i="3"/>
  <c r="L20" i="3"/>
  <c r="P20" i="3" s="1"/>
  <c r="K20" i="3"/>
  <c r="N20" i="3" s="1"/>
  <c r="J20" i="3"/>
  <c r="I20" i="3"/>
  <c r="L19" i="3"/>
  <c r="K19" i="3"/>
  <c r="O19" i="3" s="1"/>
  <c r="J19" i="3"/>
  <c r="N19" i="3" s="1"/>
  <c r="I19" i="3"/>
  <c r="L18" i="3"/>
  <c r="K18" i="3"/>
  <c r="O18" i="3" s="1"/>
  <c r="J18" i="3"/>
  <c r="N18" i="3" s="1"/>
  <c r="I18" i="3"/>
  <c r="M18" i="3" s="1"/>
  <c r="L17" i="3"/>
  <c r="P17" i="3" s="1"/>
  <c r="K17" i="3"/>
  <c r="O17" i="3" s="1"/>
  <c r="J17" i="3"/>
  <c r="N17" i="3" s="1"/>
  <c r="I17" i="3"/>
  <c r="M17" i="3" s="1"/>
  <c r="O16" i="3"/>
  <c r="L16" i="3"/>
  <c r="P16" i="3" s="1"/>
  <c r="K16" i="3"/>
  <c r="J16" i="3"/>
  <c r="I16" i="3"/>
  <c r="M16" i="3" s="1"/>
  <c r="P15" i="3"/>
  <c r="O15" i="3"/>
  <c r="M15" i="3"/>
  <c r="L15" i="3"/>
  <c r="K15" i="3"/>
  <c r="N15" i="3" s="1"/>
  <c r="J15" i="3"/>
  <c r="I15" i="3"/>
  <c r="O14" i="3"/>
  <c r="M14" i="3"/>
  <c r="L14" i="3"/>
  <c r="P14" i="3" s="1"/>
  <c r="K14" i="3"/>
  <c r="J14" i="3"/>
  <c r="I14" i="3"/>
  <c r="L13" i="3"/>
  <c r="P13" i="3" s="1"/>
  <c r="K13" i="3"/>
  <c r="N13" i="3" s="1"/>
  <c r="J13" i="3"/>
  <c r="I13" i="3"/>
  <c r="L12" i="3"/>
  <c r="P12" i="3" s="1"/>
  <c r="K12" i="3"/>
  <c r="J12" i="3"/>
  <c r="I12" i="3"/>
  <c r="L11" i="3"/>
  <c r="P11" i="3" s="1"/>
  <c r="K11" i="3"/>
  <c r="O11" i="3" s="1"/>
  <c r="J11" i="3"/>
  <c r="N11" i="3" s="1"/>
  <c r="I11" i="3"/>
  <c r="L10" i="3"/>
  <c r="P10" i="3" s="1"/>
  <c r="K10" i="3"/>
  <c r="O10" i="3" s="1"/>
  <c r="J10" i="3"/>
  <c r="N10" i="3" s="1"/>
  <c r="I10" i="3"/>
  <c r="L9" i="3"/>
  <c r="P9" i="3" s="1"/>
  <c r="K9" i="3"/>
  <c r="O9" i="3" s="1"/>
  <c r="J9" i="3"/>
  <c r="N9" i="3" s="1"/>
  <c r="I9" i="3"/>
  <c r="L8" i="3"/>
  <c r="P8" i="3" s="1"/>
  <c r="K8" i="3"/>
  <c r="O8" i="3" s="1"/>
  <c r="J8" i="3"/>
  <c r="N8" i="3" s="1"/>
  <c r="I8" i="3"/>
  <c r="L7" i="3"/>
  <c r="P7" i="3" s="1"/>
  <c r="K7" i="3"/>
  <c r="O7" i="3" s="1"/>
  <c r="J7" i="3"/>
  <c r="N7" i="3" s="1"/>
  <c r="I7" i="3"/>
  <c r="L6" i="3"/>
  <c r="P6" i="3" s="1"/>
  <c r="K6" i="3"/>
  <c r="O6" i="3" s="1"/>
  <c r="J6" i="3"/>
  <c r="N6" i="3" s="1"/>
  <c r="I6" i="3"/>
  <c r="L5" i="3"/>
  <c r="P5" i="3" s="1"/>
  <c r="K5" i="3"/>
  <c r="O5" i="3" s="1"/>
  <c r="J5" i="3"/>
  <c r="N5" i="3" s="1"/>
  <c r="I5" i="3"/>
  <c r="L4" i="3"/>
  <c r="P4" i="3" s="1"/>
  <c r="K4" i="3"/>
  <c r="O4" i="3" s="1"/>
  <c r="J4" i="3"/>
  <c r="N4" i="3" s="1"/>
  <c r="I4" i="3"/>
  <c r="L3" i="3"/>
  <c r="P3" i="3" s="1"/>
  <c r="K3" i="3"/>
  <c r="O3" i="3" s="1"/>
  <c r="J3" i="3"/>
  <c r="N3" i="3" s="1"/>
  <c r="I3" i="3"/>
  <c r="L2" i="3"/>
  <c r="P2" i="3" s="1"/>
  <c r="K2" i="3"/>
  <c r="O2" i="3" s="1"/>
  <c r="J2" i="3"/>
  <c r="N2" i="3" s="1"/>
  <c r="I2" i="3"/>
  <c r="L316" i="2"/>
  <c r="K316" i="2"/>
  <c r="J316" i="2"/>
  <c r="I316" i="2"/>
  <c r="M316" i="2" s="1"/>
  <c r="L315" i="2"/>
  <c r="K315" i="2"/>
  <c r="J315" i="2"/>
  <c r="I315" i="2"/>
  <c r="M315" i="2" s="1"/>
  <c r="L314" i="2"/>
  <c r="K314" i="2"/>
  <c r="J314" i="2"/>
  <c r="I314" i="2"/>
  <c r="L313" i="2"/>
  <c r="K313" i="2"/>
  <c r="J313" i="2"/>
  <c r="I313" i="2"/>
  <c r="M313" i="2" s="1"/>
  <c r="L312" i="2"/>
  <c r="K312" i="2"/>
  <c r="J312" i="2"/>
  <c r="I312" i="2"/>
  <c r="L311" i="2"/>
  <c r="K311" i="2"/>
  <c r="J311" i="2"/>
  <c r="I311" i="2"/>
  <c r="M311" i="2" s="1"/>
  <c r="L310" i="2"/>
  <c r="K310" i="2"/>
  <c r="J310" i="2"/>
  <c r="I310" i="2"/>
  <c r="L309" i="2"/>
  <c r="K309" i="2"/>
  <c r="J309" i="2"/>
  <c r="I309" i="2"/>
  <c r="L308" i="2"/>
  <c r="K308" i="2"/>
  <c r="J308" i="2"/>
  <c r="I308" i="2"/>
  <c r="M308" i="2" s="1"/>
  <c r="L307" i="2"/>
  <c r="K307" i="2"/>
  <c r="J307" i="2"/>
  <c r="I307" i="2"/>
  <c r="L306" i="2"/>
  <c r="K306" i="2"/>
  <c r="J306" i="2"/>
  <c r="I306" i="2"/>
  <c r="M306" i="2" s="1"/>
  <c r="L305" i="2"/>
  <c r="K305" i="2"/>
  <c r="M305" i="2" s="1"/>
  <c r="J305" i="2"/>
  <c r="I305" i="2"/>
  <c r="L304" i="2"/>
  <c r="K304" i="2"/>
  <c r="J304" i="2"/>
  <c r="N304" i="2" s="1"/>
  <c r="I304" i="2"/>
  <c r="M304" i="2" s="1"/>
  <c r="L303" i="2"/>
  <c r="K303" i="2"/>
  <c r="J303" i="2"/>
  <c r="I303" i="2"/>
  <c r="M303" i="2" s="1"/>
  <c r="L302" i="2"/>
  <c r="K302" i="2"/>
  <c r="J302" i="2"/>
  <c r="I302" i="2"/>
  <c r="L301" i="2"/>
  <c r="K301" i="2"/>
  <c r="J301" i="2"/>
  <c r="I301" i="2"/>
  <c r="M301" i="2" s="1"/>
  <c r="L300" i="2"/>
  <c r="K300" i="2"/>
  <c r="J300" i="2"/>
  <c r="I300" i="2"/>
  <c r="M300" i="2" s="1"/>
  <c r="L299" i="2"/>
  <c r="K299" i="2"/>
  <c r="J299" i="2"/>
  <c r="I299" i="2"/>
  <c r="L298" i="2"/>
  <c r="K298" i="2"/>
  <c r="J298" i="2"/>
  <c r="I298" i="2"/>
  <c r="L297" i="2"/>
  <c r="K297" i="2"/>
  <c r="J297" i="2"/>
  <c r="I297" i="2"/>
  <c r="M297" i="2" s="1"/>
  <c r="L296" i="2"/>
  <c r="K296" i="2"/>
  <c r="J296" i="2"/>
  <c r="N296" i="2" s="1"/>
  <c r="I296" i="2"/>
  <c r="M296" i="2" s="1"/>
  <c r="L295" i="2"/>
  <c r="K295" i="2"/>
  <c r="J295" i="2"/>
  <c r="N295" i="2" s="1"/>
  <c r="I295" i="2"/>
  <c r="M295" i="2" s="1"/>
  <c r="L294" i="2"/>
  <c r="K294" i="2"/>
  <c r="J294" i="2"/>
  <c r="I294" i="2"/>
  <c r="L293" i="2"/>
  <c r="K293" i="2"/>
  <c r="J293" i="2"/>
  <c r="I293" i="2"/>
  <c r="M293" i="2" s="1"/>
  <c r="L292" i="2"/>
  <c r="K292" i="2"/>
  <c r="J292" i="2"/>
  <c r="I292" i="2"/>
  <c r="M292" i="2" s="1"/>
  <c r="L291" i="2"/>
  <c r="K291" i="2"/>
  <c r="J291" i="2"/>
  <c r="I291" i="2"/>
  <c r="L290" i="2"/>
  <c r="K290" i="2"/>
  <c r="J290" i="2"/>
  <c r="I290" i="2"/>
  <c r="L289" i="2"/>
  <c r="K289" i="2"/>
  <c r="J289" i="2"/>
  <c r="I289" i="2"/>
  <c r="M289" i="2" s="1"/>
  <c r="L288" i="2"/>
  <c r="K288" i="2"/>
  <c r="J288" i="2"/>
  <c r="N288" i="2" s="1"/>
  <c r="I288" i="2"/>
  <c r="M288" i="2" s="1"/>
  <c r="M287" i="2"/>
  <c r="L287" i="2"/>
  <c r="K287" i="2"/>
  <c r="J287" i="2"/>
  <c r="N287" i="2" s="1"/>
  <c r="I287" i="2"/>
  <c r="L286" i="2"/>
  <c r="K286" i="2"/>
  <c r="J286" i="2"/>
  <c r="I286" i="2"/>
  <c r="M286" i="2" s="1"/>
  <c r="L285" i="2"/>
  <c r="K285" i="2"/>
  <c r="J285" i="2"/>
  <c r="I285" i="2"/>
  <c r="M285" i="2" s="1"/>
  <c r="L284" i="2"/>
  <c r="K284" i="2"/>
  <c r="J284" i="2"/>
  <c r="I284" i="2"/>
  <c r="M284" i="2" s="1"/>
  <c r="L283" i="2"/>
  <c r="K283" i="2"/>
  <c r="J283" i="2"/>
  <c r="I283" i="2"/>
  <c r="L282" i="2"/>
  <c r="K282" i="2"/>
  <c r="J282" i="2"/>
  <c r="I282" i="2"/>
  <c r="L281" i="2"/>
  <c r="K281" i="2"/>
  <c r="J281" i="2"/>
  <c r="I281" i="2"/>
  <c r="M281" i="2" s="1"/>
  <c r="L280" i="2"/>
  <c r="K280" i="2"/>
  <c r="J280" i="2"/>
  <c r="I280" i="2"/>
  <c r="L279" i="2"/>
  <c r="K279" i="2"/>
  <c r="J279" i="2"/>
  <c r="N279" i="2" s="1"/>
  <c r="I279" i="2"/>
  <c r="M279" i="2" s="1"/>
  <c r="L278" i="2"/>
  <c r="K278" i="2"/>
  <c r="J278" i="2"/>
  <c r="N278" i="2" s="1"/>
  <c r="I278" i="2"/>
  <c r="M278" i="2" s="1"/>
  <c r="L277" i="2"/>
  <c r="K277" i="2"/>
  <c r="J277" i="2"/>
  <c r="I277" i="2"/>
  <c r="M277" i="2" s="1"/>
  <c r="M276" i="2"/>
  <c r="L276" i="2"/>
  <c r="K276" i="2"/>
  <c r="J276" i="2"/>
  <c r="I276" i="2"/>
  <c r="L275" i="2"/>
  <c r="K275" i="2"/>
  <c r="J275" i="2"/>
  <c r="I275" i="2"/>
  <c r="M275" i="2" s="1"/>
  <c r="L274" i="2"/>
  <c r="K274" i="2"/>
  <c r="J274" i="2"/>
  <c r="I274" i="2"/>
  <c r="M274" i="2" s="1"/>
  <c r="L273" i="2"/>
  <c r="K273" i="2"/>
  <c r="J273" i="2"/>
  <c r="I273" i="2"/>
  <c r="M273" i="2" s="1"/>
  <c r="L272" i="2"/>
  <c r="K272" i="2"/>
  <c r="J272" i="2"/>
  <c r="N272" i="2" s="1"/>
  <c r="I272" i="2"/>
  <c r="M272" i="2" s="1"/>
  <c r="L271" i="2"/>
  <c r="K271" i="2"/>
  <c r="J271" i="2"/>
  <c r="N271" i="2" s="1"/>
  <c r="I271" i="2"/>
  <c r="M271" i="2" s="1"/>
  <c r="L270" i="2"/>
  <c r="K270" i="2"/>
  <c r="J270" i="2"/>
  <c r="N270" i="2" s="1"/>
  <c r="I270" i="2"/>
  <c r="M270" i="2" s="1"/>
  <c r="L269" i="2"/>
  <c r="K269" i="2"/>
  <c r="J269" i="2"/>
  <c r="I269" i="2"/>
  <c r="M269" i="2" s="1"/>
  <c r="L268" i="2"/>
  <c r="K268" i="2"/>
  <c r="J268" i="2"/>
  <c r="I268" i="2"/>
  <c r="M268" i="2" s="1"/>
  <c r="L267" i="2"/>
  <c r="K267" i="2"/>
  <c r="J267" i="2"/>
  <c r="I267" i="2"/>
  <c r="L266" i="2"/>
  <c r="K266" i="2"/>
  <c r="O266" i="2" s="1"/>
  <c r="J266" i="2"/>
  <c r="N266" i="2" s="1"/>
  <c r="I266" i="2"/>
  <c r="L265" i="2"/>
  <c r="P265" i="2" s="1"/>
  <c r="K265" i="2"/>
  <c r="O265" i="2" s="1"/>
  <c r="J265" i="2"/>
  <c r="I265" i="2"/>
  <c r="M265" i="2" s="1"/>
  <c r="L264" i="2"/>
  <c r="P264" i="2" s="1"/>
  <c r="K264" i="2"/>
  <c r="O264" i="2" s="1"/>
  <c r="J264" i="2"/>
  <c r="N264" i="2" s="1"/>
  <c r="I264" i="2"/>
  <c r="L263" i="2"/>
  <c r="P263" i="2" s="1"/>
  <c r="K263" i="2"/>
  <c r="O263" i="2" s="1"/>
  <c r="J263" i="2"/>
  <c r="N263" i="2" s="1"/>
  <c r="I263" i="2"/>
  <c r="M263" i="2" s="1"/>
  <c r="L262" i="2"/>
  <c r="K262" i="2"/>
  <c r="O262" i="2" s="1"/>
  <c r="J262" i="2"/>
  <c r="I262" i="2"/>
  <c r="L261" i="2"/>
  <c r="K261" i="2"/>
  <c r="O261" i="2" s="1"/>
  <c r="J261" i="2"/>
  <c r="I261" i="2"/>
  <c r="M261" i="2" s="1"/>
  <c r="L260" i="2"/>
  <c r="P260" i="2" s="1"/>
  <c r="K260" i="2"/>
  <c r="O260" i="2" s="1"/>
  <c r="J260" i="2"/>
  <c r="I260" i="2"/>
  <c r="M260" i="2" s="1"/>
  <c r="L259" i="2"/>
  <c r="K259" i="2"/>
  <c r="O259" i="2" s="1"/>
  <c r="J259" i="2"/>
  <c r="I259" i="2"/>
  <c r="L258" i="2"/>
  <c r="K258" i="2"/>
  <c r="O258" i="2" s="1"/>
  <c r="J258" i="2"/>
  <c r="I258" i="2"/>
  <c r="L257" i="2"/>
  <c r="K257" i="2"/>
  <c r="O257" i="2" s="1"/>
  <c r="J257" i="2"/>
  <c r="I257" i="2"/>
  <c r="M257" i="2" s="1"/>
  <c r="L256" i="2"/>
  <c r="P256" i="2" s="1"/>
  <c r="K256" i="2"/>
  <c r="O256" i="2" s="1"/>
  <c r="J256" i="2"/>
  <c r="I256" i="2"/>
  <c r="L255" i="2"/>
  <c r="P255" i="2" s="1"/>
  <c r="K255" i="2"/>
  <c r="O255" i="2" s="1"/>
  <c r="J255" i="2"/>
  <c r="N255" i="2" s="1"/>
  <c r="I255" i="2"/>
  <c r="M255" i="2" s="1"/>
  <c r="L254" i="2"/>
  <c r="P254" i="2" s="1"/>
  <c r="K254" i="2"/>
  <c r="O254" i="2" s="1"/>
  <c r="J254" i="2"/>
  <c r="N254" i="2" s="1"/>
  <c r="I254" i="2"/>
  <c r="M254" i="2" s="1"/>
  <c r="L253" i="2"/>
  <c r="K253" i="2"/>
  <c r="O253" i="2" s="1"/>
  <c r="J253" i="2"/>
  <c r="I253" i="2"/>
  <c r="M253" i="2" s="1"/>
  <c r="L252" i="2"/>
  <c r="P252" i="2" s="1"/>
  <c r="K252" i="2"/>
  <c r="O252" i="2" s="1"/>
  <c r="J252" i="2"/>
  <c r="I252" i="2"/>
  <c r="M252" i="2" s="1"/>
  <c r="L251" i="2"/>
  <c r="K251" i="2"/>
  <c r="O251" i="2" s="1"/>
  <c r="J251" i="2"/>
  <c r="I251" i="2"/>
  <c r="L250" i="2"/>
  <c r="K250" i="2"/>
  <c r="O250" i="2" s="1"/>
  <c r="J250" i="2"/>
  <c r="I250" i="2"/>
  <c r="L249" i="2"/>
  <c r="K249" i="2"/>
  <c r="O249" i="2" s="1"/>
  <c r="J249" i="2"/>
  <c r="I249" i="2"/>
  <c r="M249" i="2" s="1"/>
  <c r="L248" i="2"/>
  <c r="P248" i="2" s="1"/>
  <c r="K248" i="2"/>
  <c r="O248" i="2" s="1"/>
  <c r="J248" i="2"/>
  <c r="N248" i="2" s="1"/>
  <c r="I248" i="2"/>
  <c r="M248" i="2" s="1"/>
  <c r="M247" i="2"/>
  <c r="L247" i="2"/>
  <c r="P247" i="2" s="1"/>
  <c r="K247" i="2"/>
  <c r="O247" i="2" s="1"/>
  <c r="J247" i="2"/>
  <c r="N247" i="2" s="1"/>
  <c r="I247" i="2"/>
  <c r="L246" i="2"/>
  <c r="P246" i="2" s="1"/>
  <c r="K246" i="2"/>
  <c r="O246" i="2" s="1"/>
  <c r="J246" i="2"/>
  <c r="N246" i="2" s="1"/>
  <c r="I246" i="2"/>
  <c r="M246" i="2" s="1"/>
  <c r="L245" i="2"/>
  <c r="K245" i="2"/>
  <c r="O245" i="2" s="1"/>
  <c r="J245" i="2"/>
  <c r="I245" i="2"/>
  <c r="M245" i="2" s="1"/>
  <c r="L244" i="2"/>
  <c r="P244" i="2" s="1"/>
  <c r="K244" i="2"/>
  <c r="O244" i="2" s="1"/>
  <c r="J244" i="2"/>
  <c r="I244" i="2"/>
  <c r="M244" i="2" s="1"/>
  <c r="L243" i="2"/>
  <c r="K243" i="2"/>
  <c r="O243" i="2" s="1"/>
  <c r="J243" i="2"/>
  <c r="I243" i="2"/>
  <c r="L242" i="2"/>
  <c r="K242" i="2"/>
  <c r="O242" i="2" s="1"/>
  <c r="J242" i="2"/>
  <c r="N242" i="2" s="1"/>
  <c r="I242" i="2"/>
  <c r="L241" i="2"/>
  <c r="P241" i="2" s="1"/>
  <c r="K241" i="2"/>
  <c r="O241" i="2" s="1"/>
  <c r="J241" i="2"/>
  <c r="I241" i="2"/>
  <c r="M241" i="2" s="1"/>
  <c r="L240" i="2"/>
  <c r="K240" i="2"/>
  <c r="O240" i="2" s="1"/>
  <c r="J240" i="2"/>
  <c r="I240" i="2"/>
  <c r="L239" i="2"/>
  <c r="P239" i="2" s="1"/>
  <c r="K239" i="2"/>
  <c r="O239" i="2" s="1"/>
  <c r="J239" i="2"/>
  <c r="N239" i="2" s="1"/>
  <c r="I239" i="2"/>
  <c r="M239" i="2" s="1"/>
  <c r="L238" i="2"/>
  <c r="P238" i="2" s="1"/>
  <c r="K238" i="2"/>
  <c r="O238" i="2" s="1"/>
  <c r="J238" i="2"/>
  <c r="N238" i="2" s="1"/>
  <c r="I238" i="2"/>
  <c r="M238" i="2" s="1"/>
  <c r="L237" i="2"/>
  <c r="P237" i="2" s="1"/>
  <c r="K237" i="2"/>
  <c r="O237" i="2" s="1"/>
  <c r="J237" i="2"/>
  <c r="I237" i="2"/>
  <c r="O236" i="2"/>
  <c r="L236" i="2"/>
  <c r="K236" i="2"/>
  <c r="J236" i="2"/>
  <c r="N236" i="2" s="1"/>
  <c r="I236" i="2"/>
  <c r="L235" i="2"/>
  <c r="K235" i="2"/>
  <c r="O235" i="2" s="1"/>
  <c r="J235" i="2"/>
  <c r="I235" i="2"/>
  <c r="M235" i="2" s="1"/>
  <c r="L234" i="2"/>
  <c r="P234" i="2" s="1"/>
  <c r="K234" i="2"/>
  <c r="O234" i="2" s="1"/>
  <c r="J234" i="2"/>
  <c r="N234" i="2" s="1"/>
  <c r="I234" i="2"/>
  <c r="M234" i="2" s="1"/>
  <c r="L233" i="2"/>
  <c r="P233" i="2" s="1"/>
  <c r="K233" i="2"/>
  <c r="O233" i="2" s="1"/>
  <c r="J233" i="2"/>
  <c r="N233" i="2" s="1"/>
  <c r="I233" i="2"/>
  <c r="M233" i="2" s="1"/>
  <c r="L232" i="2"/>
  <c r="K232" i="2"/>
  <c r="J232" i="2"/>
  <c r="I232" i="2"/>
  <c r="L231" i="2"/>
  <c r="P231" i="2" s="1"/>
  <c r="K231" i="2"/>
  <c r="J231" i="2"/>
  <c r="N231" i="2" s="1"/>
  <c r="I231" i="2"/>
  <c r="P230" i="2"/>
  <c r="L230" i="2"/>
  <c r="K230" i="2"/>
  <c r="J230" i="2"/>
  <c r="N230" i="2" s="1"/>
  <c r="I230" i="2"/>
  <c r="O229" i="2"/>
  <c r="L229" i="2"/>
  <c r="P229" i="2" s="1"/>
  <c r="K229" i="2"/>
  <c r="M229" i="2" s="1"/>
  <c r="J229" i="2"/>
  <c r="N229" i="2" s="1"/>
  <c r="I229" i="2"/>
  <c r="N228" i="2"/>
  <c r="L228" i="2"/>
  <c r="K228" i="2"/>
  <c r="M228" i="2" s="1"/>
  <c r="J228" i="2"/>
  <c r="I228" i="2"/>
  <c r="O227" i="2"/>
  <c r="L227" i="2"/>
  <c r="P227" i="2" s="1"/>
  <c r="K227" i="2"/>
  <c r="J227" i="2"/>
  <c r="N227" i="2" s="1"/>
  <c r="I227" i="2"/>
  <c r="L226" i="2"/>
  <c r="P226" i="2" s="1"/>
  <c r="K226" i="2"/>
  <c r="M226" i="2" s="1"/>
  <c r="J226" i="2"/>
  <c r="N226" i="2" s="1"/>
  <c r="I226" i="2"/>
  <c r="L225" i="2"/>
  <c r="P225" i="2" s="1"/>
  <c r="K225" i="2"/>
  <c r="M225" i="2" s="1"/>
  <c r="J225" i="2"/>
  <c r="N225" i="2" s="1"/>
  <c r="I225" i="2"/>
  <c r="L224" i="2"/>
  <c r="P224" i="2" s="1"/>
  <c r="K224" i="2"/>
  <c r="J224" i="2"/>
  <c r="N224" i="2" s="1"/>
  <c r="I224" i="2"/>
  <c r="L223" i="2"/>
  <c r="P223" i="2" s="1"/>
  <c r="K223" i="2"/>
  <c r="J223" i="2"/>
  <c r="N223" i="2" s="1"/>
  <c r="I223" i="2"/>
  <c r="P222" i="2"/>
  <c r="L222" i="2"/>
  <c r="K222" i="2"/>
  <c r="J222" i="2"/>
  <c r="N222" i="2" s="1"/>
  <c r="I222" i="2"/>
  <c r="L221" i="2"/>
  <c r="K221" i="2"/>
  <c r="N221" i="2" s="1"/>
  <c r="J221" i="2"/>
  <c r="I221" i="2"/>
  <c r="L220" i="2"/>
  <c r="K220" i="2"/>
  <c r="J220" i="2"/>
  <c r="N220" i="2" s="1"/>
  <c r="I220" i="2"/>
  <c r="L219" i="2"/>
  <c r="P219" i="2" s="1"/>
  <c r="K219" i="2"/>
  <c r="J219" i="2"/>
  <c r="N219" i="2" s="1"/>
  <c r="I219" i="2"/>
  <c r="L218" i="2"/>
  <c r="K218" i="2"/>
  <c r="O218" i="2" s="1"/>
  <c r="J218" i="2"/>
  <c r="N218" i="2" s="1"/>
  <c r="I218" i="2"/>
  <c r="L217" i="2"/>
  <c r="P217" i="2" s="1"/>
  <c r="K217" i="2"/>
  <c r="J217" i="2"/>
  <c r="I217" i="2"/>
  <c r="O216" i="2"/>
  <c r="L216" i="2"/>
  <c r="P216" i="2" s="1"/>
  <c r="K216" i="2"/>
  <c r="J216" i="2"/>
  <c r="N216" i="2" s="1"/>
  <c r="I216" i="2"/>
  <c r="L215" i="2"/>
  <c r="P215" i="2" s="1"/>
  <c r="K215" i="2"/>
  <c r="M215" i="2" s="1"/>
  <c r="J215" i="2"/>
  <c r="N215" i="2" s="1"/>
  <c r="I215" i="2"/>
  <c r="L214" i="2"/>
  <c r="P214" i="2" s="1"/>
  <c r="K214" i="2"/>
  <c r="M214" i="2" s="1"/>
  <c r="J214" i="2"/>
  <c r="N214" i="2" s="1"/>
  <c r="I214" i="2"/>
  <c r="L213" i="2"/>
  <c r="K213" i="2"/>
  <c r="J213" i="2"/>
  <c r="I213" i="2"/>
  <c r="L212" i="2"/>
  <c r="K212" i="2"/>
  <c r="J212" i="2"/>
  <c r="N212" i="2" s="1"/>
  <c r="I212" i="2"/>
  <c r="L211" i="2"/>
  <c r="K211" i="2"/>
  <c r="J211" i="2"/>
  <c r="N211" i="2" s="1"/>
  <c r="I211" i="2"/>
  <c r="M211" i="2" s="1"/>
  <c r="L210" i="2"/>
  <c r="K210" i="2"/>
  <c r="P210" i="2" s="1"/>
  <c r="J210" i="2"/>
  <c r="I210" i="2"/>
  <c r="L209" i="2"/>
  <c r="K209" i="2"/>
  <c r="O209" i="2" s="1"/>
  <c r="J209" i="2"/>
  <c r="N209" i="2" s="1"/>
  <c r="I209" i="2"/>
  <c r="M209" i="2" s="1"/>
  <c r="P208" i="2"/>
  <c r="L208" i="2"/>
  <c r="K208" i="2"/>
  <c r="O208" i="2" s="1"/>
  <c r="J208" i="2"/>
  <c r="I208" i="2"/>
  <c r="M208" i="2" s="1"/>
  <c r="L207" i="2"/>
  <c r="P207" i="2" s="1"/>
  <c r="K207" i="2"/>
  <c r="J207" i="2"/>
  <c r="I207" i="2"/>
  <c r="L206" i="2"/>
  <c r="P206" i="2" s="1"/>
  <c r="K206" i="2"/>
  <c r="O206" i="2" s="1"/>
  <c r="J206" i="2"/>
  <c r="N206" i="2" s="1"/>
  <c r="I206" i="2"/>
  <c r="M206" i="2" s="1"/>
  <c r="L205" i="2"/>
  <c r="P205" i="2" s="1"/>
  <c r="K205" i="2"/>
  <c r="O205" i="2" s="1"/>
  <c r="J205" i="2"/>
  <c r="N205" i="2" s="1"/>
  <c r="I205" i="2"/>
  <c r="M205" i="2" s="1"/>
  <c r="L204" i="2"/>
  <c r="K204" i="2"/>
  <c r="J204" i="2"/>
  <c r="I204" i="2"/>
  <c r="L203" i="2"/>
  <c r="K203" i="2"/>
  <c r="J203" i="2"/>
  <c r="N203" i="2" s="1"/>
  <c r="I203" i="2"/>
  <c r="L202" i="2"/>
  <c r="K202" i="2"/>
  <c r="P202" i="2" s="1"/>
  <c r="J202" i="2"/>
  <c r="I202" i="2"/>
  <c r="L201" i="2"/>
  <c r="P201" i="2" s="1"/>
  <c r="K201" i="2"/>
  <c r="O201" i="2" s="1"/>
  <c r="J201" i="2"/>
  <c r="I201" i="2"/>
  <c r="P200" i="2"/>
  <c r="L200" i="2"/>
  <c r="K200" i="2"/>
  <c r="O200" i="2" s="1"/>
  <c r="J200" i="2"/>
  <c r="N200" i="2" s="1"/>
  <c r="I200" i="2"/>
  <c r="M200" i="2" s="1"/>
  <c r="L199" i="2"/>
  <c r="K199" i="2"/>
  <c r="J199" i="2"/>
  <c r="N199" i="2" s="1"/>
  <c r="I199" i="2"/>
  <c r="O198" i="2"/>
  <c r="L198" i="2"/>
  <c r="P198" i="2" s="1"/>
  <c r="K198" i="2"/>
  <c r="J198" i="2"/>
  <c r="N198" i="2" s="1"/>
  <c r="I198" i="2"/>
  <c r="M198" i="2" s="1"/>
  <c r="L197" i="2"/>
  <c r="P197" i="2" s="1"/>
  <c r="K197" i="2"/>
  <c r="J197" i="2"/>
  <c r="I197" i="2"/>
  <c r="L196" i="2"/>
  <c r="K196" i="2"/>
  <c r="J196" i="2"/>
  <c r="N196" i="2" s="1"/>
  <c r="I196" i="2"/>
  <c r="L195" i="2"/>
  <c r="K195" i="2"/>
  <c r="N195" i="2" s="1"/>
  <c r="J195" i="2"/>
  <c r="I195" i="2"/>
  <c r="O194" i="2"/>
  <c r="L194" i="2"/>
  <c r="K194" i="2"/>
  <c r="P194" i="2" s="1"/>
  <c r="J194" i="2"/>
  <c r="N194" i="2" s="1"/>
  <c r="I194" i="2"/>
  <c r="M194" i="2" s="1"/>
  <c r="P193" i="2"/>
  <c r="L193" i="2"/>
  <c r="K193" i="2"/>
  <c r="O193" i="2" s="1"/>
  <c r="J193" i="2"/>
  <c r="N193" i="2" s="1"/>
  <c r="I193" i="2"/>
  <c r="L192" i="2"/>
  <c r="P192" i="2" s="1"/>
  <c r="K192" i="2"/>
  <c r="O192" i="2" s="1"/>
  <c r="J192" i="2"/>
  <c r="I192" i="2"/>
  <c r="P191" i="2"/>
  <c r="L191" i="2"/>
  <c r="K191" i="2"/>
  <c r="O191" i="2" s="1"/>
  <c r="J191" i="2"/>
  <c r="N191" i="2" s="1"/>
  <c r="I191" i="2"/>
  <c r="O190" i="2"/>
  <c r="L190" i="2"/>
  <c r="P190" i="2" s="1"/>
  <c r="K190" i="2"/>
  <c r="J190" i="2"/>
  <c r="N190" i="2" s="1"/>
  <c r="I190" i="2"/>
  <c r="M190" i="2" s="1"/>
  <c r="L189" i="2"/>
  <c r="K189" i="2"/>
  <c r="J189" i="2"/>
  <c r="I189" i="2"/>
  <c r="L188" i="2"/>
  <c r="K188" i="2"/>
  <c r="J188" i="2"/>
  <c r="I188" i="2"/>
  <c r="P187" i="2"/>
  <c r="N187" i="2"/>
  <c r="L187" i="2"/>
  <c r="K187" i="2"/>
  <c r="O187" i="2" s="1"/>
  <c r="J187" i="2"/>
  <c r="I187" i="2"/>
  <c r="L186" i="2"/>
  <c r="K186" i="2"/>
  <c r="P186" i="2" s="1"/>
  <c r="J186" i="2"/>
  <c r="N186" i="2" s="1"/>
  <c r="I186" i="2"/>
  <c r="M186" i="2" s="1"/>
  <c r="L185" i="2"/>
  <c r="K185" i="2"/>
  <c r="O185" i="2" s="1"/>
  <c r="J185" i="2"/>
  <c r="N185" i="2" s="1"/>
  <c r="I185" i="2"/>
  <c r="L184" i="2"/>
  <c r="P184" i="2" s="1"/>
  <c r="K184" i="2"/>
  <c r="O184" i="2" s="1"/>
  <c r="J184" i="2"/>
  <c r="I184" i="2"/>
  <c r="P183" i="2"/>
  <c r="L183" i="2"/>
  <c r="K183" i="2"/>
  <c r="O183" i="2" s="1"/>
  <c r="J183" i="2"/>
  <c r="N183" i="2" s="1"/>
  <c r="I183" i="2"/>
  <c r="P182" i="2"/>
  <c r="O182" i="2"/>
  <c r="L182" i="2"/>
  <c r="K182" i="2"/>
  <c r="J182" i="2"/>
  <c r="N182" i="2" s="1"/>
  <c r="I182" i="2"/>
  <c r="M182" i="2" s="1"/>
  <c r="L181" i="2"/>
  <c r="K181" i="2"/>
  <c r="O181" i="2" s="1"/>
  <c r="J181" i="2"/>
  <c r="N181" i="2" s="1"/>
  <c r="I181" i="2"/>
  <c r="L180" i="2"/>
  <c r="K180" i="2"/>
  <c r="N180" i="2" s="1"/>
  <c r="J180" i="2"/>
  <c r="I180" i="2"/>
  <c r="L179" i="2"/>
  <c r="K179" i="2"/>
  <c r="J179" i="2"/>
  <c r="I179" i="2"/>
  <c r="M179" i="2" s="1"/>
  <c r="L178" i="2"/>
  <c r="K178" i="2"/>
  <c r="P178" i="2" s="1"/>
  <c r="J178" i="2"/>
  <c r="I178" i="2"/>
  <c r="P177" i="2"/>
  <c r="L177" i="2"/>
  <c r="K177" i="2"/>
  <c r="O177" i="2" s="1"/>
  <c r="J177" i="2"/>
  <c r="N177" i="2" s="1"/>
  <c r="I177" i="2"/>
  <c r="M177" i="2" s="1"/>
  <c r="P176" i="2"/>
  <c r="L176" i="2"/>
  <c r="K176" i="2"/>
  <c r="O176" i="2" s="1"/>
  <c r="J176" i="2"/>
  <c r="I176" i="2"/>
  <c r="L175" i="2"/>
  <c r="P175" i="2" s="1"/>
  <c r="K175" i="2"/>
  <c r="J175" i="2"/>
  <c r="I175" i="2"/>
  <c r="P174" i="2"/>
  <c r="L174" i="2"/>
  <c r="K174" i="2"/>
  <c r="O174" i="2" s="1"/>
  <c r="J174" i="2"/>
  <c r="N174" i="2" s="1"/>
  <c r="I174" i="2"/>
  <c r="M174" i="2" s="1"/>
  <c r="O173" i="2"/>
  <c r="N173" i="2"/>
  <c r="L173" i="2"/>
  <c r="P173" i="2" s="1"/>
  <c r="K173" i="2"/>
  <c r="J173" i="2"/>
  <c r="I173" i="2"/>
  <c r="M173" i="2" s="1"/>
  <c r="L172" i="2"/>
  <c r="K172" i="2"/>
  <c r="J172" i="2"/>
  <c r="I172" i="2"/>
  <c r="L171" i="2"/>
  <c r="K171" i="2"/>
  <c r="J171" i="2"/>
  <c r="I171" i="2"/>
  <c r="O170" i="2"/>
  <c r="L170" i="2"/>
  <c r="K170" i="2"/>
  <c r="J170" i="2"/>
  <c r="N170" i="2" s="1"/>
  <c r="I170" i="2"/>
  <c r="L169" i="2"/>
  <c r="P169" i="2" s="1"/>
  <c r="K169" i="2"/>
  <c r="O169" i="2" s="1"/>
  <c r="J169" i="2"/>
  <c r="I169" i="2"/>
  <c r="L168" i="2"/>
  <c r="K168" i="2"/>
  <c r="O168" i="2" s="1"/>
  <c r="J168" i="2"/>
  <c r="I168" i="2"/>
  <c r="L167" i="2"/>
  <c r="K167" i="2"/>
  <c r="O167" i="2" s="1"/>
  <c r="J167" i="2"/>
  <c r="N167" i="2" s="1"/>
  <c r="I167" i="2"/>
  <c r="L166" i="2"/>
  <c r="P166" i="2" s="1"/>
  <c r="K166" i="2"/>
  <c r="O166" i="2" s="1"/>
  <c r="J166" i="2"/>
  <c r="N166" i="2" s="1"/>
  <c r="I166" i="2"/>
  <c r="L165" i="2"/>
  <c r="P165" i="2" s="1"/>
  <c r="K165" i="2"/>
  <c r="O165" i="2" s="1"/>
  <c r="J165" i="2"/>
  <c r="I165" i="2"/>
  <c r="L164" i="2"/>
  <c r="P164" i="2" s="1"/>
  <c r="K164" i="2"/>
  <c r="O164" i="2" s="1"/>
  <c r="J164" i="2"/>
  <c r="N164" i="2" s="1"/>
  <c r="I164" i="2"/>
  <c r="M164" i="2" s="1"/>
  <c r="L163" i="2"/>
  <c r="K163" i="2"/>
  <c r="O163" i="2" s="1"/>
  <c r="J163" i="2"/>
  <c r="N163" i="2" s="1"/>
  <c r="I163" i="2"/>
  <c r="L162" i="2"/>
  <c r="P162" i="2" s="1"/>
  <c r="K162" i="2"/>
  <c r="O162" i="2" s="1"/>
  <c r="J162" i="2"/>
  <c r="N162" i="2" s="1"/>
  <c r="I162" i="2"/>
  <c r="L161" i="2"/>
  <c r="K161" i="2"/>
  <c r="O161" i="2" s="1"/>
  <c r="J161" i="2"/>
  <c r="I161" i="2"/>
  <c r="L160" i="2"/>
  <c r="P160" i="2" s="1"/>
  <c r="K160" i="2"/>
  <c r="O160" i="2" s="1"/>
  <c r="J160" i="2"/>
  <c r="I160" i="2"/>
  <c r="L159" i="2"/>
  <c r="P159" i="2" s="1"/>
  <c r="K159" i="2"/>
  <c r="O159" i="2" s="1"/>
  <c r="J159" i="2"/>
  <c r="N159" i="2" s="1"/>
  <c r="I159" i="2"/>
  <c r="M159" i="2" s="1"/>
  <c r="L158" i="2"/>
  <c r="P158" i="2" s="1"/>
  <c r="K158" i="2"/>
  <c r="O158" i="2" s="1"/>
  <c r="J158" i="2"/>
  <c r="N158" i="2" s="1"/>
  <c r="I158" i="2"/>
  <c r="L157" i="2"/>
  <c r="K157" i="2"/>
  <c r="O157" i="2" s="1"/>
  <c r="J157" i="2"/>
  <c r="I157" i="2"/>
  <c r="L156" i="2"/>
  <c r="P156" i="2" s="1"/>
  <c r="K156" i="2"/>
  <c r="O156" i="2" s="1"/>
  <c r="J156" i="2"/>
  <c r="N156" i="2" s="1"/>
  <c r="I156" i="2"/>
  <c r="M156" i="2" s="1"/>
  <c r="L155" i="2"/>
  <c r="K155" i="2"/>
  <c r="O155" i="2" s="1"/>
  <c r="J155" i="2"/>
  <c r="N155" i="2" s="1"/>
  <c r="I155" i="2"/>
  <c r="M155" i="2" s="1"/>
  <c r="P154" i="2"/>
  <c r="L154" i="2"/>
  <c r="K154" i="2"/>
  <c r="O154" i="2" s="1"/>
  <c r="J154" i="2"/>
  <c r="N154" i="2" s="1"/>
  <c r="I154" i="2"/>
  <c r="L153" i="2"/>
  <c r="P153" i="2" s="1"/>
  <c r="K153" i="2"/>
  <c r="O153" i="2" s="1"/>
  <c r="J153" i="2"/>
  <c r="I153" i="2"/>
  <c r="L152" i="2"/>
  <c r="P152" i="2" s="1"/>
  <c r="K152" i="2"/>
  <c r="O152" i="2" s="1"/>
  <c r="J152" i="2"/>
  <c r="I152" i="2"/>
  <c r="L151" i="2"/>
  <c r="P151" i="2" s="1"/>
  <c r="K151" i="2"/>
  <c r="O151" i="2" s="1"/>
  <c r="J151" i="2"/>
  <c r="N151" i="2" s="1"/>
  <c r="I151" i="2"/>
  <c r="M151" i="2" s="1"/>
  <c r="L150" i="2"/>
  <c r="P150" i="2" s="1"/>
  <c r="K150" i="2"/>
  <c r="O150" i="2" s="1"/>
  <c r="J150" i="2"/>
  <c r="N150" i="2" s="1"/>
  <c r="I150" i="2"/>
  <c r="L149" i="2"/>
  <c r="K149" i="2"/>
  <c r="O149" i="2" s="1"/>
  <c r="J149" i="2"/>
  <c r="I149" i="2"/>
  <c r="P148" i="2"/>
  <c r="L148" i="2"/>
  <c r="K148" i="2"/>
  <c r="O148" i="2" s="1"/>
  <c r="J148" i="2"/>
  <c r="I148" i="2"/>
  <c r="M148" i="2" s="1"/>
  <c r="L147" i="2"/>
  <c r="P147" i="2" s="1"/>
  <c r="K147" i="2"/>
  <c r="O147" i="2" s="1"/>
  <c r="J147" i="2"/>
  <c r="N147" i="2" s="1"/>
  <c r="I147" i="2"/>
  <c r="M147" i="2" s="1"/>
  <c r="L146" i="2"/>
  <c r="P146" i="2" s="1"/>
  <c r="K146" i="2"/>
  <c r="O146" i="2" s="1"/>
  <c r="J146" i="2"/>
  <c r="N146" i="2" s="1"/>
  <c r="I146" i="2"/>
  <c r="L145" i="2"/>
  <c r="P145" i="2" s="1"/>
  <c r="K145" i="2"/>
  <c r="O145" i="2" s="1"/>
  <c r="J145" i="2"/>
  <c r="I145" i="2"/>
  <c r="L144" i="2"/>
  <c r="P144" i="2" s="1"/>
  <c r="K144" i="2"/>
  <c r="O144" i="2" s="1"/>
  <c r="J144" i="2"/>
  <c r="N144" i="2" s="1"/>
  <c r="I144" i="2"/>
  <c r="L143" i="2"/>
  <c r="K143" i="2"/>
  <c r="O143" i="2" s="1"/>
  <c r="J143" i="2"/>
  <c r="I143" i="2"/>
  <c r="L142" i="2"/>
  <c r="P142" i="2" s="1"/>
  <c r="K142" i="2"/>
  <c r="O142" i="2" s="1"/>
  <c r="J142" i="2"/>
  <c r="I142" i="2"/>
  <c r="L141" i="2"/>
  <c r="P141" i="2" s="1"/>
  <c r="K141" i="2"/>
  <c r="O141" i="2" s="1"/>
  <c r="J141" i="2"/>
  <c r="I141" i="2"/>
  <c r="M141" i="2" s="1"/>
  <c r="L140" i="2"/>
  <c r="P140" i="2" s="1"/>
  <c r="K140" i="2"/>
  <c r="O140" i="2" s="1"/>
  <c r="J140" i="2"/>
  <c r="N140" i="2" s="1"/>
  <c r="I140" i="2"/>
  <c r="M140" i="2" s="1"/>
  <c r="L139" i="2"/>
  <c r="K139" i="2"/>
  <c r="O139" i="2" s="1"/>
  <c r="J139" i="2"/>
  <c r="N139" i="2" s="1"/>
  <c r="I139" i="2"/>
  <c r="P138" i="2"/>
  <c r="L138" i="2"/>
  <c r="K138" i="2"/>
  <c r="O138" i="2" s="1"/>
  <c r="J138" i="2"/>
  <c r="N138" i="2" s="1"/>
  <c r="I138" i="2"/>
  <c r="L137" i="2"/>
  <c r="P137" i="2" s="1"/>
  <c r="K137" i="2"/>
  <c r="O137" i="2" s="1"/>
  <c r="J137" i="2"/>
  <c r="I137" i="2"/>
  <c r="L136" i="2"/>
  <c r="K136" i="2"/>
  <c r="O136" i="2" s="1"/>
  <c r="J136" i="2"/>
  <c r="I136" i="2"/>
  <c r="L135" i="2"/>
  <c r="P135" i="2" s="1"/>
  <c r="K135" i="2"/>
  <c r="O135" i="2" s="1"/>
  <c r="J135" i="2"/>
  <c r="N135" i="2" s="1"/>
  <c r="I135" i="2"/>
  <c r="L134" i="2"/>
  <c r="P134" i="2" s="1"/>
  <c r="K134" i="2"/>
  <c r="O134" i="2" s="1"/>
  <c r="J134" i="2"/>
  <c r="N134" i="2" s="1"/>
  <c r="I134" i="2"/>
  <c r="L133" i="2"/>
  <c r="P133" i="2" s="1"/>
  <c r="K133" i="2"/>
  <c r="O133" i="2" s="1"/>
  <c r="J133" i="2"/>
  <c r="I133" i="2"/>
  <c r="L132" i="2"/>
  <c r="P132" i="2" s="1"/>
  <c r="K132" i="2"/>
  <c r="O132" i="2" s="1"/>
  <c r="J132" i="2"/>
  <c r="N132" i="2" s="1"/>
  <c r="I132" i="2"/>
  <c r="M132" i="2" s="1"/>
  <c r="L131" i="2"/>
  <c r="K131" i="2"/>
  <c r="O131" i="2" s="1"/>
  <c r="J131" i="2"/>
  <c r="N131" i="2" s="1"/>
  <c r="I131" i="2"/>
  <c r="L130" i="2"/>
  <c r="P130" i="2" s="1"/>
  <c r="K130" i="2"/>
  <c r="O130" i="2" s="1"/>
  <c r="J130" i="2"/>
  <c r="N130" i="2" s="1"/>
  <c r="I130" i="2"/>
  <c r="L129" i="2"/>
  <c r="K129" i="2"/>
  <c r="O129" i="2" s="1"/>
  <c r="J129" i="2"/>
  <c r="I129" i="2"/>
  <c r="L128" i="2"/>
  <c r="P128" i="2" s="1"/>
  <c r="K128" i="2"/>
  <c r="O128" i="2" s="1"/>
  <c r="J128" i="2"/>
  <c r="I128" i="2"/>
  <c r="L127" i="2"/>
  <c r="P127" i="2" s="1"/>
  <c r="K127" i="2"/>
  <c r="O127" i="2" s="1"/>
  <c r="J127" i="2"/>
  <c r="I127" i="2"/>
  <c r="L126" i="2"/>
  <c r="P126" i="2" s="1"/>
  <c r="K126" i="2"/>
  <c r="O126" i="2" s="1"/>
  <c r="J126" i="2"/>
  <c r="N126" i="2" s="1"/>
  <c r="I126" i="2"/>
  <c r="L125" i="2"/>
  <c r="P125" i="2" s="1"/>
  <c r="K125" i="2"/>
  <c r="O125" i="2" s="1"/>
  <c r="J125" i="2"/>
  <c r="I125" i="2"/>
  <c r="L124" i="2"/>
  <c r="P124" i="2" s="1"/>
  <c r="K124" i="2"/>
  <c r="O124" i="2" s="1"/>
  <c r="J124" i="2"/>
  <c r="N124" i="2" s="1"/>
  <c r="I124" i="2"/>
  <c r="M124" i="2" s="1"/>
  <c r="L123" i="2"/>
  <c r="P123" i="2" s="1"/>
  <c r="K123" i="2"/>
  <c r="O123" i="2" s="1"/>
  <c r="J123" i="2"/>
  <c r="I123" i="2"/>
  <c r="P122" i="2"/>
  <c r="L122" i="2"/>
  <c r="K122" i="2"/>
  <c r="O122" i="2" s="1"/>
  <c r="J122" i="2"/>
  <c r="N122" i="2" s="1"/>
  <c r="I122" i="2"/>
  <c r="P121" i="2"/>
  <c r="L121" i="2"/>
  <c r="K121" i="2"/>
  <c r="O121" i="2" s="1"/>
  <c r="J121" i="2"/>
  <c r="I121" i="2"/>
  <c r="L120" i="2"/>
  <c r="P120" i="2" s="1"/>
  <c r="K120" i="2"/>
  <c r="O120" i="2" s="1"/>
  <c r="J120" i="2"/>
  <c r="I120" i="2"/>
  <c r="L119" i="2"/>
  <c r="K119" i="2"/>
  <c r="O119" i="2" s="1"/>
  <c r="J119" i="2"/>
  <c r="N119" i="2" s="1"/>
  <c r="I119" i="2"/>
  <c r="M119" i="2" s="1"/>
  <c r="L118" i="2"/>
  <c r="P118" i="2" s="1"/>
  <c r="K118" i="2"/>
  <c r="O118" i="2" s="1"/>
  <c r="J118" i="2"/>
  <c r="N118" i="2" s="1"/>
  <c r="I118" i="2"/>
  <c r="L117" i="2"/>
  <c r="K117" i="2"/>
  <c r="O117" i="2" s="1"/>
  <c r="J117" i="2"/>
  <c r="I117" i="2"/>
  <c r="P116" i="2"/>
  <c r="L116" i="2"/>
  <c r="K116" i="2"/>
  <c r="O116" i="2" s="1"/>
  <c r="J116" i="2"/>
  <c r="I116" i="2"/>
  <c r="M116" i="2" s="1"/>
  <c r="L115" i="2"/>
  <c r="P115" i="2" s="1"/>
  <c r="K115" i="2"/>
  <c r="O115" i="2" s="1"/>
  <c r="J115" i="2"/>
  <c r="N115" i="2" s="1"/>
  <c r="I115" i="2"/>
  <c r="M115" i="2" s="1"/>
  <c r="L114" i="2"/>
  <c r="P114" i="2" s="1"/>
  <c r="K114" i="2"/>
  <c r="O114" i="2" s="1"/>
  <c r="J114" i="2"/>
  <c r="N114" i="2" s="1"/>
  <c r="I114" i="2"/>
  <c r="L113" i="2"/>
  <c r="P113" i="2" s="1"/>
  <c r="K113" i="2"/>
  <c r="O113" i="2" s="1"/>
  <c r="J113" i="2"/>
  <c r="I113" i="2"/>
  <c r="L112" i="2"/>
  <c r="P112" i="2" s="1"/>
  <c r="K112" i="2"/>
  <c r="O112" i="2" s="1"/>
  <c r="J112" i="2"/>
  <c r="N112" i="2" s="1"/>
  <c r="I112" i="2"/>
  <c r="M112" i="2" s="1"/>
  <c r="L111" i="2"/>
  <c r="K111" i="2"/>
  <c r="O111" i="2" s="1"/>
  <c r="J111" i="2"/>
  <c r="I111" i="2"/>
  <c r="L110" i="2"/>
  <c r="P110" i="2" s="1"/>
  <c r="K110" i="2"/>
  <c r="O110" i="2" s="1"/>
  <c r="J110" i="2"/>
  <c r="N110" i="2" s="1"/>
  <c r="I110" i="2"/>
  <c r="M110" i="2" s="1"/>
  <c r="N109" i="2"/>
  <c r="L109" i="2"/>
  <c r="P109" i="2" s="1"/>
  <c r="K109" i="2"/>
  <c r="O109" i="2" s="1"/>
  <c r="J109" i="2"/>
  <c r="I109" i="2"/>
  <c r="M109" i="2" s="1"/>
  <c r="L108" i="2"/>
  <c r="P108" i="2" s="1"/>
  <c r="K108" i="2"/>
  <c r="O108" i="2" s="1"/>
  <c r="J108" i="2"/>
  <c r="N108" i="2" s="1"/>
  <c r="I108" i="2"/>
  <c r="M108" i="2" s="1"/>
  <c r="L107" i="2"/>
  <c r="K107" i="2"/>
  <c r="O107" i="2" s="1"/>
  <c r="J107" i="2"/>
  <c r="N107" i="2" s="1"/>
  <c r="I107" i="2"/>
  <c r="M107" i="2" s="1"/>
  <c r="L106" i="2"/>
  <c r="P106" i="2" s="1"/>
  <c r="K106" i="2"/>
  <c r="O106" i="2" s="1"/>
  <c r="J106" i="2"/>
  <c r="N106" i="2" s="1"/>
  <c r="I106" i="2"/>
  <c r="L105" i="2"/>
  <c r="P105" i="2" s="1"/>
  <c r="K105" i="2"/>
  <c r="O105" i="2" s="1"/>
  <c r="J105" i="2"/>
  <c r="N105" i="2" s="1"/>
  <c r="I105" i="2"/>
  <c r="M105" i="2" s="1"/>
  <c r="L104" i="2"/>
  <c r="K104" i="2"/>
  <c r="O104" i="2" s="1"/>
  <c r="J104" i="2"/>
  <c r="I104" i="2"/>
  <c r="L103" i="2"/>
  <c r="K103" i="2"/>
  <c r="O103" i="2" s="1"/>
  <c r="J103" i="2"/>
  <c r="N103" i="2" s="1"/>
  <c r="I103" i="2"/>
  <c r="M103" i="2" s="1"/>
  <c r="L102" i="2"/>
  <c r="K102" i="2"/>
  <c r="O102" i="2" s="1"/>
  <c r="J102" i="2"/>
  <c r="I102" i="2"/>
  <c r="L101" i="2"/>
  <c r="K101" i="2"/>
  <c r="O101" i="2" s="1"/>
  <c r="J101" i="2"/>
  <c r="N101" i="2" s="1"/>
  <c r="I101" i="2"/>
  <c r="N100" i="2"/>
  <c r="L100" i="2"/>
  <c r="P100" i="2" s="1"/>
  <c r="K100" i="2"/>
  <c r="O100" i="2" s="1"/>
  <c r="J100" i="2"/>
  <c r="I100" i="2"/>
  <c r="M100" i="2" s="1"/>
  <c r="N99" i="2"/>
  <c r="L99" i="2"/>
  <c r="P99" i="2" s="1"/>
  <c r="K99" i="2"/>
  <c r="O99" i="2" s="1"/>
  <c r="J99" i="2"/>
  <c r="I99" i="2"/>
  <c r="M99" i="2" s="1"/>
  <c r="L98" i="2"/>
  <c r="K98" i="2"/>
  <c r="O98" i="2" s="1"/>
  <c r="J98" i="2"/>
  <c r="N98" i="2" s="1"/>
  <c r="I98" i="2"/>
  <c r="M98" i="2" s="1"/>
  <c r="L97" i="2"/>
  <c r="K97" i="2"/>
  <c r="O97" i="2" s="1"/>
  <c r="J97" i="2"/>
  <c r="N97" i="2" s="1"/>
  <c r="I97" i="2"/>
  <c r="L96" i="2"/>
  <c r="P96" i="2" s="1"/>
  <c r="K96" i="2"/>
  <c r="O96" i="2" s="1"/>
  <c r="J96" i="2"/>
  <c r="N96" i="2" s="1"/>
  <c r="I96" i="2"/>
  <c r="L95" i="2"/>
  <c r="K95" i="2"/>
  <c r="O95" i="2" s="1"/>
  <c r="J95" i="2"/>
  <c r="I95" i="2"/>
  <c r="L94" i="2"/>
  <c r="P94" i="2" s="1"/>
  <c r="K94" i="2"/>
  <c r="O94" i="2" s="1"/>
  <c r="J94" i="2"/>
  <c r="N94" i="2" s="1"/>
  <c r="I94" i="2"/>
  <c r="M94" i="2" s="1"/>
  <c r="L93" i="2"/>
  <c r="K93" i="2"/>
  <c r="O93" i="2" s="1"/>
  <c r="J93" i="2"/>
  <c r="I93" i="2"/>
  <c r="L92" i="2"/>
  <c r="K92" i="2"/>
  <c r="O92" i="2" s="1"/>
  <c r="J92" i="2"/>
  <c r="N92" i="2" s="1"/>
  <c r="I92" i="2"/>
  <c r="N91" i="2"/>
  <c r="L91" i="2"/>
  <c r="K91" i="2"/>
  <c r="O91" i="2" s="1"/>
  <c r="J91" i="2"/>
  <c r="I91" i="2"/>
  <c r="L90" i="2"/>
  <c r="K90" i="2"/>
  <c r="O90" i="2" s="1"/>
  <c r="J90" i="2"/>
  <c r="N90" i="2" s="1"/>
  <c r="I90" i="2"/>
  <c r="L89" i="2"/>
  <c r="P89" i="2" s="1"/>
  <c r="K89" i="2"/>
  <c r="O89" i="2" s="1"/>
  <c r="J89" i="2"/>
  <c r="N89" i="2" s="1"/>
  <c r="I89" i="2"/>
  <c r="M89" i="2" s="1"/>
  <c r="L88" i="2"/>
  <c r="K88" i="2"/>
  <c r="O88" i="2" s="1"/>
  <c r="J88" i="2"/>
  <c r="N88" i="2" s="1"/>
  <c r="I88" i="2"/>
  <c r="L87" i="2"/>
  <c r="K87" i="2"/>
  <c r="O87" i="2" s="1"/>
  <c r="J87" i="2"/>
  <c r="N87" i="2" s="1"/>
  <c r="I87" i="2"/>
  <c r="M87" i="2" s="1"/>
  <c r="L86" i="2"/>
  <c r="P86" i="2" s="1"/>
  <c r="K86" i="2"/>
  <c r="O86" i="2" s="1"/>
  <c r="J86" i="2"/>
  <c r="N86" i="2" s="1"/>
  <c r="I86" i="2"/>
  <c r="L85" i="2"/>
  <c r="K85" i="2"/>
  <c r="O85" i="2" s="1"/>
  <c r="J85" i="2"/>
  <c r="I85" i="2"/>
  <c r="L84" i="2"/>
  <c r="P84" i="2" s="1"/>
  <c r="K84" i="2"/>
  <c r="O84" i="2" s="1"/>
  <c r="J84" i="2"/>
  <c r="I84" i="2"/>
  <c r="L83" i="2"/>
  <c r="K83" i="2"/>
  <c r="O83" i="2" s="1"/>
  <c r="J83" i="2"/>
  <c r="N83" i="2" s="1"/>
  <c r="I83" i="2"/>
  <c r="L82" i="2"/>
  <c r="K82" i="2"/>
  <c r="O82" i="2" s="1"/>
  <c r="J82" i="2"/>
  <c r="I82" i="2"/>
  <c r="L81" i="2"/>
  <c r="K81" i="2"/>
  <c r="O81" i="2" s="1"/>
  <c r="J81" i="2"/>
  <c r="N81" i="2" s="1"/>
  <c r="I81" i="2"/>
  <c r="M81" i="2" s="1"/>
  <c r="L80" i="2"/>
  <c r="P80" i="2" s="1"/>
  <c r="K80" i="2"/>
  <c r="O80" i="2" s="1"/>
  <c r="J80" i="2"/>
  <c r="N80" i="2" s="1"/>
  <c r="I80" i="2"/>
  <c r="M80" i="2" s="1"/>
  <c r="L79" i="2"/>
  <c r="K79" i="2"/>
  <c r="O79" i="2" s="1"/>
  <c r="J79" i="2"/>
  <c r="N79" i="2" s="1"/>
  <c r="I79" i="2"/>
  <c r="L78" i="2"/>
  <c r="K78" i="2"/>
  <c r="O78" i="2" s="1"/>
  <c r="J78" i="2"/>
  <c r="I78" i="2"/>
  <c r="L77" i="2"/>
  <c r="K77" i="2"/>
  <c r="O77" i="2" s="1"/>
  <c r="J77" i="2"/>
  <c r="N77" i="2" s="1"/>
  <c r="I77" i="2"/>
  <c r="M77" i="2" s="1"/>
  <c r="L76" i="2"/>
  <c r="P76" i="2" s="1"/>
  <c r="K76" i="2"/>
  <c r="O76" i="2" s="1"/>
  <c r="J76" i="2"/>
  <c r="N76" i="2" s="1"/>
  <c r="I76" i="2"/>
  <c r="M76" i="2" s="1"/>
  <c r="L75" i="2"/>
  <c r="K75" i="2"/>
  <c r="O75" i="2" s="1"/>
  <c r="J75" i="2"/>
  <c r="N75" i="2" s="1"/>
  <c r="I75" i="2"/>
  <c r="L74" i="2"/>
  <c r="K74" i="2"/>
  <c r="O74" i="2" s="1"/>
  <c r="J74" i="2"/>
  <c r="I74" i="2"/>
  <c r="L73" i="2"/>
  <c r="K73" i="2"/>
  <c r="O73" i="2" s="1"/>
  <c r="J73" i="2"/>
  <c r="N73" i="2" s="1"/>
  <c r="I73" i="2"/>
  <c r="M73" i="2" s="1"/>
  <c r="N72" i="2"/>
  <c r="L72" i="2"/>
  <c r="P72" i="2" s="1"/>
  <c r="K72" i="2"/>
  <c r="O72" i="2" s="1"/>
  <c r="J72" i="2"/>
  <c r="I72" i="2"/>
  <c r="M72" i="2" s="1"/>
  <c r="L71" i="2"/>
  <c r="K71" i="2"/>
  <c r="O71" i="2" s="1"/>
  <c r="J71" i="2"/>
  <c r="N71" i="2" s="1"/>
  <c r="I71" i="2"/>
  <c r="L70" i="2"/>
  <c r="K70" i="2"/>
  <c r="O70" i="2" s="1"/>
  <c r="J70" i="2"/>
  <c r="I70" i="2"/>
  <c r="L69" i="2"/>
  <c r="K69" i="2"/>
  <c r="O69" i="2" s="1"/>
  <c r="J69" i="2"/>
  <c r="I69" i="2"/>
  <c r="L68" i="2"/>
  <c r="K68" i="2"/>
  <c r="O68" i="2" s="1"/>
  <c r="J68" i="2"/>
  <c r="I68" i="2"/>
  <c r="M68" i="2" s="1"/>
  <c r="L67" i="2"/>
  <c r="P67" i="2" s="1"/>
  <c r="K67" i="2"/>
  <c r="O67" i="2" s="1"/>
  <c r="J67" i="2"/>
  <c r="I67" i="2"/>
  <c r="M67" i="2" s="1"/>
  <c r="L66" i="2"/>
  <c r="P66" i="2" s="1"/>
  <c r="K66" i="2"/>
  <c r="O66" i="2" s="1"/>
  <c r="J66" i="2"/>
  <c r="N66" i="2" s="1"/>
  <c r="I66" i="2"/>
  <c r="M66" i="2" s="1"/>
  <c r="L65" i="2"/>
  <c r="P65" i="2" s="1"/>
  <c r="K65" i="2"/>
  <c r="O65" i="2" s="1"/>
  <c r="J65" i="2"/>
  <c r="I65" i="2"/>
  <c r="M65" i="2" s="1"/>
  <c r="L64" i="2"/>
  <c r="K64" i="2"/>
  <c r="P64" i="2" s="1"/>
  <c r="J64" i="2"/>
  <c r="N64" i="2" s="1"/>
  <c r="I64" i="2"/>
  <c r="M64" i="2" s="1"/>
  <c r="L63" i="2"/>
  <c r="P63" i="2" s="1"/>
  <c r="K63" i="2"/>
  <c r="O63" i="2" s="1"/>
  <c r="J63" i="2"/>
  <c r="N63" i="2" s="1"/>
  <c r="I63" i="2"/>
  <c r="M63" i="2" s="1"/>
  <c r="L62" i="2"/>
  <c r="P62" i="2" s="1"/>
  <c r="K62" i="2"/>
  <c r="O62" i="2" s="1"/>
  <c r="J62" i="2"/>
  <c r="I62" i="2"/>
  <c r="M62" i="2" s="1"/>
  <c r="P61" i="2"/>
  <c r="L61" i="2"/>
  <c r="K61" i="2"/>
  <c r="O61" i="2" s="1"/>
  <c r="J61" i="2"/>
  <c r="N61" i="2" s="1"/>
  <c r="I61" i="2"/>
  <c r="M61" i="2" s="1"/>
  <c r="O60" i="2"/>
  <c r="L60" i="2"/>
  <c r="P60" i="2" s="1"/>
  <c r="K60" i="2"/>
  <c r="J60" i="2"/>
  <c r="N60" i="2" s="1"/>
  <c r="I60" i="2"/>
  <c r="M60" i="2" s="1"/>
  <c r="M59" i="2"/>
  <c r="L59" i="2"/>
  <c r="P59" i="2" s="1"/>
  <c r="K59" i="2"/>
  <c r="O59" i="2" s="1"/>
  <c r="J59" i="2"/>
  <c r="N59" i="2" s="1"/>
  <c r="I59" i="2"/>
  <c r="L58" i="2"/>
  <c r="P58" i="2" s="1"/>
  <c r="K58" i="2"/>
  <c r="O58" i="2" s="1"/>
  <c r="J58" i="2"/>
  <c r="N58" i="2" s="1"/>
  <c r="I58" i="2"/>
  <c r="M58" i="2" s="1"/>
  <c r="L57" i="2"/>
  <c r="K57" i="2"/>
  <c r="P57" i="2" s="1"/>
  <c r="J57" i="2"/>
  <c r="I57" i="2"/>
  <c r="M57" i="2" s="1"/>
  <c r="P56" i="2"/>
  <c r="O56" i="2"/>
  <c r="M56" i="2"/>
  <c r="L56" i="2"/>
  <c r="K56" i="2"/>
  <c r="J56" i="2"/>
  <c r="N56" i="2" s="1"/>
  <c r="I56" i="2"/>
  <c r="L55" i="2"/>
  <c r="P55" i="2" s="1"/>
  <c r="K55" i="2"/>
  <c r="O55" i="2" s="1"/>
  <c r="J55" i="2"/>
  <c r="I55" i="2"/>
  <c r="M55" i="2" s="1"/>
  <c r="L54" i="2"/>
  <c r="P54" i="2" s="1"/>
  <c r="K54" i="2"/>
  <c r="O54" i="2" s="1"/>
  <c r="J54" i="2"/>
  <c r="I54" i="2"/>
  <c r="P53" i="2"/>
  <c r="L53" i="2"/>
  <c r="K53" i="2"/>
  <c r="O53" i="2" s="1"/>
  <c r="J53" i="2"/>
  <c r="N53" i="2" s="1"/>
  <c r="I53" i="2"/>
  <c r="M53" i="2" s="1"/>
  <c r="O52" i="2"/>
  <c r="L52" i="2"/>
  <c r="P52" i="2" s="1"/>
  <c r="K52" i="2"/>
  <c r="J52" i="2"/>
  <c r="N52" i="2" s="1"/>
  <c r="I52" i="2"/>
  <c r="M52" i="2" s="1"/>
  <c r="M51" i="2"/>
  <c r="L51" i="2"/>
  <c r="P51" i="2" s="1"/>
  <c r="K51" i="2"/>
  <c r="O51" i="2" s="1"/>
  <c r="J51" i="2"/>
  <c r="N51" i="2" s="1"/>
  <c r="I51" i="2"/>
  <c r="L50" i="2"/>
  <c r="P50" i="2" s="1"/>
  <c r="K50" i="2"/>
  <c r="O50" i="2" s="1"/>
  <c r="J50" i="2"/>
  <c r="N50" i="2" s="1"/>
  <c r="I50" i="2"/>
  <c r="M50" i="2" s="1"/>
  <c r="L49" i="2"/>
  <c r="P49" i="2" s="1"/>
  <c r="K49" i="2"/>
  <c r="O49" i="2" s="1"/>
  <c r="J49" i="2"/>
  <c r="I49" i="2"/>
  <c r="M49" i="2" s="1"/>
  <c r="M48" i="2"/>
  <c r="L48" i="2"/>
  <c r="P48" i="2" s="1"/>
  <c r="K48" i="2"/>
  <c r="O48" i="2" s="1"/>
  <c r="J48" i="2"/>
  <c r="N48" i="2" s="1"/>
  <c r="I48" i="2"/>
  <c r="L47" i="2"/>
  <c r="P47" i="2" s="1"/>
  <c r="K47" i="2"/>
  <c r="O47" i="2" s="1"/>
  <c r="J47" i="2"/>
  <c r="N47" i="2" s="1"/>
  <c r="I47" i="2"/>
  <c r="M47" i="2" s="1"/>
  <c r="L46" i="2"/>
  <c r="P46" i="2" s="1"/>
  <c r="K46" i="2"/>
  <c r="O46" i="2" s="1"/>
  <c r="J46" i="2"/>
  <c r="I46" i="2"/>
  <c r="M46" i="2" s="1"/>
  <c r="P45" i="2"/>
  <c r="L45" i="2"/>
  <c r="K45" i="2"/>
  <c r="O45" i="2" s="1"/>
  <c r="J45" i="2"/>
  <c r="N45" i="2" s="1"/>
  <c r="I45" i="2"/>
  <c r="M45" i="2" s="1"/>
  <c r="O44" i="2"/>
  <c r="L44" i="2"/>
  <c r="P44" i="2" s="1"/>
  <c r="K44" i="2"/>
  <c r="J44" i="2"/>
  <c r="N44" i="2" s="1"/>
  <c r="I44" i="2"/>
  <c r="M44" i="2" s="1"/>
  <c r="M43" i="2"/>
  <c r="L43" i="2"/>
  <c r="P43" i="2" s="1"/>
  <c r="K43" i="2"/>
  <c r="O43" i="2" s="1"/>
  <c r="J43" i="2"/>
  <c r="N43" i="2" s="1"/>
  <c r="I43" i="2"/>
  <c r="L42" i="2"/>
  <c r="P42" i="2" s="1"/>
  <c r="K42" i="2"/>
  <c r="O42" i="2" s="1"/>
  <c r="J42" i="2"/>
  <c r="N42" i="2" s="1"/>
  <c r="I42" i="2"/>
  <c r="M42" i="2" s="1"/>
  <c r="L41" i="2"/>
  <c r="P41" i="2" s="1"/>
  <c r="K41" i="2"/>
  <c r="O41" i="2" s="1"/>
  <c r="J41" i="2"/>
  <c r="I41" i="2"/>
  <c r="M41" i="2" s="1"/>
  <c r="M40" i="2"/>
  <c r="L40" i="2"/>
  <c r="P40" i="2" s="1"/>
  <c r="K40" i="2"/>
  <c r="O40" i="2" s="1"/>
  <c r="J40" i="2"/>
  <c r="N40" i="2" s="1"/>
  <c r="I40" i="2"/>
  <c r="L39" i="2"/>
  <c r="P39" i="2" s="1"/>
  <c r="K39" i="2"/>
  <c r="O39" i="2" s="1"/>
  <c r="J39" i="2"/>
  <c r="N39" i="2" s="1"/>
  <c r="I39" i="2"/>
  <c r="M39" i="2" s="1"/>
  <c r="L38" i="2"/>
  <c r="P38" i="2" s="1"/>
  <c r="K38" i="2"/>
  <c r="O38" i="2" s="1"/>
  <c r="J38" i="2"/>
  <c r="I38" i="2"/>
  <c r="M38" i="2" s="1"/>
  <c r="P37" i="2"/>
  <c r="L37" i="2"/>
  <c r="K37" i="2"/>
  <c r="O37" i="2" s="1"/>
  <c r="J37" i="2"/>
  <c r="N37" i="2" s="1"/>
  <c r="I37" i="2"/>
  <c r="M37" i="2" s="1"/>
  <c r="O36" i="2"/>
  <c r="L36" i="2"/>
  <c r="P36" i="2" s="1"/>
  <c r="K36" i="2"/>
  <c r="J36" i="2"/>
  <c r="N36" i="2" s="1"/>
  <c r="I36" i="2"/>
  <c r="M36" i="2" s="1"/>
  <c r="M35" i="2"/>
  <c r="L35" i="2"/>
  <c r="P35" i="2" s="1"/>
  <c r="K35" i="2"/>
  <c r="O35" i="2" s="1"/>
  <c r="J35" i="2"/>
  <c r="N35" i="2" s="1"/>
  <c r="I35" i="2"/>
  <c r="L34" i="2"/>
  <c r="P34" i="2" s="1"/>
  <c r="K34" i="2"/>
  <c r="O34" i="2" s="1"/>
  <c r="J34" i="2"/>
  <c r="N34" i="2" s="1"/>
  <c r="I34" i="2"/>
  <c r="M34" i="2" s="1"/>
  <c r="L33" i="2"/>
  <c r="P33" i="2" s="1"/>
  <c r="K33" i="2"/>
  <c r="O33" i="2" s="1"/>
  <c r="J33" i="2"/>
  <c r="I33" i="2"/>
  <c r="M33" i="2" s="1"/>
  <c r="P32" i="2"/>
  <c r="O32" i="2"/>
  <c r="M32" i="2"/>
  <c r="L32" i="2"/>
  <c r="K32" i="2"/>
  <c r="J32" i="2"/>
  <c r="N32" i="2" s="1"/>
  <c r="I32" i="2"/>
  <c r="O31" i="2"/>
  <c r="L31" i="2"/>
  <c r="P31" i="2" s="1"/>
  <c r="K31" i="2"/>
  <c r="J31" i="2"/>
  <c r="I31" i="2"/>
  <c r="M31" i="2" s="1"/>
  <c r="L30" i="2"/>
  <c r="P30" i="2" s="1"/>
  <c r="K30" i="2"/>
  <c r="O30" i="2" s="1"/>
  <c r="J30" i="2"/>
  <c r="I30" i="2"/>
  <c r="P29" i="2"/>
  <c r="L29" i="2"/>
  <c r="K29" i="2"/>
  <c r="O29" i="2" s="1"/>
  <c r="J29" i="2"/>
  <c r="N29" i="2" s="1"/>
  <c r="I29" i="2"/>
  <c r="O28" i="2"/>
  <c r="L28" i="2"/>
  <c r="P28" i="2" s="1"/>
  <c r="K28" i="2"/>
  <c r="J28" i="2"/>
  <c r="I28" i="2"/>
  <c r="M28" i="2" s="1"/>
  <c r="M27" i="2"/>
  <c r="L27" i="2"/>
  <c r="P27" i="2" s="1"/>
  <c r="K27" i="2"/>
  <c r="O27" i="2" s="1"/>
  <c r="J27" i="2"/>
  <c r="N27" i="2" s="1"/>
  <c r="I27" i="2"/>
  <c r="L26" i="2"/>
  <c r="P26" i="2" s="1"/>
  <c r="K26" i="2"/>
  <c r="O26" i="2" s="1"/>
  <c r="J26" i="2"/>
  <c r="N26" i="2" s="1"/>
  <c r="I26" i="2"/>
  <c r="M26" i="2" s="1"/>
  <c r="L25" i="2"/>
  <c r="K25" i="2"/>
  <c r="P25" i="2" s="1"/>
  <c r="J25" i="2"/>
  <c r="I25" i="2"/>
  <c r="M25" i="2" s="1"/>
  <c r="P24" i="2"/>
  <c r="O24" i="2"/>
  <c r="M24" i="2"/>
  <c r="L24" i="2"/>
  <c r="K24" i="2"/>
  <c r="J24" i="2"/>
  <c r="N24" i="2" s="1"/>
  <c r="I24" i="2"/>
  <c r="O23" i="2"/>
  <c r="L23" i="2"/>
  <c r="P23" i="2" s="1"/>
  <c r="K23" i="2"/>
  <c r="J23" i="2"/>
  <c r="N23" i="2" s="1"/>
  <c r="I23" i="2"/>
  <c r="M23" i="2" s="1"/>
  <c r="L22" i="2"/>
  <c r="P22" i="2" s="1"/>
  <c r="K22" i="2"/>
  <c r="O22" i="2" s="1"/>
  <c r="J22" i="2"/>
  <c r="I22" i="2"/>
  <c r="P21" i="2"/>
  <c r="M21" i="2"/>
  <c r="L21" i="2"/>
  <c r="K21" i="2"/>
  <c r="O21" i="2" s="1"/>
  <c r="J21" i="2"/>
  <c r="N21" i="2" s="1"/>
  <c r="I21" i="2"/>
  <c r="O20" i="2"/>
  <c r="L20" i="2"/>
  <c r="P20" i="2" s="1"/>
  <c r="K20" i="2"/>
  <c r="J20" i="2"/>
  <c r="I20" i="2"/>
  <c r="M20" i="2" s="1"/>
  <c r="M19" i="2"/>
  <c r="L19" i="2"/>
  <c r="P19" i="2" s="1"/>
  <c r="K19" i="2"/>
  <c r="O19" i="2" s="1"/>
  <c r="J19" i="2"/>
  <c r="N19" i="2" s="1"/>
  <c r="I19" i="2"/>
  <c r="L18" i="2"/>
  <c r="P18" i="2" s="1"/>
  <c r="K18" i="2"/>
  <c r="O18" i="2" s="1"/>
  <c r="J18" i="2"/>
  <c r="N18" i="2" s="1"/>
  <c r="I18" i="2"/>
  <c r="M18" i="2" s="1"/>
  <c r="L17" i="2"/>
  <c r="K17" i="2"/>
  <c r="P17" i="2" s="1"/>
  <c r="J17" i="2"/>
  <c r="I17" i="2"/>
  <c r="M17" i="2" s="1"/>
  <c r="P16" i="2"/>
  <c r="O16" i="2"/>
  <c r="M16" i="2"/>
  <c r="L16" i="2"/>
  <c r="K16" i="2"/>
  <c r="J16" i="2"/>
  <c r="N16" i="2" s="1"/>
  <c r="I16" i="2"/>
  <c r="O15" i="2"/>
  <c r="L15" i="2"/>
  <c r="P15" i="2" s="1"/>
  <c r="K15" i="2"/>
  <c r="J15" i="2"/>
  <c r="N15" i="2" s="1"/>
  <c r="I15" i="2"/>
  <c r="M15" i="2" s="1"/>
  <c r="L14" i="2"/>
  <c r="P14" i="2" s="1"/>
  <c r="K14" i="2"/>
  <c r="O14" i="2" s="1"/>
  <c r="J14" i="2"/>
  <c r="I14" i="2"/>
  <c r="P13" i="2"/>
  <c r="L13" i="2"/>
  <c r="K13" i="2"/>
  <c r="O13" i="2" s="1"/>
  <c r="J13" i="2"/>
  <c r="N13" i="2" s="1"/>
  <c r="I13" i="2"/>
  <c r="M13" i="2" s="1"/>
  <c r="O12" i="2"/>
  <c r="L12" i="2"/>
  <c r="P12" i="2" s="1"/>
  <c r="K12" i="2"/>
  <c r="J12" i="2"/>
  <c r="I12" i="2"/>
  <c r="M12" i="2" s="1"/>
  <c r="M11" i="2"/>
  <c r="L11" i="2"/>
  <c r="P11" i="2" s="1"/>
  <c r="K11" i="2"/>
  <c r="O11" i="2" s="1"/>
  <c r="J11" i="2"/>
  <c r="N11" i="2" s="1"/>
  <c r="I11" i="2"/>
  <c r="L10" i="2"/>
  <c r="P10" i="2" s="1"/>
  <c r="K10" i="2"/>
  <c r="O10" i="2" s="1"/>
  <c r="J10" i="2"/>
  <c r="N10" i="2" s="1"/>
  <c r="I10" i="2"/>
  <c r="M10" i="2" s="1"/>
  <c r="L9" i="2"/>
  <c r="K9" i="2"/>
  <c r="P9" i="2" s="1"/>
  <c r="J9" i="2"/>
  <c r="I9" i="2"/>
  <c r="M9" i="2" s="1"/>
  <c r="P8" i="2"/>
  <c r="O8" i="2"/>
  <c r="M8" i="2"/>
  <c r="L8" i="2"/>
  <c r="K8" i="2"/>
  <c r="J8" i="2"/>
  <c r="N8" i="2" s="1"/>
  <c r="I8" i="2"/>
  <c r="O7" i="2"/>
  <c r="L7" i="2"/>
  <c r="P7" i="2" s="1"/>
  <c r="K7" i="2"/>
  <c r="J7" i="2"/>
  <c r="N7" i="2" s="1"/>
  <c r="I7" i="2"/>
  <c r="M7" i="2" s="1"/>
  <c r="L6" i="2"/>
  <c r="P6" i="2" s="1"/>
  <c r="K6" i="2"/>
  <c r="O6" i="2" s="1"/>
  <c r="J6" i="2"/>
  <c r="I6" i="2"/>
  <c r="P5" i="2"/>
  <c r="L5" i="2"/>
  <c r="K5" i="2"/>
  <c r="O5" i="2" s="1"/>
  <c r="J5" i="2"/>
  <c r="N5" i="2" s="1"/>
  <c r="I5" i="2"/>
  <c r="O4" i="2"/>
  <c r="L4" i="2"/>
  <c r="P4" i="2" s="1"/>
  <c r="K4" i="2"/>
  <c r="J4" i="2"/>
  <c r="I4" i="2"/>
  <c r="M4" i="2" s="1"/>
  <c r="M3" i="2"/>
  <c r="L3" i="2"/>
  <c r="P3" i="2" s="1"/>
  <c r="K3" i="2"/>
  <c r="O3" i="2" s="1"/>
  <c r="J3" i="2"/>
  <c r="N3" i="2" s="1"/>
  <c r="I3" i="2"/>
  <c r="L2" i="2"/>
  <c r="P2" i="2" s="1"/>
  <c r="K2" i="2"/>
  <c r="O2" i="2" s="1"/>
  <c r="J2" i="2"/>
  <c r="I2" i="2"/>
  <c r="M2" i="2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2" i="1"/>
  <c r="N31" i="2" l="1"/>
  <c r="N55" i="2"/>
  <c r="N68" i="2"/>
  <c r="P92" i="2"/>
  <c r="P101" i="2"/>
  <c r="P117" i="2"/>
  <c r="M123" i="2"/>
  <c r="M139" i="2"/>
  <c r="P149" i="2"/>
  <c r="O228" i="2"/>
  <c r="N232" i="2"/>
  <c r="P235" i="2"/>
  <c r="M237" i="2"/>
  <c r="P240" i="2"/>
  <c r="P262" i="2"/>
  <c r="N286" i="2"/>
  <c r="N308" i="2"/>
  <c r="M310" i="2"/>
  <c r="N6" i="2"/>
  <c r="N14" i="2"/>
  <c r="N22" i="2"/>
  <c r="N30" i="2"/>
  <c r="N38" i="2"/>
  <c r="N46" i="2"/>
  <c r="N54" i="2"/>
  <c r="N62" i="2"/>
  <c r="P103" i="2"/>
  <c r="N116" i="2"/>
  <c r="P119" i="2"/>
  <c r="N123" i="2"/>
  <c r="M127" i="2"/>
  <c r="N148" i="2"/>
  <c r="P167" i="2"/>
  <c r="M224" i="2"/>
  <c r="P228" i="2"/>
  <c r="M232" i="2"/>
  <c r="N237" i="2"/>
  <c r="M290" i="2"/>
  <c r="M312" i="2"/>
  <c r="O9" i="2"/>
  <c r="O17" i="2"/>
  <c r="O25" i="2"/>
  <c r="O57" i="2"/>
  <c r="M84" i="2"/>
  <c r="M95" i="2"/>
  <c r="M97" i="2"/>
  <c r="P98" i="2"/>
  <c r="M102" i="2"/>
  <c r="M104" i="2"/>
  <c r="P107" i="2"/>
  <c r="M111" i="2"/>
  <c r="M120" i="2"/>
  <c r="N127" i="2"/>
  <c r="M136" i="2"/>
  <c r="M143" i="2"/>
  <c r="M145" i="2"/>
  <c r="M152" i="2"/>
  <c r="M168" i="2"/>
  <c r="M176" i="2"/>
  <c r="M199" i="2"/>
  <c r="O215" i="2"/>
  <c r="M223" i="2"/>
  <c r="O226" i="2"/>
  <c r="M231" i="2"/>
  <c r="N250" i="2"/>
  <c r="M294" i="2"/>
  <c r="N303" i="2"/>
  <c r="N312" i="2"/>
  <c r="N4" i="2"/>
  <c r="N12" i="2"/>
  <c r="N20" i="2"/>
  <c r="N28" i="2"/>
  <c r="O64" i="2"/>
  <c r="M88" i="2"/>
  <c r="N95" i="2"/>
  <c r="N102" i="2"/>
  <c r="N104" i="2"/>
  <c r="M106" i="2"/>
  <c r="N111" i="2"/>
  <c r="N120" i="2"/>
  <c r="M131" i="2"/>
  <c r="N136" i="2"/>
  <c r="P139" i="2"/>
  <c r="N143" i="2"/>
  <c r="N152" i="2"/>
  <c r="P155" i="2"/>
  <c r="P157" i="2"/>
  <c r="M163" i="2"/>
  <c r="N168" i="2"/>
  <c r="N176" i="2"/>
  <c r="M185" i="2"/>
  <c r="M187" i="2"/>
  <c r="P196" i="2"/>
  <c r="N202" i="2"/>
  <c r="N208" i="2"/>
  <c r="O214" i="2"/>
  <c r="N217" i="2"/>
  <c r="M222" i="2"/>
  <c r="O225" i="2"/>
  <c r="M230" i="2"/>
  <c r="O232" i="2"/>
  <c r="M256" i="2"/>
  <c r="N294" i="2"/>
  <c r="N316" i="2"/>
  <c r="M6" i="2"/>
  <c r="M14" i="2"/>
  <c r="M22" i="2"/>
  <c r="M30" i="2"/>
  <c r="M54" i="2"/>
  <c r="P209" i="2"/>
  <c r="M217" i="2"/>
  <c r="O224" i="2"/>
  <c r="N256" i="2"/>
  <c r="M309" i="2"/>
  <c r="N2" i="2"/>
  <c r="M5" i="2"/>
  <c r="M29" i="2"/>
  <c r="N69" i="2"/>
  <c r="M92" i="2"/>
  <c r="P95" i="2"/>
  <c r="P97" i="2"/>
  <c r="M101" i="2"/>
  <c r="P102" i="2"/>
  <c r="P104" i="2"/>
  <c r="P111" i="2"/>
  <c r="M128" i="2"/>
  <c r="P129" i="2"/>
  <c r="P136" i="2"/>
  <c r="P143" i="2"/>
  <c r="M160" i="2"/>
  <c r="P161" i="2"/>
  <c r="P168" i="2"/>
  <c r="M175" i="2"/>
  <c r="M184" i="2"/>
  <c r="M192" i="2"/>
  <c r="M207" i="2"/>
  <c r="O223" i="2"/>
  <c r="O231" i="2"/>
  <c r="M236" i="2"/>
  <c r="M240" i="2"/>
  <c r="N258" i="2"/>
  <c r="M262" i="2"/>
  <c r="M280" i="2"/>
  <c r="M302" i="2"/>
  <c r="N311" i="2"/>
  <c r="N9" i="2"/>
  <c r="N17" i="2"/>
  <c r="N25" i="2"/>
  <c r="N33" i="2"/>
  <c r="N41" i="2"/>
  <c r="N49" i="2"/>
  <c r="N57" i="2"/>
  <c r="N65" i="2"/>
  <c r="N67" i="2"/>
  <c r="N84" i="2"/>
  <c r="P88" i="2"/>
  <c r="M96" i="2"/>
  <c r="N128" i="2"/>
  <c r="P131" i="2"/>
  <c r="M135" i="2"/>
  <c r="M137" i="2"/>
  <c r="N142" i="2"/>
  <c r="M144" i="2"/>
  <c r="N160" i="2"/>
  <c r="P163" i="2"/>
  <c r="M167" i="2"/>
  <c r="N172" i="2"/>
  <c r="M183" i="2"/>
  <c r="N184" i="2"/>
  <c r="N192" i="2"/>
  <c r="O196" i="2"/>
  <c r="O202" i="2"/>
  <c r="N204" i="2"/>
  <c r="M216" i="2"/>
  <c r="O222" i="2"/>
  <c r="M227" i="2"/>
  <c r="O230" i="2"/>
  <c r="N240" i="2"/>
  <c r="N262" i="2"/>
  <c r="M264" i="2"/>
  <c r="N280" i="2"/>
  <c r="M282" i="2"/>
  <c r="N12" i="3"/>
  <c r="N26" i="3"/>
  <c r="O26" i="3"/>
  <c r="R44" i="3"/>
  <c r="R64" i="3"/>
  <c r="M13" i="3"/>
  <c r="P19" i="3"/>
  <c r="M287" i="3"/>
  <c r="M2" i="3"/>
  <c r="M3" i="3"/>
  <c r="M4" i="3"/>
  <c r="R4" i="3" s="1"/>
  <c r="M5" i="3"/>
  <c r="M6" i="3"/>
  <c r="T6" i="3" s="1"/>
  <c r="M7" i="3"/>
  <c r="M8" i="3"/>
  <c r="M9" i="3"/>
  <c r="M10" i="3"/>
  <c r="M11" i="3"/>
  <c r="M12" i="3"/>
  <c r="O13" i="3"/>
  <c r="P18" i="3"/>
  <c r="T18" i="3" s="1"/>
  <c r="M19" i="3"/>
  <c r="O20" i="3"/>
  <c r="N25" i="3"/>
  <c r="M26" i="3"/>
  <c r="M28" i="3"/>
  <c r="O31" i="3"/>
  <c r="O35" i="3"/>
  <c r="O39" i="3"/>
  <c r="S39" i="3" s="1"/>
  <c r="O43" i="3"/>
  <c r="O47" i="3"/>
  <c r="O51" i="3"/>
  <c r="O276" i="3"/>
  <c r="P276" i="3"/>
  <c r="M20" i="3"/>
  <c r="O12" i="3"/>
  <c r="M30" i="3"/>
  <c r="R30" i="3" s="1"/>
  <c r="R158" i="3"/>
  <c r="N16" i="3"/>
  <c r="R25" i="3"/>
  <c r="N28" i="3"/>
  <c r="O30" i="3"/>
  <c r="O42" i="3"/>
  <c r="O46" i="3"/>
  <c r="R46" i="3" s="1"/>
  <c r="O50" i="3"/>
  <c r="P110" i="3"/>
  <c r="R110" i="3" s="1"/>
  <c r="M110" i="3"/>
  <c r="N14" i="3"/>
  <c r="N21" i="3"/>
  <c r="O24" i="3"/>
  <c r="N27" i="3"/>
  <c r="O28" i="3"/>
  <c r="T28" i="3" s="1"/>
  <c r="O33" i="3"/>
  <c r="R33" i="3" s="1"/>
  <c r="O37" i="3"/>
  <c r="O41" i="3"/>
  <c r="O45" i="3"/>
  <c r="O49" i="3"/>
  <c r="O53" i="3"/>
  <c r="R70" i="3"/>
  <c r="T127" i="3"/>
  <c r="M219" i="3"/>
  <c r="M109" i="3"/>
  <c r="S147" i="3"/>
  <c r="R144" i="3"/>
  <c r="R78" i="3"/>
  <c r="R80" i="3"/>
  <c r="R94" i="3"/>
  <c r="R102" i="3"/>
  <c r="R104" i="3"/>
  <c r="S155" i="3"/>
  <c r="M232" i="3"/>
  <c r="N23" i="3"/>
  <c r="N110" i="3"/>
  <c r="T111" i="3"/>
  <c r="M295" i="3"/>
  <c r="M299" i="3"/>
  <c r="P201" i="3"/>
  <c r="P203" i="3"/>
  <c r="N219" i="3"/>
  <c r="N221" i="3"/>
  <c r="M223" i="3"/>
  <c r="N230" i="3"/>
  <c r="M112" i="3"/>
  <c r="R112" i="3" s="1"/>
  <c r="M116" i="3"/>
  <c r="M147" i="3"/>
  <c r="M148" i="3"/>
  <c r="M151" i="3"/>
  <c r="M152" i="3"/>
  <c r="M163" i="3"/>
  <c r="M165" i="3"/>
  <c r="M167" i="3"/>
  <c r="T167" i="3" s="1"/>
  <c r="M195" i="3"/>
  <c r="P219" i="3"/>
  <c r="P221" i="3"/>
  <c r="M304" i="3"/>
  <c r="M182" i="3"/>
  <c r="P183" i="3"/>
  <c r="P185" i="3"/>
  <c r="N190" i="3"/>
  <c r="P225" i="3"/>
  <c r="P236" i="3"/>
  <c r="P240" i="3"/>
  <c r="P308" i="3"/>
  <c r="R142" i="3"/>
  <c r="R168" i="3"/>
  <c r="R174" i="3"/>
  <c r="T175" i="3"/>
  <c r="R176" i="3"/>
  <c r="S211" i="3"/>
  <c r="P248" i="3"/>
  <c r="M258" i="3"/>
  <c r="M181" i="3"/>
  <c r="M189" i="3"/>
  <c r="P204" i="3"/>
  <c r="P209" i="3"/>
  <c r="P211" i="3"/>
  <c r="P213" i="3"/>
  <c r="M243" i="3"/>
  <c r="M245" i="3"/>
  <c r="M255" i="3"/>
  <c r="M266" i="3"/>
  <c r="P312" i="3"/>
  <c r="P316" i="3"/>
  <c r="N181" i="3"/>
  <c r="T181" i="3" s="1"/>
  <c r="N189" i="3"/>
  <c r="N199" i="3"/>
  <c r="N203" i="3"/>
  <c r="M208" i="3"/>
  <c r="M210" i="3"/>
  <c r="M217" i="3"/>
  <c r="M228" i="3"/>
  <c r="T228" i="3" s="1"/>
  <c r="S183" i="3"/>
  <c r="S185" i="3"/>
  <c r="T182" i="3"/>
  <c r="S182" i="3"/>
  <c r="R182" i="3"/>
  <c r="S184" i="3"/>
  <c r="T184" i="3"/>
  <c r="R184" i="3"/>
  <c r="T205" i="3"/>
  <c r="S205" i="3"/>
  <c r="R205" i="3"/>
  <c r="S180" i="3"/>
  <c r="M183" i="3"/>
  <c r="T183" i="3" s="1"/>
  <c r="S188" i="3"/>
  <c r="M190" i="3"/>
  <c r="P193" i="3"/>
  <c r="R193" i="3" s="1"/>
  <c r="T195" i="3"/>
  <c r="S195" i="3"/>
  <c r="R195" i="3"/>
  <c r="T203" i="3"/>
  <c r="R203" i="3"/>
  <c r="S203" i="3"/>
  <c r="M206" i="3"/>
  <c r="T5" i="3"/>
  <c r="S5" i="3"/>
  <c r="R5" i="3"/>
  <c r="S9" i="3"/>
  <c r="T9" i="3"/>
  <c r="R9" i="3"/>
  <c r="T13" i="3"/>
  <c r="S13" i="3"/>
  <c r="R13" i="3"/>
  <c r="S17" i="3"/>
  <c r="T17" i="3"/>
  <c r="R17" i="3"/>
  <c r="S22" i="3"/>
  <c r="T22" i="3"/>
  <c r="T27" i="3"/>
  <c r="R27" i="3"/>
  <c r="S27" i="3"/>
  <c r="S32" i="3"/>
  <c r="T32" i="3"/>
  <c r="R32" i="3"/>
  <c r="T38" i="3"/>
  <c r="S38" i="3"/>
  <c r="R38" i="3"/>
  <c r="T44" i="3"/>
  <c r="S44" i="3"/>
  <c r="S49" i="3"/>
  <c r="T49" i="3"/>
  <c r="R49" i="3"/>
  <c r="S56" i="3"/>
  <c r="T56" i="3"/>
  <c r="T61" i="3"/>
  <c r="S61" i="3"/>
  <c r="R61" i="3"/>
  <c r="S66" i="3"/>
  <c r="T66" i="3"/>
  <c r="R66" i="3"/>
  <c r="S72" i="3"/>
  <c r="T72" i="3"/>
  <c r="T77" i="3"/>
  <c r="S77" i="3"/>
  <c r="R77" i="3"/>
  <c r="T83" i="3"/>
  <c r="S83" i="3"/>
  <c r="R83" i="3"/>
  <c r="S90" i="3"/>
  <c r="T90" i="3"/>
  <c r="R90" i="3"/>
  <c r="S96" i="3"/>
  <c r="T96" i="3"/>
  <c r="S103" i="3"/>
  <c r="T103" i="3"/>
  <c r="R103" i="3"/>
  <c r="T108" i="3"/>
  <c r="S108" i="3"/>
  <c r="R108" i="3"/>
  <c r="S114" i="3"/>
  <c r="T114" i="3"/>
  <c r="R114" i="3"/>
  <c r="S121" i="3"/>
  <c r="T121" i="3"/>
  <c r="R121" i="3"/>
  <c r="S128" i="3"/>
  <c r="T128" i="3"/>
  <c r="T133" i="3"/>
  <c r="S133" i="3"/>
  <c r="R133" i="3"/>
  <c r="T140" i="3"/>
  <c r="R140" i="3"/>
  <c r="S140" i="3"/>
  <c r="S146" i="3"/>
  <c r="T146" i="3"/>
  <c r="R146" i="3"/>
  <c r="S152" i="3"/>
  <c r="T152" i="3"/>
  <c r="S160" i="3"/>
  <c r="T160" i="3"/>
  <c r="S167" i="3"/>
  <c r="T174" i="3"/>
  <c r="S174" i="3"/>
  <c r="O186" i="3"/>
  <c r="T196" i="3"/>
  <c r="S196" i="3"/>
  <c r="R196" i="3"/>
  <c r="T204" i="3"/>
  <c r="R204" i="3"/>
  <c r="S204" i="3"/>
  <c r="O212" i="3"/>
  <c r="N212" i="3"/>
  <c r="S213" i="3"/>
  <c r="P264" i="3"/>
  <c r="S6" i="3"/>
  <c r="T10" i="3"/>
  <c r="S10" i="3"/>
  <c r="R10" i="3"/>
  <c r="S14" i="3"/>
  <c r="T14" i="3"/>
  <c r="T21" i="3"/>
  <c r="S21" i="3"/>
  <c r="R21" i="3"/>
  <c r="S24" i="3"/>
  <c r="T24" i="3"/>
  <c r="R24" i="3"/>
  <c r="R28" i="3"/>
  <c r="S33" i="3"/>
  <c r="T33" i="3"/>
  <c r="T37" i="3"/>
  <c r="S37" i="3"/>
  <c r="R37" i="3"/>
  <c r="S42" i="3"/>
  <c r="T42" i="3"/>
  <c r="R42" i="3"/>
  <c r="T51" i="3"/>
  <c r="R51" i="3"/>
  <c r="T54" i="3"/>
  <c r="S54" i="3"/>
  <c r="S58" i="3"/>
  <c r="T58" i="3"/>
  <c r="R58" i="3"/>
  <c r="T62" i="3"/>
  <c r="S62" i="3"/>
  <c r="T67" i="3"/>
  <c r="R67" i="3"/>
  <c r="S71" i="3"/>
  <c r="T71" i="3"/>
  <c r="R71" i="3"/>
  <c r="T76" i="3"/>
  <c r="S76" i="3"/>
  <c r="R76" i="3"/>
  <c r="S81" i="3"/>
  <c r="T81" i="3"/>
  <c r="R81" i="3"/>
  <c r="T85" i="3"/>
  <c r="S85" i="3"/>
  <c r="R85" i="3"/>
  <c r="S89" i="3"/>
  <c r="T89" i="3"/>
  <c r="R89" i="3"/>
  <c r="T92" i="3"/>
  <c r="S92" i="3"/>
  <c r="R92" i="3"/>
  <c r="S97" i="3"/>
  <c r="T97" i="3"/>
  <c r="R97" i="3"/>
  <c r="T101" i="3"/>
  <c r="S101" i="3"/>
  <c r="R101" i="3"/>
  <c r="S105" i="3"/>
  <c r="T105" i="3"/>
  <c r="R105" i="3"/>
  <c r="T109" i="3"/>
  <c r="S109" i="3"/>
  <c r="R109" i="3"/>
  <c r="S113" i="3"/>
  <c r="T113" i="3"/>
  <c r="R113" i="3"/>
  <c r="S119" i="3"/>
  <c r="T119" i="3"/>
  <c r="R119" i="3"/>
  <c r="T125" i="3"/>
  <c r="S125" i="3"/>
  <c r="R125" i="3"/>
  <c r="T131" i="3"/>
  <c r="S131" i="3"/>
  <c r="R131" i="3"/>
  <c r="S135" i="3"/>
  <c r="T135" i="3"/>
  <c r="R135" i="3"/>
  <c r="T139" i="3"/>
  <c r="R139" i="3"/>
  <c r="S139" i="3"/>
  <c r="S144" i="3"/>
  <c r="T144" i="3"/>
  <c r="T148" i="3"/>
  <c r="R148" i="3"/>
  <c r="S148" i="3"/>
  <c r="S153" i="3"/>
  <c r="T153" i="3"/>
  <c r="R153" i="3"/>
  <c r="T157" i="3"/>
  <c r="S157" i="3"/>
  <c r="R157" i="3"/>
  <c r="S161" i="3"/>
  <c r="T161" i="3"/>
  <c r="R161" i="3"/>
  <c r="T165" i="3"/>
  <c r="S165" i="3"/>
  <c r="R165" i="3"/>
  <c r="S169" i="3"/>
  <c r="T169" i="3"/>
  <c r="R169" i="3"/>
  <c r="T172" i="3"/>
  <c r="R172" i="3"/>
  <c r="S172" i="3"/>
  <c r="S177" i="3"/>
  <c r="T177" i="3"/>
  <c r="R177" i="3"/>
  <c r="M180" i="3"/>
  <c r="T180" i="3" s="1"/>
  <c r="M188" i="3"/>
  <c r="T188" i="3" s="1"/>
  <c r="M197" i="3"/>
  <c r="P292" i="3"/>
  <c r="P296" i="3"/>
  <c r="M315" i="3"/>
  <c r="R160" i="3"/>
  <c r="R128" i="3"/>
  <c r="R96" i="3"/>
  <c r="S67" i="3"/>
  <c r="T2" i="3"/>
  <c r="S2" i="3"/>
  <c r="R2" i="3"/>
  <c r="T26" i="3"/>
  <c r="S26" i="3"/>
  <c r="R26" i="3"/>
  <c r="S31" i="3"/>
  <c r="R31" i="3"/>
  <c r="T31" i="3"/>
  <c r="T36" i="3"/>
  <c r="S36" i="3"/>
  <c r="S41" i="3"/>
  <c r="T41" i="3"/>
  <c r="R41" i="3"/>
  <c r="S48" i="3"/>
  <c r="T48" i="3"/>
  <c r="R48" i="3"/>
  <c r="T53" i="3"/>
  <c r="S53" i="3"/>
  <c r="R53" i="3"/>
  <c r="T59" i="3"/>
  <c r="R59" i="3"/>
  <c r="S59" i="3"/>
  <c r="S64" i="3"/>
  <c r="T64" i="3"/>
  <c r="T69" i="3"/>
  <c r="S69" i="3"/>
  <c r="R69" i="3"/>
  <c r="T75" i="3"/>
  <c r="S75" i="3"/>
  <c r="R75" i="3"/>
  <c r="S80" i="3"/>
  <c r="T80" i="3"/>
  <c r="T86" i="3"/>
  <c r="S86" i="3"/>
  <c r="T93" i="3"/>
  <c r="S93" i="3"/>
  <c r="R93" i="3"/>
  <c r="T100" i="3"/>
  <c r="S100" i="3"/>
  <c r="R100" i="3"/>
  <c r="S106" i="3"/>
  <c r="T106" i="3"/>
  <c r="R106" i="3"/>
  <c r="S112" i="3"/>
  <c r="T117" i="3"/>
  <c r="S117" i="3"/>
  <c r="R117" i="3"/>
  <c r="T124" i="3"/>
  <c r="S124" i="3"/>
  <c r="R124" i="3"/>
  <c r="S130" i="3"/>
  <c r="T130" i="3"/>
  <c r="R130" i="3"/>
  <c r="S137" i="3"/>
  <c r="T137" i="3"/>
  <c r="R137" i="3"/>
  <c r="S143" i="3"/>
  <c r="T143" i="3"/>
  <c r="R143" i="3"/>
  <c r="T149" i="3"/>
  <c r="S149" i="3"/>
  <c r="R149" i="3"/>
  <c r="T156" i="3"/>
  <c r="S156" i="3"/>
  <c r="R156" i="3"/>
  <c r="T163" i="3"/>
  <c r="S163" i="3"/>
  <c r="R163" i="3"/>
  <c r="S170" i="3"/>
  <c r="T170" i="3"/>
  <c r="R170" i="3"/>
  <c r="S176" i="3"/>
  <c r="T176" i="3"/>
  <c r="T187" i="3"/>
  <c r="R187" i="3"/>
  <c r="M212" i="3"/>
  <c r="S221" i="3"/>
  <c r="R62" i="3"/>
  <c r="R22" i="3"/>
  <c r="S51" i="3"/>
  <c r="T3" i="3"/>
  <c r="R3" i="3"/>
  <c r="S7" i="3"/>
  <c r="R7" i="3"/>
  <c r="T7" i="3"/>
  <c r="T11" i="3"/>
  <c r="R11" i="3"/>
  <c r="S11" i="3"/>
  <c r="S15" i="3"/>
  <c r="R15" i="3"/>
  <c r="T15" i="3"/>
  <c r="T19" i="3"/>
  <c r="R19" i="3"/>
  <c r="S19" i="3"/>
  <c r="S23" i="3"/>
  <c r="R23" i="3"/>
  <c r="T23" i="3"/>
  <c r="T29" i="3"/>
  <c r="S29" i="3"/>
  <c r="R29" i="3"/>
  <c r="S34" i="3"/>
  <c r="T34" i="3"/>
  <c r="R34" i="3"/>
  <c r="S40" i="3"/>
  <c r="T40" i="3"/>
  <c r="R40" i="3"/>
  <c r="S47" i="3"/>
  <c r="R47" i="3"/>
  <c r="T52" i="3"/>
  <c r="S52" i="3"/>
  <c r="R52" i="3"/>
  <c r="S57" i="3"/>
  <c r="T57" i="3"/>
  <c r="R57" i="3"/>
  <c r="S63" i="3"/>
  <c r="R63" i="3"/>
  <c r="T68" i="3"/>
  <c r="S68" i="3"/>
  <c r="R68" i="3"/>
  <c r="S73" i="3"/>
  <c r="T73" i="3"/>
  <c r="R73" i="3"/>
  <c r="T78" i="3"/>
  <c r="S78" i="3"/>
  <c r="S82" i="3"/>
  <c r="T82" i="3"/>
  <c r="R82" i="3"/>
  <c r="S88" i="3"/>
  <c r="T88" i="3"/>
  <c r="T94" i="3"/>
  <c r="S94" i="3"/>
  <c r="T99" i="3"/>
  <c r="R99" i="3"/>
  <c r="S99" i="3"/>
  <c r="S104" i="3"/>
  <c r="T104" i="3"/>
  <c r="T110" i="3"/>
  <c r="S110" i="3"/>
  <c r="T115" i="3"/>
  <c r="R115" i="3"/>
  <c r="T118" i="3"/>
  <c r="S118" i="3"/>
  <c r="S120" i="3"/>
  <c r="T120" i="3"/>
  <c r="T123" i="3"/>
  <c r="R123" i="3"/>
  <c r="T126" i="3"/>
  <c r="S126" i="3"/>
  <c r="S129" i="3"/>
  <c r="T129" i="3"/>
  <c r="R129" i="3"/>
  <c r="T134" i="3"/>
  <c r="S134" i="3"/>
  <c r="S138" i="3"/>
  <c r="T138" i="3"/>
  <c r="R138" i="3"/>
  <c r="T142" i="3"/>
  <c r="S142" i="3"/>
  <c r="T147" i="3"/>
  <c r="R147" i="3"/>
  <c r="S151" i="3"/>
  <c r="T151" i="3"/>
  <c r="R151" i="3"/>
  <c r="T155" i="3"/>
  <c r="R155" i="3"/>
  <c r="S159" i="3"/>
  <c r="T159" i="3"/>
  <c r="R159" i="3"/>
  <c r="T164" i="3"/>
  <c r="S164" i="3"/>
  <c r="R164" i="3"/>
  <c r="S168" i="3"/>
  <c r="T168" i="3"/>
  <c r="T173" i="3"/>
  <c r="S173" i="3"/>
  <c r="R173" i="3"/>
  <c r="S178" i="3"/>
  <c r="T178" i="3"/>
  <c r="R178" i="3"/>
  <c r="R36" i="3"/>
  <c r="M186" i="3"/>
  <c r="P189" i="3"/>
  <c r="T189" i="3" s="1"/>
  <c r="M191" i="3"/>
  <c r="M193" i="3"/>
  <c r="S228" i="3"/>
  <c r="R228" i="3"/>
  <c r="R152" i="3"/>
  <c r="R120" i="3"/>
  <c r="R88" i="3"/>
  <c r="R56" i="3"/>
  <c r="R14" i="3"/>
  <c r="S187" i="3"/>
  <c r="S3" i="3"/>
  <c r="T63" i="3"/>
  <c r="T4" i="3"/>
  <c r="S4" i="3"/>
  <c r="S8" i="3"/>
  <c r="T8" i="3"/>
  <c r="R8" i="3"/>
  <c r="T12" i="3"/>
  <c r="S12" i="3"/>
  <c r="S16" i="3"/>
  <c r="T16" i="3"/>
  <c r="R16" i="3"/>
  <c r="T20" i="3"/>
  <c r="S20" i="3"/>
  <c r="R20" i="3"/>
  <c r="S25" i="3"/>
  <c r="T25" i="3"/>
  <c r="S30" i="3"/>
  <c r="T35" i="3"/>
  <c r="R35" i="3"/>
  <c r="S35" i="3"/>
  <c r="R39" i="3"/>
  <c r="T43" i="3"/>
  <c r="R43" i="3"/>
  <c r="S43" i="3"/>
  <c r="T45" i="3"/>
  <c r="S45" i="3"/>
  <c r="R45" i="3"/>
  <c r="S50" i="3"/>
  <c r="T50" i="3"/>
  <c r="R50" i="3"/>
  <c r="S55" i="3"/>
  <c r="T55" i="3"/>
  <c r="R55" i="3"/>
  <c r="T60" i="3"/>
  <c r="S60" i="3"/>
  <c r="R60" i="3"/>
  <c r="S65" i="3"/>
  <c r="T65" i="3"/>
  <c r="R65" i="3"/>
  <c r="T70" i="3"/>
  <c r="S70" i="3"/>
  <c r="S74" i="3"/>
  <c r="T74" i="3"/>
  <c r="R74" i="3"/>
  <c r="S79" i="3"/>
  <c r="T79" i="3"/>
  <c r="R79" i="3"/>
  <c r="T84" i="3"/>
  <c r="S84" i="3"/>
  <c r="R84" i="3"/>
  <c r="S87" i="3"/>
  <c r="T87" i="3"/>
  <c r="R87" i="3"/>
  <c r="T91" i="3"/>
  <c r="S91" i="3"/>
  <c r="R91" i="3"/>
  <c r="S95" i="3"/>
  <c r="T95" i="3"/>
  <c r="R95" i="3"/>
  <c r="S98" i="3"/>
  <c r="T98" i="3"/>
  <c r="R98" i="3"/>
  <c r="T102" i="3"/>
  <c r="S102" i="3"/>
  <c r="T107" i="3"/>
  <c r="R107" i="3"/>
  <c r="S107" i="3"/>
  <c r="S111" i="3"/>
  <c r="R111" i="3"/>
  <c r="T116" i="3"/>
  <c r="R116" i="3"/>
  <c r="S116" i="3"/>
  <c r="S122" i="3"/>
  <c r="T122" i="3"/>
  <c r="R122" i="3"/>
  <c r="S127" i="3"/>
  <c r="R127" i="3"/>
  <c r="T132" i="3"/>
  <c r="S132" i="3"/>
  <c r="R132" i="3"/>
  <c r="S136" i="3"/>
  <c r="T136" i="3"/>
  <c r="T141" i="3"/>
  <c r="S141" i="3"/>
  <c r="R141" i="3"/>
  <c r="S145" i="3"/>
  <c r="T145" i="3"/>
  <c r="R145" i="3"/>
  <c r="T150" i="3"/>
  <c r="S150" i="3"/>
  <c r="S154" i="3"/>
  <c r="T154" i="3"/>
  <c r="R154" i="3"/>
  <c r="T158" i="3"/>
  <c r="S158" i="3"/>
  <c r="S162" i="3"/>
  <c r="T162" i="3"/>
  <c r="R162" i="3"/>
  <c r="T166" i="3"/>
  <c r="S166" i="3"/>
  <c r="T171" i="3"/>
  <c r="R171" i="3"/>
  <c r="S171" i="3"/>
  <c r="S175" i="3"/>
  <c r="R175" i="3"/>
  <c r="T179" i="3"/>
  <c r="R179" i="3"/>
  <c r="R136" i="3"/>
  <c r="R72" i="3"/>
  <c r="M185" i="3"/>
  <c r="T185" i="3" s="1"/>
  <c r="N191" i="3"/>
  <c r="S191" i="3" s="1"/>
  <c r="N193" i="3"/>
  <c r="P197" i="3"/>
  <c r="S197" i="3" s="1"/>
  <c r="T211" i="3"/>
  <c r="R211" i="3"/>
  <c r="M220" i="3"/>
  <c r="T220" i="3" s="1"/>
  <c r="P280" i="3"/>
  <c r="R150" i="3"/>
  <c r="R118" i="3"/>
  <c r="R86" i="3"/>
  <c r="R54" i="3"/>
  <c r="R12" i="3"/>
  <c r="S179" i="3"/>
  <c r="T47" i="3"/>
  <c r="P212" i="3"/>
  <c r="M215" i="3"/>
  <c r="N246" i="3"/>
  <c r="M253" i="3"/>
  <c r="M257" i="3"/>
  <c r="M269" i="3"/>
  <c r="M273" i="3"/>
  <c r="M289" i="3"/>
  <c r="P220" i="3"/>
  <c r="S220" i="3" s="1"/>
  <c r="M199" i="3"/>
  <c r="M201" i="3"/>
  <c r="P217" i="3"/>
  <c r="T219" i="3"/>
  <c r="P229" i="3"/>
  <c r="S229" i="3" s="1"/>
  <c r="M238" i="3"/>
  <c r="M250" i="3"/>
  <c r="M263" i="3"/>
  <c r="M279" i="3"/>
  <c r="N286" i="3"/>
  <c r="M288" i="3"/>
  <c r="N302" i="3"/>
  <c r="M213" i="3"/>
  <c r="T213" i="3" s="1"/>
  <c r="M216" i="3"/>
  <c r="M222" i="3"/>
  <c r="T222" i="3" s="1"/>
  <c r="M231" i="3"/>
  <c r="M259" i="3"/>
  <c r="M261" i="3"/>
  <c r="M265" i="3"/>
  <c r="M277" i="3"/>
  <c r="M281" i="3"/>
  <c r="M291" i="3"/>
  <c r="N314" i="3"/>
  <c r="R227" i="3"/>
  <c r="R219" i="3"/>
  <c r="M235" i="3"/>
  <c r="M249" i="3"/>
  <c r="M260" i="3"/>
  <c r="T260" i="3" s="1"/>
  <c r="M276" i="3"/>
  <c r="T276" i="3" s="1"/>
  <c r="M207" i="3"/>
  <c r="M209" i="3"/>
  <c r="M221" i="3"/>
  <c r="R221" i="3" s="1"/>
  <c r="M224" i="3"/>
  <c r="P227" i="3"/>
  <c r="T227" i="3" s="1"/>
  <c r="M230" i="3"/>
  <c r="M285" i="3"/>
  <c r="R285" i="3" s="1"/>
  <c r="O238" i="3"/>
  <c r="P238" i="3"/>
  <c r="P192" i="3"/>
  <c r="T192" i="3" s="1"/>
  <c r="P200" i="3"/>
  <c r="N202" i="3"/>
  <c r="P208" i="3"/>
  <c r="N210" i="3"/>
  <c r="P216" i="3"/>
  <c r="N218" i="3"/>
  <c r="P224" i="3"/>
  <c r="N226" i="3"/>
  <c r="R226" i="3" s="1"/>
  <c r="P235" i="3"/>
  <c r="M244" i="3"/>
  <c r="T244" i="3" s="1"/>
  <c r="O274" i="3"/>
  <c r="P274" i="3"/>
  <c r="O298" i="3"/>
  <c r="P298" i="3"/>
  <c r="M298" i="3"/>
  <c r="P191" i="3"/>
  <c r="R191" i="3" s="1"/>
  <c r="P199" i="3"/>
  <c r="S199" i="3" s="1"/>
  <c r="N201" i="3"/>
  <c r="S201" i="3" s="1"/>
  <c r="P207" i="3"/>
  <c r="N209" i="3"/>
  <c r="P215" i="3"/>
  <c r="N217" i="3"/>
  <c r="T217" i="3" s="1"/>
  <c r="P223" i="3"/>
  <c r="N225" i="3"/>
  <c r="S225" i="3" s="1"/>
  <c r="P231" i="3"/>
  <c r="O243" i="3"/>
  <c r="P243" i="3"/>
  <c r="P244" i="3"/>
  <c r="O246" i="3"/>
  <c r="P246" i="3"/>
  <c r="O249" i="3"/>
  <c r="P249" i="3"/>
  <c r="M274" i="3"/>
  <c r="O286" i="3"/>
  <c r="P286" i="3"/>
  <c r="M286" i="3"/>
  <c r="O302" i="3"/>
  <c r="P302" i="3"/>
  <c r="M302" i="3"/>
  <c r="P190" i="3"/>
  <c r="P198" i="3"/>
  <c r="T198" i="3" s="1"/>
  <c r="N200" i="3"/>
  <c r="S200" i="3" s="1"/>
  <c r="P206" i="3"/>
  <c r="N208" i="3"/>
  <c r="S208" i="3" s="1"/>
  <c r="P214" i="3"/>
  <c r="T214" i="3" s="1"/>
  <c r="N216" i="3"/>
  <c r="S216" i="3" s="1"/>
  <c r="P222" i="3"/>
  <c r="S222" i="3" s="1"/>
  <c r="N224" i="3"/>
  <c r="S224" i="3" s="1"/>
  <c r="P230" i="3"/>
  <c r="R230" i="3" s="1"/>
  <c r="P232" i="3"/>
  <c r="O234" i="3"/>
  <c r="P234" i="3"/>
  <c r="O237" i="3"/>
  <c r="P237" i="3"/>
  <c r="N254" i="3"/>
  <c r="O257" i="3"/>
  <c r="P257" i="3"/>
  <c r="N262" i="3"/>
  <c r="O265" i="3"/>
  <c r="P265" i="3"/>
  <c r="N270" i="3"/>
  <c r="O273" i="3"/>
  <c r="P273" i="3"/>
  <c r="N278" i="3"/>
  <c r="O281" i="3"/>
  <c r="P281" i="3"/>
  <c r="N290" i="3"/>
  <c r="O314" i="3"/>
  <c r="P314" i="3"/>
  <c r="M314" i="3"/>
  <c r="O258" i="3"/>
  <c r="P258" i="3"/>
  <c r="O266" i="3"/>
  <c r="P266" i="3"/>
  <c r="O282" i="3"/>
  <c r="P282" i="3"/>
  <c r="M282" i="3"/>
  <c r="N207" i="3"/>
  <c r="S207" i="3" s="1"/>
  <c r="N215" i="3"/>
  <c r="T215" i="3" s="1"/>
  <c r="N223" i="3"/>
  <c r="T223" i="3" s="1"/>
  <c r="N231" i="3"/>
  <c r="R231" i="3" s="1"/>
  <c r="N242" i="3"/>
  <c r="O251" i="3"/>
  <c r="P251" i="3"/>
  <c r="P252" i="3"/>
  <c r="O254" i="3"/>
  <c r="P254" i="3"/>
  <c r="M256" i="3"/>
  <c r="O262" i="3"/>
  <c r="P262" i="3"/>
  <c r="M264" i="3"/>
  <c r="O270" i="3"/>
  <c r="P270" i="3"/>
  <c r="M272" i="3"/>
  <c r="O278" i="3"/>
  <c r="P278" i="3"/>
  <c r="M280" i="3"/>
  <c r="O290" i="3"/>
  <c r="P290" i="3"/>
  <c r="M290" i="3"/>
  <c r="N306" i="3"/>
  <c r="O310" i="3"/>
  <c r="P310" i="3"/>
  <c r="M310" i="3"/>
  <c r="O239" i="3"/>
  <c r="P239" i="3"/>
  <c r="O242" i="3"/>
  <c r="P242" i="3"/>
  <c r="O245" i="3"/>
  <c r="P245" i="3"/>
  <c r="N294" i="3"/>
  <c r="O306" i="3"/>
  <c r="P306" i="3"/>
  <c r="M306" i="3"/>
  <c r="O241" i="3"/>
  <c r="P241" i="3"/>
  <c r="N250" i="3"/>
  <c r="O294" i="3"/>
  <c r="P294" i="3"/>
  <c r="M294" i="3"/>
  <c r="P194" i="3"/>
  <c r="S194" i="3" s="1"/>
  <c r="P202" i="3"/>
  <c r="R202" i="3" s="1"/>
  <c r="P210" i="3"/>
  <c r="P218" i="3"/>
  <c r="R218" i="3" s="1"/>
  <c r="N238" i="3"/>
  <c r="O247" i="3"/>
  <c r="P247" i="3"/>
  <c r="O250" i="3"/>
  <c r="P250" i="3"/>
  <c r="O253" i="3"/>
  <c r="P253" i="3"/>
  <c r="N258" i="3"/>
  <c r="O261" i="3"/>
  <c r="P261" i="3"/>
  <c r="N266" i="3"/>
  <c r="O269" i="3"/>
  <c r="P269" i="3"/>
  <c r="N274" i="3"/>
  <c r="O277" i="3"/>
  <c r="P277" i="3"/>
  <c r="N282" i="3"/>
  <c r="N298" i="3"/>
  <c r="N310" i="3"/>
  <c r="N233" i="3"/>
  <c r="S233" i="3" s="1"/>
  <c r="N237" i="3"/>
  <c r="N241" i="3"/>
  <c r="N245" i="3"/>
  <c r="N249" i="3"/>
  <c r="N253" i="3"/>
  <c r="P255" i="3"/>
  <c r="N257" i="3"/>
  <c r="P259" i="3"/>
  <c r="N261" i="3"/>
  <c r="P263" i="3"/>
  <c r="R263" i="3" s="1"/>
  <c r="N265" i="3"/>
  <c r="P267" i="3"/>
  <c r="N269" i="3"/>
  <c r="P271" i="3"/>
  <c r="N273" i="3"/>
  <c r="P275" i="3"/>
  <c r="N277" i="3"/>
  <c r="P279" i="3"/>
  <c r="R279" i="3" s="1"/>
  <c r="N281" i="3"/>
  <c r="P283" i="3"/>
  <c r="N285" i="3"/>
  <c r="P287" i="3"/>
  <c r="N289" i="3"/>
  <c r="P291" i="3"/>
  <c r="R291" i="3" s="1"/>
  <c r="N293" i="3"/>
  <c r="P295" i="3"/>
  <c r="R295" i="3" s="1"/>
  <c r="N297" i="3"/>
  <c r="S297" i="3" s="1"/>
  <c r="P299" i="3"/>
  <c r="N301" i="3"/>
  <c r="P303" i="3"/>
  <c r="N305" i="3"/>
  <c r="P307" i="3"/>
  <c r="N309" i="3"/>
  <c r="P311" i="3"/>
  <c r="R311" i="3" s="1"/>
  <c r="N313" i="3"/>
  <c r="S313" i="3" s="1"/>
  <c r="P315" i="3"/>
  <c r="N232" i="3"/>
  <c r="S232" i="3" s="1"/>
  <c r="N236" i="3"/>
  <c r="T236" i="3" s="1"/>
  <c r="N240" i="3"/>
  <c r="R240" i="3" s="1"/>
  <c r="N244" i="3"/>
  <c r="S244" i="3" s="1"/>
  <c r="N248" i="3"/>
  <c r="R248" i="3" s="1"/>
  <c r="N252" i="3"/>
  <c r="S252" i="3" s="1"/>
  <c r="N256" i="3"/>
  <c r="R256" i="3" s="1"/>
  <c r="N260" i="3"/>
  <c r="S260" i="3" s="1"/>
  <c r="N264" i="3"/>
  <c r="R264" i="3" s="1"/>
  <c r="N268" i="3"/>
  <c r="R268" i="3" s="1"/>
  <c r="N272" i="3"/>
  <c r="R272" i="3" s="1"/>
  <c r="N276" i="3"/>
  <c r="R276" i="3" s="1"/>
  <c r="N280" i="3"/>
  <c r="R280" i="3" s="1"/>
  <c r="N284" i="3"/>
  <c r="R284" i="3" s="1"/>
  <c r="N288" i="3"/>
  <c r="R288" i="3" s="1"/>
  <c r="N292" i="3"/>
  <c r="N296" i="3"/>
  <c r="S296" i="3" s="1"/>
  <c r="N300" i="3"/>
  <c r="R300" i="3" s="1"/>
  <c r="N304" i="3"/>
  <c r="R304" i="3" s="1"/>
  <c r="N308" i="3"/>
  <c r="T308" i="3" s="1"/>
  <c r="N312" i="3"/>
  <c r="R312" i="3" s="1"/>
  <c r="N316" i="3"/>
  <c r="S316" i="3" s="1"/>
  <c r="M293" i="3"/>
  <c r="M297" i="3"/>
  <c r="M301" i="3"/>
  <c r="T301" i="3" s="1"/>
  <c r="M305" i="3"/>
  <c r="T305" i="3" s="1"/>
  <c r="M309" i="3"/>
  <c r="M313" i="3"/>
  <c r="N235" i="3"/>
  <c r="S235" i="3" s="1"/>
  <c r="N239" i="3"/>
  <c r="N243" i="3"/>
  <c r="N247" i="3"/>
  <c r="N251" i="3"/>
  <c r="N255" i="3"/>
  <c r="S255" i="3" s="1"/>
  <c r="N259" i="3"/>
  <c r="S259" i="3" s="1"/>
  <c r="N263" i="3"/>
  <c r="N267" i="3"/>
  <c r="S267" i="3" s="1"/>
  <c r="N271" i="3"/>
  <c r="S271" i="3" s="1"/>
  <c r="N275" i="3"/>
  <c r="S275" i="3" s="1"/>
  <c r="N279" i="3"/>
  <c r="N283" i="3"/>
  <c r="S283" i="3" s="1"/>
  <c r="P285" i="3"/>
  <c r="N287" i="3"/>
  <c r="T287" i="3" s="1"/>
  <c r="P289" i="3"/>
  <c r="N291" i="3"/>
  <c r="S291" i="3" s="1"/>
  <c r="P293" i="3"/>
  <c r="R293" i="3" s="1"/>
  <c r="N295" i="3"/>
  <c r="P297" i="3"/>
  <c r="R297" i="3" s="1"/>
  <c r="N299" i="3"/>
  <c r="T299" i="3" s="1"/>
  <c r="P301" i="3"/>
  <c r="R301" i="3" s="1"/>
  <c r="N303" i="3"/>
  <c r="P305" i="3"/>
  <c r="N307" i="3"/>
  <c r="S307" i="3" s="1"/>
  <c r="P309" i="3"/>
  <c r="R309" i="3" s="1"/>
  <c r="N311" i="3"/>
  <c r="P313" i="3"/>
  <c r="R313" i="3" s="1"/>
  <c r="N315" i="3"/>
  <c r="M292" i="3"/>
  <c r="T292" i="3" s="1"/>
  <c r="M296" i="3"/>
  <c r="T296" i="3" s="1"/>
  <c r="M300" i="3"/>
  <c r="M70" i="2"/>
  <c r="M74" i="2"/>
  <c r="M78" i="2"/>
  <c r="M82" i="2"/>
  <c r="M85" i="2"/>
  <c r="M93" i="2"/>
  <c r="M171" i="2"/>
  <c r="M189" i="2"/>
  <c r="P291" i="2"/>
  <c r="O291" i="2"/>
  <c r="P71" i="2"/>
  <c r="P75" i="2"/>
  <c r="P79" i="2"/>
  <c r="P83" i="2"/>
  <c r="M90" i="2"/>
  <c r="P91" i="2"/>
  <c r="O175" i="2"/>
  <c r="N175" i="2"/>
  <c r="P180" i="2"/>
  <c r="O180" i="2"/>
  <c r="P181" i="2"/>
  <c r="P199" i="2"/>
  <c r="O199" i="2"/>
  <c r="O211" i="2"/>
  <c r="P211" i="2"/>
  <c r="O171" i="2"/>
  <c r="P171" i="2"/>
  <c r="P189" i="2"/>
  <c r="O189" i="2"/>
  <c r="M213" i="2"/>
  <c r="O213" i="2"/>
  <c r="P85" i="2"/>
  <c r="P74" i="2"/>
  <c r="P93" i="2"/>
  <c r="P69" i="2"/>
  <c r="N70" i="2"/>
  <c r="N74" i="2"/>
  <c r="N78" i="2"/>
  <c r="N82" i="2"/>
  <c r="N85" i="2"/>
  <c r="P90" i="2"/>
  <c r="N93" i="2"/>
  <c r="N171" i="2"/>
  <c r="N179" i="2"/>
  <c r="N189" i="2"/>
  <c r="M197" i="2"/>
  <c r="M203" i="2"/>
  <c r="N213" i="2"/>
  <c r="P78" i="2"/>
  <c r="P82" i="2"/>
  <c r="P68" i="2"/>
  <c r="M69" i="2"/>
  <c r="P73" i="2"/>
  <c r="P77" i="2"/>
  <c r="P81" i="2"/>
  <c r="M86" i="2"/>
  <c r="P87" i="2"/>
  <c r="O179" i="2"/>
  <c r="P179" i="2"/>
  <c r="N188" i="2"/>
  <c r="O207" i="2"/>
  <c r="N207" i="2"/>
  <c r="M212" i="2"/>
  <c r="P212" i="2"/>
  <c r="O212" i="2"/>
  <c r="P213" i="2"/>
  <c r="O195" i="2"/>
  <c r="P195" i="2"/>
  <c r="P204" i="2"/>
  <c r="O204" i="2"/>
  <c r="M71" i="2"/>
  <c r="M75" i="2"/>
  <c r="M79" i="2"/>
  <c r="M83" i="2"/>
  <c r="M91" i="2"/>
  <c r="P188" i="2"/>
  <c r="O188" i="2"/>
  <c r="O197" i="2"/>
  <c r="N197" i="2"/>
  <c r="O203" i="2"/>
  <c r="P203" i="2"/>
  <c r="M251" i="2"/>
  <c r="P267" i="2"/>
  <c r="O267" i="2"/>
  <c r="M291" i="2"/>
  <c r="P307" i="2"/>
  <c r="O307" i="2"/>
  <c r="P70" i="2"/>
  <c r="P172" i="2"/>
  <c r="O172" i="2"/>
  <c r="M221" i="2"/>
  <c r="P221" i="2"/>
  <c r="O221" i="2"/>
  <c r="M114" i="2"/>
  <c r="M118" i="2"/>
  <c r="M122" i="2"/>
  <c r="M126" i="2"/>
  <c r="M130" i="2"/>
  <c r="M134" i="2"/>
  <c r="M138" i="2"/>
  <c r="M142" i="2"/>
  <c r="M146" i="2"/>
  <c r="M150" i="2"/>
  <c r="M154" i="2"/>
  <c r="M158" i="2"/>
  <c r="M162" i="2"/>
  <c r="M166" i="2"/>
  <c r="M170" i="2"/>
  <c r="O186" i="2"/>
  <c r="M193" i="2"/>
  <c r="M202" i="2"/>
  <c r="M220" i="2"/>
  <c r="P220" i="2"/>
  <c r="O220" i="2"/>
  <c r="M113" i="2"/>
  <c r="M117" i="2"/>
  <c r="M121" i="2"/>
  <c r="M125" i="2"/>
  <c r="M129" i="2"/>
  <c r="M133" i="2"/>
  <c r="M149" i="2"/>
  <c r="M153" i="2"/>
  <c r="M157" i="2"/>
  <c r="M161" i="2"/>
  <c r="M165" i="2"/>
  <c r="M169" i="2"/>
  <c r="M178" i="2"/>
  <c r="M201" i="2"/>
  <c r="M210" i="2"/>
  <c r="M243" i="2"/>
  <c r="M283" i="2"/>
  <c r="P299" i="2"/>
  <c r="O299" i="2"/>
  <c r="P170" i="2"/>
  <c r="N178" i="2"/>
  <c r="M181" i="2"/>
  <c r="P185" i="2"/>
  <c r="M191" i="2"/>
  <c r="M195" i="2"/>
  <c r="N210" i="2"/>
  <c r="M219" i="2"/>
  <c r="O219" i="2"/>
  <c r="P283" i="2"/>
  <c r="O283" i="2"/>
  <c r="N113" i="2"/>
  <c r="N117" i="2"/>
  <c r="N121" i="2"/>
  <c r="N125" i="2"/>
  <c r="N129" i="2"/>
  <c r="N133" i="2"/>
  <c r="N137" i="2"/>
  <c r="N141" i="2"/>
  <c r="N145" i="2"/>
  <c r="N149" i="2"/>
  <c r="N153" i="2"/>
  <c r="N157" i="2"/>
  <c r="N161" i="2"/>
  <c r="N165" i="2"/>
  <c r="N169" i="2"/>
  <c r="O178" i="2"/>
  <c r="N201" i="2"/>
  <c r="O210" i="2"/>
  <c r="M218" i="2"/>
  <c r="P218" i="2"/>
  <c r="M259" i="2"/>
  <c r="M299" i="2"/>
  <c r="P315" i="2"/>
  <c r="O315" i="2"/>
  <c r="P275" i="2"/>
  <c r="O275" i="2"/>
  <c r="M172" i="2"/>
  <c r="M180" i="2"/>
  <c r="M188" i="2"/>
  <c r="M196" i="2"/>
  <c r="M204" i="2"/>
  <c r="O217" i="2"/>
  <c r="N243" i="2"/>
  <c r="M267" i="2"/>
  <c r="M307" i="2"/>
  <c r="P243" i="2"/>
  <c r="N245" i="2"/>
  <c r="P251" i="2"/>
  <c r="N253" i="2"/>
  <c r="P259" i="2"/>
  <c r="N261" i="2"/>
  <c r="N269" i="2"/>
  <c r="P272" i="2"/>
  <c r="O272" i="2"/>
  <c r="N277" i="2"/>
  <c r="P280" i="2"/>
  <c r="O280" i="2"/>
  <c r="N285" i="2"/>
  <c r="P288" i="2"/>
  <c r="O288" i="2"/>
  <c r="N293" i="2"/>
  <c r="P296" i="2"/>
  <c r="O296" i="2"/>
  <c r="N301" i="2"/>
  <c r="P304" i="2"/>
  <c r="O304" i="2"/>
  <c r="N309" i="2"/>
  <c r="P312" i="2"/>
  <c r="O312" i="2"/>
  <c r="P269" i="2"/>
  <c r="O269" i="2"/>
  <c r="N274" i="2"/>
  <c r="P277" i="2"/>
  <c r="O277" i="2"/>
  <c r="N282" i="2"/>
  <c r="P285" i="2"/>
  <c r="O285" i="2"/>
  <c r="N290" i="2"/>
  <c r="P293" i="2"/>
  <c r="O293" i="2"/>
  <c r="N298" i="2"/>
  <c r="P301" i="2"/>
  <c r="O301" i="2"/>
  <c r="N306" i="2"/>
  <c r="P309" i="2"/>
  <c r="O309" i="2"/>
  <c r="N314" i="2"/>
  <c r="P245" i="2"/>
  <c r="P253" i="2"/>
  <c r="P261" i="2"/>
  <c r="P274" i="2"/>
  <c r="O274" i="2"/>
  <c r="P282" i="2"/>
  <c r="O282" i="2"/>
  <c r="P290" i="2"/>
  <c r="O290" i="2"/>
  <c r="P298" i="2"/>
  <c r="O298" i="2"/>
  <c r="P306" i="2"/>
  <c r="O306" i="2"/>
  <c r="P314" i="2"/>
  <c r="O314" i="2"/>
  <c r="P232" i="2"/>
  <c r="N235" i="2"/>
  <c r="P236" i="2"/>
  <c r="P242" i="2"/>
  <c r="N244" i="2"/>
  <c r="P250" i="2"/>
  <c r="N252" i="2"/>
  <c r="P258" i="2"/>
  <c r="N260" i="2"/>
  <c r="P266" i="2"/>
  <c r="N268" i="2"/>
  <c r="P271" i="2"/>
  <c r="O271" i="2"/>
  <c r="N276" i="2"/>
  <c r="P279" i="2"/>
  <c r="O279" i="2"/>
  <c r="N284" i="2"/>
  <c r="P287" i="2"/>
  <c r="O287" i="2"/>
  <c r="N292" i="2"/>
  <c r="P295" i="2"/>
  <c r="O295" i="2"/>
  <c r="N300" i="2"/>
  <c r="P303" i="2"/>
  <c r="O303" i="2"/>
  <c r="P311" i="2"/>
  <c r="O311" i="2"/>
  <c r="N241" i="2"/>
  <c r="M242" i="2"/>
  <c r="N249" i="2"/>
  <c r="M250" i="2"/>
  <c r="N257" i="2"/>
  <c r="M258" i="2"/>
  <c r="N265" i="2"/>
  <c r="M266" i="2"/>
  <c r="P268" i="2"/>
  <c r="O268" i="2"/>
  <c r="N273" i="2"/>
  <c r="P276" i="2"/>
  <c r="O276" i="2"/>
  <c r="N281" i="2"/>
  <c r="P284" i="2"/>
  <c r="O284" i="2"/>
  <c r="N289" i="2"/>
  <c r="P292" i="2"/>
  <c r="O292" i="2"/>
  <c r="N297" i="2"/>
  <c r="M298" i="2"/>
  <c r="P300" i="2"/>
  <c r="O300" i="2"/>
  <c r="N305" i="2"/>
  <c r="P308" i="2"/>
  <c r="O308" i="2"/>
  <c r="N313" i="2"/>
  <c r="M314" i="2"/>
  <c r="P316" i="2"/>
  <c r="O316" i="2"/>
  <c r="P273" i="2"/>
  <c r="O273" i="2"/>
  <c r="P281" i="2"/>
  <c r="O281" i="2"/>
  <c r="P289" i="2"/>
  <c r="O289" i="2"/>
  <c r="P297" i="2"/>
  <c r="O297" i="2"/>
  <c r="N302" i="2"/>
  <c r="P305" i="2"/>
  <c r="O305" i="2"/>
  <c r="N310" i="2"/>
  <c r="P313" i="2"/>
  <c r="O313" i="2"/>
  <c r="P249" i="2"/>
  <c r="N251" i="2"/>
  <c r="P257" i="2"/>
  <c r="N259" i="2"/>
  <c r="N267" i="2"/>
  <c r="P270" i="2"/>
  <c r="O270" i="2"/>
  <c r="N275" i="2"/>
  <c r="P278" i="2"/>
  <c r="O278" i="2"/>
  <c r="N283" i="2"/>
  <c r="P286" i="2"/>
  <c r="O286" i="2"/>
  <c r="N291" i="2"/>
  <c r="P294" i="2"/>
  <c r="O294" i="2"/>
  <c r="N299" i="2"/>
  <c r="P302" i="2"/>
  <c r="O302" i="2"/>
  <c r="N307" i="2"/>
  <c r="P310" i="2"/>
  <c r="O310" i="2"/>
  <c r="N315" i="2"/>
  <c r="T263" i="3" l="1"/>
  <c r="S279" i="3"/>
  <c r="T297" i="3"/>
  <c r="R292" i="3"/>
  <c r="R315" i="3"/>
  <c r="R299" i="3"/>
  <c r="R283" i="3"/>
  <c r="R267" i="3"/>
  <c r="R244" i="3"/>
  <c r="R209" i="3"/>
  <c r="S210" i="3"/>
  <c r="T316" i="3"/>
  <c r="T207" i="3"/>
  <c r="T259" i="3"/>
  <c r="T201" i="3"/>
  <c r="S192" i="3"/>
  <c r="S46" i="3"/>
  <c r="S202" i="3"/>
  <c r="T311" i="3"/>
  <c r="T295" i="3"/>
  <c r="T293" i="3"/>
  <c r="T264" i="3"/>
  <c r="T206" i="3"/>
  <c r="R207" i="3"/>
  <c r="T231" i="3"/>
  <c r="T279" i="3"/>
  <c r="T199" i="3"/>
  <c r="T39" i="3"/>
  <c r="T30" i="3"/>
  <c r="T112" i="3"/>
  <c r="T46" i="3"/>
  <c r="S309" i="3"/>
  <c r="S293" i="3"/>
  <c r="T280" i="3"/>
  <c r="R235" i="3"/>
  <c r="T230" i="3"/>
  <c r="S256" i="3"/>
  <c r="T216" i="3"/>
  <c r="S28" i="3"/>
  <c r="R18" i="3"/>
  <c r="R6" i="3"/>
  <c r="R167" i="3"/>
  <c r="T190" i="3"/>
  <c r="T300" i="3"/>
  <c r="R305" i="3"/>
  <c r="S263" i="3"/>
  <c r="T313" i="3"/>
  <c r="R307" i="3"/>
  <c r="R275" i="3"/>
  <c r="R259" i="3"/>
  <c r="T256" i="3"/>
  <c r="S190" i="3"/>
  <c r="S18" i="3"/>
  <c r="R188" i="3"/>
  <c r="R316" i="3"/>
  <c r="T309" i="3"/>
  <c r="S305" i="3"/>
  <c r="S289" i="3"/>
  <c r="R223" i="3"/>
  <c r="R224" i="3"/>
  <c r="T224" i="3"/>
  <c r="T235" i="3"/>
  <c r="R308" i="3"/>
  <c r="S217" i="3"/>
  <c r="S193" i="3"/>
  <c r="T193" i="3"/>
  <c r="R181" i="3"/>
  <c r="R303" i="3"/>
  <c r="R287" i="3"/>
  <c r="R271" i="3"/>
  <c r="R255" i="3"/>
  <c r="S218" i="3"/>
  <c r="S268" i="3"/>
  <c r="T191" i="3"/>
  <c r="R197" i="3"/>
  <c r="S181" i="3"/>
  <c r="S219" i="3"/>
  <c r="T232" i="3"/>
  <c r="S301" i="3"/>
  <c r="T285" i="3"/>
  <c r="R252" i="3"/>
  <c r="R215" i="3"/>
  <c r="S308" i="3"/>
  <c r="T209" i="3"/>
  <c r="T288" i="3"/>
  <c r="R217" i="3"/>
  <c r="T271" i="3"/>
  <c r="T197" i="3"/>
  <c r="R185" i="3"/>
  <c r="T272" i="3"/>
  <c r="T229" i="3"/>
  <c r="S247" i="3"/>
  <c r="T247" i="3"/>
  <c r="R247" i="3"/>
  <c r="T294" i="3"/>
  <c r="S294" i="3"/>
  <c r="R294" i="3"/>
  <c r="T310" i="3"/>
  <c r="S310" i="3"/>
  <c r="R310" i="3"/>
  <c r="T254" i="3"/>
  <c r="S254" i="3"/>
  <c r="R254" i="3"/>
  <c r="S273" i="3"/>
  <c r="T273" i="3"/>
  <c r="R273" i="3"/>
  <c r="T238" i="3"/>
  <c r="S238" i="3"/>
  <c r="R238" i="3"/>
  <c r="S284" i="3"/>
  <c r="S300" i="3"/>
  <c r="T312" i="3"/>
  <c r="T284" i="3"/>
  <c r="S209" i="3"/>
  <c r="R214" i="3"/>
  <c r="T248" i="3"/>
  <c r="S292" i="3"/>
  <c r="S304" i="3"/>
  <c r="R222" i="3"/>
  <c r="T221" i="3"/>
  <c r="R192" i="3"/>
  <c r="R213" i="3"/>
  <c r="R220" i="3"/>
  <c r="R189" i="3"/>
  <c r="T278" i="3"/>
  <c r="S278" i="3"/>
  <c r="R278" i="3"/>
  <c r="S315" i="3"/>
  <c r="T261" i="3"/>
  <c r="S261" i="3"/>
  <c r="R261" i="3"/>
  <c r="T245" i="3"/>
  <c r="S245" i="3"/>
  <c r="R245" i="3"/>
  <c r="T237" i="3"/>
  <c r="S237" i="3"/>
  <c r="R237" i="3"/>
  <c r="T302" i="3"/>
  <c r="S302" i="3"/>
  <c r="R302" i="3"/>
  <c r="T246" i="3"/>
  <c r="S246" i="3"/>
  <c r="R246" i="3"/>
  <c r="S298" i="3"/>
  <c r="T298" i="3"/>
  <c r="R298" i="3"/>
  <c r="R216" i="3"/>
  <c r="T283" i="3"/>
  <c r="S312" i="3"/>
  <c r="T307" i="3"/>
  <c r="T291" i="3"/>
  <c r="S285" i="3"/>
  <c r="T226" i="3"/>
  <c r="S299" i="3"/>
  <c r="S248" i="3"/>
  <c r="S280" i="3"/>
  <c r="S227" i="3"/>
  <c r="S311" i="3"/>
  <c r="S288" i="3"/>
  <c r="R201" i="3"/>
  <c r="S189" i="3"/>
  <c r="R198" i="3"/>
  <c r="T270" i="3"/>
  <c r="S270" i="3"/>
  <c r="R270" i="3"/>
  <c r="T314" i="3"/>
  <c r="R314" i="3"/>
  <c r="S314" i="3"/>
  <c r="T267" i="3"/>
  <c r="R210" i="3"/>
  <c r="T210" i="3"/>
  <c r="R236" i="3"/>
  <c r="T268" i="3"/>
  <c r="T289" i="3"/>
  <c r="S226" i="3"/>
  <c r="S295" i="3"/>
  <c r="S223" i="3"/>
  <c r="R296" i="3"/>
  <c r="R260" i="3"/>
  <c r="R190" i="3"/>
  <c r="R183" i="3"/>
  <c r="T303" i="3"/>
  <c r="S303" i="3"/>
  <c r="S258" i="3"/>
  <c r="T258" i="3"/>
  <c r="R258" i="3"/>
  <c r="S249" i="3"/>
  <c r="T249" i="3"/>
  <c r="R249" i="3"/>
  <c r="R289" i="3"/>
  <c r="S287" i="3"/>
  <c r="T277" i="3"/>
  <c r="S277" i="3"/>
  <c r="R277" i="3"/>
  <c r="S241" i="3"/>
  <c r="T241" i="3"/>
  <c r="R241" i="3"/>
  <c r="S242" i="3"/>
  <c r="T242" i="3"/>
  <c r="R242" i="3"/>
  <c r="T251" i="3"/>
  <c r="R251" i="3"/>
  <c r="S251" i="3"/>
  <c r="S282" i="3"/>
  <c r="T282" i="3"/>
  <c r="R282" i="3"/>
  <c r="S265" i="3"/>
  <c r="T265" i="3"/>
  <c r="R265" i="3"/>
  <c r="S234" i="3"/>
  <c r="T234" i="3"/>
  <c r="R234" i="3"/>
  <c r="S274" i="3"/>
  <c r="T274" i="3"/>
  <c r="R274" i="3"/>
  <c r="R208" i="3"/>
  <c r="T240" i="3"/>
  <c r="T218" i="3"/>
  <c r="T252" i="3"/>
  <c r="S215" i="3"/>
  <c r="S198" i="3"/>
  <c r="T202" i="3"/>
  <c r="R194" i="3"/>
  <c r="S214" i="3"/>
  <c r="T253" i="3"/>
  <c r="S253" i="3"/>
  <c r="R253" i="3"/>
  <c r="S290" i="3"/>
  <c r="T290" i="3"/>
  <c r="R290" i="3"/>
  <c r="R232" i="3"/>
  <c r="T286" i="3"/>
  <c r="S286" i="3"/>
  <c r="R286" i="3"/>
  <c r="T243" i="3"/>
  <c r="S243" i="3"/>
  <c r="R243" i="3"/>
  <c r="S240" i="3"/>
  <c r="T304" i="3"/>
  <c r="T208" i="3"/>
  <c r="T275" i="3"/>
  <c r="T315" i="3"/>
  <c r="S230" i="3"/>
  <c r="T194" i="3"/>
  <c r="S264" i="3"/>
  <c r="S272" i="3"/>
  <c r="T212" i="3"/>
  <c r="R212" i="3"/>
  <c r="S212" i="3"/>
  <c r="R199" i="3"/>
  <c r="R180" i="3"/>
  <c r="S266" i="3"/>
  <c r="T266" i="3"/>
  <c r="R266" i="3"/>
  <c r="S281" i="3"/>
  <c r="T281" i="3"/>
  <c r="R281" i="3"/>
  <c r="R200" i="3"/>
  <c r="R225" i="3"/>
  <c r="T233" i="3"/>
  <c r="T225" i="3"/>
  <c r="S231" i="3"/>
  <c r="S236" i="3"/>
  <c r="T200" i="3"/>
  <c r="S276" i="3"/>
  <c r="S206" i="3"/>
  <c r="S186" i="3"/>
  <c r="T186" i="3"/>
  <c r="R186" i="3"/>
  <c r="R229" i="3"/>
  <c r="T255" i="3"/>
  <c r="R206" i="3"/>
  <c r="R239" i="3"/>
  <c r="S239" i="3"/>
  <c r="T239" i="3"/>
  <c r="T262" i="3"/>
  <c r="S262" i="3"/>
  <c r="R262" i="3"/>
  <c r="T269" i="3"/>
  <c r="S269" i="3"/>
  <c r="R269" i="3"/>
  <c r="S250" i="3"/>
  <c r="T250" i="3"/>
  <c r="R250" i="3"/>
  <c r="S306" i="3"/>
  <c r="T306" i="3"/>
  <c r="R306" i="3"/>
  <c r="S257" i="3"/>
  <c r="T257" i="3"/>
  <c r="R257" i="3"/>
  <c r="R233" i="3"/>
</calcChain>
</file>

<file path=xl/sharedStrings.xml><?xml version="1.0" encoding="utf-8"?>
<sst xmlns="http://schemas.openxmlformats.org/spreadsheetml/2006/main" count="81" uniqueCount="43">
  <si>
    <t>ms</t>
  </si>
  <si>
    <t>Ethylene mbar</t>
  </si>
  <si>
    <t>Carbon monoxide mbar</t>
  </si>
  <si>
    <t>Argon mbar</t>
  </si>
  <si>
    <t>Ethylene oxide mbar</t>
  </si>
  <si>
    <t>Carbon dioxide mbar</t>
  </si>
  <si>
    <t>Index</t>
  </si>
  <si>
    <t>Corrected Et</t>
  </si>
  <si>
    <t>Corrected CO</t>
  </si>
  <si>
    <t>Corrected Ar</t>
  </si>
  <si>
    <t>Corrected CO2</t>
  </si>
  <si>
    <t>Et (ć)</t>
  </si>
  <si>
    <t>CO (ć)</t>
  </si>
  <si>
    <t>EtO (ć)</t>
  </si>
  <si>
    <t>CO2 (ć)</t>
  </si>
  <si>
    <t>Conver %</t>
  </si>
  <si>
    <t>Selectiv %</t>
  </si>
  <si>
    <t>Yield %</t>
  </si>
  <si>
    <t>Time</t>
  </si>
  <si>
    <t>Et (ć) Integral</t>
  </si>
  <si>
    <t xml:space="preserve"> CO (ć) Integral</t>
  </si>
  <si>
    <t xml:space="preserve"> EtO (ć) Integral</t>
  </si>
  <si>
    <t>CO2 (ć) Integral</t>
  </si>
  <si>
    <t>Time, min</t>
  </si>
  <si>
    <t>Initial time</t>
  </si>
  <si>
    <t>Et (ć) integral</t>
  </si>
  <si>
    <t>CO  (ć)  integral</t>
  </si>
  <si>
    <t>EtO  (ć) integral</t>
  </si>
  <si>
    <t>CO2  (ć) integral</t>
  </si>
  <si>
    <t>Cycle</t>
  </si>
  <si>
    <t>Start Index</t>
  </si>
  <si>
    <t>Start Time, min</t>
  </si>
  <si>
    <t>End Index</t>
  </si>
  <si>
    <t>End Time, min</t>
  </si>
  <si>
    <t>Start</t>
  </si>
  <si>
    <t>End</t>
  </si>
  <si>
    <t>Conversion %</t>
  </si>
  <si>
    <t>Selectivity %</t>
  </si>
  <si>
    <t xml:space="preserve">Ethylene in 5.4vol% </t>
  </si>
  <si>
    <t>Reduction time</t>
  </si>
  <si>
    <t>minutes</t>
  </si>
  <si>
    <t>Cycles</t>
  </si>
  <si>
    <t xml:space="preserve">Carbon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</si>
</sst>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  <xf numFmtId="0" fontId="0" fillId="3" borderId="0" xfId="0" applyFill="1"/>
    <xf numFmtId="11" fontId="0" fillId="3" borderId="0" xfId="0" applyNumberFormat="1" applyFill="1"/>
    <xf numFmtId="0" fontId="1" fillId="0" borderId="0" xfId="0" applyFont="1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165" fontId="2" fillId="0" borderId="0" xfId="0" applyNumberFormat="1" applyFont="1"/>
    <xf numFmtId="165" fontId="0" fillId="0" borderId="0" xfId="0" applyNumberFormat="1"/>
    <xf numFmtId="165" fontId="0" fillId="2" borderId="0" xfId="0" applyNumberFormat="1" applyFill="1"/>
    <xf numFmtId="2" fontId="0" fillId="2" borderId="0" xfId="0" applyNumberFormat="1" applyFill="1"/>
    <xf numFmtId="0" fontId="0" fillId="0" borderId="0" xfId="0" applyFill="1"/>
    <xf numFmtId="164" fontId="0" fillId="0" borderId="0" xfId="0" applyNumberFormat="1" applyFill="1"/>
    <xf numFmtId="11" fontId="0" fillId="0" borderId="0" xfId="0" applyNumberFormat="1" applyFill="1"/>
    <xf numFmtId="165" fontId="0" fillId="0" borderId="0" xfId="0" applyNumberFormat="1" applyFill="1"/>
    <xf numFmtId="2" fontId="0" fillId="0" borderId="0" xfId="0" applyNumberFormat="1" applyFill="1"/>
    <xf numFmtId="0" fontId="0" fillId="0" borderId="0" xfId="0" applyFont="1" applyFill="1"/>
    <xf numFmtId="164" fontId="0" fillId="0" borderId="0" xfId="0" applyNumberFormat="1" applyFont="1" applyFill="1"/>
    <xf numFmtId="11" fontId="0" fillId="0" borderId="0" xfId="0" applyNumberFormat="1" applyFont="1" applyFill="1"/>
    <xf numFmtId="165" fontId="0" fillId="0" borderId="0" xfId="0" applyNumberFormat="1" applyFont="1" applyFill="1"/>
    <xf numFmtId="2" fontId="0" fillId="0" borderId="0" xfId="0" applyNumberFormat="1" applyFont="1" applyFill="1"/>
    <xf numFmtId="165" fontId="0" fillId="3" borderId="0" xfId="0" applyNumberFormat="1" applyFill="1"/>
    <xf numFmtId="2" fontId="0" fillId="3" borderId="0" xfId="0" applyNumberFormat="1" applyFill="1"/>
    <xf numFmtId="0" fontId="1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565150</xdr:colOff>
      <xdr:row>13</xdr:row>
      <xdr:rowOff>139700</xdr:rowOff>
    </xdr:from>
    <xdr:ext cx="3517900" cy="933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46E6A04-B846-41B8-BE7A-197BB04C1C43}"/>
            </a:ext>
          </a:extLst>
        </xdr:cNvPr>
        <xdr:cNvSpPr txBox="1"/>
      </xdr:nvSpPr>
      <xdr:spPr>
        <a:xfrm>
          <a:off x="4641850" y="2533650"/>
          <a:ext cx="3517900" cy="93345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Spent catalyst</a:t>
          </a:r>
        </a:p>
        <a:p>
          <a:r>
            <a:rPr lang="en-US" sz="1100"/>
            <a:t>Regenerated @650d</a:t>
          </a:r>
        </a:p>
        <a:p>
          <a:r>
            <a:rPr lang="en-US" sz="1100"/>
            <a:t>Emission</a:t>
          </a:r>
          <a:r>
            <a:rPr lang="en-US" sz="1100" baseline="0"/>
            <a:t> 500-CO2</a:t>
          </a:r>
        </a:p>
        <a:p>
          <a:r>
            <a:rPr lang="en-US" sz="1100" baseline="0"/>
            <a:t>Emmission 500-EtO</a:t>
          </a:r>
          <a:endParaRPr lang="en-US" sz="1100"/>
        </a:p>
      </xdr:txBody>
    </xdr:sp>
    <xdr:clientData/>
  </xdr:oneCellAnchor>
  <xdr:twoCellAnchor editAs="oneCell">
    <xdr:from>
      <xdr:col>17</xdr:col>
      <xdr:colOff>438550</xdr:colOff>
      <xdr:row>13</xdr:row>
      <xdr:rowOff>171451</xdr:rowOff>
    </xdr:from>
    <xdr:to>
      <xdr:col>22</xdr:col>
      <xdr:colOff>223790</xdr:colOff>
      <xdr:row>25</xdr:row>
      <xdr:rowOff>127001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F92F0F-A079-4420-BA06-8F665366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5250" y="2565401"/>
          <a:ext cx="2833240" cy="21653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603250</xdr:colOff>
      <xdr:row>14</xdr:row>
      <xdr:rowOff>41923</xdr:rowOff>
    </xdr:from>
    <xdr:to>
      <xdr:col>17</xdr:col>
      <xdr:colOff>254000</xdr:colOff>
      <xdr:row>26</xdr:row>
      <xdr:rowOff>56498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F20F2A5-6416-40CE-93EA-D80C4D0D7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9350" y="2620023"/>
          <a:ext cx="3181350" cy="222437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A97E-F0E5-44EB-8EAF-D5B02BDCA506}">
  <dimension ref="A1:P317"/>
  <sheetViews>
    <sheetView workbookViewId="0">
      <pane ySplit="1" topLeftCell="A2" activePane="bottomLeft" state="frozen"/>
      <selection activeCell="B1" sqref="B1"/>
      <selection pane="bottomLeft" activeCell="S1" sqref="S1"/>
    </sheetView>
  </sheetViews>
  <sheetFormatPr defaultRowHeight="14.5" x14ac:dyDescent="0.35"/>
  <cols>
    <col min="1" max="1" width="8.7265625" style="16"/>
    <col min="2" max="2" width="15.81640625" style="17" customWidth="1"/>
    <col min="3" max="3" width="11.7265625" style="16" customWidth="1"/>
    <col min="4" max="4" width="14" style="16" customWidth="1"/>
    <col min="5" max="5" width="19.81640625" style="16" customWidth="1"/>
    <col min="6" max="6" width="18.7265625" style="16" customWidth="1"/>
    <col min="7" max="7" width="18.54296875" style="16" customWidth="1"/>
    <col min="8" max="8" width="21.90625" style="16" customWidth="1"/>
    <col min="9" max="9" width="16.453125" style="16" customWidth="1"/>
    <col min="10" max="10" width="17.1796875" style="16" customWidth="1"/>
    <col min="11" max="11" width="14.54296875" style="16" customWidth="1"/>
    <col min="12" max="12" width="18.36328125" style="16" customWidth="1"/>
    <col min="13" max="16384" width="8.7265625" style="16"/>
  </cols>
  <sheetData>
    <row r="1" spans="1:16" x14ac:dyDescent="0.35">
      <c r="A1" s="16" t="s">
        <v>6</v>
      </c>
      <c r="B1" s="17" t="s">
        <v>18</v>
      </c>
      <c r="C1" s="16" t="s">
        <v>0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28" t="s">
        <v>7</v>
      </c>
      <c r="J1" s="28" t="s">
        <v>8</v>
      </c>
      <c r="K1" s="28" t="s">
        <v>9</v>
      </c>
      <c r="L1" s="28" t="s">
        <v>10</v>
      </c>
      <c r="M1" s="29" t="s">
        <v>11</v>
      </c>
      <c r="N1" s="29" t="s">
        <v>12</v>
      </c>
      <c r="O1" s="29" t="s">
        <v>13</v>
      </c>
      <c r="P1" s="29" t="s">
        <v>14</v>
      </c>
    </row>
    <row r="2" spans="1:16" x14ac:dyDescent="0.35">
      <c r="A2" s="16">
        <v>1</v>
      </c>
      <c r="B2" s="17">
        <v>1.6203703703703703E-4</v>
      </c>
      <c r="C2" s="16">
        <v>14689</v>
      </c>
      <c r="D2" s="18">
        <v>6.1038399999999997E-11</v>
      </c>
      <c r="E2" s="18">
        <v>6.9454999999999994E-11</v>
      </c>
      <c r="F2" s="18">
        <v>6.5469700000000002E-9</v>
      </c>
      <c r="G2" s="18">
        <v>1.25216E-11</v>
      </c>
      <c r="H2" s="18">
        <v>1.54076E-9</v>
      </c>
      <c r="I2" s="18">
        <f>0.648*D2</f>
        <v>3.9552883199999999E-11</v>
      </c>
      <c r="J2" s="18">
        <f>0.002*E2</f>
        <v>1.3890999999999999E-13</v>
      </c>
      <c r="K2" s="18">
        <f>F2-(0.005*F2)</f>
        <v>6.5142351500000001E-9</v>
      </c>
      <c r="L2" s="18">
        <f>H2-(0.653*H2)</f>
        <v>5.3464371999999995E-10</v>
      </c>
      <c r="M2" s="18">
        <f>I2/K2</f>
        <v>6.0717616557025879E-3</v>
      </c>
      <c r="N2" s="18">
        <f>J2/K2</f>
        <v>2.1324069027505091E-5</v>
      </c>
      <c r="O2" s="18">
        <f>G2/K2</f>
        <v>1.9221903587560852E-3</v>
      </c>
      <c r="P2" s="18">
        <f>L2/K2</f>
        <v>8.2073137933929188E-2</v>
      </c>
    </row>
    <row r="3" spans="1:16" x14ac:dyDescent="0.35">
      <c r="A3" s="16">
        <v>2</v>
      </c>
      <c r="B3" s="17">
        <v>36532</v>
      </c>
      <c r="C3" s="16">
        <v>67312</v>
      </c>
      <c r="D3" s="18">
        <v>4.5536899999999999E-11</v>
      </c>
      <c r="E3" s="18">
        <v>6.0199900000000003E-11</v>
      </c>
      <c r="F3" s="18">
        <v>6.61548E-9</v>
      </c>
      <c r="G3" s="18">
        <v>8.7419000000000001E-12</v>
      </c>
      <c r="H3" s="18">
        <v>1.45029E-9</v>
      </c>
      <c r="I3" s="18">
        <f t="shared" ref="I3:I66" si="0">0.648*D3</f>
        <v>2.95079112E-11</v>
      </c>
      <c r="J3" s="18">
        <f t="shared" ref="J3:J66" si="1">0.002*E3</f>
        <v>1.2039980000000001E-13</v>
      </c>
      <c r="K3" s="18">
        <f t="shared" ref="K3:K66" si="2">F3-(0.005*F3)</f>
        <v>6.5824025999999999E-9</v>
      </c>
      <c r="L3" s="18">
        <f t="shared" ref="L3:L66" si="3">H3-(0.653*H3)</f>
        <v>5.0325063000000001E-10</v>
      </c>
      <c r="M3" s="18">
        <f t="shared" ref="M3:M66" si="4">I3/K3</f>
        <v>4.4828481320787032E-3</v>
      </c>
      <c r="N3" s="18">
        <f t="shared" ref="N3:N66" si="5">J3/K3</f>
        <v>1.8291163168901277E-5</v>
      </c>
      <c r="O3" s="18">
        <f t="shared" ref="O3:O66" si="6">G3/K3</f>
        <v>1.3280713033262353E-3</v>
      </c>
      <c r="P3" s="18">
        <f t="shared" ref="P3:P66" si="7">L3/K3</f>
        <v>7.6453942516369333E-2</v>
      </c>
    </row>
    <row r="4" spans="1:16" x14ac:dyDescent="0.35">
      <c r="A4" s="16">
        <v>3</v>
      </c>
      <c r="B4" s="17">
        <v>1.25E-3</v>
      </c>
      <c r="C4" s="16">
        <v>108409</v>
      </c>
      <c r="D4" s="18">
        <v>3.1916699999999999E-11</v>
      </c>
      <c r="E4" s="18">
        <v>5.9810900000000001E-11</v>
      </c>
      <c r="F4" s="18">
        <v>5.8587E-9</v>
      </c>
      <c r="G4" s="18">
        <v>8.0195000000000007E-12</v>
      </c>
      <c r="H4" s="18">
        <v>1.2957600000000001E-9</v>
      </c>
      <c r="I4" s="18">
        <f t="shared" si="0"/>
        <v>2.06820216E-11</v>
      </c>
      <c r="J4" s="18">
        <f t="shared" si="1"/>
        <v>1.196218E-13</v>
      </c>
      <c r="K4" s="18">
        <f t="shared" si="2"/>
        <v>5.8294065000000002E-9</v>
      </c>
      <c r="L4" s="18">
        <f t="shared" si="3"/>
        <v>4.4962872000000001E-10</v>
      </c>
      <c r="M4" s="18">
        <f t="shared" si="4"/>
        <v>3.5478777470742519E-3</v>
      </c>
      <c r="N4" s="18">
        <f t="shared" si="5"/>
        <v>2.0520408038108168E-5</v>
      </c>
      <c r="O4" s="18">
        <f t="shared" si="6"/>
        <v>1.3756975088287291E-3</v>
      </c>
      <c r="P4" s="18">
        <f t="shared" si="7"/>
        <v>7.7131131616915038E-2</v>
      </c>
    </row>
    <row r="5" spans="1:16" x14ac:dyDescent="0.35">
      <c r="A5" s="16">
        <v>4</v>
      </c>
      <c r="B5" s="17">
        <v>36585</v>
      </c>
      <c r="C5" s="16">
        <v>149506</v>
      </c>
      <c r="D5" s="18">
        <v>2.9465700000000002E-11</v>
      </c>
      <c r="E5" s="18">
        <v>6.0896100000000002E-11</v>
      </c>
      <c r="F5" s="18">
        <v>6.1939800000000002E-9</v>
      </c>
      <c r="G5" s="18">
        <v>7.0401700000000003E-12</v>
      </c>
      <c r="H5" s="18">
        <v>1.2687600000000001E-9</v>
      </c>
      <c r="I5" s="18">
        <f t="shared" si="0"/>
        <v>1.9093773600000003E-11</v>
      </c>
      <c r="J5" s="18">
        <f t="shared" si="1"/>
        <v>1.2179220000000001E-13</v>
      </c>
      <c r="K5" s="18">
        <f t="shared" si="2"/>
        <v>6.1630101000000002E-9</v>
      </c>
      <c r="L5" s="18">
        <f t="shared" si="3"/>
        <v>4.4025971999999998E-10</v>
      </c>
      <c r="M5" s="18">
        <f t="shared" si="4"/>
        <v>3.0981246647640579E-3</v>
      </c>
      <c r="N5" s="18">
        <f t="shared" si="5"/>
        <v>1.9761804381920453E-5</v>
      </c>
      <c r="O5" s="18">
        <f t="shared" si="6"/>
        <v>1.1423265394291662E-3</v>
      </c>
      <c r="P5" s="18">
        <f t="shared" si="7"/>
        <v>7.1435826464084487E-2</v>
      </c>
    </row>
    <row r="6" spans="1:16" x14ac:dyDescent="0.35">
      <c r="A6" s="16">
        <v>5</v>
      </c>
      <c r="B6" s="17">
        <v>36595</v>
      </c>
      <c r="C6" s="16">
        <v>190604</v>
      </c>
      <c r="D6" s="18">
        <v>2.76812E-11</v>
      </c>
      <c r="E6" s="18">
        <v>4.3603899999999999E-11</v>
      </c>
      <c r="F6" s="18">
        <v>1.53366E-7</v>
      </c>
      <c r="G6" s="18">
        <v>8.1828999999999998E-12</v>
      </c>
      <c r="H6" s="18">
        <v>1.61826E-9</v>
      </c>
      <c r="I6" s="18">
        <f t="shared" si="0"/>
        <v>1.79374176E-11</v>
      </c>
      <c r="J6" s="18">
        <f t="shared" si="1"/>
        <v>8.7207800000000006E-14</v>
      </c>
      <c r="K6" s="18">
        <f t="shared" si="2"/>
        <v>1.5259917000000001E-7</v>
      </c>
      <c r="L6" s="18">
        <f t="shared" si="3"/>
        <v>5.6153622000000002E-10</v>
      </c>
      <c r="M6" s="18">
        <f t="shared" si="4"/>
        <v>1.1754597092500568E-4</v>
      </c>
      <c r="N6" s="18">
        <f t="shared" si="5"/>
        <v>5.714827937792846E-7</v>
      </c>
      <c r="O6" s="18">
        <f t="shared" si="6"/>
        <v>5.362348956419618E-5</v>
      </c>
      <c r="P6" s="18">
        <f t="shared" si="7"/>
        <v>3.6798117578227978E-3</v>
      </c>
    </row>
    <row r="7" spans="1:16" x14ac:dyDescent="0.35">
      <c r="A7" s="16">
        <v>6</v>
      </c>
      <c r="B7" s="17">
        <v>2.6967592592592594E-3</v>
      </c>
      <c r="C7" s="16">
        <v>233242</v>
      </c>
      <c r="D7" s="18">
        <v>3.2142400000000001E-11</v>
      </c>
      <c r="E7" s="18">
        <v>3.2475100000000002E-11</v>
      </c>
      <c r="F7" s="18">
        <v>4.0518399999999998E-7</v>
      </c>
      <c r="G7" s="18">
        <v>6.5327700000000002E-12</v>
      </c>
      <c r="H7" s="18">
        <v>1.15191E-9</v>
      </c>
      <c r="I7" s="18">
        <f t="shared" si="0"/>
        <v>2.08282752E-11</v>
      </c>
      <c r="J7" s="18">
        <f t="shared" si="1"/>
        <v>6.4950200000000005E-14</v>
      </c>
      <c r="K7" s="18">
        <f t="shared" si="2"/>
        <v>4.0315807999999999E-7</v>
      </c>
      <c r="L7" s="18">
        <f t="shared" si="3"/>
        <v>3.9971276999999999E-10</v>
      </c>
      <c r="M7" s="18">
        <f t="shared" si="4"/>
        <v>5.166279986252539E-5</v>
      </c>
      <c r="N7" s="18">
        <f t="shared" si="5"/>
        <v>1.6110355521089893E-7</v>
      </c>
      <c r="O7" s="18">
        <f t="shared" si="6"/>
        <v>1.6203991248296451E-5</v>
      </c>
      <c r="P7" s="18">
        <f t="shared" si="7"/>
        <v>9.9145419583305887E-4</v>
      </c>
    </row>
    <row r="8" spans="1:16" x14ac:dyDescent="0.35">
      <c r="A8" s="16">
        <v>7</v>
      </c>
      <c r="B8" s="17">
        <v>3.1365740740740742E-3</v>
      </c>
      <c r="C8" s="16">
        <v>271739</v>
      </c>
      <c r="D8" s="18">
        <v>1.4802700000000001E-11</v>
      </c>
      <c r="E8" s="18">
        <v>3.5321300000000001E-11</v>
      </c>
      <c r="F8" s="18">
        <v>4.5427600000000001E-7</v>
      </c>
      <c r="G8" s="18">
        <v>5.6265499999999997E-12</v>
      </c>
      <c r="H8" s="18">
        <v>1.0129700000000001E-9</v>
      </c>
      <c r="I8" s="18">
        <f t="shared" si="0"/>
        <v>9.5921496000000011E-12</v>
      </c>
      <c r="J8" s="18">
        <f t="shared" si="1"/>
        <v>7.0642600000000001E-14</v>
      </c>
      <c r="K8" s="18">
        <f t="shared" si="2"/>
        <v>4.5200462E-7</v>
      </c>
      <c r="L8" s="18">
        <f t="shared" si="3"/>
        <v>3.5150059000000002E-10</v>
      </c>
      <c r="M8" s="18">
        <f t="shared" si="4"/>
        <v>2.1221353002984796E-5</v>
      </c>
      <c r="N8" s="18">
        <f t="shared" si="5"/>
        <v>1.5628734060284605E-7</v>
      </c>
      <c r="O8" s="18">
        <f t="shared" si="6"/>
        <v>1.2447992235123613E-5</v>
      </c>
      <c r="P8" s="18">
        <f t="shared" si="7"/>
        <v>7.7764822403806407E-4</v>
      </c>
    </row>
    <row r="9" spans="1:16" x14ac:dyDescent="0.35">
      <c r="A9" s="16">
        <v>8</v>
      </c>
      <c r="B9" s="17">
        <v>36656</v>
      </c>
      <c r="C9" s="16">
        <v>310236</v>
      </c>
      <c r="D9" s="18">
        <v>6.9287899999999998E-10</v>
      </c>
      <c r="E9" s="18">
        <v>3.3590999999999999E-11</v>
      </c>
      <c r="F9" s="18">
        <v>4.4970800000000002E-7</v>
      </c>
      <c r="G9" s="18">
        <v>2.6368299999999999E-10</v>
      </c>
      <c r="H9" s="18">
        <v>1.3750799999999999E-8</v>
      </c>
      <c r="I9" s="18">
        <f t="shared" si="0"/>
        <v>4.4898559200000001E-10</v>
      </c>
      <c r="J9" s="18">
        <f t="shared" si="1"/>
        <v>6.7182000000000003E-14</v>
      </c>
      <c r="K9" s="18">
        <f t="shared" si="2"/>
        <v>4.4745946000000001E-7</v>
      </c>
      <c r="L9" s="18">
        <f t="shared" si="3"/>
        <v>4.7715275999999996E-9</v>
      </c>
      <c r="M9" s="18">
        <f t="shared" si="4"/>
        <v>1.0034106598170926E-3</v>
      </c>
      <c r="N9" s="18">
        <f t="shared" si="5"/>
        <v>1.5014097589980554E-7</v>
      </c>
      <c r="O9" s="18">
        <f t="shared" si="6"/>
        <v>5.8928913917698819E-4</v>
      </c>
      <c r="P9" s="18">
        <f t="shared" si="7"/>
        <v>1.0663597546915199E-2</v>
      </c>
    </row>
    <row r="10" spans="1:16" x14ac:dyDescent="0.35">
      <c r="A10" s="16">
        <v>9</v>
      </c>
      <c r="B10" s="17">
        <v>4.108796296296297E-3</v>
      </c>
      <c r="C10" s="16">
        <v>355646</v>
      </c>
      <c r="D10" s="18">
        <v>1.2171E-8</v>
      </c>
      <c r="E10" s="18">
        <v>3.9078700000000001E-11</v>
      </c>
      <c r="F10" s="18">
        <v>4.42809E-7</v>
      </c>
      <c r="G10" s="18">
        <v>4.6467199999999997E-10</v>
      </c>
      <c r="H10" s="18">
        <v>1.5093000000000002E-8</v>
      </c>
      <c r="I10" s="18">
        <f t="shared" si="0"/>
        <v>7.8868079999999998E-9</v>
      </c>
      <c r="J10" s="18">
        <f t="shared" si="1"/>
        <v>7.8157400000000006E-14</v>
      </c>
      <c r="K10" s="18">
        <f t="shared" si="2"/>
        <v>4.4059495500000003E-7</v>
      </c>
      <c r="L10" s="18">
        <f t="shared" si="3"/>
        <v>5.2372709999999995E-9</v>
      </c>
      <c r="M10" s="18">
        <f t="shared" si="4"/>
        <v>1.7900359299393247E-2</v>
      </c>
      <c r="N10" s="18">
        <f t="shared" si="5"/>
        <v>1.773905922277299E-7</v>
      </c>
      <c r="O10" s="18">
        <f t="shared" si="6"/>
        <v>1.0546466652120426E-3</v>
      </c>
      <c r="P10" s="18">
        <f t="shared" si="7"/>
        <v>1.1886815635462733E-2</v>
      </c>
    </row>
    <row r="11" spans="1:16" x14ac:dyDescent="0.35">
      <c r="A11" s="16">
        <v>10</v>
      </c>
      <c r="B11" s="17">
        <v>36702</v>
      </c>
      <c r="C11" s="16">
        <v>385373</v>
      </c>
      <c r="D11" s="18">
        <v>1.3308399999999999E-8</v>
      </c>
      <c r="E11" s="18">
        <v>4.19147E-11</v>
      </c>
      <c r="F11" s="18">
        <v>4.0142200000000001E-7</v>
      </c>
      <c r="G11" s="18">
        <v>4.63626E-10</v>
      </c>
      <c r="H11" s="18">
        <v>1.05719E-8</v>
      </c>
      <c r="I11" s="18">
        <f t="shared" si="0"/>
        <v>8.6238431999999996E-9</v>
      </c>
      <c r="J11" s="18">
        <f t="shared" si="1"/>
        <v>8.3829400000000002E-14</v>
      </c>
      <c r="K11" s="18">
        <f t="shared" si="2"/>
        <v>3.9941489E-7</v>
      </c>
      <c r="L11" s="18">
        <f t="shared" si="3"/>
        <v>3.6684492999999994E-9</v>
      </c>
      <c r="M11" s="18">
        <f t="shared" si="4"/>
        <v>2.1591191054494738E-2</v>
      </c>
      <c r="N11" s="18">
        <f t="shared" si="5"/>
        <v>2.0988050796003123E-7</v>
      </c>
      <c r="O11" s="18">
        <f t="shared" si="6"/>
        <v>1.1607629350022478E-3</v>
      </c>
      <c r="P11" s="18">
        <f t="shared" si="7"/>
        <v>9.1845581921094609E-3</v>
      </c>
    </row>
    <row r="12" spans="1:16" x14ac:dyDescent="0.35">
      <c r="A12" s="16">
        <v>11</v>
      </c>
      <c r="B12" s="17">
        <v>4.8032407407407407E-3</v>
      </c>
      <c r="C12" s="16">
        <v>415102</v>
      </c>
      <c r="D12" s="18">
        <v>1.40723E-8</v>
      </c>
      <c r="E12" s="18">
        <v>5.0831999999999998E-11</v>
      </c>
      <c r="F12" s="18">
        <v>3.9470299999999998E-7</v>
      </c>
      <c r="G12" s="18">
        <v>4.3400100000000001E-10</v>
      </c>
      <c r="H12" s="18">
        <v>7.2025000000000003E-9</v>
      </c>
      <c r="I12" s="18">
        <f t="shared" si="0"/>
        <v>9.1188504000000007E-9</v>
      </c>
      <c r="J12" s="18">
        <f t="shared" si="1"/>
        <v>1.01664E-13</v>
      </c>
      <c r="K12" s="18">
        <f t="shared" si="2"/>
        <v>3.9272948499999998E-7</v>
      </c>
      <c r="L12" s="18">
        <f t="shared" si="3"/>
        <v>2.4992674999999998E-9</v>
      </c>
      <c r="M12" s="18">
        <f t="shared" si="4"/>
        <v>2.3219164204083126E-2</v>
      </c>
      <c r="N12" s="18">
        <f t="shared" si="5"/>
        <v>2.5886520845258158E-7</v>
      </c>
      <c r="O12" s="18">
        <f t="shared" si="6"/>
        <v>1.1050889138104821E-3</v>
      </c>
      <c r="P12" s="18">
        <f t="shared" si="7"/>
        <v>6.3638397305463322E-3</v>
      </c>
    </row>
    <row r="13" spans="1:16" x14ac:dyDescent="0.35">
      <c r="A13" s="16">
        <v>12</v>
      </c>
      <c r="B13" s="17">
        <v>36731</v>
      </c>
      <c r="C13" s="16">
        <v>444830</v>
      </c>
      <c r="D13" s="18">
        <v>1.28737E-8</v>
      </c>
      <c r="E13" s="18">
        <v>4.9531800000000001E-11</v>
      </c>
      <c r="F13" s="18">
        <v>4.1987600000000002E-7</v>
      </c>
      <c r="G13" s="18">
        <v>2.6193599999999999E-10</v>
      </c>
      <c r="H13" s="18">
        <v>4.2968800000000002E-9</v>
      </c>
      <c r="I13" s="18">
        <f t="shared" si="0"/>
        <v>8.3421576000000001E-9</v>
      </c>
      <c r="J13" s="18">
        <f t="shared" si="1"/>
        <v>9.9063600000000005E-14</v>
      </c>
      <c r="K13" s="18">
        <f t="shared" si="2"/>
        <v>4.1777661999999999E-7</v>
      </c>
      <c r="L13" s="18">
        <f t="shared" si="3"/>
        <v>1.4910173599999999E-9</v>
      </c>
      <c r="M13" s="18">
        <f t="shared" si="4"/>
        <v>1.9967985762343522E-2</v>
      </c>
      <c r="N13" s="18">
        <f t="shared" si="5"/>
        <v>2.371209762767481E-7</v>
      </c>
      <c r="O13" s="18">
        <f t="shared" si="6"/>
        <v>6.269762056095911E-4</v>
      </c>
      <c r="P13" s="18">
        <f t="shared" si="7"/>
        <v>3.5689344224193302E-3</v>
      </c>
    </row>
    <row r="14" spans="1:16" x14ac:dyDescent="0.35">
      <c r="A14" s="16">
        <v>13</v>
      </c>
      <c r="B14" s="17">
        <v>5.5208333333333333E-3</v>
      </c>
      <c r="C14" s="16">
        <v>477216</v>
      </c>
      <c r="D14" s="18">
        <v>4.0613200000000002E-9</v>
      </c>
      <c r="E14" s="18">
        <v>3.7788699999999999E-11</v>
      </c>
      <c r="F14" s="18">
        <v>3.5806299999999999E-7</v>
      </c>
      <c r="G14" s="18">
        <v>1.1970300000000001E-10</v>
      </c>
      <c r="H14" s="18">
        <v>2.7506099999999999E-9</v>
      </c>
      <c r="I14" s="18">
        <f t="shared" si="0"/>
        <v>2.6317353600000003E-9</v>
      </c>
      <c r="J14" s="18">
        <f t="shared" si="1"/>
        <v>7.5577399999999993E-14</v>
      </c>
      <c r="K14" s="18">
        <f t="shared" si="2"/>
        <v>3.56272685E-7</v>
      </c>
      <c r="L14" s="18">
        <f t="shared" si="3"/>
        <v>9.5446166999999982E-10</v>
      </c>
      <c r="M14" s="18">
        <f t="shared" si="4"/>
        <v>7.3868569520001244E-3</v>
      </c>
      <c r="N14" s="18">
        <f t="shared" si="5"/>
        <v>2.121335796484089E-7</v>
      </c>
      <c r="O14" s="18">
        <f t="shared" si="6"/>
        <v>3.3598702634191562E-4</v>
      </c>
      <c r="P14" s="18">
        <f t="shared" si="7"/>
        <v>2.6790200601542039E-3</v>
      </c>
    </row>
    <row r="15" spans="1:16" x14ac:dyDescent="0.35">
      <c r="A15" s="16">
        <v>14</v>
      </c>
      <c r="B15" s="17">
        <v>36767</v>
      </c>
      <c r="C15" s="16">
        <v>509084</v>
      </c>
      <c r="D15" s="18">
        <v>1.49258E-9</v>
      </c>
      <c r="E15" s="18">
        <v>3.1400200000000002E-11</v>
      </c>
      <c r="F15" s="18">
        <v>3.8144499999999999E-7</v>
      </c>
      <c r="G15" s="18">
        <v>6.6644599999999995E-11</v>
      </c>
      <c r="H15" s="18">
        <v>2.1563600000000002E-9</v>
      </c>
      <c r="I15" s="18">
        <f t="shared" si="0"/>
        <v>9.6719183999999997E-10</v>
      </c>
      <c r="J15" s="18">
        <f t="shared" si="1"/>
        <v>6.2800400000000011E-14</v>
      </c>
      <c r="K15" s="18">
        <f t="shared" si="2"/>
        <v>3.79537775E-7</v>
      </c>
      <c r="L15" s="18">
        <f t="shared" si="3"/>
        <v>7.4825691999999999E-10</v>
      </c>
      <c r="M15" s="18">
        <f t="shared" si="4"/>
        <v>2.5483414397947609E-3</v>
      </c>
      <c r="N15" s="18">
        <f t="shared" si="5"/>
        <v>1.654654796877597E-7</v>
      </c>
      <c r="O15" s="18">
        <f t="shared" si="6"/>
        <v>1.7559411576357584E-4</v>
      </c>
      <c r="P15" s="18">
        <f t="shared" si="7"/>
        <v>1.9714952483978702E-3</v>
      </c>
    </row>
    <row r="16" spans="1:16" x14ac:dyDescent="0.35">
      <c r="A16" s="16">
        <v>15</v>
      </c>
      <c r="B16" s="17">
        <v>36777</v>
      </c>
      <c r="C16" s="16">
        <v>548492</v>
      </c>
      <c r="D16" s="18">
        <v>5.1522500000000005E-10</v>
      </c>
      <c r="E16" s="18">
        <v>3.5956100000000002E-11</v>
      </c>
      <c r="F16" s="18">
        <v>3.9237400000000002E-7</v>
      </c>
      <c r="G16" s="18">
        <v>3.5156799999999999E-11</v>
      </c>
      <c r="H16" s="18">
        <v>2.0197099999999998E-9</v>
      </c>
      <c r="I16" s="18">
        <f t="shared" si="0"/>
        <v>3.3386580000000006E-10</v>
      </c>
      <c r="J16" s="18">
        <f t="shared" si="1"/>
        <v>7.1912200000000001E-14</v>
      </c>
      <c r="K16" s="18">
        <f t="shared" si="2"/>
        <v>3.9041213000000001E-7</v>
      </c>
      <c r="L16" s="18">
        <f t="shared" si="3"/>
        <v>7.0083936999999991E-10</v>
      </c>
      <c r="M16" s="18">
        <f t="shared" si="4"/>
        <v>8.5516246639160537E-4</v>
      </c>
      <c r="N16" s="18">
        <f t="shared" si="5"/>
        <v>1.8419560888131216E-7</v>
      </c>
      <c r="O16" s="18">
        <f t="shared" si="6"/>
        <v>9.0050480757347364E-5</v>
      </c>
      <c r="P16" s="18">
        <f t="shared" si="7"/>
        <v>1.7951270366522677E-3</v>
      </c>
    </row>
    <row r="17" spans="1:16" x14ac:dyDescent="0.35">
      <c r="A17" s="16">
        <v>16</v>
      </c>
      <c r="B17" s="17">
        <v>6.782407407407408E-3</v>
      </c>
      <c r="C17" s="16">
        <v>586989</v>
      </c>
      <c r="D17" s="18">
        <v>1.87006E-10</v>
      </c>
      <c r="E17" s="18">
        <v>2.4909200000000001E-11</v>
      </c>
      <c r="F17" s="18">
        <v>1.0311E-7</v>
      </c>
      <c r="G17" s="18">
        <v>2.6691099999999999E-11</v>
      </c>
      <c r="H17" s="18">
        <v>2.7244599999999999E-9</v>
      </c>
      <c r="I17" s="18">
        <f t="shared" si="0"/>
        <v>1.21179888E-10</v>
      </c>
      <c r="J17" s="18">
        <f t="shared" si="1"/>
        <v>4.9818400000000007E-14</v>
      </c>
      <c r="K17" s="18">
        <f t="shared" si="2"/>
        <v>1.0259445E-7</v>
      </c>
      <c r="L17" s="18">
        <f t="shared" si="3"/>
        <v>9.4538761999999992E-10</v>
      </c>
      <c r="M17" s="18">
        <f t="shared" si="4"/>
        <v>1.1811544191717973E-3</v>
      </c>
      <c r="N17" s="18">
        <f t="shared" si="5"/>
        <v>4.8558572125490222E-7</v>
      </c>
      <c r="O17" s="18">
        <f t="shared" si="6"/>
        <v>2.6016124653916464E-4</v>
      </c>
      <c r="P17" s="18">
        <f t="shared" si="7"/>
        <v>9.214802750051293E-3</v>
      </c>
    </row>
    <row r="18" spans="1:16" x14ac:dyDescent="0.35">
      <c r="A18" s="16">
        <v>17</v>
      </c>
      <c r="B18" s="17">
        <v>36824</v>
      </c>
      <c r="C18" s="16">
        <v>625486</v>
      </c>
      <c r="D18" s="18">
        <v>7.7991099999999996E-11</v>
      </c>
      <c r="E18" s="18">
        <v>3.49528E-11</v>
      </c>
      <c r="F18" s="18">
        <v>2.37104E-8</v>
      </c>
      <c r="G18" s="18">
        <v>2.2245999999999999E-11</v>
      </c>
      <c r="H18" s="18">
        <v>2.4940999999999999E-9</v>
      </c>
      <c r="I18" s="18">
        <f t="shared" si="0"/>
        <v>5.0538232800000002E-11</v>
      </c>
      <c r="J18" s="18">
        <f t="shared" si="1"/>
        <v>6.9905599999999999E-14</v>
      </c>
      <c r="K18" s="18">
        <f t="shared" si="2"/>
        <v>2.3591848000000002E-8</v>
      </c>
      <c r="L18" s="18">
        <f t="shared" si="3"/>
        <v>8.6545269999999998E-10</v>
      </c>
      <c r="M18" s="18">
        <f t="shared" si="4"/>
        <v>2.1421905058052254E-3</v>
      </c>
      <c r="N18" s="18">
        <f t="shared" si="5"/>
        <v>2.9631252286806864E-6</v>
      </c>
      <c r="O18" s="18">
        <f t="shared" si="6"/>
        <v>9.4295283692909509E-4</v>
      </c>
      <c r="P18" s="18">
        <f t="shared" si="7"/>
        <v>3.6684396237208712E-2</v>
      </c>
    </row>
    <row r="19" spans="1:16" x14ac:dyDescent="0.35">
      <c r="A19" s="16">
        <v>18</v>
      </c>
      <c r="B19" s="17">
        <v>36835</v>
      </c>
      <c r="C19" s="16">
        <v>665004</v>
      </c>
      <c r="D19" s="18">
        <v>4.1871100000000002E-11</v>
      </c>
      <c r="E19" s="18">
        <v>3.5065300000000002E-11</v>
      </c>
      <c r="F19" s="18">
        <v>9.2566700000000005E-9</v>
      </c>
      <c r="G19" s="18">
        <v>1.9139300000000001E-11</v>
      </c>
      <c r="H19" s="18">
        <v>2.22306E-9</v>
      </c>
      <c r="I19" s="18">
        <f t="shared" si="0"/>
        <v>2.7132472800000003E-11</v>
      </c>
      <c r="J19" s="18">
        <f t="shared" si="1"/>
        <v>7.0130600000000006E-14</v>
      </c>
      <c r="K19" s="18">
        <f t="shared" si="2"/>
        <v>9.2103866500000011E-9</v>
      </c>
      <c r="L19" s="18">
        <f t="shared" si="3"/>
        <v>7.7140181999999988E-10</v>
      </c>
      <c r="M19" s="18">
        <f t="shared" si="4"/>
        <v>2.9458560026901803E-3</v>
      </c>
      <c r="N19" s="18">
        <f t="shared" si="5"/>
        <v>7.6142948895636205E-6</v>
      </c>
      <c r="O19" s="18">
        <f t="shared" si="6"/>
        <v>2.0780126532472989E-3</v>
      </c>
      <c r="P19" s="18">
        <f t="shared" si="7"/>
        <v>8.3753467613653307E-2</v>
      </c>
    </row>
    <row r="20" spans="1:16" x14ac:dyDescent="0.35">
      <c r="A20" s="16">
        <v>19</v>
      </c>
      <c r="B20" s="17">
        <v>8.1481481481481474E-3</v>
      </c>
      <c r="C20" s="16">
        <v>704001</v>
      </c>
      <c r="D20" s="18">
        <v>3.57974E-11</v>
      </c>
      <c r="E20" s="18">
        <v>3.3611500000000001E-11</v>
      </c>
      <c r="F20" s="18">
        <v>6.2832500000000002E-9</v>
      </c>
      <c r="G20" s="18">
        <v>1.6745199999999999E-11</v>
      </c>
      <c r="H20" s="18">
        <v>1.9988299999999998E-9</v>
      </c>
      <c r="I20" s="18">
        <f t="shared" si="0"/>
        <v>2.3196715200000002E-11</v>
      </c>
      <c r="J20" s="18">
        <f t="shared" si="1"/>
        <v>6.7223000000000005E-14</v>
      </c>
      <c r="K20" s="18">
        <f t="shared" si="2"/>
        <v>6.2518337500000003E-9</v>
      </c>
      <c r="L20" s="18">
        <f t="shared" si="3"/>
        <v>6.9359400999999996E-10</v>
      </c>
      <c r="M20" s="18">
        <f t="shared" si="4"/>
        <v>3.7103858048048704E-3</v>
      </c>
      <c r="N20" s="18">
        <f t="shared" si="5"/>
        <v>1.075252520910365E-5</v>
      </c>
      <c r="O20" s="18">
        <f t="shared" si="6"/>
        <v>2.6784461439013788E-3</v>
      </c>
      <c r="P20" s="18">
        <f t="shared" si="7"/>
        <v>0.11094249107311914</v>
      </c>
    </row>
    <row r="21" spans="1:16" x14ac:dyDescent="0.35">
      <c r="A21" s="16">
        <v>20</v>
      </c>
      <c r="B21" s="17">
        <v>36886</v>
      </c>
      <c r="C21" s="16">
        <v>746119</v>
      </c>
      <c r="D21" s="18">
        <v>4.2290400000000002E-11</v>
      </c>
      <c r="E21" s="18">
        <v>2.8451599999999999E-11</v>
      </c>
      <c r="F21" s="18">
        <v>5.64543E-9</v>
      </c>
      <c r="G21" s="18">
        <v>1.54714E-11</v>
      </c>
      <c r="H21" s="18">
        <v>1.77819E-9</v>
      </c>
      <c r="I21" s="18">
        <f t="shared" si="0"/>
        <v>2.7404179200000002E-11</v>
      </c>
      <c r="J21" s="18">
        <f t="shared" si="1"/>
        <v>5.6903199999999994E-14</v>
      </c>
      <c r="K21" s="18">
        <f t="shared" si="2"/>
        <v>5.6172028500000001E-9</v>
      </c>
      <c r="L21" s="18">
        <f t="shared" si="3"/>
        <v>6.1703193E-10</v>
      </c>
      <c r="M21" s="18">
        <f t="shared" si="4"/>
        <v>4.8786166232184409E-3</v>
      </c>
      <c r="N21" s="18">
        <f t="shared" si="5"/>
        <v>1.0130166476006824E-5</v>
      </c>
      <c r="O21" s="18">
        <f t="shared" si="6"/>
        <v>2.7542889963462864E-3</v>
      </c>
      <c r="P21" s="18">
        <f t="shared" si="7"/>
        <v>0.10984683061606008</v>
      </c>
    </row>
    <row r="22" spans="1:16" x14ac:dyDescent="0.35">
      <c r="A22" s="16">
        <v>21</v>
      </c>
      <c r="B22" s="17">
        <v>9.1087962962962971E-3</v>
      </c>
      <c r="C22" s="16">
        <v>787216</v>
      </c>
      <c r="D22" s="18">
        <v>1.8425399999999999E-11</v>
      </c>
      <c r="E22" s="18">
        <v>4.9081300000000001E-11</v>
      </c>
      <c r="F22" s="18">
        <v>5.41917E-9</v>
      </c>
      <c r="G22" s="18">
        <v>1.4177099999999999E-11</v>
      </c>
      <c r="H22" s="18">
        <v>1.6830500000000001E-9</v>
      </c>
      <c r="I22" s="18">
        <f t="shared" si="0"/>
        <v>1.19396592E-11</v>
      </c>
      <c r="J22" s="18">
        <f t="shared" si="1"/>
        <v>9.8162600000000007E-14</v>
      </c>
      <c r="K22" s="18">
        <f t="shared" si="2"/>
        <v>5.3920741500000001E-9</v>
      </c>
      <c r="L22" s="18">
        <f t="shared" si="3"/>
        <v>5.840183499999999E-10</v>
      </c>
      <c r="M22" s="18">
        <f t="shared" si="4"/>
        <v>2.2142980359422543E-3</v>
      </c>
      <c r="N22" s="18">
        <f t="shared" si="5"/>
        <v>1.8204979618093716E-5</v>
      </c>
      <c r="O22" s="18">
        <f t="shared" si="6"/>
        <v>2.629247967593324E-3</v>
      </c>
      <c r="P22" s="18">
        <f t="shared" si="7"/>
        <v>0.10831051906064754</v>
      </c>
    </row>
    <row r="23" spans="1:16" x14ac:dyDescent="0.35">
      <c r="A23" s="16">
        <v>22</v>
      </c>
      <c r="B23" s="17">
        <v>9.5833333333333343E-3</v>
      </c>
      <c r="C23" s="16">
        <v>828314</v>
      </c>
      <c r="D23" s="18">
        <v>3.5722099999999998E-11</v>
      </c>
      <c r="E23" s="18">
        <v>5.1712499999999997E-11</v>
      </c>
      <c r="F23" s="18">
        <v>5.3035399999999997E-9</v>
      </c>
      <c r="G23" s="18">
        <v>1.32053E-11</v>
      </c>
      <c r="H23" s="18">
        <v>1.56571E-9</v>
      </c>
      <c r="I23" s="18">
        <f t="shared" si="0"/>
        <v>2.3147920800000001E-11</v>
      </c>
      <c r="J23" s="18">
        <f t="shared" si="1"/>
        <v>1.03425E-13</v>
      </c>
      <c r="K23" s="18">
        <f t="shared" si="2"/>
        <v>5.2770222999999995E-9</v>
      </c>
      <c r="L23" s="18">
        <f t="shared" si="3"/>
        <v>5.4330136999999987E-10</v>
      </c>
      <c r="M23" s="18">
        <f t="shared" si="4"/>
        <v>4.3865497403715731E-3</v>
      </c>
      <c r="N23" s="18">
        <f t="shared" si="5"/>
        <v>1.9599121269584178E-5</v>
      </c>
      <c r="O23" s="18">
        <f t="shared" si="6"/>
        <v>2.5024150456972676E-3</v>
      </c>
      <c r="P23" s="18">
        <f t="shared" si="7"/>
        <v>0.10295604966459966</v>
      </c>
    </row>
    <row r="24" spans="1:16" x14ac:dyDescent="0.35">
      <c r="A24" s="16">
        <v>23</v>
      </c>
      <c r="B24" s="17">
        <v>1.005787037037037E-2</v>
      </c>
      <c r="C24" s="16">
        <v>869411</v>
      </c>
      <c r="D24" s="18">
        <v>2.21342E-11</v>
      </c>
      <c r="E24" s="18">
        <v>4.9439600000000001E-11</v>
      </c>
      <c r="F24" s="18">
        <v>5.2513400000000002E-9</v>
      </c>
      <c r="G24" s="18">
        <v>1.21421E-11</v>
      </c>
      <c r="H24" s="18">
        <v>1.4792099999999999E-9</v>
      </c>
      <c r="I24" s="18">
        <f t="shared" si="0"/>
        <v>1.4342961600000001E-11</v>
      </c>
      <c r="J24" s="18">
        <f t="shared" si="1"/>
        <v>9.8879200000000009E-14</v>
      </c>
      <c r="K24" s="18">
        <f t="shared" si="2"/>
        <v>5.2250833000000005E-9</v>
      </c>
      <c r="L24" s="18">
        <f t="shared" si="3"/>
        <v>5.1328587E-10</v>
      </c>
      <c r="M24" s="18">
        <f t="shared" si="4"/>
        <v>2.74502065833094E-3</v>
      </c>
      <c r="N24" s="18">
        <f t="shared" si="5"/>
        <v>1.8923947107216453E-5</v>
      </c>
      <c r="O24" s="18">
        <f t="shared" si="6"/>
        <v>2.3238098424191627E-3</v>
      </c>
      <c r="P24" s="18">
        <f t="shared" si="7"/>
        <v>9.8234964024401281E-2</v>
      </c>
    </row>
    <row r="25" spans="1:16" x14ac:dyDescent="0.35">
      <c r="A25" s="16">
        <v>24</v>
      </c>
      <c r="B25" s="17">
        <v>1.0532407407407407E-2</v>
      </c>
      <c r="C25" s="16">
        <v>910509</v>
      </c>
      <c r="D25" s="18">
        <v>2.8605700000000001E-11</v>
      </c>
      <c r="E25" s="18">
        <v>4.0194699999999998E-11</v>
      </c>
      <c r="F25" s="18">
        <v>5.23208E-9</v>
      </c>
      <c r="G25" s="18">
        <v>1.1787299999999999E-11</v>
      </c>
      <c r="H25" s="18">
        <v>1.42534E-9</v>
      </c>
      <c r="I25" s="18">
        <f t="shared" si="0"/>
        <v>1.85364936E-11</v>
      </c>
      <c r="J25" s="18">
        <f t="shared" si="1"/>
        <v>8.0389399999999993E-14</v>
      </c>
      <c r="K25" s="18">
        <f t="shared" si="2"/>
        <v>5.2059195999999996E-9</v>
      </c>
      <c r="L25" s="18">
        <f t="shared" si="3"/>
        <v>4.9459297999999998E-10</v>
      </c>
      <c r="M25" s="18">
        <f t="shared" si="4"/>
        <v>3.5606569106445673E-3</v>
      </c>
      <c r="N25" s="18">
        <f t="shared" si="5"/>
        <v>1.5441921154525704E-5</v>
      </c>
      <c r="O25" s="18">
        <f t="shared" si="6"/>
        <v>2.2642109186626702E-3</v>
      </c>
      <c r="P25" s="18">
        <f t="shared" si="7"/>
        <v>9.5005881381648699E-2</v>
      </c>
    </row>
    <row r="26" spans="1:16" x14ac:dyDescent="0.35">
      <c r="A26" s="16">
        <v>25</v>
      </c>
      <c r="B26" s="17">
        <v>1.1006944444444444E-2</v>
      </c>
      <c r="C26" s="16">
        <v>951606</v>
      </c>
      <c r="D26" s="18">
        <v>2.5649399999999999E-11</v>
      </c>
      <c r="E26" s="18">
        <v>2.9608500000000002E-11</v>
      </c>
      <c r="F26" s="18">
        <v>5.1791400000000004E-9</v>
      </c>
      <c r="G26" s="18">
        <v>1.11853E-11</v>
      </c>
      <c r="H26" s="18">
        <v>1.36522E-9</v>
      </c>
      <c r="I26" s="18">
        <f t="shared" si="0"/>
        <v>1.66208112E-11</v>
      </c>
      <c r="J26" s="18">
        <f t="shared" si="1"/>
        <v>5.9217000000000009E-14</v>
      </c>
      <c r="K26" s="18">
        <f t="shared" si="2"/>
        <v>5.1532443E-9</v>
      </c>
      <c r="L26" s="18">
        <f t="shared" si="3"/>
        <v>4.7373133999999995E-10</v>
      </c>
      <c r="M26" s="18">
        <f t="shared" si="4"/>
        <v>3.2253101604362128E-3</v>
      </c>
      <c r="N26" s="18">
        <f t="shared" si="5"/>
        <v>1.1491207587422162E-5</v>
      </c>
      <c r="O26" s="18">
        <f t="shared" si="6"/>
        <v>2.17053555951151E-3</v>
      </c>
      <c r="P26" s="18">
        <f t="shared" si="7"/>
        <v>9.1928756414672588E-2</v>
      </c>
    </row>
    <row r="27" spans="1:16" x14ac:dyDescent="0.35">
      <c r="A27" s="16">
        <v>26</v>
      </c>
      <c r="B27" s="17">
        <v>1.1481481481481483E-2</v>
      </c>
      <c r="C27" s="16">
        <v>992704</v>
      </c>
      <c r="D27" s="18">
        <v>2.90787E-11</v>
      </c>
      <c r="E27" s="18">
        <v>3.3826600000000003E-11</v>
      </c>
      <c r="F27" s="18">
        <v>5.1866100000000001E-9</v>
      </c>
      <c r="G27" s="18">
        <v>1.05102E-11</v>
      </c>
      <c r="H27" s="18">
        <v>1.3246699999999999E-9</v>
      </c>
      <c r="I27" s="18">
        <f t="shared" si="0"/>
        <v>1.8842997600000001E-11</v>
      </c>
      <c r="J27" s="18">
        <f t="shared" si="1"/>
        <v>6.7653200000000012E-14</v>
      </c>
      <c r="K27" s="18">
        <f t="shared" si="2"/>
        <v>5.1606769500000003E-9</v>
      </c>
      <c r="L27" s="18">
        <f t="shared" si="3"/>
        <v>4.5966048999999995E-10</v>
      </c>
      <c r="M27" s="18">
        <f t="shared" si="4"/>
        <v>3.6512647047205696E-3</v>
      </c>
      <c r="N27" s="18">
        <f t="shared" si="5"/>
        <v>1.3109365429277647E-5</v>
      </c>
      <c r="O27" s="18">
        <f t="shared" si="6"/>
        <v>2.0365932806547791E-3</v>
      </c>
      <c r="P27" s="18">
        <f t="shared" si="7"/>
        <v>8.9069805076638239E-2</v>
      </c>
    </row>
    <row r="28" spans="1:16" x14ac:dyDescent="0.35">
      <c r="A28" s="16">
        <v>27</v>
      </c>
      <c r="B28" s="17">
        <v>1.1956018518518517E-2</v>
      </c>
      <c r="C28" s="16">
        <v>1033801</v>
      </c>
      <c r="D28" s="18">
        <v>2.3004899999999999E-11</v>
      </c>
      <c r="E28" s="18">
        <v>4.0512000000000002E-11</v>
      </c>
      <c r="F28" s="18">
        <v>5.1578900000000003E-9</v>
      </c>
      <c r="G28" s="18">
        <v>1.00018E-11</v>
      </c>
      <c r="H28" s="18">
        <v>1.28592E-9</v>
      </c>
      <c r="I28" s="18">
        <f t="shared" si="0"/>
        <v>1.4907175200000001E-11</v>
      </c>
      <c r="J28" s="18">
        <f t="shared" si="1"/>
        <v>8.1024000000000004E-14</v>
      </c>
      <c r="K28" s="18">
        <f t="shared" si="2"/>
        <v>5.1321005500000007E-9</v>
      </c>
      <c r="L28" s="18">
        <f t="shared" si="3"/>
        <v>4.4621424000000002E-10</v>
      </c>
      <c r="M28" s="18">
        <f t="shared" si="4"/>
        <v>2.9046927383369367E-3</v>
      </c>
      <c r="N28" s="18">
        <f t="shared" si="5"/>
        <v>1.5787687558070153E-5</v>
      </c>
      <c r="O28" s="18">
        <f t="shared" si="6"/>
        <v>1.9488706237448909E-3</v>
      </c>
      <c r="P28" s="18">
        <f t="shared" si="7"/>
        <v>8.6945732191470795E-2</v>
      </c>
    </row>
    <row r="29" spans="1:16" x14ac:dyDescent="0.35">
      <c r="A29" s="16">
        <v>28</v>
      </c>
      <c r="B29" s="17">
        <v>1.2430555555555554E-2</v>
      </c>
      <c r="C29" s="16">
        <v>1074899</v>
      </c>
      <c r="D29" s="18">
        <v>3.8592400000000002E-11</v>
      </c>
      <c r="E29" s="18">
        <v>4.0317500000000001E-11</v>
      </c>
      <c r="F29" s="18">
        <v>5.1128299999999996E-9</v>
      </c>
      <c r="G29" s="18">
        <v>1.0039399999999999E-11</v>
      </c>
      <c r="H29" s="18">
        <v>1.25593E-9</v>
      </c>
      <c r="I29" s="18">
        <f t="shared" si="0"/>
        <v>2.5007875200000001E-11</v>
      </c>
      <c r="J29" s="18">
        <f t="shared" si="1"/>
        <v>8.0635000000000002E-14</v>
      </c>
      <c r="K29" s="18">
        <f t="shared" si="2"/>
        <v>5.0872658499999999E-9</v>
      </c>
      <c r="L29" s="18">
        <f t="shared" si="3"/>
        <v>4.3580771E-10</v>
      </c>
      <c r="M29" s="18">
        <f t="shared" si="4"/>
        <v>4.915779111484807E-3</v>
      </c>
      <c r="N29" s="18">
        <f t="shared" si="5"/>
        <v>1.585036095567917E-5</v>
      </c>
      <c r="O29" s="18">
        <f t="shared" si="6"/>
        <v>1.9734372639479809E-3</v>
      </c>
      <c r="P29" s="18">
        <f t="shared" si="7"/>
        <v>8.566639189890185E-2</v>
      </c>
    </row>
    <row r="30" spans="1:16" x14ac:dyDescent="0.35">
      <c r="A30" s="16">
        <v>29</v>
      </c>
      <c r="B30" s="17">
        <v>1.2905092592592591E-2</v>
      </c>
      <c r="C30" s="16">
        <v>1115996</v>
      </c>
      <c r="D30" s="18">
        <v>2.2983399999999999E-11</v>
      </c>
      <c r="E30" s="18">
        <v>4.6839100000000001E-11</v>
      </c>
      <c r="F30" s="18">
        <v>5.1490700000000003E-9</v>
      </c>
      <c r="G30" s="18">
        <v>9.4277500000000001E-12</v>
      </c>
      <c r="H30" s="18">
        <v>1.2150099999999999E-9</v>
      </c>
      <c r="I30" s="18">
        <f t="shared" si="0"/>
        <v>1.4893243200000001E-11</v>
      </c>
      <c r="J30" s="18">
        <f t="shared" si="1"/>
        <v>9.3678200000000007E-14</v>
      </c>
      <c r="K30" s="18">
        <f t="shared" si="2"/>
        <v>5.1233246500000007E-9</v>
      </c>
      <c r="L30" s="18">
        <f t="shared" si="3"/>
        <v>4.2160846999999996E-10</v>
      </c>
      <c r="M30" s="18">
        <f t="shared" si="4"/>
        <v>2.9069489476916126E-3</v>
      </c>
      <c r="N30" s="18">
        <f t="shared" si="5"/>
        <v>1.8284650378343679E-5</v>
      </c>
      <c r="O30" s="18">
        <f t="shared" si="6"/>
        <v>1.8401625202494241E-3</v>
      </c>
      <c r="P30" s="18">
        <f t="shared" si="7"/>
        <v>8.2291968360818188E-2</v>
      </c>
    </row>
    <row r="31" spans="1:16" x14ac:dyDescent="0.35">
      <c r="A31" s="16">
        <v>30</v>
      </c>
      <c r="B31" s="17">
        <v>1.3391203703703704E-2</v>
      </c>
      <c r="C31" s="16">
        <v>1157094</v>
      </c>
      <c r="D31" s="18">
        <v>1.55874E-11</v>
      </c>
      <c r="E31" s="18">
        <v>3.6949100000000003E-11</v>
      </c>
      <c r="F31" s="18">
        <v>5.1280100000000004E-9</v>
      </c>
      <c r="G31" s="18">
        <v>8.9902299999999998E-12</v>
      </c>
      <c r="H31" s="18">
        <v>1.1955799999999999E-9</v>
      </c>
      <c r="I31" s="18">
        <f t="shared" si="0"/>
        <v>1.0100635199999999E-11</v>
      </c>
      <c r="J31" s="18">
        <f t="shared" si="1"/>
        <v>7.3898200000000002E-14</v>
      </c>
      <c r="K31" s="18">
        <f t="shared" si="2"/>
        <v>5.1023699500000004E-9</v>
      </c>
      <c r="L31" s="18">
        <f t="shared" si="3"/>
        <v>4.1486625999999992E-10</v>
      </c>
      <c r="M31" s="18">
        <f t="shared" si="4"/>
        <v>1.979596795014834E-3</v>
      </c>
      <c r="N31" s="18">
        <f t="shared" si="5"/>
        <v>1.4483112891490747E-5</v>
      </c>
      <c r="O31" s="18">
        <f t="shared" si="6"/>
        <v>1.7619714148716323E-3</v>
      </c>
      <c r="P31" s="18">
        <f t="shared" si="7"/>
        <v>8.1308541729711289E-2</v>
      </c>
    </row>
    <row r="32" spans="1:16" x14ac:dyDescent="0.35">
      <c r="A32" s="16">
        <v>31</v>
      </c>
      <c r="B32" s="17">
        <v>1.3865740740740739E-2</v>
      </c>
      <c r="C32" s="16">
        <v>1198191</v>
      </c>
      <c r="D32" s="18">
        <v>1.6812900000000002E-11</v>
      </c>
      <c r="E32" s="18">
        <v>4.2733700000000001E-11</v>
      </c>
      <c r="F32" s="18">
        <v>5.08525E-9</v>
      </c>
      <c r="G32" s="18">
        <v>8.8192999999999998E-12</v>
      </c>
      <c r="H32" s="18">
        <v>1.1895799999999999E-9</v>
      </c>
      <c r="I32" s="18">
        <f t="shared" si="0"/>
        <v>1.0894759200000001E-11</v>
      </c>
      <c r="J32" s="18">
        <f t="shared" si="1"/>
        <v>8.5467400000000002E-14</v>
      </c>
      <c r="K32" s="18">
        <f t="shared" si="2"/>
        <v>5.0598237500000004E-9</v>
      </c>
      <c r="L32" s="18">
        <f t="shared" si="3"/>
        <v>4.1278425999999995E-10</v>
      </c>
      <c r="M32" s="18">
        <f t="shared" si="4"/>
        <v>2.1531894663326962E-3</v>
      </c>
      <c r="N32" s="18">
        <f t="shared" si="5"/>
        <v>1.6891378874610008E-5</v>
      </c>
      <c r="O32" s="18">
        <f t="shared" si="6"/>
        <v>1.7430053764224494E-3</v>
      </c>
      <c r="P32" s="18">
        <f t="shared" si="7"/>
        <v>8.1580758618321425E-2</v>
      </c>
    </row>
    <row r="33" spans="1:16" x14ac:dyDescent="0.35">
      <c r="A33" s="16">
        <v>32</v>
      </c>
      <c r="B33" s="17">
        <v>1.4340277777777776E-2</v>
      </c>
      <c r="C33" s="16">
        <v>1239289</v>
      </c>
      <c r="D33" s="18">
        <v>2.4982900000000001E-11</v>
      </c>
      <c r="E33" s="18">
        <v>4.3644900000000002E-11</v>
      </c>
      <c r="F33" s="18">
        <v>5.0506500000000001E-9</v>
      </c>
      <c r="G33" s="18">
        <v>8.5140000000000003E-12</v>
      </c>
      <c r="H33" s="18">
        <v>1.1690600000000001E-9</v>
      </c>
      <c r="I33" s="18">
        <f t="shared" si="0"/>
        <v>1.6188919200000001E-11</v>
      </c>
      <c r="J33" s="18">
        <f t="shared" si="1"/>
        <v>8.728980000000001E-14</v>
      </c>
      <c r="K33" s="18">
        <f t="shared" si="2"/>
        <v>5.0253967500000002E-9</v>
      </c>
      <c r="L33" s="18">
        <f t="shared" si="3"/>
        <v>4.0566381999999998E-10</v>
      </c>
      <c r="M33" s="18">
        <f t="shared" si="4"/>
        <v>3.2214211146612453E-3</v>
      </c>
      <c r="N33" s="18">
        <f t="shared" si="5"/>
        <v>1.7369733046450512E-5</v>
      </c>
      <c r="O33" s="18">
        <f t="shared" si="6"/>
        <v>1.6941945926955916E-3</v>
      </c>
      <c r="P33" s="18">
        <f t="shared" si="7"/>
        <v>8.0722744925562334E-2</v>
      </c>
    </row>
    <row r="34" spans="1:16" x14ac:dyDescent="0.35">
      <c r="A34" s="16">
        <v>33</v>
      </c>
      <c r="B34" s="17">
        <v>1.4814814814814814E-2</v>
      </c>
      <c r="C34" s="16">
        <v>1280386</v>
      </c>
      <c r="D34" s="18">
        <v>2.3789700000000001E-11</v>
      </c>
      <c r="E34" s="18">
        <v>2.77451E-11</v>
      </c>
      <c r="F34" s="18">
        <v>5.0778099999999999E-9</v>
      </c>
      <c r="G34" s="18">
        <v>8.3377000000000007E-12</v>
      </c>
      <c r="H34" s="18">
        <v>1.14051E-9</v>
      </c>
      <c r="I34" s="18">
        <f t="shared" si="0"/>
        <v>1.5415725600000001E-11</v>
      </c>
      <c r="J34" s="18">
        <f t="shared" si="1"/>
        <v>5.5490200000000001E-14</v>
      </c>
      <c r="K34" s="18">
        <f t="shared" si="2"/>
        <v>5.0524209499999997E-9</v>
      </c>
      <c r="L34" s="18">
        <f t="shared" si="3"/>
        <v>3.9575696999999993E-10</v>
      </c>
      <c r="M34" s="18">
        <f t="shared" si="4"/>
        <v>3.0511562184857145E-3</v>
      </c>
      <c r="N34" s="18">
        <f t="shared" si="5"/>
        <v>1.09828932603092E-5</v>
      </c>
      <c r="O34" s="18">
        <f t="shared" si="6"/>
        <v>1.6502385851281851E-3</v>
      </c>
      <c r="P34" s="18">
        <f t="shared" si="7"/>
        <v>7.8330165660483994E-2</v>
      </c>
    </row>
    <row r="35" spans="1:16" x14ac:dyDescent="0.35">
      <c r="A35" s="16">
        <v>34</v>
      </c>
      <c r="B35" s="17">
        <v>1.5289351851851851E-2</v>
      </c>
      <c r="C35" s="16">
        <v>1321484</v>
      </c>
      <c r="D35" s="18">
        <v>1.6694700000000002E-11</v>
      </c>
      <c r="E35" s="18">
        <v>1.06475E-11</v>
      </c>
      <c r="F35" s="18">
        <v>5.0428999999999996E-9</v>
      </c>
      <c r="G35" s="18">
        <v>8.3635000000000001E-12</v>
      </c>
      <c r="H35" s="18">
        <v>1.1441100000000001E-9</v>
      </c>
      <c r="I35" s="18">
        <f t="shared" si="0"/>
        <v>1.0818165600000002E-11</v>
      </c>
      <c r="J35" s="18">
        <f t="shared" si="1"/>
        <v>2.1294999999999999E-14</v>
      </c>
      <c r="K35" s="18">
        <f t="shared" si="2"/>
        <v>5.0176854999999997E-9</v>
      </c>
      <c r="L35" s="18">
        <f t="shared" si="3"/>
        <v>3.9700616999999995E-10</v>
      </c>
      <c r="M35" s="18">
        <f t="shared" si="4"/>
        <v>2.1560071072609082E-3</v>
      </c>
      <c r="N35" s="18">
        <f t="shared" si="5"/>
        <v>4.2439885879655072E-6</v>
      </c>
      <c r="O35" s="18">
        <f t="shared" si="6"/>
        <v>1.6668043463465378E-3</v>
      </c>
      <c r="P35" s="18">
        <f t="shared" si="7"/>
        <v>7.9121373788771737E-2</v>
      </c>
    </row>
    <row r="36" spans="1:16" x14ac:dyDescent="0.35">
      <c r="A36" s="16">
        <v>35</v>
      </c>
      <c r="B36" s="17">
        <v>1.5763888888888886E-2</v>
      </c>
      <c r="C36" s="16">
        <v>1362581</v>
      </c>
      <c r="D36" s="18">
        <v>3.37441E-11</v>
      </c>
      <c r="E36" s="18">
        <v>5.05863E-11</v>
      </c>
      <c r="F36" s="18">
        <v>4.5708099999999999E-9</v>
      </c>
      <c r="G36" s="18">
        <v>8.6687999999999996E-12</v>
      </c>
      <c r="H36" s="18">
        <v>1.1169900000000001E-9</v>
      </c>
      <c r="I36" s="18">
        <f t="shared" si="0"/>
        <v>2.1866176800000001E-11</v>
      </c>
      <c r="J36" s="18">
        <f t="shared" si="1"/>
        <v>1.011726E-13</v>
      </c>
      <c r="K36" s="18">
        <f t="shared" si="2"/>
        <v>4.5479559499999996E-9</v>
      </c>
      <c r="L36" s="18">
        <f t="shared" si="3"/>
        <v>3.8759553000000003E-10</v>
      </c>
      <c r="M36" s="18">
        <f t="shared" si="4"/>
        <v>4.8079130581728706E-3</v>
      </c>
      <c r="N36" s="18">
        <f t="shared" si="5"/>
        <v>2.2245729974583419E-5</v>
      </c>
      <c r="O36" s="18">
        <f t="shared" si="6"/>
        <v>1.9060870631343737E-3</v>
      </c>
      <c r="P36" s="18">
        <f t="shared" si="7"/>
        <v>8.5224117001397093E-2</v>
      </c>
    </row>
    <row r="37" spans="1:16" x14ac:dyDescent="0.35">
      <c r="A37" s="16">
        <v>36</v>
      </c>
      <c r="B37" s="17">
        <v>1.6238425925925924E-2</v>
      </c>
      <c r="C37" s="16">
        <v>1403679</v>
      </c>
      <c r="D37" s="18">
        <v>-3.1497399999999999E-12</v>
      </c>
      <c r="E37" s="18">
        <v>3.33351E-11</v>
      </c>
      <c r="F37" s="18">
        <v>4.9058299999999998E-9</v>
      </c>
      <c r="G37" s="18">
        <v>7.9926299999999992E-12</v>
      </c>
      <c r="H37" s="18">
        <v>1.1035600000000001E-9</v>
      </c>
      <c r="I37" s="18">
        <f t="shared" si="0"/>
        <v>-2.0410315200000001E-12</v>
      </c>
      <c r="J37" s="18">
        <f t="shared" si="1"/>
        <v>6.6670199999999997E-14</v>
      </c>
      <c r="K37" s="18">
        <f t="shared" si="2"/>
        <v>4.8813008499999999E-9</v>
      </c>
      <c r="L37" s="18">
        <f t="shared" si="3"/>
        <v>3.8293531999999996E-10</v>
      </c>
      <c r="M37" s="18">
        <f t="shared" si="4"/>
        <v>-4.1813270329363127E-4</v>
      </c>
      <c r="N37" s="18">
        <f t="shared" si="5"/>
        <v>1.3658285372842773E-5</v>
      </c>
      <c r="O37" s="18">
        <f t="shared" si="6"/>
        <v>1.6373975392235862E-3</v>
      </c>
      <c r="P37" s="18">
        <f t="shared" si="7"/>
        <v>7.844944037817296E-2</v>
      </c>
    </row>
    <row r="38" spans="1:16" x14ac:dyDescent="0.35">
      <c r="A38" s="16">
        <v>37</v>
      </c>
      <c r="B38" s="17">
        <v>1.6712962962962961E-2</v>
      </c>
      <c r="C38" s="16">
        <v>1444776</v>
      </c>
      <c r="D38" s="18">
        <v>8.0517299999999993E-12</v>
      </c>
      <c r="E38" s="18">
        <v>4.0460899999999998E-11</v>
      </c>
      <c r="F38" s="18">
        <v>6.5107300000000005E-8</v>
      </c>
      <c r="G38" s="18">
        <v>8.2022499999999997E-12</v>
      </c>
      <c r="H38" s="18">
        <v>1.2712900000000001E-9</v>
      </c>
      <c r="I38" s="18">
        <f t="shared" si="0"/>
        <v>5.2175210399999999E-12</v>
      </c>
      <c r="J38" s="18">
        <f t="shared" si="1"/>
        <v>8.0921800000000002E-14</v>
      </c>
      <c r="K38" s="18">
        <f t="shared" si="2"/>
        <v>6.4781763500000006E-8</v>
      </c>
      <c r="L38" s="18">
        <f t="shared" si="3"/>
        <v>4.4113762999999998E-10</v>
      </c>
      <c r="M38" s="18">
        <f t="shared" si="4"/>
        <v>8.053996615884036E-5</v>
      </c>
      <c r="N38" s="18">
        <f t="shared" si="5"/>
        <v>1.2491447535231113E-6</v>
      </c>
      <c r="O38" s="18">
        <f t="shared" si="6"/>
        <v>1.2661356463381857E-4</v>
      </c>
      <c r="P38" s="18">
        <f t="shared" si="7"/>
        <v>6.8095958826437306E-3</v>
      </c>
    </row>
    <row r="39" spans="1:16" x14ac:dyDescent="0.35">
      <c r="A39" s="16">
        <v>38</v>
      </c>
      <c r="B39" s="17">
        <v>1.7199074074074071E-2</v>
      </c>
      <c r="C39" s="16">
        <v>1486894</v>
      </c>
      <c r="D39" s="18">
        <v>2.3735899999999999E-11</v>
      </c>
      <c r="E39" s="18">
        <v>2.9239900000000001E-11</v>
      </c>
      <c r="F39" s="18">
        <v>3.2249900000000001E-7</v>
      </c>
      <c r="G39" s="18">
        <v>7.3820199999999993E-12</v>
      </c>
      <c r="H39" s="18">
        <v>1.0141799999999999E-9</v>
      </c>
      <c r="I39" s="18">
        <f t="shared" si="0"/>
        <v>1.53808632E-11</v>
      </c>
      <c r="J39" s="18">
        <f t="shared" si="1"/>
        <v>5.8479800000000005E-14</v>
      </c>
      <c r="K39" s="18">
        <f t="shared" si="2"/>
        <v>3.2088650499999998E-7</v>
      </c>
      <c r="L39" s="18">
        <f t="shared" si="3"/>
        <v>3.5192045999999994E-10</v>
      </c>
      <c r="M39" s="18">
        <f t="shared" si="4"/>
        <v>4.7932408999250376E-5</v>
      </c>
      <c r="N39" s="18">
        <f t="shared" si="5"/>
        <v>1.8224449794172557E-7</v>
      </c>
      <c r="O39" s="18">
        <f t="shared" si="6"/>
        <v>2.3005080877427362E-5</v>
      </c>
      <c r="P39" s="18">
        <f t="shared" si="7"/>
        <v>1.0967131821264966E-3</v>
      </c>
    </row>
    <row r="40" spans="1:16" x14ac:dyDescent="0.35">
      <c r="A40" s="16">
        <v>39</v>
      </c>
      <c r="B40" s="17">
        <v>1.7662037037037035E-2</v>
      </c>
      <c r="C40" s="16">
        <v>1526411</v>
      </c>
      <c r="D40" s="18">
        <v>4.0419899999999998E-12</v>
      </c>
      <c r="E40" s="18">
        <v>2.8748500000000001E-11</v>
      </c>
      <c r="F40" s="18">
        <v>3.8870100000000001E-7</v>
      </c>
      <c r="G40" s="18">
        <v>6.47365E-12</v>
      </c>
      <c r="H40" s="18">
        <v>8.73436E-10</v>
      </c>
      <c r="I40" s="18">
        <f t="shared" si="0"/>
        <v>2.61920952E-12</v>
      </c>
      <c r="J40" s="18">
        <f t="shared" si="1"/>
        <v>5.7497000000000005E-14</v>
      </c>
      <c r="K40" s="18">
        <f t="shared" si="2"/>
        <v>3.8675749500000002E-7</v>
      </c>
      <c r="L40" s="18">
        <f t="shared" si="3"/>
        <v>3.0308229200000001E-10</v>
      </c>
      <c r="M40" s="18">
        <f t="shared" si="4"/>
        <v>6.77222692219578E-6</v>
      </c>
      <c r="N40" s="18">
        <f t="shared" si="5"/>
        <v>1.486642165784014E-7</v>
      </c>
      <c r="O40" s="18">
        <f t="shared" si="6"/>
        <v>1.673826644264515E-5</v>
      </c>
      <c r="P40" s="18">
        <f t="shared" si="7"/>
        <v>7.8364943386552855E-4</v>
      </c>
    </row>
    <row r="41" spans="1:16" x14ac:dyDescent="0.35">
      <c r="A41" s="16">
        <v>40</v>
      </c>
      <c r="B41" s="17">
        <v>1.8101851851851852E-2</v>
      </c>
      <c r="C41" s="16">
        <v>1564909</v>
      </c>
      <c r="D41" s="18">
        <v>1.45447E-11</v>
      </c>
      <c r="E41" s="18">
        <v>3.6314400000000002E-11</v>
      </c>
      <c r="F41" s="18">
        <v>3.9864500000000001E-7</v>
      </c>
      <c r="G41" s="18">
        <v>1.4539700000000001E-10</v>
      </c>
      <c r="H41" s="18">
        <v>5.1002499999999996E-9</v>
      </c>
      <c r="I41" s="18">
        <f t="shared" si="0"/>
        <v>9.4249656000000003E-12</v>
      </c>
      <c r="J41" s="18">
        <f t="shared" si="1"/>
        <v>7.2628800000000004E-14</v>
      </c>
      <c r="K41" s="18">
        <f t="shared" si="2"/>
        <v>3.9665177500000003E-7</v>
      </c>
      <c r="L41" s="18">
        <f t="shared" si="3"/>
        <v>1.7697867499999997E-9</v>
      </c>
      <c r="M41" s="18">
        <f t="shared" si="4"/>
        <v>2.376130952647319E-5</v>
      </c>
      <c r="N41" s="18">
        <f t="shared" si="5"/>
        <v>1.8310468924537145E-7</v>
      </c>
      <c r="O41" s="18">
        <f t="shared" si="6"/>
        <v>3.6656082025600417E-4</v>
      </c>
      <c r="P41" s="18">
        <f t="shared" si="7"/>
        <v>4.4618147744328119E-3</v>
      </c>
    </row>
    <row r="42" spans="1:16" x14ac:dyDescent="0.35">
      <c r="A42" s="16">
        <v>41</v>
      </c>
      <c r="B42" s="17">
        <v>1.861111111111111E-2</v>
      </c>
      <c r="C42" s="16">
        <v>1608737</v>
      </c>
      <c r="D42" s="18">
        <v>9.2983900000000002E-9</v>
      </c>
      <c r="E42" s="18">
        <v>2.7540400000000001E-11</v>
      </c>
      <c r="F42" s="18">
        <v>3.6773799999999998E-7</v>
      </c>
      <c r="G42" s="18">
        <v>3.4332799999999997E-10</v>
      </c>
      <c r="H42" s="18">
        <v>6.3357799999999998E-9</v>
      </c>
      <c r="I42" s="18">
        <f t="shared" si="0"/>
        <v>6.0253567200000002E-9</v>
      </c>
      <c r="J42" s="18">
        <f t="shared" si="1"/>
        <v>5.5080800000000005E-14</v>
      </c>
      <c r="K42" s="18">
        <f t="shared" si="2"/>
        <v>3.6589931E-7</v>
      </c>
      <c r="L42" s="18">
        <f t="shared" si="3"/>
        <v>2.1985156599999997E-9</v>
      </c>
      <c r="M42" s="18">
        <f t="shared" si="4"/>
        <v>1.6467253573120979E-2</v>
      </c>
      <c r="N42" s="18">
        <f t="shared" si="5"/>
        <v>1.505354027587535E-7</v>
      </c>
      <c r="O42" s="18">
        <f t="shared" si="6"/>
        <v>9.3831278337201554E-4</v>
      </c>
      <c r="P42" s="18">
        <f t="shared" si="7"/>
        <v>6.0085263894047785E-3</v>
      </c>
    </row>
    <row r="43" spans="1:16" x14ac:dyDescent="0.35">
      <c r="A43" s="16">
        <v>42</v>
      </c>
      <c r="B43" s="17">
        <v>1.9004629629629632E-2</v>
      </c>
      <c r="C43" s="16">
        <v>1642155</v>
      </c>
      <c r="D43" s="18">
        <v>1.2207999999999999E-8</v>
      </c>
      <c r="E43" s="18">
        <v>2.1254199999999999E-11</v>
      </c>
      <c r="F43" s="18">
        <v>3.6899200000000003E-7</v>
      </c>
      <c r="G43" s="18">
        <v>3.4138600000000001E-10</v>
      </c>
      <c r="H43" s="18">
        <v>4.3446399999999996E-9</v>
      </c>
      <c r="I43" s="18">
        <f t="shared" si="0"/>
        <v>7.9107839999999995E-9</v>
      </c>
      <c r="J43" s="18">
        <f t="shared" si="1"/>
        <v>4.2508399999999998E-14</v>
      </c>
      <c r="K43" s="18">
        <f t="shared" si="2"/>
        <v>3.6714704000000001E-7</v>
      </c>
      <c r="L43" s="18">
        <f t="shared" si="3"/>
        <v>1.5075900799999997E-9</v>
      </c>
      <c r="M43" s="18">
        <f t="shared" si="4"/>
        <v>2.154663700952076E-2</v>
      </c>
      <c r="N43" s="18">
        <f t="shared" si="5"/>
        <v>1.1578031515656505E-7</v>
      </c>
      <c r="O43" s="18">
        <f t="shared" si="6"/>
        <v>9.2983454258544482E-4</v>
      </c>
      <c r="P43" s="18">
        <f t="shared" si="7"/>
        <v>4.1062297002312743E-3</v>
      </c>
    </row>
    <row r="44" spans="1:16" x14ac:dyDescent="0.35">
      <c r="A44" s="16">
        <v>43</v>
      </c>
      <c r="B44" s="17">
        <v>1.9340277777777779E-2</v>
      </c>
      <c r="C44" s="16">
        <v>1671921</v>
      </c>
      <c r="D44" s="18">
        <v>1.28327E-8</v>
      </c>
      <c r="E44" s="18">
        <v>3.45023E-11</v>
      </c>
      <c r="F44" s="18">
        <v>3.6487200000000001E-7</v>
      </c>
      <c r="G44" s="18">
        <v>3.2662100000000001E-10</v>
      </c>
      <c r="H44" s="18">
        <v>3.25391E-9</v>
      </c>
      <c r="I44" s="18">
        <f t="shared" si="0"/>
        <v>8.3155895999999997E-9</v>
      </c>
      <c r="J44" s="18">
        <f t="shared" si="1"/>
        <v>6.9004600000000001E-14</v>
      </c>
      <c r="K44" s="18">
        <f t="shared" si="2"/>
        <v>3.6304764000000003E-7</v>
      </c>
      <c r="L44" s="18">
        <f t="shared" si="3"/>
        <v>1.1291067699999999E-9</v>
      </c>
      <c r="M44" s="18">
        <f t="shared" si="4"/>
        <v>2.2904954291949119E-2</v>
      </c>
      <c r="N44" s="18">
        <f t="shared" si="5"/>
        <v>1.9007037203161546E-7</v>
      </c>
      <c r="O44" s="18">
        <f t="shared" si="6"/>
        <v>8.9966429750101113E-4</v>
      </c>
      <c r="P44" s="18">
        <f t="shared" si="7"/>
        <v>3.1100788039828599E-3</v>
      </c>
    </row>
    <row r="45" spans="1:16" x14ac:dyDescent="0.35">
      <c r="A45" s="16">
        <v>44</v>
      </c>
      <c r="B45" s="17">
        <v>1.96875E-2</v>
      </c>
      <c r="C45" s="16">
        <v>1701687</v>
      </c>
      <c r="D45" s="18">
        <v>1.25828E-8</v>
      </c>
      <c r="E45" s="18">
        <v>3.8126599999999997E-11</v>
      </c>
      <c r="F45" s="18">
        <v>3.8744700000000002E-7</v>
      </c>
      <c r="G45" s="18">
        <v>2.1891499999999999E-10</v>
      </c>
      <c r="H45" s="18">
        <v>2.3671599999999999E-9</v>
      </c>
      <c r="I45" s="18">
        <f t="shared" si="0"/>
        <v>8.1536544000000004E-9</v>
      </c>
      <c r="J45" s="18">
        <f t="shared" si="1"/>
        <v>7.6253199999999995E-14</v>
      </c>
      <c r="K45" s="18">
        <f t="shared" si="2"/>
        <v>3.8550976500000001E-7</v>
      </c>
      <c r="L45" s="18">
        <f t="shared" si="3"/>
        <v>8.2140451999999995E-10</v>
      </c>
      <c r="M45" s="18">
        <f t="shared" si="4"/>
        <v>2.1150318721498532E-2</v>
      </c>
      <c r="N45" s="18">
        <f t="shared" si="5"/>
        <v>1.9779836186510087E-7</v>
      </c>
      <c r="O45" s="18">
        <f t="shared" si="6"/>
        <v>5.6785850807177342E-4</v>
      </c>
      <c r="P45" s="18">
        <f t="shared" si="7"/>
        <v>2.1306970525117566E-3</v>
      </c>
    </row>
    <row r="46" spans="1:16" x14ac:dyDescent="0.35">
      <c r="A46" s="16">
        <v>45</v>
      </c>
      <c r="B46" s="17">
        <v>2.0069444444444442E-2</v>
      </c>
      <c r="C46" s="16">
        <v>1734045</v>
      </c>
      <c r="D46" s="18">
        <v>4.2264000000000002E-9</v>
      </c>
      <c r="E46" s="18">
        <v>3.8904700000000002E-11</v>
      </c>
      <c r="F46" s="18">
        <v>3.3754899999999997E-7</v>
      </c>
      <c r="G46" s="18">
        <v>8.6308499999999997E-11</v>
      </c>
      <c r="H46" s="18">
        <v>1.7340399999999999E-9</v>
      </c>
      <c r="I46" s="18">
        <f t="shared" si="0"/>
        <v>2.7387072000000003E-9</v>
      </c>
      <c r="J46" s="18">
        <f t="shared" si="1"/>
        <v>7.7809400000000006E-14</v>
      </c>
      <c r="K46" s="18">
        <f t="shared" si="2"/>
        <v>3.3586125499999999E-7</v>
      </c>
      <c r="L46" s="18">
        <f t="shared" si="3"/>
        <v>6.0171187999999988E-10</v>
      </c>
      <c r="M46" s="18">
        <f t="shared" si="4"/>
        <v>8.1542814457714104E-3</v>
      </c>
      <c r="N46" s="18">
        <f t="shared" si="5"/>
        <v>2.316712596098648E-7</v>
      </c>
      <c r="O46" s="18">
        <f t="shared" si="6"/>
        <v>2.5697664947985739E-4</v>
      </c>
      <c r="P46" s="18">
        <f t="shared" si="7"/>
        <v>1.7915489537487731E-3</v>
      </c>
    </row>
    <row r="47" spans="1:16" x14ac:dyDescent="0.35">
      <c r="A47" s="16">
        <v>46</v>
      </c>
      <c r="B47" s="17">
        <v>2.0428240740740743E-2</v>
      </c>
      <c r="C47" s="16">
        <v>1765911</v>
      </c>
      <c r="D47" s="18">
        <v>1.55123E-9</v>
      </c>
      <c r="E47" s="18">
        <v>1.8827800000000001E-11</v>
      </c>
      <c r="F47" s="18">
        <v>3.59676E-7</v>
      </c>
      <c r="G47" s="18">
        <v>4.4466299999999999E-11</v>
      </c>
      <c r="H47" s="18">
        <v>1.4663600000000001E-9</v>
      </c>
      <c r="I47" s="18">
        <f t="shared" si="0"/>
        <v>1.0051970400000001E-9</v>
      </c>
      <c r="J47" s="18">
        <f t="shared" si="1"/>
        <v>3.7655600000000004E-14</v>
      </c>
      <c r="K47" s="18">
        <f t="shared" si="2"/>
        <v>3.5787762000000002E-7</v>
      </c>
      <c r="L47" s="18">
        <f t="shared" si="3"/>
        <v>5.0882691999999992E-10</v>
      </c>
      <c r="M47" s="18">
        <f t="shared" si="4"/>
        <v>2.8087731219403997E-3</v>
      </c>
      <c r="N47" s="18">
        <f t="shared" si="5"/>
        <v>1.0521920873398008E-7</v>
      </c>
      <c r="O47" s="18">
        <f t="shared" si="6"/>
        <v>1.242500159691461E-4</v>
      </c>
      <c r="P47" s="18">
        <f t="shared" si="7"/>
        <v>1.4217902756813905E-3</v>
      </c>
    </row>
    <row r="48" spans="1:16" x14ac:dyDescent="0.35">
      <c r="A48" s="16">
        <v>47</v>
      </c>
      <c r="B48" s="17">
        <v>2.0891203703703703E-2</v>
      </c>
      <c r="C48" s="16">
        <v>1805318</v>
      </c>
      <c r="D48" s="18">
        <v>5.3986399999999997E-10</v>
      </c>
      <c r="E48" s="18">
        <v>1.97492E-11</v>
      </c>
      <c r="F48" s="18">
        <v>3.8467000000000002E-7</v>
      </c>
      <c r="G48" s="18">
        <v>2.3411300000000001E-11</v>
      </c>
      <c r="H48" s="18">
        <v>1.44261E-9</v>
      </c>
      <c r="I48" s="18">
        <f t="shared" si="0"/>
        <v>3.4983187199999996E-10</v>
      </c>
      <c r="J48" s="18">
        <f t="shared" si="1"/>
        <v>3.94984E-14</v>
      </c>
      <c r="K48" s="18">
        <f t="shared" si="2"/>
        <v>3.8274665000000003E-7</v>
      </c>
      <c r="L48" s="18">
        <f t="shared" si="3"/>
        <v>5.0058566999999997E-10</v>
      </c>
      <c r="M48" s="18">
        <f t="shared" si="4"/>
        <v>9.1400374634239103E-4</v>
      </c>
      <c r="N48" s="18">
        <f t="shared" si="5"/>
        <v>1.0319724548862804E-7</v>
      </c>
      <c r="O48" s="18">
        <f t="shared" si="6"/>
        <v>6.1166570628377805E-5</v>
      </c>
      <c r="P48" s="18">
        <f t="shared" si="7"/>
        <v>1.3078773387043359E-3</v>
      </c>
    </row>
    <row r="49" spans="1:16" x14ac:dyDescent="0.35">
      <c r="A49" s="16">
        <v>48</v>
      </c>
      <c r="B49" s="17">
        <v>2.1331018518518517E-2</v>
      </c>
      <c r="C49" s="16">
        <v>1843816</v>
      </c>
      <c r="D49" s="18">
        <v>1.9498300000000001E-10</v>
      </c>
      <c r="E49" s="18">
        <v>1.70156E-11</v>
      </c>
      <c r="F49" s="18">
        <v>1.16727E-7</v>
      </c>
      <c r="G49" s="18">
        <v>2.00949E-11</v>
      </c>
      <c r="H49" s="18">
        <v>2.4480299999999999E-9</v>
      </c>
      <c r="I49" s="18">
        <f t="shared" si="0"/>
        <v>1.2634898400000002E-10</v>
      </c>
      <c r="J49" s="18">
        <f t="shared" si="1"/>
        <v>3.40312E-14</v>
      </c>
      <c r="K49" s="18">
        <f t="shared" si="2"/>
        <v>1.16143365E-7</v>
      </c>
      <c r="L49" s="18">
        <f t="shared" si="3"/>
        <v>8.4946640999999989E-10</v>
      </c>
      <c r="M49" s="18">
        <f t="shared" si="4"/>
        <v>1.0878708740701634E-3</v>
      </c>
      <c r="N49" s="18">
        <f t="shared" si="5"/>
        <v>2.9301028087140406E-7</v>
      </c>
      <c r="O49" s="18">
        <f t="shared" si="6"/>
        <v>1.7301806263319476E-4</v>
      </c>
      <c r="P49" s="18">
        <f t="shared" si="7"/>
        <v>7.3139469482393586E-3</v>
      </c>
    </row>
    <row r="50" spans="1:16" x14ac:dyDescent="0.35">
      <c r="A50" s="16">
        <v>49</v>
      </c>
      <c r="B50" s="17">
        <v>2.1782407407407407E-2</v>
      </c>
      <c r="C50" s="16">
        <v>1882314</v>
      </c>
      <c r="D50" s="18">
        <v>7.0853099999999999E-11</v>
      </c>
      <c r="E50" s="18">
        <v>3.8648700000000003E-11</v>
      </c>
      <c r="F50" s="18">
        <v>2.62344E-8</v>
      </c>
      <c r="G50" s="18">
        <v>1.83545E-11</v>
      </c>
      <c r="H50" s="18">
        <v>2.30741E-9</v>
      </c>
      <c r="I50" s="18">
        <f t="shared" si="0"/>
        <v>4.5912808799999999E-11</v>
      </c>
      <c r="J50" s="18">
        <f t="shared" si="1"/>
        <v>7.729740000000001E-14</v>
      </c>
      <c r="K50" s="18">
        <f t="shared" si="2"/>
        <v>2.6103227999999999E-8</v>
      </c>
      <c r="L50" s="18">
        <f t="shared" si="3"/>
        <v>8.0067126999999996E-10</v>
      </c>
      <c r="M50" s="18">
        <f t="shared" si="4"/>
        <v>1.7588939115116338E-3</v>
      </c>
      <c r="N50" s="18">
        <f t="shared" si="5"/>
        <v>2.9612199686567505E-6</v>
      </c>
      <c r="O50" s="18">
        <f t="shared" si="6"/>
        <v>7.0315058352170084E-4</v>
      </c>
      <c r="P50" s="18">
        <f t="shared" si="7"/>
        <v>3.0673266540061635E-2</v>
      </c>
    </row>
    <row r="51" spans="1:16" x14ac:dyDescent="0.35">
      <c r="A51" s="16">
        <v>50</v>
      </c>
      <c r="B51" s="17">
        <v>2.2233796296296297E-2</v>
      </c>
      <c r="C51" s="16">
        <v>1921831</v>
      </c>
      <c r="D51" s="18">
        <v>3.3077700000000001E-11</v>
      </c>
      <c r="E51" s="18">
        <v>2.6250400000000001E-11</v>
      </c>
      <c r="F51" s="18">
        <v>9.76733E-9</v>
      </c>
      <c r="G51" s="18">
        <v>1.6492600000000001E-11</v>
      </c>
      <c r="H51" s="18">
        <v>2.05774E-9</v>
      </c>
      <c r="I51" s="18">
        <f t="shared" si="0"/>
        <v>2.1434349600000001E-11</v>
      </c>
      <c r="J51" s="18">
        <f t="shared" si="1"/>
        <v>5.2500800000000005E-14</v>
      </c>
      <c r="K51" s="18">
        <f t="shared" si="2"/>
        <v>9.7184933500000007E-9</v>
      </c>
      <c r="L51" s="18">
        <f t="shared" si="3"/>
        <v>7.1403577999999997E-10</v>
      </c>
      <c r="M51" s="18">
        <f t="shared" si="4"/>
        <v>2.2055218672346983E-3</v>
      </c>
      <c r="N51" s="18">
        <f t="shared" si="5"/>
        <v>5.4021542341231318E-6</v>
      </c>
      <c r="O51" s="18">
        <f t="shared" si="6"/>
        <v>1.697032596107091E-3</v>
      </c>
      <c r="P51" s="18">
        <f t="shared" si="7"/>
        <v>7.3471859709612286E-2</v>
      </c>
    </row>
    <row r="52" spans="1:16" x14ac:dyDescent="0.35">
      <c r="A52" s="16">
        <v>51</v>
      </c>
      <c r="B52" s="17">
        <v>2.2685185185185183E-2</v>
      </c>
      <c r="C52" s="16">
        <v>1960829</v>
      </c>
      <c r="D52" s="18">
        <v>3.4217099999999999E-11</v>
      </c>
      <c r="E52" s="18">
        <v>3.1522999999999998E-11</v>
      </c>
      <c r="F52" s="18">
        <v>6.4579600000000003E-9</v>
      </c>
      <c r="G52" s="18">
        <v>1.44802E-11</v>
      </c>
      <c r="H52" s="18">
        <v>1.83901E-9</v>
      </c>
      <c r="I52" s="18">
        <f t="shared" si="0"/>
        <v>2.2172680799999999E-11</v>
      </c>
      <c r="J52" s="18">
        <f t="shared" si="1"/>
        <v>6.3045999999999995E-14</v>
      </c>
      <c r="K52" s="18">
        <f t="shared" si="2"/>
        <v>6.4256702000000007E-9</v>
      </c>
      <c r="L52" s="18">
        <f t="shared" si="3"/>
        <v>6.3813647000000002E-10</v>
      </c>
      <c r="M52" s="18">
        <f t="shared" si="4"/>
        <v>3.4506409619342116E-3</v>
      </c>
      <c r="N52" s="18">
        <f t="shared" si="5"/>
        <v>9.8115835450129377E-6</v>
      </c>
      <c r="O52" s="18">
        <f t="shared" si="6"/>
        <v>2.2534925617564371E-3</v>
      </c>
      <c r="P52" s="18">
        <f t="shared" si="7"/>
        <v>9.9310492156911498E-2</v>
      </c>
    </row>
    <row r="53" spans="1:16" x14ac:dyDescent="0.35">
      <c r="A53" s="16">
        <v>52</v>
      </c>
      <c r="B53" s="17">
        <v>2.3171296296296297E-2</v>
      </c>
      <c r="C53" s="16">
        <v>2002946</v>
      </c>
      <c r="D53" s="18">
        <v>3.26154E-11</v>
      </c>
      <c r="E53" s="18">
        <v>3.0489000000000001E-11</v>
      </c>
      <c r="F53" s="18">
        <v>5.7589600000000001E-9</v>
      </c>
      <c r="G53" s="18">
        <v>1.2803199999999999E-11</v>
      </c>
      <c r="H53" s="18">
        <v>1.6911999999999999E-9</v>
      </c>
      <c r="I53" s="18">
        <f t="shared" si="0"/>
        <v>2.1134779200000002E-11</v>
      </c>
      <c r="J53" s="18">
        <f t="shared" si="1"/>
        <v>6.0978000000000003E-14</v>
      </c>
      <c r="K53" s="18">
        <f t="shared" si="2"/>
        <v>5.7301652000000004E-9</v>
      </c>
      <c r="L53" s="18">
        <f t="shared" si="3"/>
        <v>5.8684639999999998E-10</v>
      </c>
      <c r="M53" s="18">
        <f t="shared" si="4"/>
        <v>3.6883368039720742E-3</v>
      </c>
      <c r="N53" s="18">
        <f t="shared" si="5"/>
        <v>1.0641578012445434E-5</v>
      </c>
      <c r="O53" s="18">
        <f t="shared" si="6"/>
        <v>2.2343509398297973E-3</v>
      </c>
      <c r="P53" s="18">
        <f t="shared" si="7"/>
        <v>0.10241352203946928</v>
      </c>
    </row>
    <row r="54" spans="1:16" x14ac:dyDescent="0.35">
      <c r="A54" s="16">
        <v>53</v>
      </c>
      <c r="B54" s="17">
        <v>2.3657407407407408E-2</v>
      </c>
      <c r="C54" s="16">
        <v>2044044</v>
      </c>
      <c r="D54" s="18">
        <v>2.9594699999999997E-11</v>
      </c>
      <c r="E54" s="18">
        <v>4.8497699999999998E-11</v>
      </c>
      <c r="F54" s="18">
        <v>5.5421800000000004E-9</v>
      </c>
      <c r="G54" s="18">
        <v>1.17336E-11</v>
      </c>
      <c r="H54" s="18">
        <v>1.5733900000000001E-9</v>
      </c>
      <c r="I54" s="18">
        <f t="shared" si="0"/>
        <v>1.91773656E-11</v>
      </c>
      <c r="J54" s="18">
        <f t="shared" si="1"/>
        <v>9.6995399999999998E-14</v>
      </c>
      <c r="K54" s="18">
        <f t="shared" si="2"/>
        <v>5.5144691000000004E-9</v>
      </c>
      <c r="L54" s="18">
        <f t="shared" si="3"/>
        <v>5.4596632999999991E-10</v>
      </c>
      <c r="M54" s="18">
        <f t="shared" si="4"/>
        <v>3.4776449468181801E-3</v>
      </c>
      <c r="N54" s="18">
        <f t="shared" si="5"/>
        <v>1.7589254421608781E-5</v>
      </c>
      <c r="O54" s="18">
        <f t="shared" si="6"/>
        <v>2.1277841596754978E-3</v>
      </c>
      <c r="P54" s="18">
        <f t="shared" si="7"/>
        <v>9.9006145487332567E-2</v>
      </c>
    </row>
    <row r="55" spans="1:16" x14ac:dyDescent="0.35">
      <c r="A55" s="16">
        <v>54</v>
      </c>
      <c r="B55" s="17">
        <v>2.4131944444444445E-2</v>
      </c>
      <c r="C55" s="16">
        <v>2085141</v>
      </c>
      <c r="D55" s="18">
        <v>1.36632E-11</v>
      </c>
      <c r="E55" s="18">
        <v>5.1436100000000003E-11</v>
      </c>
      <c r="F55" s="18">
        <v>5.4108800000000002E-9</v>
      </c>
      <c r="G55" s="18">
        <v>1.1169200000000001E-11</v>
      </c>
      <c r="H55" s="18">
        <v>1.47956E-9</v>
      </c>
      <c r="I55" s="18">
        <f t="shared" si="0"/>
        <v>8.8537536000000008E-12</v>
      </c>
      <c r="J55" s="18">
        <f t="shared" si="1"/>
        <v>1.028722E-13</v>
      </c>
      <c r="K55" s="18">
        <f t="shared" si="2"/>
        <v>5.3838256000000003E-9</v>
      </c>
      <c r="L55" s="18">
        <f t="shared" si="3"/>
        <v>5.1340732000000004E-10</v>
      </c>
      <c r="M55" s="18">
        <f t="shared" si="4"/>
        <v>1.6445097330047244E-3</v>
      </c>
      <c r="N55" s="18">
        <f t="shared" si="5"/>
        <v>1.9107639742268026E-5</v>
      </c>
      <c r="O55" s="18">
        <f t="shared" si="6"/>
        <v>2.0745842881686213E-3</v>
      </c>
      <c r="P55" s="18">
        <f t="shared" si="7"/>
        <v>9.5361060729753214E-2</v>
      </c>
    </row>
    <row r="56" spans="1:16" x14ac:dyDescent="0.35">
      <c r="A56" s="16">
        <v>55</v>
      </c>
      <c r="B56" s="17">
        <v>2.4606481481481479E-2</v>
      </c>
      <c r="C56" s="16">
        <v>2126239</v>
      </c>
      <c r="D56" s="18">
        <v>1.8608199999999999E-11</v>
      </c>
      <c r="E56" s="18">
        <v>4.1505100000000003E-11</v>
      </c>
      <c r="F56" s="18">
        <v>5.31862E-9</v>
      </c>
      <c r="G56" s="18">
        <v>1.0564000000000001E-11</v>
      </c>
      <c r="H56" s="18">
        <v>1.41406E-9</v>
      </c>
      <c r="I56" s="18">
        <f t="shared" si="0"/>
        <v>1.20581136E-11</v>
      </c>
      <c r="J56" s="18">
        <f t="shared" si="1"/>
        <v>8.3010200000000006E-14</v>
      </c>
      <c r="K56" s="18">
        <f t="shared" si="2"/>
        <v>5.2920268999999998E-9</v>
      </c>
      <c r="L56" s="18">
        <f t="shared" si="3"/>
        <v>4.9067881999999992E-10</v>
      </c>
      <c r="M56" s="18">
        <f t="shared" si="4"/>
        <v>2.2785435198751543E-3</v>
      </c>
      <c r="N56" s="18">
        <f t="shared" si="5"/>
        <v>1.5685899102289144E-5</v>
      </c>
      <c r="O56" s="18">
        <f t="shared" si="6"/>
        <v>1.9962105634799402E-3</v>
      </c>
      <c r="P56" s="18">
        <f t="shared" si="7"/>
        <v>9.2720394146144636E-2</v>
      </c>
    </row>
    <row r="57" spans="1:16" x14ac:dyDescent="0.35">
      <c r="A57" s="16">
        <v>56</v>
      </c>
      <c r="B57" s="17">
        <v>2.508101851851852E-2</v>
      </c>
      <c r="C57" s="16">
        <v>2167336</v>
      </c>
      <c r="D57" s="18">
        <v>2.0865700000000001E-11</v>
      </c>
      <c r="E57" s="18">
        <v>3.7287000000000001E-11</v>
      </c>
      <c r="F57" s="18">
        <v>5.2662400000000002E-9</v>
      </c>
      <c r="G57" s="18">
        <v>9.8061500000000002E-12</v>
      </c>
      <c r="H57" s="18">
        <v>1.3432700000000001E-9</v>
      </c>
      <c r="I57" s="18">
        <f t="shared" si="0"/>
        <v>1.35209736E-11</v>
      </c>
      <c r="J57" s="18">
        <f t="shared" si="1"/>
        <v>7.4574000000000004E-14</v>
      </c>
      <c r="K57" s="18">
        <f t="shared" si="2"/>
        <v>5.2399088E-9</v>
      </c>
      <c r="L57" s="18">
        <f t="shared" si="3"/>
        <v>4.6611468999999996E-10</v>
      </c>
      <c r="M57" s="18">
        <f t="shared" si="4"/>
        <v>2.5803833837718705E-3</v>
      </c>
      <c r="N57" s="18">
        <f t="shared" si="5"/>
        <v>1.4231927090028744E-5</v>
      </c>
      <c r="O57" s="18">
        <f t="shared" si="6"/>
        <v>1.8714352433004179E-3</v>
      </c>
      <c r="P57" s="18">
        <f t="shared" si="7"/>
        <v>8.895473333429009E-2</v>
      </c>
    </row>
    <row r="58" spans="1:16" x14ac:dyDescent="0.35">
      <c r="A58" s="16">
        <v>57</v>
      </c>
      <c r="B58" s="17">
        <v>2.5555555555555554E-2</v>
      </c>
      <c r="C58" s="16">
        <v>2208434</v>
      </c>
      <c r="D58" s="18">
        <v>2.90142E-11</v>
      </c>
      <c r="E58" s="18">
        <v>3.4461299999999997E-11</v>
      </c>
      <c r="F58" s="18">
        <v>5.2388099999999996E-9</v>
      </c>
      <c r="G58" s="18">
        <v>9.1751300000000007E-12</v>
      </c>
      <c r="H58" s="18">
        <v>1.3085899999999999E-9</v>
      </c>
      <c r="I58" s="18">
        <f t="shared" si="0"/>
        <v>1.8801201600000001E-11</v>
      </c>
      <c r="J58" s="18">
        <f t="shared" si="1"/>
        <v>6.8922599999999997E-14</v>
      </c>
      <c r="K58" s="18">
        <f t="shared" si="2"/>
        <v>5.2126159499999993E-9</v>
      </c>
      <c r="L58" s="18">
        <f t="shared" si="3"/>
        <v>4.5408072999999999E-10</v>
      </c>
      <c r="M58" s="18">
        <f t="shared" si="4"/>
        <v>3.6068649177962179E-3</v>
      </c>
      <c r="N58" s="18">
        <f t="shared" si="5"/>
        <v>1.3222267026980956E-5</v>
      </c>
      <c r="O58" s="18">
        <f t="shared" si="6"/>
        <v>1.7601776321157906E-3</v>
      </c>
      <c r="P58" s="18">
        <f t="shared" si="7"/>
        <v>8.711187134360053E-2</v>
      </c>
    </row>
    <row r="59" spans="1:16" x14ac:dyDescent="0.35">
      <c r="A59" s="16">
        <v>58</v>
      </c>
      <c r="B59" s="17">
        <v>2.6030092592592594E-2</v>
      </c>
      <c r="C59" s="16">
        <v>2249531</v>
      </c>
      <c r="D59" s="18">
        <v>2.6993200000000001E-11</v>
      </c>
      <c r="E59" s="18">
        <v>4.1075099999999997E-11</v>
      </c>
      <c r="F59" s="18">
        <v>5.2215099999999997E-9</v>
      </c>
      <c r="G59" s="18">
        <v>9.0568799999999993E-12</v>
      </c>
      <c r="H59" s="18">
        <v>1.2580899999999999E-9</v>
      </c>
      <c r="I59" s="18">
        <f t="shared" si="0"/>
        <v>1.7491593600000001E-11</v>
      </c>
      <c r="J59" s="18">
        <f t="shared" si="1"/>
        <v>8.2150199999999998E-14</v>
      </c>
      <c r="K59" s="18">
        <f t="shared" si="2"/>
        <v>5.1954024499999996E-9</v>
      </c>
      <c r="L59" s="18">
        <f t="shared" si="3"/>
        <v>4.3655722999999995E-10</v>
      </c>
      <c r="M59" s="18">
        <f t="shared" si="4"/>
        <v>3.3667446878922736E-3</v>
      </c>
      <c r="N59" s="18">
        <f t="shared" si="5"/>
        <v>1.581209555767908E-5</v>
      </c>
      <c r="O59" s="18">
        <f t="shared" si="6"/>
        <v>1.7432489758324688E-3</v>
      </c>
      <c r="P59" s="18">
        <f t="shared" si="7"/>
        <v>8.4027605984595091E-2</v>
      </c>
    </row>
    <row r="60" spans="1:16" x14ac:dyDescent="0.35">
      <c r="A60" s="16">
        <v>59</v>
      </c>
      <c r="B60" s="17">
        <v>2.6504629629629628E-2</v>
      </c>
      <c r="C60" s="16">
        <v>2290629</v>
      </c>
      <c r="D60" s="18">
        <v>2.42842E-11</v>
      </c>
      <c r="E60" s="18">
        <v>2.6700900000000001E-11</v>
      </c>
      <c r="F60" s="18">
        <v>5.2263699999999996E-9</v>
      </c>
      <c r="G60" s="18">
        <v>8.5021799999999996E-12</v>
      </c>
      <c r="H60" s="18">
        <v>1.21909E-9</v>
      </c>
      <c r="I60" s="18">
        <f t="shared" si="0"/>
        <v>1.57361616E-11</v>
      </c>
      <c r="J60" s="18">
        <f t="shared" si="1"/>
        <v>5.3401800000000002E-14</v>
      </c>
      <c r="K60" s="18">
        <f t="shared" si="2"/>
        <v>5.2002381499999992E-9</v>
      </c>
      <c r="L60" s="18">
        <f t="shared" si="3"/>
        <v>4.2302422999999998E-10</v>
      </c>
      <c r="M60" s="18">
        <f t="shared" si="4"/>
        <v>3.0260463359740556E-3</v>
      </c>
      <c r="N60" s="18">
        <f t="shared" si="5"/>
        <v>1.0269106617742114E-5</v>
      </c>
      <c r="O60" s="18">
        <f t="shared" si="6"/>
        <v>1.6349597373727972E-3</v>
      </c>
      <c r="P60" s="18">
        <f t="shared" si="7"/>
        <v>8.1347087921348385E-2</v>
      </c>
    </row>
    <row r="61" spans="1:16" x14ac:dyDescent="0.35">
      <c r="A61" s="16">
        <v>60</v>
      </c>
      <c r="B61" s="17">
        <v>2.6979166666666669E-2</v>
      </c>
      <c r="C61" s="16">
        <v>2331726</v>
      </c>
      <c r="D61" s="18">
        <v>1.5404699999999999E-11</v>
      </c>
      <c r="E61" s="18">
        <v>4.3419599999999999E-11</v>
      </c>
      <c r="F61" s="18">
        <v>5.16666E-9</v>
      </c>
      <c r="G61" s="18">
        <v>8.2914799999999993E-12</v>
      </c>
      <c r="H61" s="18">
        <v>1.1839399999999999E-9</v>
      </c>
      <c r="I61" s="18">
        <f t="shared" si="0"/>
        <v>9.9822455999999997E-12</v>
      </c>
      <c r="J61" s="18">
        <f t="shared" si="1"/>
        <v>8.6839200000000004E-14</v>
      </c>
      <c r="K61" s="18">
        <f t="shared" si="2"/>
        <v>5.1408266999999997E-9</v>
      </c>
      <c r="L61" s="18">
        <f t="shared" si="3"/>
        <v>4.1082717999999997E-10</v>
      </c>
      <c r="M61" s="18">
        <f t="shared" si="4"/>
        <v>1.9417588225644721E-3</v>
      </c>
      <c r="N61" s="18">
        <f t="shared" si="5"/>
        <v>1.6892069129659635E-5</v>
      </c>
      <c r="O61" s="18">
        <f t="shared" si="6"/>
        <v>1.6128689963425531E-3</v>
      </c>
      <c r="P61" s="18">
        <f t="shared" si="7"/>
        <v>7.9914613733234774E-2</v>
      </c>
    </row>
    <row r="62" spans="1:16" x14ac:dyDescent="0.35">
      <c r="A62" s="16">
        <v>61</v>
      </c>
      <c r="B62" s="17">
        <v>2.7453703703703702E-2</v>
      </c>
      <c r="C62" s="16">
        <v>2372824</v>
      </c>
      <c r="D62" s="18">
        <v>2.3639199999999999E-11</v>
      </c>
      <c r="E62" s="18">
        <v>3.6580600000000002E-11</v>
      </c>
      <c r="F62" s="18">
        <v>5.19831E-9</v>
      </c>
      <c r="G62" s="18">
        <v>8.0108999999999993E-12</v>
      </c>
      <c r="H62" s="18">
        <v>1.1552700000000001E-9</v>
      </c>
      <c r="I62" s="18">
        <f t="shared" si="0"/>
        <v>1.5318201600000001E-11</v>
      </c>
      <c r="J62" s="18">
        <f t="shared" si="1"/>
        <v>7.3161199999999999E-14</v>
      </c>
      <c r="K62" s="18">
        <f t="shared" si="2"/>
        <v>5.1723184499999997E-9</v>
      </c>
      <c r="L62" s="18">
        <f t="shared" si="3"/>
        <v>4.0087869000000002E-10</v>
      </c>
      <c r="M62" s="18">
        <f t="shared" si="4"/>
        <v>2.9615735666855551E-3</v>
      </c>
      <c r="N62" s="18">
        <f t="shared" si="5"/>
        <v>1.4144759397016633E-5</v>
      </c>
      <c r="O62" s="18">
        <f t="shared" si="6"/>
        <v>1.548802549077387E-3</v>
      </c>
      <c r="P62" s="18">
        <f t="shared" si="7"/>
        <v>7.7504642043066785E-2</v>
      </c>
    </row>
    <row r="63" spans="1:16" x14ac:dyDescent="0.35">
      <c r="A63" s="16">
        <v>62</v>
      </c>
      <c r="B63" s="17">
        <v>2.7928240740740743E-2</v>
      </c>
      <c r="C63" s="16">
        <v>2413921</v>
      </c>
      <c r="D63" s="18">
        <v>1.9812200000000001E-11</v>
      </c>
      <c r="E63" s="18">
        <v>3.9375599999999997E-11</v>
      </c>
      <c r="F63" s="18">
        <v>5.1796799999999996E-9</v>
      </c>
      <c r="G63" s="18">
        <v>7.7991200000000008E-12</v>
      </c>
      <c r="H63" s="18">
        <v>1.13655E-9</v>
      </c>
      <c r="I63" s="18">
        <f t="shared" si="0"/>
        <v>1.28383056E-11</v>
      </c>
      <c r="J63" s="18">
        <f t="shared" si="1"/>
        <v>7.8751199999999991E-14</v>
      </c>
      <c r="K63" s="18">
        <f t="shared" si="2"/>
        <v>5.1537815999999992E-9</v>
      </c>
      <c r="L63" s="18">
        <f t="shared" si="3"/>
        <v>3.9438284999999991E-10</v>
      </c>
      <c r="M63" s="18">
        <f t="shared" si="4"/>
        <v>2.4910457206801318E-3</v>
      </c>
      <c r="N63" s="18">
        <f t="shared" si="5"/>
        <v>1.5280274973235187E-5</v>
      </c>
      <c r="O63" s="18">
        <f t="shared" si="6"/>
        <v>1.5132810439619719E-3</v>
      </c>
      <c r="P63" s="18">
        <f t="shared" si="7"/>
        <v>7.652300400156653E-2</v>
      </c>
    </row>
    <row r="64" spans="1:16" x14ac:dyDescent="0.35">
      <c r="A64" s="16">
        <v>63</v>
      </c>
      <c r="B64" s="17">
        <v>2.8414351851851847E-2</v>
      </c>
      <c r="C64" s="16">
        <v>2455019</v>
      </c>
      <c r="D64" s="18">
        <v>2.3198399999999999E-11</v>
      </c>
      <c r="E64" s="18">
        <v>4.2139900000000003E-11</v>
      </c>
      <c r="F64" s="18">
        <v>5.1393800000000001E-9</v>
      </c>
      <c r="G64" s="18">
        <v>7.5991799999999999E-12</v>
      </c>
      <c r="H64" s="18">
        <v>1.1217899999999999E-9</v>
      </c>
      <c r="I64" s="18">
        <f t="shared" si="0"/>
        <v>1.5032563199999999E-11</v>
      </c>
      <c r="J64" s="18">
        <f t="shared" si="1"/>
        <v>8.4279800000000006E-14</v>
      </c>
      <c r="K64" s="18">
        <f t="shared" si="2"/>
        <v>5.1136831000000002E-9</v>
      </c>
      <c r="L64" s="18">
        <f t="shared" si="3"/>
        <v>3.8926112999999992E-10</v>
      </c>
      <c r="M64" s="18">
        <f t="shared" si="4"/>
        <v>2.9396743806826822E-3</v>
      </c>
      <c r="N64" s="18">
        <f t="shared" si="5"/>
        <v>1.6481232479971238E-5</v>
      </c>
      <c r="O64" s="18">
        <f t="shared" si="6"/>
        <v>1.4860482848458091E-3</v>
      </c>
      <c r="P64" s="18">
        <f t="shared" si="7"/>
        <v>7.6121480816830414E-2</v>
      </c>
    </row>
    <row r="65" spans="1:16" x14ac:dyDescent="0.35">
      <c r="A65" s="16">
        <v>64</v>
      </c>
      <c r="B65" s="17">
        <v>2.8888888888888891E-2</v>
      </c>
      <c r="C65" s="16">
        <v>2496116</v>
      </c>
      <c r="D65" s="18">
        <v>1.2641899999999999E-11</v>
      </c>
      <c r="E65" s="18">
        <v>3.1308000000000002E-11</v>
      </c>
      <c r="F65" s="18">
        <v>5.1442100000000004E-9</v>
      </c>
      <c r="G65" s="18">
        <v>7.3938499999999992E-12</v>
      </c>
      <c r="H65" s="18">
        <v>1.0991099999999999E-9</v>
      </c>
      <c r="I65" s="18">
        <f t="shared" si="0"/>
        <v>8.1919511999999999E-12</v>
      </c>
      <c r="J65" s="18">
        <f t="shared" si="1"/>
        <v>6.2616000000000003E-14</v>
      </c>
      <c r="K65" s="18">
        <f t="shared" si="2"/>
        <v>5.1184889500000003E-9</v>
      </c>
      <c r="L65" s="18">
        <f t="shared" si="3"/>
        <v>3.813911699999999E-10</v>
      </c>
      <c r="M65" s="18">
        <f t="shared" si="4"/>
        <v>1.6004628084622513E-3</v>
      </c>
      <c r="N65" s="18">
        <f t="shared" si="5"/>
        <v>1.2233297875928794E-5</v>
      </c>
      <c r="O65" s="18">
        <f t="shared" si="6"/>
        <v>1.4445376501203541E-3</v>
      </c>
      <c r="P65" s="18">
        <f t="shared" si="7"/>
        <v>7.4512453524003389E-2</v>
      </c>
    </row>
    <row r="66" spans="1:16" x14ac:dyDescent="0.35">
      <c r="A66" s="16">
        <v>65</v>
      </c>
      <c r="B66" s="17">
        <v>2.9363425925925921E-2</v>
      </c>
      <c r="C66" s="16">
        <v>2537214</v>
      </c>
      <c r="D66" s="18">
        <v>2.40262E-11</v>
      </c>
      <c r="E66" s="18">
        <v>4.7146300000000003E-11</v>
      </c>
      <c r="F66" s="18">
        <v>5.1256300000000002E-9</v>
      </c>
      <c r="G66" s="18">
        <v>7.2401199999999996E-12</v>
      </c>
      <c r="H66" s="18">
        <v>1.06624E-9</v>
      </c>
      <c r="I66" s="18">
        <f t="shared" si="0"/>
        <v>1.5568977600000002E-11</v>
      </c>
      <c r="J66" s="18">
        <f t="shared" si="1"/>
        <v>9.4292600000000007E-14</v>
      </c>
      <c r="K66" s="18">
        <f t="shared" si="2"/>
        <v>5.1000018499999999E-9</v>
      </c>
      <c r="L66" s="18">
        <f t="shared" si="3"/>
        <v>3.6998527999999994E-10</v>
      </c>
      <c r="M66" s="18">
        <f t="shared" si="4"/>
        <v>3.0527395985160285E-3</v>
      </c>
      <c r="N66" s="18">
        <f t="shared" si="5"/>
        <v>1.8488738391339998E-5</v>
      </c>
      <c r="O66" s="18">
        <f t="shared" si="6"/>
        <v>1.4196308575848849E-3</v>
      </c>
      <c r="P66" s="18">
        <f t="shared" si="7"/>
        <v>7.2546107017588624E-2</v>
      </c>
    </row>
    <row r="67" spans="1:16" x14ac:dyDescent="0.35">
      <c r="A67" s="16">
        <v>66</v>
      </c>
      <c r="B67" s="17">
        <v>2.9837962962962965E-2</v>
      </c>
      <c r="C67" s="16">
        <v>2578311</v>
      </c>
      <c r="D67" s="18">
        <v>2.15752E-11</v>
      </c>
      <c r="E67" s="18">
        <v>5.0637499999999997E-11</v>
      </c>
      <c r="F67" s="18">
        <v>5.14233E-9</v>
      </c>
      <c r="G67" s="18">
        <v>7.0003999999999999E-12</v>
      </c>
      <c r="H67" s="18">
        <v>1.08111E-9</v>
      </c>
      <c r="I67" s="18">
        <f t="shared" ref="I67:I130" si="8">0.648*D67</f>
        <v>1.3980729600000001E-11</v>
      </c>
      <c r="J67" s="18">
        <f t="shared" ref="J67:J130" si="9">0.002*E67</f>
        <v>1.0127499999999999E-13</v>
      </c>
      <c r="K67" s="18">
        <f t="shared" ref="K67:K130" si="10">F67-(0.005*F67)</f>
        <v>5.1166183500000004E-9</v>
      </c>
      <c r="L67" s="18">
        <f t="shared" ref="L67:L130" si="11">H67-(0.653*H67)</f>
        <v>3.7514516999999998E-10</v>
      </c>
      <c r="M67" s="18">
        <f t="shared" ref="M67:M130" si="12">I67/K67</f>
        <v>2.7324159520320684E-3</v>
      </c>
      <c r="N67" s="18">
        <f t="shared" ref="N67:N130" si="13">J67/K67</f>
        <v>1.9793346517627209E-5</v>
      </c>
      <c r="O67" s="18">
        <f t="shared" ref="O67:O130" si="14">G67/K67</f>
        <v>1.3681692714095043E-3</v>
      </c>
      <c r="P67" s="18">
        <f t="shared" ref="P67:P130" si="15">L67/K67</f>
        <v>7.3318966617863912E-2</v>
      </c>
    </row>
    <row r="68" spans="1:16" x14ac:dyDescent="0.35">
      <c r="A68" s="16">
        <v>67</v>
      </c>
      <c r="B68" s="17">
        <v>3.0312499999999996E-2</v>
      </c>
      <c r="C68" s="16">
        <v>2619409</v>
      </c>
      <c r="D68" s="18">
        <v>2.4316399999999999E-11</v>
      </c>
      <c r="E68" s="18">
        <v>2.8758800000000001E-11</v>
      </c>
      <c r="F68" s="18">
        <v>4.7795099999999998E-9</v>
      </c>
      <c r="G68" s="18">
        <v>7.3089200000000003E-12</v>
      </c>
      <c r="H68" s="18">
        <v>1.0450100000000001E-9</v>
      </c>
      <c r="I68" s="18">
        <f t="shared" si="8"/>
        <v>1.5757027199999999E-11</v>
      </c>
      <c r="J68" s="18">
        <f t="shared" si="9"/>
        <v>5.7517600000000007E-14</v>
      </c>
      <c r="K68" s="18">
        <f t="shared" si="10"/>
        <v>4.7556124499999994E-9</v>
      </c>
      <c r="L68" s="18">
        <f t="shared" si="11"/>
        <v>3.6261847000000004E-10</v>
      </c>
      <c r="M68" s="18">
        <f t="shared" si="12"/>
        <v>3.3133539298392579E-3</v>
      </c>
      <c r="N68" s="18">
        <f t="shared" si="13"/>
        <v>1.2094677731781953E-5</v>
      </c>
      <c r="O68" s="18">
        <f t="shared" si="14"/>
        <v>1.5369040427169378E-3</v>
      </c>
      <c r="P68" s="18">
        <f t="shared" si="15"/>
        <v>7.625063518369754E-2</v>
      </c>
    </row>
    <row r="69" spans="1:16" x14ac:dyDescent="0.35">
      <c r="A69" s="16">
        <v>68</v>
      </c>
      <c r="B69" s="17">
        <v>3.078703703703704E-2</v>
      </c>
      <c r="C69" s="16">
        <v>2660506</v>
      </c>
      <c r="D69" s="18">
        <v>1.59099E-11</v>
      </c>
      <c r="E69" s="18">
        <v>4.3941799999999998E-11</v>
      </c>
      <c r="F69" s="18">
        <v>5.0123399999999997E-9</v>
      </c>
      <c r="G69" s="18">
        <v>7.0853200000000003E-12</v>
      </c>
      <c r="H69" s="18">
        <v>1.03037E-9</v>
      </c>
      <c r="I69" s="18">
        <f t="shared" si="8"/>
        <v>1.03096152E-11</v>
      </c>
      <c r="J69" s="18">
        <f t="shared" si="9"/>
        <v>8.7883599999999996E-14</v>
      </c>
      <c r="K69" s="18">
        <f t="shared" si="10"/>
        <v>4.9872782999999996E-9</v>
      </c>
      <c r="L69" s="18">
        <f t="shared" si="11"/>
        <v>3.5753838999999995E-10</v>
      </c>
      <c r="M69" s="18">
        <f t="shared" si="12"/>
        <v>2.0671826555177402E-3</v>
      </c>
      <c r="N69" s="18">
        <f t="shared" si="13"/>
        <v>1.7621555227828374E-5</v>
      </c>
      <c r="O69" s="18">
        <f t="shared" si="14"/>
        <v>1.4206786896171406E-3</v>
      </c>
      <c r="P69" s="18">
        <f t="shared" si="15"/>
        <v>7.169008194309108E-2</v>
      </c>
    </row>
    <row r="70" spans="1:16" x14ac:dyDescent="0.35">
      <c r="A70" s="16">
        <v>69</v>
      </c>
      <c r="B70" s="17">
        <v>3.1261574074074074E-2</v>
      </c>
      <c r="C70" s="16">
        <v>2701604</v>
      </c>
      <c r="D70" s="18">
        <v>1.52542E-11</v>
      </c>
      <c r="E70" s="18">
        <v>2.37728E-11</v>
      </c>
      <c r="F70" s="18">
        <v>4.4707499999999998E-8</v>
      </c>
      <c r="G70" s="18">
        <v>7.08317E-12</v>
      </c>
      <c r="H70" s="18">
        <v>1.1801000000000001E-9</v>
      </c>
      <c r="I70" s="18">
        <f t="shared" si="8"/>
        <v>9.8847216000000008E-12</v>
      </c>
      <c r="J70" s="18">
        <f t="shared" si="9"/>
        <v>4.75456E-14</v>
      </c>
      <c r="K70" s="18">
        <f t="shared" si="10"/>
        <v>4.4483962499999999E-8</v>
      </c>
      <c r="L70" s="18">
        <f t="shared" si="11"/>
        <v>4.0949470000000005E-10</v>
      </c>
      <c r="M70" s="18">
        <f t="shared" si="12"/>
        <v>2.2220865778312804E-4</v>
      </c>
      <c r="N70" s="18">
        <f t="shared" si="13"/>
        <v>1.0688256469958133E-6</v>
      </c>
      <c r="O70" s="18">
        <f t="shared" si="14"/>
        <v>1.5922974487715658E-4</v>
      </c>
      <c r="P70" s="18">
        <f t="shared" si="15"/>
        <v>9.2054456704480873E-3</v>
      </c>
    </row>
    <row r="71" spans="1:16" x14ac:dyDescent="0.35">
      <c r="A71" s="16">
        <v>70</v>
      </c>
      <c r="B71" s="17">
        <v>3.1747685185185184E-2</v>
      </c>
      <c r="C71" s="16">
        <v>2743721</v>
      </c>
      <c r="D71" s="18">
        <v>2.5810699999999999E-11</v>
      </c>
      <c r="E71" s="18">
        <v>1.4261600000000001E-11</v>
      </c>
      <c r="F71" s="18">
        <v>3.21603E-7</v>
      </c>
      <c r="G71" s="18">
        <v>6.1500700000000003E-12</v>
      </c>
      <c r="H71" s="18">
        <v>9.2442899999999997E-10</v>
      </c>
      <c r="I71" s="18">
        <f t="shared" si="8"/>
        <v>1.6725333600000001E-11</v>
      </c>
      <c r="J71" s="18">
        <f t="shared" si="9"/>
        <v>2.8523199999999999E-14</v>
      </c>
      <c r="K71" s="18">
        <f t="shared" si="10"/>
        <v>3.1999498499999997E-7</v>
      </c>
      <c r="L71" s="18">
        <f t="shared" si="11"/>
        <v>3.2077686300000001E-10</v>
      </c>
      <c r="M71" s="18">
        <f t="shared" si="12"/>
        <v>5.226748662951703E-5</v>
      </c>
      <c r="N71" s="18">
        <f t="shared" si="13"/>
        <v>8.9136396934470708E-8</v>
      </c>
      <c r="O71" s="18">
        <f t="shared" si="14"/>
        <v>1.921926995199628E-5</v>
      </c>
      <c r="P71" s="18">
        <f t="shared" si="15"/>
        <v>1.0024434070427699E-3</v>
      </c>
    </row>
    <row r="72" spans="1:16" x14ac:dyDescent="0.35">
      <c r="A72" s="16">
        <v>71</v>
      </c>
      <c r="B72" s="17">
        <v>3.2210648148148148E-2</v>
      </c>
      <c r="C72" s="16">
        <v>2783239</v>
      </c>
      <c r="D72" s="18">
        <v>1.6210900000000001E-11</v>
      </c>
      <c r="E72" s="18">
        <v>9.8898999999999997E-12</v>
      </c>
      <c r="F72" s="18">
        <v>3.9488299999999998E-7</v>
      </c>
      <c r="G72" s="18">
        <v>5.5513000000000004E-12</v>
      </c>
      <c r="H72" s="18">
        <v>8.28321E-10</v>
      </c>
      <c r="I72" s="18">
        <f t="shared" si="8"/>
        <v>1.0504663200000001E-11</v>
      </c>
      <c r="J72" s="18">
        <f t="shared" si="9"/>
        <v>1.97798E-14</v>
      </c>
      <c r="K72" s="18">
        <f t="shared" si="10"/>
        <v>3.9290858499999999E-7</v>
      </c>
      <c r="L72" s="18">
        <f t="shared" si="11"/>
        <v>2.8742738699999993E-10</v>
      </c>
      <c r="M72" s="18">
        <f t="shared" si="12"/>
        <v>2.6735641828747523E-5</v>
      </c>
      <c r="N72" s="18">
        <f t="shared" si="13"/>
        <v>5.034198985496843E-8</v>
      </c>
      <c r="O72" s="18">
        <f t="shared" si="14"/>
        <v>1.4128731750669181E-5</v>
      </c>
      <c r="P72" s="18">
        <f t="shared" si="15"/>
        <v>7.3153755853922083E-4</v>
      </c>
    </row>
    <row r="73" spans="1:16" x14ac:dyDescent="0.35">
      <c r="A73" s="16">
        <v>72</v>
      </c>
      <c r="B73" s="17">
        <v>3.2650462962962964E-2</v>
      </c>
      <c r="C73" s="16">
        <v>2821736</v>
      </c>
      <c r="D73" s="18">
        <v>7.9334799999999994E-12</v>
      </c>
      <c r="E73" s="18">
        <v>1.25826E-11</v>
      </c>
      <c r="F73" s="18">
        <v>4.0939500000000002E-7</v>
      </c>
      <c r="G73" s="18">
        <v>9.5954500000000002E-11</v>
      </c>
      <c r="H73" s="18">
        <v>3.5902100000000002E-9</v>
      </c>
      <c r="I73" s="18">
        <f t="shared" si="8"/>
        <v>5.1408950399999995E-12</v>
      </c>
      <c r="J73" s="18">
        <f t="shared" si="9"/>
        <v>2.5165200000000001E-14</v>
      </c>
      <c r="K73" s="18">
        <f t="shared" si="10"/>
        <v>4.0734802500000004E-7</v>
      </c>
      <c r="L73" s="18">
        <f t="shared" si="11"/>
        <v>1.2458028700000001E-9</v>
      </c>
      <c r="M73" s="18">
        <f t="shared" si="12"/>
        <v>1.2620400062084502E-5</v>
      </c>
      <c r="N73" s="18">
        <f t="shared" si="13"/>
        <v>6.1778131856659911E-8</v>
      </c>
      <c r="O73" s="18">
        <f t="shared" si="14"/>
        <v>2.3555901615086999E-4</v>
      </c>
      <c r="P73" s="18">
        <f t="shared" si="15"/>
        <v>3.058325543618384E-3</v>
      </c>
    </row>
    <row r="74" spans="1:16" x14ac:dyDescent="0.35">
      <c r="A74" s="16">
        <v>73</v>
      </c>
      <c r="B74" s="17">
        <v>3.3159722222222222E-2</v>
      </c>
      <c r="C74" s="16">
        <v>2865565</v>
      </c>
      <c r="D74" s="18">
        <v>8.6148999999999993E-9</v>
      </c>
      <c r="E74" s="18">
        <v>4.36142E-11</v>
      </c>
      <c r="F74" s="18">
        <v>3.6702200000000002E-7</v>
      </c>
      <c r="G74" s="18">
        <v>3.11625E-10</v>
      </c>
      <c r="H74" s="18">
        <v>5.7957599999999998E-9</v>
      </c>
      <c r="I74" s="18">
        <f t="shared" si="8"/>
        <v>5.5824551999999995E-9</v>
      </c>
      <c r="J74" s="18">
        <f t="shared" si="9"/>
        <v>8.7228399999999996E-14</v>
      </c>
      <c r="K74" s="18">
        <f t="shared" si="10"/>
        <v>3.6518689E-7</v>
      </c>
      <c r="L74" s="18">
        <f t="shared" si="11"/>
        <v>2.0111287199999999E-9</v>
      </c>
      <c r="M74" s="18">
        <f t="shared" si="12"/>
        <v>1.5286570665228424E-2</v>
      </c>
      <c r="N74" s="18">
        <f t="shared" si="13"/>
        <v>2.3885961514116782E-7</v>
      </c>
      <c r="O74" s="18">
        <f t="shared" si="14"/>
        <v>8.5333019484899904E-4</v>
      </c>
      <c r="P74" s="18">
        <f t="shared" si="15"/>
        <v>5.5071219013366002E-3</v>
      </c>
    </row>
    <row r="75" spans="1:16" x14ac:dyDescent="0.35">
      <c r="A75" s="16">
        <v>74</v>
      </c>
      <c r="B75" s="17">
        <v>3.3541666666666664E-2</v>
      </c>
      <c r="C75" s="16">
        <v>2898982</v>
      </c>
      <c r="D75" s="18">
        <v>1.18384E-8</v>
      </c>
      <c r="E75" s="18">
        <v>3.8464400000000002E-11</v>
      </c>
      <c r="F75" s="18">
        <v>3.6791800000000003E-7</v>
      </c>
      <c r="G75" s="18">
        <v>3.2128700000000001E-10</v>
      </c>
      <c r="H75" s="18">
        <v>4.1154799999999999E-9</v>
      </c>
      <c r="I75" s="18">
        <f t="shared" si="8"/>
        <v>7.6712832000000006E-9</v>
      </c>
      <c r="J75" s="18">
        <f t="shared" si="9"/>
        <v>7.6928800000000008E-14</v>
      </c>
      <c r="K75" s="18">
        <f t="shared" si="10"/>
        <v>3.6607841000000001E-7</v>
      </c>
      <c r="L75" s="18">
        <f t="shared" si="11"/>
        <v>1.4280715599999999E-9</v>
      </c>
      <c r="M75" s="18">
        <f t="shared" si="12"/>
        <v>2.0955300805638882E-2</v>
      </c>
      <c r="N75" s="18">
        <f t="shared" si="13"/>
        <v>2.1014295817117433E-7</v>
      </c>
      <c r="O75" s="18">
        <f t="shared" si="14"/>
        <v>8.7764531101410762E-4</v>
      </c>
      <c r="P75" s="18">
        <f t="shared" si="15"/>
        <v>3.9009991329453158E-3</v>
      </c>
    </row>
    <row r="76" spans="1:16" x14ac:dyDescent="0.35">
      <c r="A76" s="16">
        <v>75</v>
      </c>
      <c r="B76" s="17">
        <v>3.3854166666666664E-2</v>
      </c>
      <c r="C76" s="16">
        <v>2925499</v>
      </c>
      <c r="D76" s="18">
        <v>1.2508199999999999E-8</v>
      </c>
      <c r="E76" s="18">
        <v>3.9007000000000003E-11</v>
      </c>
      <c r="F76" s="18">
        <v>3.6110900000000001E-7</v>
      </c>
      <c r="G76" s="18">
        <v>3.0395299999999999E-10</v>
      </c>
      <c r="H76" s="18">
        <v>2.9959600000000001E-9</v>
      </c>
      <c r="I76" s="18">
        <f t="shared" si="8"/>
        <v>8.1053135999999995E-9</v>
      </c>
      <c r="J76" s="18">
        <f t="shared" si="9"/>
        <v>7.8014000000000012E-14</v>
      </c>
      <c r="K76" s="18">
        <f t="shared" si="10"/>
        <v>3.5930345500000003E-7</v>
      </c>
      <c r="L76" s="18">
        <f t="shared" si="11"/>
        <v>1.0395981199999999E-9</v>
      </c>
      <c r="M76" s="18">
        <f t="shared" si="12"/>
        <v>2.2558407071259581E-2</v>
      </c>
      <c r="N76" s="18">
        <f t="shared" si="13"/>
        <v>2.1712566053671821E-7</v>
      </c>
      <c r="O76" s="18">
        <f t="shared" si="14"/>
        <v>8.4595067420100366E-4</v>
      </c>
      <c r="P76" s="18">
        <f t="shared" si="15"/>
        <v>2.8933707859836746E-3</v>
      </c>
    </row>
    <row r="77" spans="1:16" x14ac:dyDescent="0.35">
      <c r="A77" s="16">
        <v>76</v>
      </c>
      <c r="B77" s="17">
        <v>3.4201388888888885E-2</v>
      </c>
      <c r="C77" s="16">
        <v>2955266</v>
      </c>
      <c r="D77" s="18">
        <v>1.27663E-8</v>
      </c>
      <c r="E77" s="18">
        <v>2.83799E-11</v>
      </c>
      <c r="F77" s="18">
        <v>3.6415500000000002E-7</v>
      </c>
      <c r="G77" s="18">
        <v>2.6907300000000001E-10</v>
      </c>
      <c r="H77" s="18">
        <v>2.3837200000000001E-9</v>
      </c>
      <c r="I77" s="18">
        <f t="shared" si="8"/>
        <v>8.2725624000000002E-9</v>
      </c>
      <c r="J77" s="18">
        <f t="shared" si="9"/>
        <v>5.6759800000000001E-14</v>
      </c>
      <c r="K77" s="18">
        <f t="shared" si="10"/>
        <v>3.6233422500000002E-7</v>
      </c>
      <c r="L77" s="18">
        <f t="shared" si="11"/>
        <v>8.2715084E-10</v>
      </c>
      <c r="M77" s="18">
        <f t="shared" si="12"/>
        <v>2.2831302784052487E-2</v>
      </c>
      <c r="N77" s="18">
        <f t="shared" si="13"/>
        <v>1.566503964675156E-7</v>
      </c>
      <c r="O77" s="18">
        <f t="shared" si="14"/>
        <v>7.4260994803899635E-4</v>
      </c>
      <c r="P77" s="18">
        <f t="shared" si="15"/>
        <v>2.2828393867567989E-3</v>
      </c>
    </row>
    <row r="78" spans="1:16" x14ac:dyDescent="0.35">
      <c r="A78" s="16">
        <v>77</v>
      </c>
      <c r="B78" s="17">
        <v>3.4571759259259253E-2</v>
      </c>
      <c r="C78" s="16">
        <v>2987623</v>
      </c>
      <c r="D78" s="18">
        <v>5.1982699999999997E-9</v>
      </c>
      <c r="E78" s="18">
        <v>3.0509400000000002E-11</v>
      </c>
      <c r="F78" s="18">
        <v>3.3629499999999998E-7</v>
      </c>
      <c r="G78" s="18">
        <v>9.2525300000000004E-11</v>
      </c>
      <c r="H78" s="18">
        <v>1.6012300000000001E-9</v>
      </c>
      <c r="I78" s="18">
        <f t="shared" si="8"/>
        <v>3.3684789599999998E-9</v>
      </c>
      <c r="J78" s="18">
        <f t="shared" si="9"/>
        <v>6.1018800000000003E-14</v>
      </c>
      <c r="K78" s="18">
        <f t="shared" si="10"/>
        <v>3.3461352499999998E-7</v>
      </c>
      <c r="L78" s="18">
        <f t="shared" si="11"/>
        <v>5.5562680999999993E-10</v>
      </c>
      <c r="M78" s="18">
        <f t="shared" si="12"/>
        <v>1.0066774676845474E-2</v>
      </c>
      <c r="N78" s="18">
        <f t="shared" si="13"/>
        <v>1.8235604792125485E-7</v>
      </c>
      <c r="O78" s="18">
        <f t="shared" si="14"/>
        <v>2.7651392752280415E-4</v>
      </c>
      <c r="P78" s="18">
        <f t="shared" si="15"/>
        <v>1.660503143141031E-3</v>
      </c>
    </row>
    <row r="79" spans="1:16" x14ac:dyDescent="0.35">
      <c r="A79" s="16">
        <v>78</v>
      </c>
      <c r="B79" s="17">
        <v>3.4942129629629635E-2</v>
      </c>
      <c r="C79" s="16">
        <v>3019489</v>
      </c>
      <c r="D79" s="18">
        <v>1.8388999999999999E-9</v>
      </c>
      <c r="E79" s="18">
        <v>1.98004E-11</v>
      </c>
      <c r="F79" s="18">
        <v>3.5358400000000002E-7</v>
      </c>
      <c r="G79" s="18">
        <v>4.5617599999999997E-11</v>
      </c>
      <c r="H79" s="18">
        <v>1.3376399999999999E-9</v>
      </c>
      <c r="I79" s="18">
        <f t="shared" si="8"/>
        <v>1.1916071999999999E-9</v>
      </c>
      <c r="J79" s="18">
        <f t="shared" si="9"/>
        <v>3.9600800000000004E-14</v>
      </c>
      <c r="K79" s="18">
        <f t="shared" si="10"/>
        <v>3.5181608E-7</v>
      </c>
      <c r="L79" s="18">
        <f t="shared" si="11"/>
        <v>4.6416107999999993E-10</v>
      </c>
      <c r="M79" s="18">
        <f t="shared" si="12"/>
        <v>3.3870174438871579E-3</v>
      </c>
      <c r="N79" s="18">
        <f t="shared" si="13"/>
        <v>1.1256108589465269E-7</v>
      </c>
      <c r="O79" s="18">
        <f t="shared" si="14"/>
        <v>1.2966320356931952E-4</v>
      </c>
      <c r="P79" s="18">
        <f t="shared" si="15"/>
        <v>1.3193287811063097E-3</v>
      </c>
    </row>
    <row r="80" spans="1:16" x14ac:dyDescent="0.35">
      <c r="A80" s="16">
        <v>79</v>
      </c>
      <c r="B80" s="17">
        <v>3.5393518518518519E-2</v>
      </c>
      <c r="C80" s="16">
        <v>3058897</v>
      </c>
      <c r="D80" s="18">
        <v>6.1834900000000003E-10</v>
      </c>
      <c r="E80" s="18">
        <v>2.7909000000000002E-11</v>
      </c>
      <c r="F80" s="18">
        <v>3.8547599999999998E-7</v>
      </c>
      <c r="G80" s="18">
        <v>2.24718E-11</v>
      </c>
      <c r="H80" s="18">
        <v>1.1632999999999999E-9</v>
      </c>
      <c r="I80" s="18">
        <f t="shared" si="8"/>
        <v>4.0069015200000002E-10</v>
      </c>
      <c r="J80" s="18">
        <f t="shared" si="9"/>
        <v>5.5818000000000003E-14</v>
      </c>
      <c r="K80" s="18">
        <f t="shared" si="10"/>
        <v>3.8354861999999999E-7</v>
      </c>
      <c r="L80" s="18">
        <f t="shared" si="11"/>
        <v>4.036650999999999E-10</v>
      </c>
      <c r="M80" s="18">
        <f t="shared" si="12"/>
        <v>1.0446919402291163E-3</v>
      </c>
      <c r="N80" s="18">
        <f t="shared" si="13"/>
        <v>1.4553044148614068E-7</v>
      </c>
      <c r="O80" s="18">
        <f t="shared" si="14"/>
        <v>5.8589182252826252E-5</v>
      </c>
      <c r="P80" s="18">
        <f t="shared" si="15"/>
        <v>1.0524483180254956E-3</v>
      </c>
    </row>
    <row r="81" spans="1:16" x14ac:dyDescent="0.35">
      <c r="A81" s="16">
        <v>80</v>
      </c>
      <c r="B81" s="17">
        <v>3.5844907407407409E-2</v>
      </c>
      <c r="C81" s="16">
        <v>3097394</v>
      </c>
      <c r="D81" s="18">
        <v>2.20492E-10</v>
      </c>
      <c r="E81" s="18">
        <v>1.95751E-11</v>
      </c>
      <c r="F81" s="18">
        <v>1.5067799999999999E-7</v>
      </c>
      <c r="G81" s="18">
        <v>1.88049E-11</v>
      </c>
      <c r="H81" s="18">
        <v>2.2381900000000001E-9</v>
      </c>
      <c r="I81" s="18">
        <f t="shared" si="8"/>
        <v>1.4287881599999999E-10</v>
      </c>
      <c r="J81" s="18">
        <f t="shared" si="9"/>
        <v>3.9150200000000004E-14</v>
      </c>
      <c r="K81" s="18">
        <f t="shared" si="10"/>
        <v>1.4992461E-7</v>
      </c>
      <c r="L81" s="18">
        <f t="shared" si="11"/>
        <v>7.7665192999999991E-10</v>
      </c>
      <c r="M81" s="18">
        <f t="shared" si="12"/>
        <v>9.5300442002150274E-4</v>
      </c>
      <c r="N81" s="18">
        <f t="shared" si="13"/>
        <v>2.6113257856732127E-7</v>
      </c>
      <c r="O81" s="18">
        <f t="shared" si="14"/>
        <v>1.2542904063582357E-4</v>
      </c>
      <c r="P81" s="18">
        <f t="shared" si="15"/>
        <v>5.1802831436413271E-3</v>
      </c>
    </row>
    <row r="82" spans="1:16" x14ac:dyDescent="0.35">
      <c r="A82" s="16">
        <v>81</v>
      </c>
      <c r="B82" s="17">
        <v>3.6284722222222225E-2</v>
      </c>
      <c r="C82" s="16">
        <v>3135891</v>
      </c>
      <c r="D82" s="18">
        <v>9.5986599999999998E-11</v>
      </c>
      <c r="E82" s="18">
        <v>3.4328200000000001E-11</v>
      </c>
      <c r="F82" s="18">
        <v>3.2661399999999999E-8</v>
      </c>
      <c r="G82" s="18">
        <v>1.7441799999999999E-11</v>
      </c>
      <c r="H82" s="18">
        <v>2.1664399999999998E-9</v>
      </c>
      <c r="I82" s="18">
        <f t="shared" si="8"/>
        <v>6.2199316799999996E-11</v>
      </c>
      <c r="J82" s="18">
        <f t="shared" si="9"/>
        <v>6.8656399999999999E-14</v>
      </c>
      <c r="K82" s="18">
        <f t="shared" si="10"/>
        <v>3.2498092999999997E-8</v>
      </c>
      <c r="L82" s="18">
        <f t="shared" si="11"/>
        <v>7.5175467999999998E-10</v>
      </c>
      <c r="M82" s="18">
        <f t="shared" si="12"/>
        <v>1.9139374362674142E-3</v>
      </c>
      <c r="N82" s="18">
        <f t="shared" si="13"/>
        <v>2.1126285779291728E-6</v>
      </c>
      <c r="O82" s="18">
        <f t="shared" si="14"/>
        <v>5.3670226126806882E-4</v>
      </c>
      <c r="P82" s="18">
        <f t="shared" si="15"/>
        <v>2.3132270561229549E-2</v>
      </c>
    </row>
    <row r="83" spans="1:16" x14ac:dyDescent="0.35">
      <c r="A83" s="16">
        <v>82</v>
      </c>
      <c r="B83" s="17">
        <v>3.6747685185185182E-2</v>
      </c>
      <c r="C83" s="16">
        <v>3175409</v>
      </c>
      <c r="D83" s="18">
        <v>5.9726900000000004E-11</v>
      </c>
      <c r="E83" s="18">
        <v>3.2997200000000002E-11</v>
      </c>
      <c r="F83" s="18">
        <v>1.1040599999999999E-8</v>
      </c>
      <c r="G83" s="18">
        <v>1.5743300000000001E-11</v>
      </c>
      <c r="H83" s="18">
        <v>1.9343999999999999E-9</v>
      </c>
      <c r="I83" s="18">
        <f t="shared" si="8"/>
        <v>3.8703031200000004E-11</v>
      </c>
      <c r="J83" s="18">
        <f t="shared" si="9"/>
        <v>6.5994400000000008E-14</v>
      </c>
      <c r="K83" s="18">
        <f t="shared" si="10"/>
        <v>1.0985397E-8</v>
      </c>
      <c r="L83" s="18">
        <f t="shared" si="11"/>
        <v>6.7123679999999986E-10</v>
      </c>
      <c r="M83" s="18">
        <f t="shared" si="12"/>
        <v>3.5231345030134103E-3</v>
      </c>
      <c r="N83" s="18">
        <f t="shared" si="13"/>
        <v>6.0074660933965345E-6</v>
      </c>
      <c r="O83" s="18">
        <f t="shared" si="14"/>
        <v>1.4331116117150798E-3</v>
      </c>
      <c r="P83" s="18">
        <f t="shared" si="15"/>
        <v>6.1102643809777646E-2</v>
      </c>
    </row>
    <row r="84" spans="1:16" x14ac:dyDescent="0.35">
      <c r="A84" s="16">
        <v>83</v>
      </c>
      <c r="B84" s="17">
        <v>3.7199074074074072E-2</v>
      </c>
      <c r="C84" s="16">
        <v>3214406</v>
      </c>
      <c r="D84" s="18">
        <v>3.2271400000000002E-11</v>
      </c>
      <c r="E84" s="18">
        <v>3.6785299999999998E-11</v>
      </c>
      <c r="F84" s="18">
        <v>6.6966000000000002E-9</v>
      </c>
      <c r="G84" s="18">
        <v>1.34439E-11</v>
      </c>
      <c r="H84" s="18">
        <v>1.73128E-9</v>
      </c>
      <c r="I84" s="18">
        <f t="shared" si="8"/>
        <v>2.0911867200000001E-11</v>
      </c>
      <c r="J84" s="18">
        <f t="shared" si="9"/>
        <v>7.3570600000000002E-14</v>
      </c>
      <c r="K84" s="18">
        <f t="shared" si="10"/>
        <v>6.6631169999999999E-9</v>
      </c>
      <c r="L84" s="18">
        <f t="shared" si="11"/>
        <v>6.0075415999999994E-10</v>
      </c>
      <c r="M84" s="18">
        <f t="shared" si="12"/>
        <v>3.1384511483139197E-3</v>
      </c>
      <c r="N84" s="18">
        <f t="shared" si="13"/>
        <v>1.1041469030185123E-5</v>
      </c>
      <c r="O84" s="18">
        <f t="shared" si="14"/>
        <v>2.0176593026957203E-3</v>
      </c>
      <c r="P84" s="18">
        <f t="shared" si="15"/>
        <v>9.0161130293824943E-2</v>
      </c>
    </row>
    <row r="85" spans="1:16" x14ac:dyDescent="0.35">
      <c r="A85" s="16">
        <v>84</v>
      </c>
      <c r="B85" s="17">
        <v>3.7685185185185183E-2</v>
      </c>
      <c r="C85" s="16">
        <v>3256524</v>
      </c>
      <c r="D85" s="18">
        <v>3.1970399999999999E-11</v>
      </c>
      <c r="E85" s="18">
        <v>3.7798999999999999E-11</v>
      </c>
      <c r="F85" s="18">
        <v>5.8046399999999999E-9</v>
      </c>
      <c r="G85" s="18">
        <v>1.2198E-11</v>
      </c>
      <c r="H85" s="18">
        <v>1.59426E-9</v>
      </c>
      <c r="I85" s="18">
        <f t="shared" si="8"/>
        <v>2.07168192E-11</v>
      </c>
      <c r="J85" s="18">
        <f t="shared" si="9"/>
        <v>7.5597999999999995E-14</v>
      </c>
      <c r="K85" s="18">
        <f t="shared" si="10"/>
        <v>5.7756168000000002E-9</v>
      </c>
      <c r="L85" s="18">
        <f t="shared" si="11"/>
        <v>5.5320821999999992E-10</v>
      </c>
      <c r="M85" s="18">
        <f t="shared" si="12"/>
        <v>3.5869448956516643E-3</v>
      </c>
      <c r="N85" s="18">
        <f t="shared" si="13"/>
        <v>1.3089164779768629E-5</v>
      </c>
      <c r="O85" s="18">
        <f t="shared" si="14"/>
        <v>2.1119822215351961E-3</v>
      </c>
      <c r="P85" s="18">
        <f t="shared" si="15"/>
        <v>9.578340100402781E-2</v>
      </c>
    </row>
    <row r="86" spans="1:16" x14ac:dyDescent="0.35">
      <c r="A86" s="16">
        <v>85</v>
      </c>
      <c r="B86" s="17">
        <v>3.8159722222222227E-2</v>
      </c>
      <c r="C86" s="16">
        <v>3297621</v>
      </c>
      <c r="D86" s="18">
        <v>4.0817599999999998E-11</v>
      </c>
      <c r="E86" s="18">
        <v>1.9268000000000001E-11</v>
      </c>
      <c r="F86" s="18">
        <v>5.5248699999999998E-9</v>
      </c>
      <c r="G86" s="18">
        <v>1.11864E-11</v>
      </c>
      <c r="H86" s="18">
        <v>1.4771600000000001E-9</v>
      </c>
      <c r="I86" s="18">
        <f t="shared" si="8"/>
        <v>2.64498048E-11</v>
      </c>
      <c r="J86" s="18">
        <f t="shared" si="9"/>
        <v>3.8536E-14</v>
      </c>
      <c r="K86" s="18">
        <f t="shared" si="10"/>
        <v>5.4972456500000001E-9</v>
      </c>
      <c r="L86" s="18">
        <f t="shared" si="11"/>
        <v>5.125745200000001E-10</v>
      </c>
      <c r="M86" s="18">
        <f t="shared" si="12"/>
        <v>4.811464956091238E-3</v>
      </c>
      <c r="N86" s="18">
        <f t="shared" si="13"/>
        <v>7.0100560268759316E-6</v>
      </c>
      <c r="O86" s="18">
        <f t="shared" si="14"/>
        <v>2.0349099735064596E-3</v>
      </c>
      <c r="P86" s="18">
        <f t="shared" si="15"/>
        <v>9.3242062049746693E-2</v>
      </c>
    </row>
    <row r="87" spans="1:16" x14ac:dyDescent="0.35">
      <c r="A87" s="16">
        <v>86</v>
      </c>
      <c r="B87" s="17">
        <v>3.8634259259259257E-2</v>
      </c>
      <c r="C87" s="16">
        <v>3338719</v>
      </c>
      <c r="D87" s="18">
        <v>3.3905400000000003E-11</v>
      </c>
      <c r="E87" s="18">
        <v>3.6386100000000001E-11</v>
      </c>
      <c r="F87" s="18">
        <v>5.3907399999999999E-9</v>
      </c>
      <c r="G87" s="18">
        <v>1.06801E-11</v>
      </c>
      <c r="H87" s="18">
        <v>1.39331E-9</v>
      </c>
      <c r="I87" s="18">
        <f t="shared" si="8"/>
        <v>2.1970699200000002E-11</v>
      </c>
      <c r="J87" s="18">
        <f t="shared" si="9"/>
        <v>7.2772199999999997E-14</v>
      </c>
      <c r="K87" s="18">
        <f t="shared" si="10"/>
        <v>5.3637862999999998E-9</v>
      </c>
      <c r="L87" s="18">
        <f t="shared" si="11"/>
        <v>4.8347857000000001E-10</v>
      </c>
      <c r="M87" s="18">
        <f t="shared" si="12"/>
        <v>4.0961175503953246E-3</v>
      </c>
      <c r="N87" s="18">
        <f t="shared" si="13"/>
        <v>1.3567319041028909E-5</v>
      </c>
      <c r="O87" s="18">
        <f t="shared" si="14"/>
        <v>1.9911494236822969E-3</v>
      </c>
      <c r="P87" s="18">
        <f t="shared" si="15"/>
        <v>9.0137552646346111E-2</v>
      </c>
    </row>
    <row r="88" spans="1:16" x14ac:dyDescent="0.35">
      <c r="A88" s="16">
        <v>87</v>
      </c>
      <c r="B88" s="17">
        <v>3.9108796296296301E-2</v>
      </c>
      <c r="C88" s="16">
        <v>3379816</v>
      </c>
      <c r="D88" s="18">
        <v>1.34804E-11</v>
      </c>
      <c r="E88" s="18">
        <v>4.5262500000000003E-11</v>
      </c>
      <c r="F88" s="18">
        <v>5.3243300000000004E-9</v>
      </c>
      <c r="G88" s="18">
        <v>9.7362799999999998E-12</v>
      </c>
      <c r="H88" s="18">
        <v>1.32731E-9</v>
      </c>
      <c r="I88" s="18">
        <f t="shared" si="8"/>
        <v>8.7352992000000009E-12</v>
      </c>
      <c r="J88" s="18">
        <f t="shared" si="9"/>
        <v>9.0525000000000011E-14</v>
      </c>
      <c r="K88" s="18">
        <f t="shared" si="10"/>
        <v>5.2977083500000002E-9</v>
      </c>
      <c r="L88" s="18">
        <f t="shared" si="11"/>
        <v>4.6057657E-10</v>
      </c>
      <c r="M88" s="18">
        <f t="shared" si="12"/>
        <v>1.648882615442581E-3</v>
      </c>
      <c r="N88" s="18">
        <f t="shared" si="13"/>
        <v>1.7087577121907817E-5</v>
      </c>
      <c r="O88" s="18">
        <f t="shared" si="14"/>
        <v>1.8378286150841051E-3</v>
      </c>
      <c r="P88" s="18">
        <f t="shared" si="15"/>
        <v>8.6938830824841454E-2</v>
      </c>
    </row>
    <row r="89" spans="1:16" x14ac:dyDescent="0.35">
      <c r="A89" s="16">
        <v>88</v>
      </c>
      <c r="B89" s="17">
        <v>3.9583333333333331E-2</v>
      </c>
      <c r="C89" s="16">
        <v>3420914</v>
      </c>
      <c r="D89" s="18">
        <v>2.19514E-11</v>
      </c>
      <c r="E89" s="18">
        <v>3.6242800000000003E-11</v>
      </c>
      <c r="F89" s="18">
        <v>5.3101699999999997E-9</v>
      </c>
      <c r="G89" s="18">
        <v>9.3310000000000005E-12</v>
      </c>
      <c r="H89" s="18">
        <v>1.25029E-9</v>
      </c>
      <c r="I89" s="18">
        <f t="shared" si="8"/>
        <v>1.42245072E-11</v>
      </c>
      <c r="J89" s="18">
        <f t="shared" si="9"/>
        <v>7.2485600000000012E-14</v>
      </c>
      <c r="K89" s="18">
        <f t="shared" si="10"/>
        <v>5.2836191499999997E-9</v>
      </c>
      <c r="L89" s="18">
        <f t="shared" si="11"/>
        <v>4.3385063000000002E-10</v>
      </c>
      <c r="M89" s="18">
        <f t="shared" si="12"/>
        <v>2.692190106094229E-3</v>
      </c>
      <c r="N89" s="18">
        <f t="shared" si="13"/>
        <v>1.3718929760484348E-5</v>
      </c>
      <c r="O89" s="18">
        <f t="shared" si="14"/>
        <v>1.7660243358002064E-3</v>
      </c>
      <c r="P89" s="18">
        <f t="shared" si="15"/>
        <v>8.2112396386480671E-2</v>
      </c>
    </row>
    <row r="90" spans="1:16" x14ac:dyDescent="0.35">
      <c r="A90" s="16">
        <v>89</v>
      </c>
      <c r="B90" s="17">
        <v>4.0069444444444442E-2</v>
      </c>
      <c r="C90" s="16">
        <v>3462011</v>
      </c>
      <c r="D90" s="18">
        <v>1.9296200000000001E-11</v>
      </c>
      <c r="E90" s="18">
        <v>3.8372300000000002E-11</v>
      </c>
      <c r="F90" s="18">
        <v>5.2831100000000004E-9</v>
      </c>
      <c r="G90" s="18">
        <v>8.6537500000000004E-12</v>
      </c>
      <c r="H90" s="18">
        <v>1.20301E-9</v>
      </c>
      <c r="I90" s="18">
        <f t="shared" si="8"/>
        <v>1.25039376E-11</v>
      </c>
      <c r="J90" s="18">
        <f t="shared" si="9"/>
        <v>7.6744600000000001E-14</v>
      </c>
      <c r="K90" s="18">
        <f t="shared" si="10"/>
        <v>5.2566944500000006E-9</v>
      </c>
      <c r="L90" s="18">
        <f t="shared" si="11"/>
        <v>4.1744446999999991E-10</v>
      </c>
      <c r="M90" s="18">
        <f t="shared" si="12"/>
        <v>2.3786692795127171E-3</v>
      </c>
      <c r="N90" s="18">
        <f t="shared" si="13"/>
        <v>1.459940286238246E-5</v>
      </c>
      <c r="O90" s="18">
        <f t="shared" si="14"/>
        <v>1.6462341652747191E-3</v>
      </c>
      <c r="P90" s="18">
        <f t="shared" si="15"/>
        <v>7.9411971528990016E-2</v>
      </c>
    </row>
    <row r="91" spans="1:16" x14ac:dyDescent="0.35">
      <c r="A91" s="16">
        <v>90</v>
      </c>
      <c r="B91" s="17">
        <v>4.0543981481481479E-2</v>
      </c>
      <c r="C91" s="16">
        <v>3503109</v>
      </c>
      <c r="D91" s="18">
        <v>2.6702899999999999E-11</v>
      </c>
      <c r="E91" s="18">
        <v>3.5341800000000003E-11</v>
      </c>
      <c r="F91" s="18">
        <v>5.2110299999999999E-9</v>
      </c>
      <c r="G91" s="18">
        <v>8.1979500000000006E-12</v>
      </c>
      <c r="H91" s="18">
        <v>1.1609100000000001E-9</v>
      </c>
      <c r="I91" s="18">
        <f t="shared" si="8"/>
        <v>1.73034792E-11</v>
      </c>
      <c r="J91" s="18">
        <f t="shared" si="9"/>
        <v>7.0683600000000003E-14</v>
      </c>
      <c r="K91" s="18">
        <f t="shared" si="10"/>
        <v>5.18497485E-9</v>
      </c>
      <c r="L91" s="18">
        <f t="shared" si="11"/>
        <v>4.0283577E-10</v>
      </c>
      <c r="M91" s="18">
        <f t="shared" si="12"/>
        <v>3.3372349337432174E-3</v>
      </c>
      <c r="N91" s="18">
        <f t="shared" si="13"/>
        <v>1.3632390135894294E-5</v>
      </c>
      <c r="O91" s="18">
        <f t="shared" si="14"/>
        <v>1.5810973509350775E-3</v>
      </c>
      <c r="P91" s="18">
        <f t="shared" si="15"/>
        <v>7.7692907227891378E-2</v>
      </c>
    </row>
    <row r="92" spans="1:16" x14ac:dyDescent="0.35">
      <c r="A92" s="16">
        <v>91</v>
      </c>
      <c r="B92" s="17">
        <v>4.1018518518518517E-2</v>
      </c>
      <c r="C92" s="16">
        <v>3544206</v>
      </c>
      <c r="D92" s="18">
        <v>8.0947299999999998E-12</v>
      </c>
      <c r="E92" s="18">
        <v>2.7990900000000001E-11</v>
      </c>
      <c r="F92" s="18">
        <v>5.1837900000000004E-9</v>
      </c>
      <c r="G92" s="18">
        <v>7.9593000000000006E-12</v>
      </c>
      <c r="H92" s="18">
        <v>1.1504700000000001E-9</v>
      </c>
      <c r="I92" s="18">
        <f t="shared" si="8"/>
        <v>5.24538504E-12</v>
      </c>
      <c r="J92" s="18">
        <f t="shared" si="9"/>
        <v>5.5981800000000003E-14</v>
      </c>
      <c r="K92" s="18">
        <f t="shared" si="10"/>
        <v>5.15787105E-9</v>
      </c>
      <c r="L92" s="18">
        <f t="shared" si="11"/>
        <v>3.9921309000000002E-10</v>
      </c>
      <c r="M92" s="18">
        <f t="shared" si="12"/>
        <v>1.0169670759799239E-3</v>
      </c>
      <c r="N92" s="18">
        <f t="shared" si="13"/>
        <v>1.0853664129505526E-5</v>
      </c>
      <c r="O92" s="18">
        <f t="shared" si="14"/>
        <v>1.5431366784557363E-3</v>
      </c>
      <c r="P92" s="18">
        <f t="shared" si="15"/>
        <v>7.7398811666685621E-2</v>
      </c>
    </row>
    <row r="93" spans="1:16" x14ac:dyDescent="0.35">
      <c r="A93" s="16">
        <v>92</v>
      </c>
      <c r="B93" s="17">
        <v>4.1493055555555554E-2</v>
      </c>
      <c r="C93" s="16">
        <v>3585304</v>
      </c>
      <c r="D93" s="18">
        <v>3.0949199999999997E-11</v>
      </c>
      <c r="E93" s="18">
        <v>3.6304200000000001E-11</v>
      </c>
      <c r="F93" s="18">
        <v>5.26332E-9</v>
      </c>
      <c r="G93" s="18">
        <v>7.6593700000000007E-12</v>
      </c>
      <c r="H93" s="18">
        <v>1.13643E-9</v>
      </c>
      <c r="I93" s="18">
        <f t="shared" si="8"/>
        <v>2.0055081599999997E-11</v>
      </c>
      <c r="J93" s="18">
        <f t="shared" si="9"/>
        <v>7.2608400000000003E-14</v>
      </c>
      <c r="K93" s="18">
        <f t="shared" si="10"/>
        <v>5.2370034000000003E-9</v>
      </c>
      <c r="L93" s="18">
        <f t="shared" si="11"/>
        <v>3.9434120999999992E-10</v>
      </c>
      <c r="M93" s="18">
        <f t="shared" si="12"/>
        <v>3.8294956233940951E-3</v>
      </c>
      <c r="N93" s="18">
        <f t="shared" si="13"/>
        <v>1.3864493576612915E-5</v>
      </c>
      <c r="O93" s="18">
        <f t="shared" si="14"/>
        <v>1.4625482198464871E-3</v>
      </c>
      <c r="P93" s="18">
        <f t="shared" si="15"/>
        <v>7.5299017373179455E-2</v>
      </c>
    </row>
    <row r="94" spans="1:16" x14ac:dyDescent="0.35">
      <c r="A94" s="16">
        <v>93</v>
      </c>
      <c r="B94" s="17">
        <v>4.1967592592592591E-2</v>
      </c>
      <c r="C94" s="16">
        <v>3626401</v>
      </c>
      <c r="D94" s="18">
        <v>3.0841699999999999E-11</v>
      </c>
      <c r="E94" s="18">
        <v>3.4829899999999998E-11</v>
      </c>
      <c r="F94" s="18">
        <v>5.2290600000000001E-9</v>
      </c>
      <c r="G94" s="18">
        <v>7.4304000000000003E-12</v>
      </c>
      <c r="H94" s="18">
        <v>1.1088400000000001E-9</v>
      </c>
      <c r="I94" s="18">
        <f t="shared" si="8"/>
        <v>1.99854216E-11</v>
      </c>
      <c r="J94" s="18">
        <f t="shared" si="9"/>
        <v>6.9659800000000001E-14</v>
      </c>
      <c r="K94" s="18">
        <f t="shared" si="10"/>
        <v>5.2029147000000004E-9</v>
      </c>
      <c r="L94" s="18">
        <f t="shared" si="11"/>
        <v>3.8476747999999995E-10</v>
      </c>
      <c r="M94" s="18">
        <f t="shared" si="12"/>
        <v>3.841197242768558E-3</v>
      </c>
      <c r="N94" s="18">
        <f t="shared" si="13"/>
        <v>1.3388610810782656E-5</v>
      </c>
      <c r="O94" s="18">
        <f t="shared" si="14"/>
        <v>1.428122586749308E-3</v>
      </c>
      <c r="P94" s="18">
        <f t="shared" si="15"/>
        <v>7.3952294470635838E-2</v>
      </c>
    </row>
    <row r="95" spans="1:16" x14ac:dyDescent="0.35">
      <c r="A95" s="16">
        <v>94</v>
      </c>
      <c r="B95" s="17">
        <v>36898</v>
      </c>
      <c r="C95" s="16">
        <v>3667499</v>
      </c>
      <c r="D95" s="18">
        <v>3.6979899999999997E-12</v>
      </c>
      <c r="E95" s="18">
        <v>3.2249899999999999E-11</v>
      </c>
      <c r="F95" s="18">
        <v>5.2063999999999997E-9</v>
      </c>
      <c r="G95" s="18">
        <v>7.1992700000000003E-12</v>
      </c>
      <c r="H95" s="18">
        <v>1.0981600000000001E-9</v>
      </c>
      <c r="I95" s="18">
        <f t="shared" si="8"/>
        <v>2.3962975199999997E-12</v>
      </c>
      <c r="J95" s="18">
        <f t="shared" si="9"/>
        <v>6.4499800000000001E-14</v>
      </c>
      <c r="K95" s="18">
        <f t="shared" si="10"/>
        <v>5.1803679999999997E-9</v>
      </c>
      <c r="L95" s="18">
        <f t="shared" si="11"/>
        <v>3.8106151999999997E-10</v>
      </c>
      <c r="M95" s="18">
        <f t="shared" si="12"/>
        <v>4.6257283652435501E-4</v>
      </c>
      <c r="N95" s="18">
        <f t="shared" si="13"/>
        <v>1.2450814305084118E-5</v>
      </c>
      <c r="O95" s="18">
        <f t="shared" si="14"/>
        <v>1.3897217340544147E-3</v>
      </c>
      <c r="P95" s="18">
        <f t="shared" si="15"/>
        <v>7.3558774202913763E-2</v>
      </c>
    </row>
    <row r="96" spans="1:16" x14ac:dyDescent="0.35">
      <c r="A96" s="16">
        <v>95</v>
      </c>
      <c r="B96" s="17">
        <v>4.2916666666666665E-2</v>
      </c>
      <c r="C96" s="16">
        <v>3708596</v>
      </c>
      <c r="D96" s="18">
        <v>2.03819E-11</v>
      </c>
      <c r="E96" s="18">
        <v>2.9710900000000003E-11</v>
      </c>
      <c r="F96" s="18">
        <v>5.2021200000000002E-9</v>
      </c>
      <c r="G96" s="18">
        <v>6.9316000000000001E-12</v>
      </c>
      <c r="H96" s="18">
        <v>1.09312E-9</v>
      </c>
      <c r="I96" s="18">
        <f t="shared" si="8"/>
        <v>1.32074712E-11</v>
      </c>
      <c r="J96" s="18">
        <f t="shared" si="9"/>
        <v>5.9421800000000005E-14</v>
      </c>
      <c r="K96" s="18">
        <f t="shared" si="10"/>
        <v>5.1761094000000005E-9</v>
      </c>
      <c r="L96" s="18">
        <f t="shared" si="11"/>
        <v>3.7931263999999998E-10</v>
      </c>
      <c r="M96" s="18">
        <f t="shared" si="12"/>
        <v>2.5516213393789551E-3</v>
      </c>
      <c r="N96" s="18">
        <f t="shared" si="13"/>
        <v>1.1480012381500283E-5</v>
      </c>
      <c r="O96" s="18">
        <f t="shared" si="14"/>
        <v>1.3391525302768909E-3</v>
      </c>
      <c r="P96" s="18">
        <f t="shared" si="15"/>
        <v>7.3281418665532838E-2</v>
      </c>
    </row>
    <row r="97" spans="1:16" x14ac:dyDescent="0.35">
      <c r="A97" s="16">
        <v>96</v>
      </c>
      <c r="B97" s="17">
        <v>4.3391203703703703E-2</v>
      </c>
      <c r="C97" s="16">
        <v>3749694</v>
      </c>
      <c r="D97" s="18">
        <v>2.0650700000000001E-11</v>
      </c>
      <c r="E97" s="18">
        <v>4.7955099999999997E-11</v>
      </c>
      <c r="F97" s="18">
        <v>5.2236E-9</v>
      </c>
      <c r="G97" s="18">
        <v>6.5510499999999996E-12</v>
      </c>
      <c r="H97" s="18">
        <v>1.07164E-9</v>
      </c>
      <c r="I97" s="18">
        <f t="shared" si="8"/>
        <v>1.3381653600000001E-11</v>
      </c>
      <c r="J97" s="18">
        <f t="shared" si="9"/>
        <v>9.5910199999999994E-14</v>
      </c>
      <c r="K97" s="18">
        <f t="shared" si="10"/>
        <v>5.1974819999999999E-9</v>
      </c>
      <c r="L97" s="18">
        <f t="shared" si="11"/>
        <v>3.7185908000000003E-10</v>
      </c>
      <c r="M97" s="18">
        <f t="shared" si="12"/>
        <v>2.5746416437805847E-3</v>
      </c>
      <c r="N97" s="18">
        <f t="shared" si="13"/>
        <v>1.8453204840343842E-5</v>
      </c>
      <c r="O97" s="18">
        <f t="shared" si="14"/>
        <v>1.2604276455406675E-3</v>
      </c>
      <c r="P97" s="18">
        <f t="shared" si="15"/>
        <v>7.1546006316135391E-2</v>
      </c>
    </row>
    <row r="98" spans="1:16" x14ac:dyDescent="0.35">
      <c r="A98" s="16">
        <v>97</v>
      </c>
      <c r="B98" s="17">
        <v>36959</v>
      </c>
      <c r="C98" s="16">
        <v>3789751</v>
      </c>
      <c r="D98" s="18">
        <v>2.05647E-11</v>
      </c>
      <c r="E98" s="18">
        <v>3.8618E-11</v>
      </c>
      <c r="F98" s="18">
        <v>5.2056700000000003E-9</v>
      </c>
      <c r="G98" s="18">
        <v>6.71552E-12</v>
      </c>
      <c r="H98" s="18">
        <v>1.0634799999999999E-9</v>
      </c>
      <c r="I98" s="18">
        <f t="shared" si="8"/>
        <v>1.3325925600000001E-11</v>
      </c>
      <c r="J98" s="18">
        <f t="shared" si="9"/>
        <v>7.7236000000000008E-14</v>
      </c>
      <c r="K98" s="18">
        <f t="shared" si="10"/>
        <v>5.1796416500000006E-9</v>
      </c>
      <c r="L98" s="18">
        <f t="shared" si="11"/>
        <v>3.690275599999999E-10</v>
      </c>
      <c r="M98" s="18">
        <f t="shared" si="12"/>
        <v>2.5727504913394925E-3</v>
      </c>
      <c r="N98" s="18">
        <f t="shared" si="13"/>
        <v>1.4911456278061244E-5</v>
      </c>
      <c r="O98" s="18">
        <f t="shared" si="14"/>
        <v>1.2965221252323506E-3</v>
      </c>
      <c r="P98" s="18">
        <f t="shared" si="15"/>
        <v>7.124577044823166E-2</v>
      </c>
    </row>
    <row r="99" spans="1:16" x14ac:dyDescent="0.35">
      <c r="A99" s="16">
        <v>98</v>
      </c>
      <c r="B99" s="17">
        <v>4.4328703703703703E-2</v>
      </c>
      <c r="C99" s="16">
        <v>3830849</v>
      </c>
      <c r="D99" s="18">
        <v>1.9994900000000002E-11</v>
      </c>
      <c r="E99" s="18">
        <v>5.6196799999999998E-11</v>
      </c>
      <c r="F99" s="18">
        <v>5.2387700000000001E-9</v>
      </c>
      <c r="G99" s="18">
        <v>6.5241699999999997E-12</v>
      </c>
      <c r="H99" s="18">
        <v>1.05136E-9</v>
      </c>
      <c r="I99" s="18">
        <f t="shared" si="8"/>
        <v>1.2956695200000002E-11</v>
      </c>
      <c r="J99" s="18">
        <f t="shared" si="9"/>
        <v>1.123936E-13</v>
      </c>
      <c r="K99" s="18">
        <f t="shared" si="10"/>
        <v>5.2125761499999998E-9</v>
      </c>
      <c r="L99" s="18">
        <f t="shared" si="11"/>
        <v>3.6482191999999996E-10</v>
      </c>
      <c r="M99" s="18">
        <f t="shared" si="12"/>
        <v>2.4856606075673352E-3</v>
      </c>
      <c r="N99" s="18">
        <f t="shared" si="13"/>
        <v>2.156200634114477E-5</v>
      </c>
      <c r="O99" s="18">
        <f t="shared" si="14"/>
        <v>1.2516210434642763E-3</v>
      </c>
      <c r="P99" s="18">
        <f t="shared" si="15"/>
        <v>6.9988794312386207E-2</v>
      </c>
    </row>
    <row r="100" spans="1:16" x14ac:dyDescent="0.35">
      <c r="A100" s="16">
        <v>99</v>
      </c>
      <c r="B100" s="17">
        <v>4.4803240740740741E-2</v>
      </c>
      <c r="C100" s="16">
        <v>3871946</v>
      </c>
      <c r="D100" s="18">
        <v>7.8689800000000003E-12</v>
      </c>
      <c r="E100" s="18">
        <v>3.9529100000000002E-11</v>
      </c>
      <c r="F100" s="18">
        <v>5.0098699999999998E-9</v>
      </c>
      <c r="G100" s="18">
        <v>6.6639199999999997E-12</v>
      </c>
      <c r="H100" s="18">
        <v>1.03241E-9</v>
      </c>
      <c r="I100" s="18">
        <f t="shared" si="8"/>
        <v>5.0990990400000001E-12</v>
      </c>
      <c r="J100" s="18">
        <f t="shared" si="9"/>
        <v>7.9058200000000002E-14</v>
      </c>
      <c r="K100" s="18">
        <f t="shared" si="10"/>
        <v>4.9848206499999995E-9</v>
      </c>
      <c r="L100" s="18">
        <f t="shared" si="11"/>
        <v>3.5824627000000001E-10</v>
      </c>
      <c r="M100" s="18">
        <f t="shared" si="12"/>
        <v>1.0229252761581303E-3</v>
      </c>
      <c r="N100" s="18">
        <f t="shared" si="13"/>
        <v>1.5859788255370836E-5</v>
      </c>
      <c r="O100" s="18">
        <f t="shared" si="14"/>
        <v>1.3368424799796959E-3</v>
      </c>
      <c r="P100" s="18">
        <f t="shared" si="15"/>
        <v>7.1867434187426596E-2</v>
      </c>
    </row>
    <row r="101" spans="1:16" x14ac:dyDescent="0.35">
      <c r="A101" s="16">
        <v>100</v>
      </c>
      <c r="B101" s="17">
        <v>37024</v>
      </c>
      <c r="C101" s="16">
        <v>3913044</v>
      </c>
      <c r="D101" s="18">
        <v>1.9801399999999999E-11</v>
      </c>
      <c r="E101" s="18">
        <v>2.9885000000000002E-11</v>
      </c>
      <c r="F101" s="18">
        <v>5.0098699999999998E-9</v>
      </c>
      <c r="G101" s="18">
        <v>6.31455E-12</v>
      </c>
      <c r="H101" s="18">
        <v>1.01921E-9</v>
      </c>
      <c r="I101" s="18">
        <f t="shared" si="8"/>
        <v>1.2831307199999999E-11</v>
      </c>
      <c r="J101" s="18">
        <f t="shared" si="9"/>
        <v>5.9770000000000007E-14</v>
      </c>
      <c r="K101" s="18">
        <f t="shared" si="10"/>
        <v>4.9848206499999995E-9</v>
      </c>
      <c r="L101" s="18">
        <f t="shared" si="11"/>
        <v>3.5366586999999999E-10</v>
      </c>
      <c r="M101" s="18">
        <f t="shared" si="12"/>
        <v>2.5740760001064433E-3</v>
      </c>
      <c r="N101" s="18">
        <f t="shared" si="13"/>
        <v>1.1990401299593399E-5</v>
      </c>
      <c r="O101" s="18">
        <f t="shared" si="14"/>
        <v>1.2667557056440938E-3</v>
      </c>
      <c r="P101" s="18">
        <f t="shared" si="15"/>
        <v>7.0948564618869489E-2</v>
      </c>
    </row>
    <row r="102" spans="1:16" x14ac:dyDescent="0.35">
      <c r="A102" s="16">
        <v>101</v>
      </c>
      <c r="B102" s="17">
        <v>4.5763888888888889E-2</v>
      </c>
      <c r="C102" s="16">
        <v>3954141</v>
      </c>
      <c r="D102" s="18">
        <v>2.29727E-11</v>
      </c>
      <c r="E102" s="18">
        <v>5.1456599999999998E-11</v>
      </c>
      <c r="F102" s="18">
        <v>8.0041699999999997E-9</v>
      </c>
      <c r="G102" s="18">
        <v>6.4489200000000004E-12</v>
      </c>
      <c r="H102" s="18">
        <v>1.13704E-9</v>
      </c>
      <c r="I102" s="18">
        <f t="shared" si="8"/>
        <v>1.4886309600000002E-11</v>
      </c>
      <c r="J102" s="18">
        <f t="shared" si="9"/>
        <v>1.0291319999999999E-13</v>
      </c>
      <c r="K102" s="18">
        <f t="shared" si="10"/>
        <v>7.9641491499999998E-9</v>
      </c>
      <c r="L102" s="18">
        <f t="shared" si="11"/>
        <v>3.9455287999999995E-10</v>
      </c>
      <c r="M102" s="18">
        <f t="shared" si="12"/>
        <v>1.8691650946793233E-3</v>
      </c>
      <c r="N102" s="18">
        <f t="shared" si="13"/>
        <v>1.2922058346935906E-5</v>
      </c>
      <c r="O102" s="18">
        <f t="shared" si="14"/>
        <v>8.0974375021592869E-4</v>
      </c>
      <c r="P102" s="18">
        <f t="shared" si="15"/>
        <v>4.9541121414080999E-2</v>
      </c>
    </row>
    <row r="103" spans="1:16" x14ac:dyDescent="0.35">
      <c r="A103" s="16">
        <v>102</v>
      </c>
      <c r="B103" s="17">
        <v>4.6238425925925926E-2</v>
      </c>
      <c r="C103" s="16">
        <v>3995239</v>
      </c>
      <c r="D103" s="18">
        <v>2.6595400000000001E-11</v>
      </c>
      <c r="E103" s="18">
        <v>2.2749E-11</v>
      </c>
      <c r="F103" s="18">
        <v>2.9311600000000002E-7</v>
      </c>
      <c r="G103" s="18">
        <v>5.9662499999999999E-12</v>
      </c>
      <c r="H103" s="18">
        <v>9.4014299999999995E-10</v>
      </c>
      <c r="I103" s="18">
        <f t="shared" si="8"/>
        <v>1.7233819200000003E-11</v>
      </c>
      <c r="J103" s="18">
        <f t="shared" si="9"/>
        <v>4.5498000000000002E-14</v>
      </c>
      <c r="K103" s="18">
        <f t="shared" si="10"/>
        <v>2.9165042000000004E-7</v>
      </c>
      <c r="L103" s="18">
        <f t="shared" si="11"/>
        <v>3.2622962099999992E-10</v>
      </c>
      <c r="M103" s="18">
        <f t="shared" si="12"/>
        <v>5.9090671633526191E-5</v>
      </c>
      <c r="N103" s="18">
        <f t="shared" si="13"/>
        <v>1.5600183260493846E-7</v>
      </c>
      <c r="O103" s="18">
        <f t="shared" si="14"/>
        <v>2.0456853790918592E-5</v>
      </c>
      <c r="P103" s="18">
        <f t="shared" si="15"/>
        <v>1.1185638649174579E-3</v>
      </c>
    </row>
    <row r="104" spans="1:16" x14ac:dyDescent="0.35">
      <c r="A104" s="16">
        <v>103</v>
      </c>
      <c r="B104" s="17">
        <v>37089</v>
      </c>
      <c r="C104" s="16">
        <v>4037877</v>
      </c>
      <c r="D104" s="18">
        <v>7.9979800000000002E-12</v>
      </c>
      <c r="E104" s="18">
        <v>2.67726E-11</v>
      </c>
      <c r="F104" s="18">
        <v>3.7956300000000002E-7</v>
      </c>
      <c r="G104" s="18">
        <v>4.9525200000000004E-12</v>
      </c>
      <c r="H104" s="18">
        <v>8.2112900000000003E-10</v>
      </c>
      <c r="I104" s="18">
        <f t="shared" si="8"/>
        <v>5.1826910400000005E-12</v>
      </c>
      <c r="J104" s="18">
        <f t="shared" si="9"/>
        <v>5.3545200000000002E-14</v>
      </c>
      <c r="K104" s="18">
        <f t="shared" si="10"/>
        <v>3.7766518500000002E-7</v>
      </c>
      <c r="L104" s="18">
        <f t="shared" si="11"/>
        <v>2.8493176299999998E-10</v>
      </c>
      <c r="M104" s="18">
        <f t="shared" si="12"/>
        <v>1.3722978039397515E-5</v>
      </c>
      <c r="N104" s="18">
        <f t="shared" si="13"/>
        <v>1.4177955005304499E-7</v>
      </c>
      <c r="O104" s="18">
        <f t="shared" si="14"/>
        <v>1.3113520114383856E-5</v>
      </c>
      <c r="P104" s="18">
        <f t="shared" si="15"/>
        <v>7.5445599519585044E-4</v>
      </c>
    </row>
    <row r="105" spans="1:16" x14ac:dyDescent="0.35">
      <c r="A105" s="16">
        <v>104</v>
      </c>
      <c r="B105" s="17">
        <v>4.7175925925925927E-2</v>
      </c>
      <c r="C105" s="16">
        <v>4076374</v>
      </c>
      <c r="D105" s="18">
        <v>1.5039200000000001E-11</v>
      </c>
      <c r="E105" s="18">
        <v>1.8203200000000001E-11</v>
      </c>
      <c r="F105" s="18">
        <v>4.0222800000000002E-7</v>
      </c>
      <c r="G105" s="18">
        <v>3.3812999999999997E-11</v>
      </c>
      <c r="H105" s="18">
        <v>1.81946E-9</v>
      </c>
      <c r="I105" s="18">
        <f t="shared" si="8"/>
        <v>9.7454016000000002E-12</v>
      </c>
      <c r="J105" s="18">
        <f t="shared" si="9"/>
        <v>3.6406400000000004E-14</v>
      </c>
      <c r="K105" s="18">
        <f t="shared" si="10"/>
        <v>4.0021686000000001E-7</v>
      </c>
      <c r="L105" s="18">
        <f t="shared" si="11"/>
        <v>6.3135261999999998E-10</v>
      </c>
      <c r="M105" s="18">
        <f t="shared" si="12"/>
        <v>2.4350302483508566E-5</v>
      </c>
      <c r="N105" s="18">
        <f t="shared" si="13"/>
        <v>9.0966682413129727E-8</v>
      </c>
      <c r="O105" s="18">
        <f t="shared" si="14"/>
        <v>8.4486695538014056E-5</v>
      </c>
      <c r="P105" s="18">
        <f t="shared" si="15"/>
        <v>1.577526294119643E-3</v>
      </c>
    </row>
    <row r="106" spans="1:16" x14ac:dyDescent="0.35">
      <c r="A106" s="16">
        <v>105</v>
      </c>
      <c r="B106" s="17">
        <v>4.7685185185185185E-2</v>
      </c>
      <c r="C106" s="16">
        <v>4120202</v>
      </c>
      <c r="D106" s="18">
        <v>7.3989399999999997E-9</v>
      </c>
      <c r="E106" s="18">
        <v>2.84721E-11</v>
      </c>
      <c r="F106" s="18">
        <v>3.6935099999999998E-7</v>
      </c>
      <c r="G106" s="18">
        <v>2.83512E-10</v>
      </c>
      <c r="H106" s="18">
        <v>5.4732599999999998E-9</v>
      </c>
      <c r="I106" s="18">
        <f t="shared" si="8"/>
        <v>4.7945131200000001E-9</v>
      </c>
      <c r="J106" s="18">
        <f t="shared" si="9"/>
        <v>5.6944199999999996E-14</v>
      </c>
      <c r="K106" s="18">
        <f t="shared" si="10"/>
        <v>3.6750424499999997E-7</v>
      </c>
      <c r="L106" s="18">
        <f t="shared" si="11"/>
        <v>1.8992212199999996E-9</v>
      </c>
      <c r="M106" s="18">
        <f t="shared" si="12"/>
        <v>1.3046143507811728E-2</v>
      </c>
      <c r="N106" s="18">
        <f t="shared" si="13"/>
        <v>1.5494841426933722E-7</v>
      </c>
      <c r="O106" s="18">
        <f t="shared" si="14"/>
        <v>7.7145231342837966E-4</v>
      </c>
      <c r="P106" s="18">
        <f t="shared" si="15"/>
        <v>5.1678892035655257E-3</v>
      </c>
    </row>
    <row r="107" spans="1:16" x14ac:dyDescent="0.35">
      <c r="A107" s="16">
        <v>106</v>
      </c>
      <c r="B107" s="17">
        <v>37147</v>
      </c>
      <c r="C107" s="16">
        <v>4153620</v>
      </c>
      <c r="D107" s="18">
        <v>1.14541E-8</v>
      </c>
      <c r="E107" s="18">
        <v>2.35885E-11</v>
      </c>
      <c r="F107" s="18">
        <v>3.6979900000000001E-7</v>
      </c>
      <c r="G107" s="18">
        <v>3.08914E-10</v>
      </c>
      <c r="H107" s="18">
        <v>3.8909999999999999E-9</v>
      </c>
      <c r="I107" s="18">
        <f t="shared" si="8"/>
        <v>7.4222568000000002E-9</v>
      </c>
      <c r="J107" s="18">
        <f t="shared" si="9"/>
        <v>4.7176999999999998E-14</v>
      </c>
      <c r="K107" s="18">
        <f t="shared" si="10"/>
        <v>3.6795000500000003E-7</v>
      </c>
      <c r="L107" s="18">
        <f t="shared" si="11"/>
        <v>1.3501769999999999E-9</v>
      </c>
      <c r="M107" s="18">
        <f t="shared" si="12"/>
        <v>2.0171916562414505E-2</v>
      </c>
      <c r="N107" s="18">
        <f t="shared" si="13"/>
        <v>1.2821578844658527E-7</v>
      </c>
      <c r="O107" s="18">
        <f t="shared" si="14"/>
        <v>8.3955427585875419E-4</v>
      </c>
      <c r="P107" s="18">
        <f t="shared" si="15"/>
        <v>3.6694577569036852E-3</v>
      </c>
    </row>
    <row r="108" spans="1:16" x14ac:dyDescent="0.35">
      <c r="A108" s="16">
        <v>107</v>
      </c>
      <c r="B108" s="17">
        <v>4.8414351851851854E-2</v>
      </c>
      <c r="C108" s="16">
        <v>4183386</v>
      </c>
      <c r="D108" s="18">
        <v>1.23705E-8</v>
      </c>
      <c r="E108" s="18">
        <v>2.8594999999999999E-11</v>
      </c>
      <c r="F108" s="18">
        <v>3.6388699999999998E-7</v>
      </c>
      <c r="G108" s="18">
        <v>2.9722500000000003E-10</v>
      </c>
      <c r="H108" s="18">
        <v>2.8597900000000001E-9</v>
      </c>
      <c r="I108" s="18">
        <f t="shared" si="8"/>
        <v>8.0160840000000008E-9</v>
      </c>
      <c r="J108" s="18">
        <f t="shared" si="9"/>
        <v>5.7189999999999994E-14</v>
      </c>
      <c r="K108" s="18">
        <f t="shared" si="10"/>
        <v>3.6206756499999997E-7</v>
      </c>
      <c r="L108" s="18">
        <f t="shared" si="11"/>
        <v>9.9234713000000003E-10</v>
      </c>
      <c r="M108" s="18">
        <f t="shared" si="12"/>
        <v>2.2139746210075462E-2</v>
      </c>
      <c r="N108" s="18">
        <f t="shared" si="13"/>
        <v>1.5795394431423318E-7</v>
      </c>
      <c r="O108" s="18">
        <f t="shared" si="14"/>
        <v>8.2091031821643584E-4</v>
      </c>
      <c r="P108" s="18">
        <f t="shared" si="15"/>
        <v>2.7407788654032019E-3</v>
      </c>
    </row>
    <row r="109" spans="1:16" x14ac:dyDescent="0.35">
      <c r="A109" s="16">
        <v>108</v>
      </c>
      <c r="B109" s="17">
        <v>37177</v>
      </c>
      <c r="C109" s="16">
        <v>4213152</v>
      </c>
      <c r="D109" s="18">
        <v>1.27972E-8</v>
      </c>
      <c r="E109" s="18">
        <v>2.2319000000000001E-11</v>
      </c>
      <c r="F109" s="18">
        <v>3.6325900000000001E-7</v>
      </c>
      <c r="G109" s="18">
        <v>2.54651E-10</v>
      </c>
      <c r="H109" s="18">
        <v>2.2290600000000002E-9</v>
      </c>
      <c r="I109" s="18">
        <f t="shared" si="8"/>
        <v>8.2925856000000005E-9</v>
      </c>
      <c r="J109" s="18">
        <f t="shared" si="9"/>
        <v>4.4638000000000006E-14</v>
      </c>
      <c r="K109" s="18">
        <f t="shared" si="10"/>
        <v>3.61442705E-7</v>
      </c>
      <c r="L109" s="18">
        <f t="shared" si="11"/>
        <v>7.7348381999999996E-10</v>
      </c>
      <c r="M109" s="18">
        <f t="shared" si="12"/>
        <v>2.2943015546544231E-2</v>
      </c>
      <c r="N109" s="18">
        <f t="shared" si="13"/>
        <v>1.2349951840914872E-7</v>
      </c>
      <c r="O109" s="18">
        <f t="shared" si="14"/>
        <v>7.0454043331708688E-4</v>
      </c>
      <c r="P109" s="18">
        <f t="shared" si="15"/>
        <v>2.1399901265125821E-3</v>
      </c>
    </row>
    <row r="110" spans="1:16" x14ac:dyDescent="0.35">
      <c r="A110" s="16">
        <v>109</v>
      </c>
      <c r="B110" s="17">
        <v>4.9131944444444443E-2</v>
      </c>
      <c r="C110" s="16">
        <v>4245509</v>
      </c>
      <c r="D110" s="18">
        <v>5.7656199999999998E-9</v>
      </c>
      <c r="E110" s="18">
        <v>2.9414E-11</v>
      </c>
      <c r="F110" s="18">
        <v>3.3781799999999999E-7</v>
      </c>
      <c r="G110" s="18">
        <v>9.7042399999999998E-11</v>
      </c>
      <c r="H110" s="18">
        <v>1.54279E-9</v>
      </c>
      <c r="I110" s="18">
        <f t="shared" si="8"/>
        <v>3.7361217600000001E-9</v>
      </c>
      <c r="J110" s="18">
        <f t="shared" si="9"/>
        <v>5.8828000000000007E-14</v>
      </c>
      <c r="K110" s="18">
        <f t="shared" si="10"/>
        <v>3.3612891E-7</v>
      </c>
      <c r="L110" s="18">
        <f t="shared" si="11"/>
        <v>5.3534812999999996E-10</v>
      </c>
      <c r="M110" s="18">
        <f t="shared" si="12"/>
        <v>1.1115145555316858E-2</v>
      </c>
      <c r="N110" s="18">
        <f t="shared" si="13"/>
        <v>1.750161864982099E-7</v>
      </c>
      <c r="O110" s="18">
        <f t="shared" si="14"/>
        <v>2.8870590155425784E-4</v>
      </c>
      <c r="P110" s="18">
        <f t="shared" si="15"/>
        <v>1.5926869545377694E-3</v>
      </c>
    </row>
    <row r="111" spans="1:16" x14ac:dyDescent="0.35">
      <c r="A111" s="16">
        <v>110</v>
      </c>
      <c r="B111" s="17">
        <v>37212</v>
      </c>
      <c r="C111" s="16">
        <v>4277376</v>
      </c>
      <c r="D111" s="18">
        <v>2.0090600000000001E-9</v>
      </c>
      <c r="E111" s="18">
        <v>1.6964499999999999E-11</v>
      </c>
      <c r="F111" s="18">
        <v>3.5322599999999999E-7</v>
      </c>
      <c r="G111" s="18">
        <v>4.7350500000000001E-11</v>
      </c>
      <c r="H111" s="18">
        <v>1.3024699999999999E-9</v>
      </c>
      <c r="I111" s="18">
        <f t="shared" si="8"/>
        <v>1.3018708800000002E-9</v>
      </c>
      <c r="J111" s="18">
        <f t="shared" si="9"/>
        <v>3.3928999999999997E-14</v>
      </c>
      <c r="K111" s="18">
        <f t="shared" si="10"/>
        <v>3.5145987E-7</v>
      </c>
      <c r="L111" s="18">
        <f t="shared" si="11"/>
        <v>4.5195708999999992E-10</v>
      </c>
      <c r="M111" s="18">
        <f t="shared" si="12"/>
        <v>3.7041807361961414E-3</v>
      </c>
      <c r="N111" s="18">
        <f t="shared" si="13"/>
        <v>9.6537337249911345E-8</v>
      </c>
      <c r="O111" s="18">
        <f t="shared" si="14"/>
        <v>1.3472519636452377E-4</v>
      </c>
      <c r="P111" s="18">
        <f t="shared" si="15"/>
        <v>1.2859422328927621E-3</v>
      </c>
    </row>
    <row r="112" spans="1:16" x14ac:dyDescent="0.35">
      <c r="A112" s="16">
        <v>111</v>
      </c>
      <c r="B112" s="17">
        <v>4.9953703703703702E-2</v>
      </c>
      <c r="C112" s="16">
        <v>4316783</v>
      </c>
      <c r="D112" s="18">
        <v>6.76345E-10</v>
      </c>
      <c r="E112" s="18">
        <v>4.1156999999999997E-11</v>
      </c>
      <c r="F112" s="18">
        <v>3.8941700000000003E-7</v>
      </c>
      <c r="G112" s="18">
        <v>2.3188800000000002E-11</v>
      </c>
      <c r="H112" s="18">
        <v>1.13451E-9</v>
      </c>
      <c r="I112" s="18">
        <f t="shared" si="8"/>
        <v>4.3827156E-10</v>
      </c>
      <c r="J112" s="18">
        <f t="shared" si="9"/>
        <v>8.2313999999999991E-14</v>
      </c>
      <c r="K112" s="18">
        <f t="shared" si="10"/>
        <v>3.8746991500000002E-7</v>
      </c>
      <c r="L112" s="18">
        <f t="shared" si="11"/>
        <v>3.9367496999999996E-10</v>
      </c>
      <c r="M112" s="18">
        <f t="shared" si="12"/>
        <v>1.1311111986591269E-3</v>
      </c>
      <c r="N112" s="18">
        <f t="shared" si="13"/>
        <v>2.124397193521463E-7</v>
      </c>
      <c r="O112" s="18">
        <f t="shared" si="14"/>
        <v>5.9846710937544663E-5</v>
      </c>
      <c r="P112" s="18">
        <f t="shared" si="15"/>
        <v>1.0160142884899849E-3</v>
      </c>
    </row>
    <row r="113" spans="1:16" x14ac:dyDescent="0.35">
      <c r="A113" s="16">
        <v>112</v>
      </c>
      <c r="B113" s="17">
        <v>5.0405092592592592E-2</v>
      </c>
      <c r="C113" s="16">
        <v>4355281</v>
      </c>
      <c r="D113" s="18">
        <v>2.5391399999999999E-10</v>
      </c>
      <c r="E113" s="18">
        <v>1.7138499999999999E-11</v>
      </c>
      <c r="F113" s="18">
        <v>1.6752000000000001E-7</v>
      </c>
      <c r="G113" s="18">
        <v>1.8314700000000002E-11</v>
      </c>
      <c r="H113" s="18">
        <v>2.1669200000000002E-9</v>
      </c>
      <c r="I113" s="18">
        <f t="shared" si="8"/>
        <v>1.64536272E-10</v>
      </c>
      <c r="J113" s="18">
        <f t="shared" si="9"/>
        <v>3.4276999999999997E-14</v>
      </c>
      <c r="K113" s="18">
        <f t="shared" si="10"/>
        <v>1.6668240000000001E-7</v>
      </c>
      <c r="L113" s="18">
        <f t="shared" si="11"/>
        <v>7.5192123999999997E-10</v>
      </c>
      <c r="M113" s="18">
        <f t="shared" si="12"/>
        <v>9.8712444745216042E-4</v>
      </c>
      <c r="N113" s="18">
        <f t="shared" si="13"/>
        <v>2.056425873397551E-7</v>
      </c>
      <c r="O113" s="18">
        <f t="shared" si="14"/>
        <v>1.0987782753308088E-4</v>
      </c>
      <c r="P113" s="18">
        <f t="shared" si="15"/>
        <v>4.5111015920097138E-3</v>
      </c>
    </row>
    <row r="114" spans="1:16" x14ac:dyDescent="0.35">
      <c r="A114" s="16">
        <v>113</v>
      </c>
      <c r="B114" s="17">
        <v>5.0844907407407408E-2</v>
      </c>
      <c r="C114" s="16">
        <v>4393779</v>
      </c>
      <c r="D114" s="18">
        <v>8.6225600000000002E-11</v>
      </c>
      <c r="E114" s="18">
        <v>1.7947299999999999E-11</v>
      </c>
      <c r="F114" s="18">
        <v>3.6056100000000001E-8</v>
      </c>
      <c r="G114" s="18">
        <v>1.72623E-11</v>
      </c>
      <c r="H114" s="18">
        <v>2.16044E-9</v>
      </c>
      <c r="I114" s="18">
        <f t="shared" si="8"/>
        <v>5.5874188800000004E-11</v>
      </c>
      <c r="J114" s="18">
        <f t="shared" si="9"/>
        <v>3.5894599999999998E-14</v>
      </c>
      <c r="K114" s="18">
        <f t="shared" si="10"/>
        <v>3.5875819500000003E-8</v>
      </c>
      <c r="L114" s="18">
        <f t="shared" si="11"/>
        <v>7.496726799999999E-10</v>
      </c>
      <c r="M114" s="18">
        <f t="shared" si="12"/>
        <v>1.5574331005874305E-3</v>
      </c>
      <c r="N114" s="18">
        <f t="shared" si="13"/>
        <v>1.0005234862997343E-6</v>
      </c>
      <c r="O114" s="18">
        <f t="shared" si="14"/>
        <v>4.8116810265476996E-4</v>
      </c>
      <c r="P114" s="18">
        <f t="shared" si="15"/>
        <v>2.0896322103527137E-2</v>
      </c>
    </row>
    <row r="115" spans="1:16" x14ac:dyDescent="0.35">
      <c r="A115" s="16">
        <v>114</v>
      </c>
      <c r="B115" s="17">
        <v>5.1307870370370372E-2</v>
      </c>
      <c r="C115" s="16">
        <v>4433296</v>
      </c>
      <c r="D115" s="18">
        <v>4.07101E-11</v>
      </c>
      <c r="E115" s="18">
        <v>3.3150899999999999E-11</v>
      </c>
      <c r="F115" s="18">
        <v>1.1863E-8</v>
      </c>
      <c r="G115" s="18">
        <v>1.5134899999999998E-11</v>
      </c>
      <c r="H115" s="18">
        <v>1.9512E-9</v>
      </c>
      <c r="I115" s="18">
        <f t="shared" si="8"/>
        <v>2.63801448E-11</v>
      </c>
      <c r="J115" s="18">
        <f t="shared" si="9"/>
        <v>6.6301799999999997E-14</v>
      </c>
      <c r="K115" s="18">
        <f t="shared" si="10"/>
        <v>1.1803685E-8</v>
      </c>
      <c r="L115" s="18">
        <f t="shared" si="11"/>
        <v>6.7706639999999991E-10</v>
      </c>
      <c r="M115" s="18">
        <f t="shared" si="12"/>
        <v>2.2349075564114087E-3</v>
      </c>
      <c r="N115" s="18">
        <f t="shared" si="13"/>
        <v>5.6170424744475979E-6</v>
      </c>
      <c r="O115" s="18">
        <f t="shared" si="14"/>
        <v>1.2822182225296591E-3</v>
      </c>
      <c r="P115" s="18">
        <f t="shared" si="15"/>
        <v>5.7360595441169421E-2</v>
      </c>
    </row>
    <row r="116" spans="1:16" x14ac:dyDescent="0.35">
      <c r="A116" s="16">
        <v>115</v>
      </c>
      <c r="B116" s="17">
        <v>5.1759259259259262E-2</v>
      </c>
      <c r="C116" s="16">
        <v>4472294</v>
      </c>
      <c r="D116" s="18">
        <v>3.1938200000000003E-11</v>
      </c>
      <c r="E116" s="18">
        <v>2.5165100000000001E-11</v>
      </c>
      <c r="F116" s="18">
        <v>7.0204700000000003E-9</v>
      </c>
      <c r="G116" s="18">
        <v>1.35256E-11</v>
      </c>
      <c r="H116" s="18">
        <v>1.7348799999999999E-9</v>
      </c>
      <c r="I116" s="18">
        <f t="shared" si="8"/>
        <v>2.0695953600000004E-11</v>
      </c>
      <c r="J116" s="18">
        <f t="shared" si="9"/>
        <v>5.03302E-14</v>
      </c>
      <c r="K116" s="18">
        <f t="shared" si="10"/>
        <v>6.9853676499999999E-9</v>
      </c>
      <c r="L116" s="18">
        <f t="shared" si="11"/>
        <v>6.0200335999999986E-10</v>
      </c>
      <c r="M116" s="18">
        <f t="shared" si="12"/>
        <v>2.9627579587740102E-3</v>
      </c>
      <c r="N116" s="18">
        <f t="shared" si="13"/>
        <v>7.2050896276017775E-6</v>
      </c>
      <c r="O116" s="18">
        <f t="shared" si="14"/>
        <v>1.936276038384322E-3</v>
      </c>
      <c r="P116" s="18">
        <f t="shared" si="15"/>
        <v>8.6180626441329802E-2</v>
      </c>
    </row>
    <row r="117" spans="1:16" x14ac:dyDescent="0.35">
      <c r="A117" s="16">
        <v>116</v>
      </c>
      <c r="B117" s="17">
        <v>5.2245370370370366E-2</v>
      </c>
      <c r="C117" s="16">
        <v>4514411</v>
      </c>
      <c r="D117" s="18">
        <v>2.9175399999999997E-11</v>
      </c>
      <c r="E117" s="18">
        <v>2.54211E-11</v>
      </c>
      <c r="F117" s="18">
        <v>6.0079100000000002E-9</v>
      </c>
      <c r="G117" s="18">
        <v>1.17949E-11</v>
      </c>
      <c r="H117" s="18">
        <v>1.5869399999999999E-9</v>
      </c>
      <c r="I117" s="18">
        <f t="shared" si="8"/>
        <v>1.8905659199999998E-11</v>
      </c>
      <c r="J117" s="18">
        <f t="shared" si="9"/>
        <v>5.0842200000000002E-14</v>
      </c>
      <c r="K117" s="18">
        <f t="shared" si="10"/>
        <v>5.9778704499999999E-9</v>
      </c>
      <c r="L117" s="18">
        <f t="shared" si="11"/>
        <v>5.5066817999999988E-10</v>
      </c>
      <c r="M117" s="18">
        <f t="shared" si="12"/>
        <v>3.1626077142571729E-3</v>
      </c>
      <c r="N117" s="18">
        <f t="shared" si="13"/>
        <v>8.5050688912135929E-6</v>
      </c>
      <c r="O117" s="18">
        <f t="shared" si="14"/>
        <v>1.9730939468586175E-3</v>
      </c>
      <c r="P117" s="18">
        <f t="shared" si="15"/>
        <v>9.2117784185169138E-2</v>
      </c>
    </row>
    <row r="118" spans="1:16" x14ac:dyDescent="0.35">
      <c r="A118" s="16">
        <v>117</v>
      </c>
      <c r="B118" s="17">
        <v>5.2719907407407403E-2</v>
      </c>
      <c r="C118" s="16">
        <v>4555509</v>
      </c>
      <c r="D118" s="18">
        <v>3.69691E-11</v>
      </c>
      <c r="E118" s="18">
        <v>3.7501999999999998E-11</v>
      </c>
      <c r="F118" s="18">
        <v>5.76328E-9</v>
      </c>
      <c r="G118" s="18">
        <v>1.0553200000000001E-11</v>
      </c>
      <c r="H118" s="18">
        <v>1.4871199999999999E-9</v>
      </c>
      <c r="I118" s="18">
        <f t="shared" si="8"/>
        <v>2.3955976800000001E-11</v>
      </c>
      <c r="J118" s="18">
        <f t="shared" si="9"/>
        <v>7.5003999999999995E-14</v>
      </c>
      <c r="K118" s="18">
        <f t="shared" si="10"/>
        <v>5.7344636E-9</v>
      </c>
      <c r="L118" s="18">
        <f t="shared" si="11"/>
        <v>5.1603063999999988E-10</v>
      </c>
      <c r="M118" s="18">
        <f t="shared" si="12"/>
        <v>4.1775444873344393E-3</v>
      </c>
      <c r="N118" s="18">
        <f t="shared" si="13"/>
        <v>1.3079514533844106E-5</v>
      </c>
      <c r="O118" s="18">
        <f t="shared" si="14"/>
        <v>1.8403116204277592E-3</v>
      </c>
      <c r="P118" s="18">
        <f t="shared" si="15"/>
        <v>8.9987604071634503E-2</v>
      </c>
    </row>
    <row r="119" spans="1:16" x14ac:dyDescent="0.35">
      <c r="A119" s="16">
        <v>118</v>
      </c>
      <c r="B119" s="17">
        <v>5.319444444444444E-2</v>
      </c>
      <c r="C119" s="16">
        <v>4596606</v>
      </c>
      <c r="D119" s="18">
        <v>2.2639400000000001E-11</v>
      </c>
      <c r="E119" s="18">
        <v>3.7338199999999999E-11</v>
      </c>
      <c r="F119" s="18">
        <v>5.6216699999999997E-9</v>
      </c>
      <c r="G119" s="18">
        <v>9.81475E-12</v>
      </c>
      <c r="H119" s="18">
        <v>1.3934199999999999E-9</v>
      </c>
      <c r="I119" s="18">
        <f t="shared" si="8"/>
        <v>1.46703312E-11</v>
      </c>
      <c r="J119" s="18">
        <f t="shared" si="9"/>
        <v>7.4676399999999995E-14</v>
      </c>
      <c r="K119" s="18">
        <f t="shared" si="10"/>
        <v>5.5935616499999996E-9</v>
      </c>
      <c r="L119" s="18">
        <f t="shared" si="11"/>
        <v>4.8351673999999995E-10</v>
      </c>
      <c r="M119" s="18">
        <f t="shared" si="12"/>
        <v>2.6227173521900845E-3</v>
      </c>
      <c r="N119" s="18">
        <f t="shared" si="13"/>
        <v>1.3350420478515688E-5</v>
      </c>
      <c r="O119" s="18">
        <f t="shared" si="14"/>
        <v>1.7546512605255723E-3</v>
      </c>
      <c r="P119" s="18">
        <f t="shared" si="15"/>
        <v>8.6441657436635205E-2</v>
      </c>
    </row>
    <row r="120" spans="1:16" x14ac:dyDescent="0.35">
      <c r="A120" s="16">
        <v>119</v>
      </c>
      <c r="B120" s="17">
        <v>5.3668981481481477E-2</v>
      </c>
      <c r="C120" s="16">
        <v>4637704</v>
      </c>
      <c r="D120" s="18">
        <v>1.2265699999999999E-11</v>
      </c>
      <c r="E120" s="18">
        <v>3.6345099999999998E-11</v>
      </c>
      <c r="F120" s="18">
        <v>5.5440199999999996E-9</v>
      </c>
      <c r="G120" s="18">
        <v>9.3277799999999997E-12</v>
      </c>
      <c r="H120" s="18">
        <v>1.3172400000000001E-9</v>
      </c>
      <c r="I120" s="18">
        <f t="shared" si="8"/>
        <v>7.9481735999999997E-12</v>
      </c>
      <c r="J120" s="18">
        <f t="shared" si="9"/>
        <v>7.2690199999999993E-14</v>
      </c>
      <c r="K120" s="18">
        <f t="shared" si="10"/>
        <v>5.5162999E-9</v>
      </c>
      <c r="L120" s="18">
        <f t="shared" si="11"/>
        <v>4.5708227999999996E-10</v>
      </c>
      <c r="M120" s="18">
        <f t="shared" si="12"/>
        <v>1.4408523365453715E-3</v>
      </c>
      <c r="N120" s="18">
        <f t="shared" si="13"/>
        <v>1.3177347373735063E-5</v>
      </c>
      <c r="O120" s="18">
        <f t="shared" si="14"/>
        <v>1.690948673765906E-3</v>
      </c>
      <c r="P120" s="18">
        <f t="shared" si="15"/>
        <v>8.2860302791006701E-2</v>
      </c>
    </row>
    <row r="121" spans="1:16" x14ac:dyDescent="0.35">
      <c r="A121" s="16">
        <v>120</v>
      </c>
      <c r="B121" s="17">
        <v>5.4143518518518514E-2</v>
      </c>
      <c r="C121" s="16">
        <v>4678801</v>
      </c>
      <c r="D121" s="18">
        <v>3.3658099999999999E-11</v>
      </c>
      <c r="E121" s="18">
        <v>3.9344900000000001E-11</v>
      </c>
      <c r="F121" s="18">
        <v>5.4738699999999998E-9</v>
      </c>
      <c r="G121" s="18">
        <v>8.9171300000000008E-12</v>
      </c>
      <c r="H121" s="18">
        <v>1.2540100000000001E-9</v>
      </c>
      <c r="I121" s="18">
        <f t="shared" si="8"/>
        <v>2.1810448800000001E-11</v>
      </c>
      <c r="J121" s="18">
        <f t="shared" si="9"/>
        <v>7.8689800000000002E-14</v>
      </c>
      <c r="K121" s="18">
        <f t="shared" si="10"/>
        <v>5.4465006499999995E-9</v>
      </c>
      <c r="L121" s="18">
        <f t="shared" si="11"/>
        <v>4.3514147000000004E-10</v>
      </c>
      <c r="M121" s="18">
        <f t="shared" si="12"/>
        <v>4.0044884232227169E-3</v>
      </c>
      <c r="N121" s="18">
        <f t="shared" si="13"/>
        <v>1.4447772075451787E-5</v>
      </c>
      <c r="O121" s="18">
        <f t="shared" si="14"/>
        <v>1.6372218738282904E-3</v>
      </c>
      <c r="P121" s="18">
        <f t="shared" si="15"/>
        <v>7.9893769956678531E-2</v>
      </c>
    </row>
    <row r="122" spans="1:16" x14ac:dyDescent="0.35">
      <c r="A122" s="16">
        <v>121</v>
      </c>
      <c r="B122" s="17">
        <v>5.4618055555555552E-2</v>
      </c>
      <c r="C122" s="16">
        <v>4719899</v>
      </c>
      <c r="D122" s="18">
        <v>2.5541900000000001E-11</v>
      </c>
      <c r="E122" s="18">
        <v>4.0051300000000001E-11</v>
      </c>
      <c r="F122" s="18">
        <v>5.3971400000000002E-9</v>
      </c>
      <c r="G122" s="18">
        <v>8.1646200000000004E-12</v>
      </c>
      <c r="H122" s="18">
        <v>1.2045699999999999E-9</v>
      </c>
      <c r="I122" s="18">
        <f t="shared" si="8"/>
        <v>1.6551151200000003E-11</v>
      </c>
      <c r="J122" s="18">
        <f t="shared" si="9"/>
        <v>8.0102600000000006E-14</v>
      </c>
      <c r="K122" s="18">
        <f t="shared" si="10"/>
        <v>5.3701543000000007E-9</v>
      </c>
      <c r="L122" s="18">
        <f t="shared" si="11"/>
        <v>4.1798578999999998E-10</v>
      </c>
      <c r="M122" s="18">
        <f t="shared" si="12"/>
        <v>3.0820625023753974E-3</v>
      </c>
      <c r="N122" s="18">
        <f t="shared" si="13"/>
        <v>1.4916256689309652E-5</v>
      </c>
      <c r="O122" s="18">
        <f t="shared" si="14"/>
        <v>1.5203697219649721E-3</v>
      </c>
      <c r="P122" s="18">
        <f t="shared" si="15"/>
        <v>7.7834968354633674E-2</v>
      </c>
    </row>
    <row r="123" spans="1:16" x14ac:dyDescent="0.35">
      <c r="A123" s="16">
        <v>122</v>
      </c>
      <c r="B123" s="17">
        <v>5.5092592592592589E-2</v>
      </c>
      <c r="C123" s="16">
        <v>4760996</v>
      </c>
      <c r="D123" s="18">
        <v>3.0992199999999998E-11</v>
      </c>
      <c r="E123" s="18">
        <v>2.9843999999999999E-11</v>
      </c>
      <c r="F123" s="18">
        <v>5.4220599999999998E-9</v>
      </c>
      <c r="G123" s="18">
        <v>7.8732999999999996E-12</v>
      </c>
      <c r="H123" s="18">
        <v>1.17614E-9</v>
      </c>
      <c r="I123" s="18">
        <f t="shared" si="8"/>
        <v>2.0082945600000001E-11</v>
      </c>
      <c r="J123" s="18">
        <f t="shared" si="9"/>
        <v>5.9688000000000003E-14</v>
      </c>
      <c r="K123" s="18">
        <f t="shared" si="10"/>
        <v>5.3949497000000002E-9</v>
      </c>
      <c r="L123" s="18">
        <f t="shared" si="11"/>
        <v>4.0812058000000003E-10</v>
      </c>
      <c r="M123" s="18">
        <f t="shared" si="12"/>
        <v>3.7225454761885919E-3</v>
      </c>
      <c r="N123" s="18">
        <f t="shared" si="13"/>
        <v>1.1063680538115119E-5</v>
      </c>
      <c r="O123" s="18">
        <f t="shared" si="14"/>
        <v>1.4593833933243157E-3</v>
      </c>
      <c r="P123" s="18">
        <f t="shared" si="15"/>
        <v>7.56486348704975E-2</v>
      </c>
    </row>
    <row r="124" spans="1:16" x14ac:dyDescent="0.35">
      <c r="A124" s="16">
        <v>123</v>
      </c>
      <c r="B124" s="17">
        <v>5.5578703703703707E-2</v>
      </c>
      <c r="C124" s="16">
        <v>4802094</v>
      </c>
      <c r="D124" s="18">
        <v>3.0153699999999997E-11</v>
      </c>
      <c r="E124" s="18">
        <v>3.0437699999999997E-11</v>
      </c>
      <c r="F124" s="18">
        <v>5.4166100000000004E-9</v>
      </c>
      <c r="G124" s="18">
        <v>7.5615500000000006E-12</v>
      </c>
      <c r="H124" s="18">
        <v>1.12947E-9</v>
      </c>
      <c r="I124" s="18">
        <f t="shared" si="8"/>
        <v>1.9539597599999998E-11</v>
      </c>
      <c r="J124" s="18">
        <f t="shared" si="9"/>
        <v>6.0875399999999997E-14</v>
      </c>
      <c r="K124" s="18">
        <f t="shared" si="10"/>
        <v>5.3895269500000004E-9</v>
      </c>
      <c r="L124" s="18">
        <f t="shared" si="11"/>
        <v>3.9192608999999996E-10</v>
      </c>
      <c r="M124" s="18">
        <f t="shared" si="12"/>
        <v>3.6254754417732334E-3</v>
      </c>
      <c r="N124" s="18">
        <f t="shared" si="13"/>
        <v>1.129512860122167E-5</v>
      </c>
      <c r="O124" s="18">
        <f t="shared" si="14"/>
        <v>1.4030081063051369E-3</v>
      </c>
      <c r="P124" s="18">
        <f t="shared" si="15"/>
        <v>7.2719942517404046E-2</v>
      </c>
    </row>
    <row r="125" spans="1:16" x14ac:dyDescent="0.35">
      <c r="A125" s="16">
        <v>124</v>
      </c>
      <c r="B125" s="17">
        <v>5.6053240740740744E-2</v>
      </c>
      <c r="C125" s="16">
        <v>4843191</v>
      </c>
      <c r="D125" s="18">
        <v>2.3262899999999999E-11</v>
      </c>
      <c r="E125" s="18">
        <v>2.45304E-11</v>
      </c>
      <c r="F125" s="18">
        <v>5.3910399999999996E-9</v>
      </c>
      <c r="G125" s="18">
        <v>7.4035199999999995E-12</v>
      </c>
      <c r="H125" s="18">
        <v>1.1136400000000001E-9</v>
      </c>
      <c r="I125" s="18">
        <f t="shared" si="8"/>
        <v>1.5074359199999999E-11</v>
      </c>
      <c r="J125" s="18">
        <f t="shared" si="9"/>
        <v>4.9060800000000002E-14</v>
      </c>
      <c r="K125" s="18">
        <f t="shared" si="10"/>
        <v>5.3640847999999998E-9</v>
      </c>
      <c r="L125" s="18">
        <f t="shared" si="11"/>
        <v>3.8643308000000005E-10</v>
      </c>
      <c r="M125" s="18">
        <f t="shared" si="12"/>
        <v>2.8102387941368861E-3</v>
      </c>
      <c r="N125" s="18">
        <f t="shared" si="13"/>
        <v>9.1461641322299768E-6</v>
      </c>
      <c r="O125" s="18">
        <f t="shared" si="14"/>
        <v>1.3802018938999623E-3</v>
      </c>
      <c r="P125" s="18">
        <f t="shared" si="15"/>
        <v>7.2040822322570308E-2</v>
      </c>
    </row>
    <row r="126" spans="1:16" x14ac:dyDescent="0.35">
      <c r="A126" s="16">
        <v>125</v>
      </c>
      <c r="B126" s="17">
        <v>5.6527777777777781E-2</v>
      </c>
      <c r="C126" s="16">
        <v>4884289</v>
      </c>
      <c r="D126" s="18">
        <v>8.7074800000000008E-12</v>
      </c>
      <c r="E126" s="18">
        <v>3.4307699999999999E-11</v>
      </c>
      <c r="F126" s="18">
        <v>5.4012899999999997E-9</v>
      </c>
      <c r="G126" s="18">
        <v>6.7552999999999997E-12</v>
      </c>
      <c r="H126" s="18">
        <v>1.0871200000000001E-9</v>
      </c>
      <c r="I126" s="18">
        <f t="shared" si="8"/>
        <v>5.6424470400000003E-12</v>
      </c>
      <c r="J126" s="18">
        <f t="shared" si="9"/>
        <v>6.8615399999999997E-14</v>
      </c>
      <c r="K126" s="18">
        <f t="shared" si="10"/>
        <v>5.3742835499999992E-9</v>
      </c>
      <c r="L126" s="18">
        <f t="shared" si="11"/>
        <v>3.7723064000000001E-10</v>
      </c>
      <c r="M126" s="18">
        <f t="shared" si="12"/>
        <v>1.0498975328534724E-3</v>
      </c>
      <c r="N126" s="18">
        <f t="shared" si="13"/>
        <v>1.27673576136488E-5</v>
      </c>
      <c r="O126" s="18">
        <f t="shared" si="14"/>
        <v>1.2569675450042081E-3</v>
      </c>
      <c r="P126" s="18">
        <f t="shared" si="15"/>
        <v>7.019180072848967E-2</v>
      </c>
    </row>
    <row r="127" spans="1:16" x14ac:dyDescent="0.35">
      <c r="A127" s="16">
        <v>126</v>
      </c>
      <c r="B127" s="17">
        <v>5.7002314814814818E-2</v>
      </c>
      <c r="C127" s="16">
        <v>4925386</v>
      </c>
      <c r="D127" s="18">
        <v>1.8640400000000001E-11</v>
      </c>
      <c r="E127" s="18">
        <v>3.5259899999999997E-11</v>
      </c>
      <c r="F127" s="18">
        <v>5.3621500000000001E-9</v>
      </c>
      <c r="G127" s="18">
        <v>6.6897199999999999E-12</v>
      </c>
      <c r="H127" s="18">
        <v>1.06228E-9</v>
      </c>
      <c r="I127" s="18">
        <f t="shared" si="8"/>
        <v>1.2078979200000001E-11</v>
      </c>
      <c r="J127" s="18">
        <f t="shared" si="9"/>
        <v>7.0519799999999997E-14</v>
      </c>
      <c r="K127" s="18">
        <f t="shared" si="10"/>
        <v>5.3353392500000001E-9</v>
      </c>
      <c r="L127" s="18">
        <f t="shared" si="11"/>
        <v>3.6861115999999993E-10</v>
      </c>
      <c r="M127" s="18">
        <f t="shared" si="12"/>
        <v>2.2639571045083968E-3</v>
      </c>
      <c r="N127" s="18">
        <f t="shared" si="13"/>
        <v>1.3217491277616508E-5</v>
      </c>
      <c r="O127" s="18">
        <f t="shared" si="14"/>
        <v>1.2538509149160478E-3</v>
      </c>
      <c r="P127" s="18">
        <f t="shared" si="15"/>
        <v>6.9088607626965781E-2</v>
      </c>
    </row>
    <row r="128" spans="1:16" x14ac:dyDescent="0.35">
      <c r="A128" s="16">
        <v>127</v>
      </c>
      <c r="B128" s="17">
        <v>5.7476851851851855E-2</v>
      </c>
      <c r="C128" s="16">
        <v>4966484</v>
      </c>
      <c r="D128" s="18">
        <v>1.9779899999999999E-11</v>
      </c>
      <c r="E128" s="18">
        <v>3.9017199999999997E-11</v>
      </c>
      <c r="F128" s="18">
        <v>5.3897899999999999E-9</v>
      </c>
      <c r="G128" s="18">
        <v>6.2758500000000002E-12</v>
      </c>
      <c r="H128" s="18">
        <v>1.07176E-9</v>
      </c>
      <c r="I128" s="18">
        <f t="shared" si="8"/>
        <v>1.2817375199999999E-11</v>
      </c>
      <c r="J128" s="18">
        <f t="shared" si="9"/>
        <v>7.80344E-14</v>
      </c>
      <c r="K128" s="18">
        <f t="shared" si="10"/>
        <v>5.3628410499999996E-9</v>
      </c>
      <c r="L128" s="18">
        <f t="shared" si="11"/>
        <v>3.7190072000000003E-10</v>
      </c>
      <c r="M128" s="18">
        <f t="shared" si="12"/>
        <v>2.3900345135159282E-3</v>
      </c>
      <c r="N128" s="18">
        <f t="shared" si="13"/>
        <v>1.4550944037396E-5</v>
      </c>
      <c r="O128" s="18">
        <f t="shared" si="14"/>
        <v>1.1702472516876108E-3</v>
      </c>
      <c r="P128" s="18">
        <f t="shared" si="15"/>
        <v>6.9347705168326793E-2</v>
      </c>
    </row>
    <row r="129" spans="1:16" x14ac:dyDescent="0.35">
      <c r="A129" s="16">
        <v>128</v>
      </c>
      <c r="B129" s="17">
        <v>5.7951388888888893E-2</v>
      </c>
      <c r="C129" s="16">
        <v>5007581</v>
      </c>
      <c r="D129" s="18">
        <v>2.0994699999999999E-11</v>
      </c>
      <c r="E129" s="18">
        <v>4.4033899999999998E-11</v>
      </c>
      <c r="F129" s="18">
        <v>5.3300200000000002E-9</v>
      </c>
      <c r="G129" s="18">
        <v>6.22317E-12</v>
      </c>
      <c r="H129" s="18">
        <v>1.05209E-9</v>
      </c>
      <c r="I129" s="18">
        <f t="shared" si="8"/>
        <v>1.3604565599999999E-11</v>
      </c>
      <c r="J129" s="18">
        <f t="shared" si="9"/>
        <v>8.8067800000000002E-14</v>
      </c>
      <c r="K129" s="18">
        <f t="shared" si="10"/>
        <v>5.3033699E-9</v>
      </c>
      <c r="L129" s="18">
        <f t="shared" si="11"/>
        <v>3.6507522999999999E-10</v>
      </c>
      <c r="M129" s="18">
        <f t="shared" si="12"/>
        <v>2.5652680949145184E-3</v>
      </c>
      <c r="N129" s="18">
        <f t="shared" si="13"/>
        <v>1.660600743689404E-5</v>
      </c>
      <c r="O129" s="18">
        <f t="shared" si="14"/>
        <v>1.1734369122546025E-3</v>
      </c>
      <c r="P129" s="18">
        <f t="shared" si="15"/>
        <v>6.8838349367257981E-2</v>
      </c>
    </row>
    <row r="130" spans="1:16" x14ac:dyDescent="0.35">
      <c r="A130" s="16">
        <v>129</v>
      </c>
      <c r="B130" s="17">
        <v>5.842592592592593E-2</v>
      </c>
      <c r="C130" s="16">
        <v>5048679</v>
      </c>
      <c r="D130" s="18">
        <v>2.01239E-11</v>
      </c>
      <c r="E130" s="18">
        <v>3.9519000000000001E-11</v>
      </c>
      <c r="F130" s="18">
        <v>5.2857300000000001E-9</v>
      </c>
      <c r="G130" s="18">
        <v>6.0232199999999999E-12</v>
      </c>
      <c r="H130" s="18">
        <v>1.0284499999999999E-9</v>
      </c>
      <c r="I130" s="18">
        <f t="shared" si="8"/>
        <v>1.30402872E-11</v>
      </c>
      <c r="J130" s="18">
        <f t="shared" si="9"/>
        <v>7.9038000000000004E-14</v>
      </c>
      <c r="K130" s="18">
        <f t="shared" si="10"/>
        <v>5.2593013500000002E-9</v>
      </c>
      <c r="L130" s="18">
        <f t="shared" si="11"/>
        <v>3.5687214999999989E-10</v>
      </c>
      <c r="M130" s="18">
        <f t="shared" si="12"/>
        <v>2.4794713845404581E-3</v>
      </c>
      <c r="N130" s="18">
        <f t="shared" si="13"/>
        <v>1.5028231839196664E-5</v>
      </c>
      <c r="O130" s="18">
        <f t="shared" si="14"/>
        <v>1.1452509752079522E-3</v>
      </c>
      <c r="P130" s="18">
        <f t="shared" si="15"/>
        <v>6.7855429124630759E-2</v>
      </c>
    </row>
    <row r="131" spans="1:16" x14ac:dyDescent="0.35">
      <c r="A131" s="16">
        <v>130</v>
      </c>
      <c r="B131" s="17">
        <v>5.8900462962962967E-2</v>
      </c>
      <c r="C131" s="16">
        <v>5089776</v>
      </c>
      <c r="D131" s="18">
        <v>2.3316700000000001E-11</v>
      </c>
      <c r="E131" s="18">
        <v>3.9949E-11</v>
      </c>
      <c r="F131" s="18">
        <v>5.2340699999999999E-9</v>
      </c>
      <c r="G131" s="18">
        <v>6.4252699999999997E-12</v>
      </c>
      <c r="H131" s="18">
        <v>1.0014500000000001E-9</v>
      </c>
      <c r="I131" s="18">
        <f t="shared" ref="I131:I194" si="16">0.648*D131</f>
        <v>1.51092216E-11</v>
      </c>
      <c r="J131" s="18">
        <f t="shared" ref="J131:J194" si="17">0.002*E131</f>
        <v>7.9897999999999999E-14</v>
      </c>
      <c r="K131" s="18">
        <f t="shared" ref="K131:K194" si="18">F131-(0.005*F131)</f>
        <v>5.2078996499999997E-9</v>
      </c>
      <c r="L131" s="18">
        <f t="shared" ref="L131:L194" si="19">H131-(0.653*H131)</f>
        <v>3.4750314999999996E-10</v>
      </c>
      <c r="M131" s="18">
        <f t="shared" ref="M131:M194" si="20">I131/K131</f>
        <v>2.9012121230100893E-3</v>
      </c>
      <c r="N131" s="18">
        <f t="shared" ref="N131:N194" si="21">J131/K131</f>
        <v>1.534169345985766E-5</v>
      </c>
      <c r="O131" s="18">
        <f t="shared" ref="O131:O194" si="22">G131/K131</f>
        <v>1.2337545712886385E-3</v>
      </c>
      <c r="P131" s="18">
        <f t="shared" ref="P131:P194" si="23">L131/K131</f>
        <v>6.6726160900584933E-2</v>
      </c>
    </row>
    <row r="132" spans="1:16" x14ac:dyDescent="0.35">
      <c r="A132" s="16">
        <v>131</v>
      </c>
      <c r="B132" s="17">
        <v>5.9375000000000004E-2</v>
      </c>
      <c r="C132" s="16">
        <v>5130874</v>
      </c>
      <c r="D132" s="18">
        <v>4.4934899999999997E-12</v>
      </c>
      <c r="E132" s="18">
        <v>3.1891499999999999E-11</v>
      </c>
      <c r="F132" s="18">
        <v>5.0387799999999998E-9</v>
      </c>
      <c r="G132" s="18">
        <v>6.5273999999999998E-12</v>
      </c>
      <c r="H132" s="18">
        <v>9.8681400000000006E-10</v>
      </c>
      <c r="I132" s="18">
        <f t="shared" si="16"/>
        <v>2.9117815199999998E-12</v>
      </c>
      <c r="J132" s="18">
        <f t="shared" si="17"/>
        <v>6.3782999999999997E-14</v>
      </c>
      <c r="K132" s="18">
        <f t="shared" si="18"/>
        <v>5.0135860999999998E-9</v>
      </c>
      <c r="L132" s="18">
        <f t="shared" si="19"/>
        <v>3.4242445799999997E-10</v>
      </c>
      <c r="M132" s="18">
        <f t="shared" si="20"/>
        <v>5.8077820185435723E-4</v>
      </c>
      <c r="N132" s="18">
        <f t="shared" si="21"/>
        <v>1.2722031441725913E-5</v>
      </c>
      <c r="O132" s="18">
        <f t="shared" si="22"/>
        <v>1.3019423362451081E-3</v>
      </c>
      <c r="P132" s="18">
        <f t="shared" si="23"/>
        <v>6.8299307356065944E-2</v>
      </c>
    </row>
    <row r="133" spans="1:16" x14ac:dyDescent="0.35">
      <c r="A133" s="16">
        <v>132</v>
      </c>
      <c r="B133" s="17">
        <v>5.9849537037037041E-2</v>
      </c>
      <c r="C133" s="16">
        <v>5171971</v>
      </c>
      <c r="D133" s="18">
        <v>2.48002E-11</v>
      </c>
      <c r="E133" s="18">
        <v>4.6542299999999998E-11</v>
      </c>
      <c r="F133" s="18">
        <v>4.9607099999999999E-9</v>
      </c>
      <c r="G133" s="18">
        <v>6.2543499999999999E-12</v>
      </c>
      <c r="H133" s="18">
        <v>9.7770000000000005E-10</v>
      </c>
      <c r="I133" s="18">
        <f t="shared" si="16"/>
        <v>1.6070529600000001E-11</v>
      </c>
      <c r="J133" s="18">
        <f t="shared" si="17"/>
        <v>9.3084599999999998E-14</v>
      </c>
      <c r="K133" s="18">
        <f t="shared" si="18"/>
        <v>4.9359064500000003E-9</v>
      </c>
      <c r="L133" s="18">
        <f t="shared" si="19"/>
        <v>3.3926190000000001E-10</v>
      </c>
      <c r="M133" s="18">
        <f t="shared" si="20"/>
        <v>3.2558416093967906E-3</v>
      </c>
      <c r="N133" s="18">
        <f t="shared" si="21"/>
        <v>1.8858663741489669E-5</v>
      </c>
      <c r="O133" s="18">
        <f t="shared" si="22"/>
        <v>1.2671127508909735E-3</v>
      </c>
      <c r="P133" s="18">
        <f t="shared" si="23"/>
        <v>6.8733454216904771E-2</v>
      </c>
    </row>
    <row r="134" spans="1:16" x14ac:dyDescent="0.35">
      <c r="A134" s="16">
        <v>133</v>
      </c>
      <c r="B134" s="17">
        <v>6.0335648148148145E-2</v>
      </c>
      <c r="C134" s="16">
        <v>5213069</v>
      </c>
      <c r="D134" s="18">
        <v>1.86727E-11</v>
      </c>
      <c r="E134" s="18">
        <v>3.6007199999999999E-11</v>
      </c>
      <c r="F134" s="18">
        <v>6.4325799999999997E-9</v>
      </c>
      <c r="G134" s="18">
        <v>6.1672699999999998E-12</v>
      </c>
      <c r="H134" s="18">
        <v>1.08531E-9</v>
      </c>
      <c r="I134" s="18">
        <f t="shared" si="16"/>
        <v>1.20999096E-11</v>
      </c>
      <c r="J134" s="18">
        <f t="shared" si="17"/>
        <v>7.2014400000000004E-14</v>
      </c>
      <c r="K134" s="18">
        <f t="shared" si="18"/>
        <v>6.4004171E-9</v>
      </c>
      <c r="L134" s="18">
        <f t="shared" si="19"/>
        <v>3.7660256999999999E-10</v>
      </c>
      <c r="M134" s="18">
        <f t="shared" si="20"/>
        <v>1.8904876683739876E-3</v>
      </c>
      <c r="N134" s="18">
        <f t="shared" si="21"/>
        <v>1.1251516717558924E-5</v>
      </c>
      <c r="O134" s="18">
        <f t="shared" si="22"/>
        <v>9.6357313963179052E-4</v>
      </c>
      <c r="P134" s="18">
        <f t="shared" si="23"/>
        <v>5.8840316828726674E-2</v>
      </c>
    </row>
    <row r="135" spans="1:16" x14ac:dyDescent="0.35">
      <c r="A135" s="16">
        <v>134</v>
      </c>
      <c r="B135" s="17">
        <v>6.0810185185185182E-2</v>
      </c>
      <c r="C135" s="16">
        <v>5254166</v>
      </c>
      <c r="D135" s="18">
        <v>1.5985199999999999E-11</v>
      </c>
      <c r="E135" s="18">
        <v>1.9001800000000001E-11</v>
      </c>
      <c r="F135" s="18">
        <v>2.85053E-7</v>
      </c>
      <c r="G135" s="18">
        <v>6.1038499999999997E-12</v>
      </c>
      <c r="H135" s="18">
        <v>9.0294999999999997E-10</v>
      </c>
      <c r="I135" s="18">
        <f t="shared" si="16"/>
        <v>1.03584096E-11</v>
      </c>
      <c r="J135" s="18">
        <f t="shared" si="17"/>
        <v>3.8003600000000004E-14</v>
      </c>
      <c r="K135" s="18">
        <f t="shared" si="18"/>
        <v>2.83627735E-7</v>
      </c>
      <c r="L135" s="18">
        <f t="shared" si="19"/>
        <v>3.1332364999999993E-10</v>
      </c>
      <c r="M135" s="18">
        <f t="shared" si="20"/>
        <v>3.6521144873226166E-5</v>
      </c>
      <c r="N135" s="18">
        <f t="shared" si="21"/>
        <v>1.3399112748970057E-7</v>
      </c>
      <c r="O135" s="18">
        <f t="shared" si="22"/>
        <v>2.1520638663916278E-5</v>
      </c>
      <c r="P135" s="18">
        <f t="shared" si="23"/>
        <v>1.1047003213560901E-3</v>
      </c>
    </row>
    <row r="136" spans="1:16" x14ac:dyDescent="0.35">
      <c r="A136" s="16">
        <v>135</v>
      </c>
      <c r="B136" s="17">
        <v>6.1296296296296293E-2</v>
      </c>
      <c r="C136" s="16">
        <v>5296804</v>
      </c>
      <c r="D136" s="18">
        <v>1.5759399999999998E-11</v>
      </c>
      <c r="E136" s="18">
        <v>1.4558499999999999E-11</v>
      </c>
      <c r="F136" s="18">
        <v>3.7651799999999998E-7</v>
      </c>
      <c r="G136" s="18">
        <v>5.3051200000000003E-12</v>
      </c>
      <c r="H136" s="18">
        <v>7.9881399999999999E-10</v>
      </c>
      <c r="I136" s="18">
        <f t="shared" si="16"/>
        <v>1.02120912E-11</v>
      </c>
      <c r="J136" s="18">
        <f t="shared" si="17"/>
        <v>2.9116999999999997E-14</v>
      </c>
      <c r="K136" s="18">
        <f t="shared" si="18"/>
        <v>3.7463541E-7</v>
      </c>
      <c r="L136" s="18">
        <f t="shared" si="19"/>
        <v>2.7718845799999993E-10</v>
      </c>
      <c r="M136" s="18">
        <f t="shared" si="20"/>
        <v>2.7258745242474542E-5</v>
      </c>
      <c r="N136" s="18">
        <f t="shared" si="21"/>
        <v>7.7720896697938927E-8</v>
      </c>
      <c r="O136" s="18">
        <f t="shared" si="22"/>
        <v>1.4160754318445232E-5</v>
      </c>
      <c r="P136" s="18">
        <f t="shared" si="23"/>
        <v>7.3988857059721061E-4</v>
      </c>
    </row>
    <row r="137" spans="1:16" x14ac:dyDescent="0.35">
      <c r="A137" s="16">
        <v>136</v>
      </c>
      <c r="B137" s="17">
        <v>6.174768518518519E-2</v>
      </c>
      <c r="C137" s="16">
        <v>5335301</v>
      </c>
      <c r="D137" s="18">
        <v>9.5997300000000003E-12</v>
      </c>
      <c r="E137" s="18">
        <v>1.09035E-11</v>
      </c>
      <c r="F137" s="18">
        <v>4.02049E-7</v>
      </c>
      <c r="G137" s="18">
        <v>2.3700500000000001E-11</v>
      </c>
      <c r="H137" s="18">
        <v>1.5306700000000001E-9</v>
      </c>
      <c r="I137" s="18">
        <f t="shared" si="16"/>
        <v>6.2206250400000006E-12</v>
      </c>
      <c r="J137" s="18">
        <f t="shared" si="17"/>
        <v>2.1807000000000001E-14</v>
      </c>
      <c r="K137" s="18">
        <f t="shared" si="18"/>
        <v>4.0003875500000001E-7</v>
      </c>
      <c r="L137" s="18">
        <f t="shared" si="19"/>
        <v>5.3114249000000002E-10</v>
      </c>
      <c r="M137" s="18">
        <f t="shared" si="20"/>
        <v>1.5550055993949886E-5</v>
      </c>
      <c r="N137" s="18">
        <f t="shared" si="21"/>
        <v>5.4512218447435177E-8</v>
      </c>
      <c r="O137" s="18">
        <f t="shared" si="22"/>
        <v>5.9245509850664345E-5</v>
      </c>
      <c r="P137" s="18">
        <f t="shared" si="23"/>
        <v>1.3277275847936284E-3</v>
      </c>
    </row>
    <row r="138" spans="1:16" x14ac:dyDescent="0.35">
      <c r="A138" s="16">
        <v>137</v>
      </c>
      <c r="B138" s="17">
        <v>6.2256944444444441E-2</v>
      </c>
      <c r="C138" s="16">
        <v>5379130</v>
      </c>
      <c r="D138" s="18">
        <v>7.0783600000000004E-9</v>
      </c>
      <c r="E138" s="18">
        <v>3.1912000000000001E-11</v>
      </c>
      <c r="F138" s="18">
        <v>3.6818699999999999E-7</v>
      </c>
      <c r="G138" s="18">
        <v>2.7419299999999999E-10</v>
      </c>
      <c r="H138" s="18">
        <v>5.5103400000000002E-9</v>
      </c>
      <c r="I138" s="18">
        <f t="shared" si="16"/>
        <v>4.5867772800000005E-9</v>
      </c>
      <c r="J138" s="18">
        <f t="shared" si="17"/>
        <v>6.3823999999999999E-14</v>
      </c>
      <c r="K138" s="18">
        <f t="shared" si="18"/>
        <v>3.6634606499999996E-7</v>
      </c>
      <c r="L138" s="18">
        <f t="shared" si="19"/>
        <v>1.9120879799999999E-9</v>
      </c>
      <c r="M138" s="18">
        <f t="shared" si="20"/>
        <v>1.2520339968712373E-2</v>
      </c>
      <c r="N138" s="18">
        <f t="shared" si="21"/>
        <v>1.7421778503339461E-7</v>
      </c>
      <c r="O138" s="18">
        <f t="shared" si="22"/>
        <v>7.4845351484804402E-4</v>
      </c>
      <c r="P138" s="18">
        <f t="shared" si="23"/>
        <v>5.2193490327240178E-3</v>
      </c>
    </row>
    <row r="139" spans="1:16" x14ac:dyDescent="0.35">
      <c r="A139" s="16">
        <v>138</v>
      </c>
      <c r="B139" s="17">
        <v>6.2638888888888897E-2</v>
      </c>
      <c r="C139" s="16">
        <v>5412547</v>
      </c>
      <c r="D139" s="18">
        <v>1.1256599999999999E-8</v>
      </c>
      <c r="E139" s="18">
        <v>3.9129899999999999E-11</v>
      </c>
      <c r="F139" s="18">
        <v>3.69083E-7</v>
      </c>
      <c r="G139" s="18">
        <v>3.0114399999999999E-10</v>
      </c>
      <c r="H139" s="18">
        <v>3.9280699999999997E-9</v>
      </c>
      <c r="I139" s="18">
        <f t="shared" si="16"/>
        <v>7.2942767999999996E-9</v>
      </c>
      <c r="J139" s="18">
        <f t="shared" si="17"/>
        <v>7.8259799999999997E-14</v>
      </c>
      <c r="K139" s="18">
        <f t="shared" si="18"/>
        <v>3.6723758499999997E-7</v>
      </c>
      <c r="L139" s="18">
        <f t="shared" si="19"/>
        <v>1.3630402899999997E-9</v>
      </c>
      <c r="M139" s="18">
        <f t="shared" si="20"/>
        <v>1.9862555190259187E-2</v>
      </c>
      <c r="N139" s="18">
        <f t="shared" si="21"/>
        <v>2.1310400459146904E-7</v>
      </c>
      <c r="O139" s="18">
        <f t="shared" si="22"/>
        <v>8.2002499825828011E-4</v>
      </c>
      <c r="P139" s="18">
        <f t="shared" si="23"/>
        <v>3.7116034569282985E-3</v>
      </c>
    </row>
    <row r="140" spans="1:16" x14ac:dyDescent="0.35">
      <c r="A140" s="16">
        <v>139</v>
      </c>
      <c r="B140" s="17">
        <v>6.2986111111111118E-2</v>
      </c>
      <c r="C140" s="16">
        <v>5442314</v>
      </c>
      <c r="D140" s="18">
        <v>1.22462E-8</v>
      </c>
      <c r="E140" s="18">
        <v>1.9063199999999999E-11</v>
      </c>
      <c r="F140" s="18">
        <v>3.6164699999999998E-7</v>
      </c>
      <c r="G140" s="18">
        <v>2.8903099999999999E-10</v>
      </c>
      <c r="H140" s="18">
        <v>2.8463500000000002E-9</v>
      </c>
      <c r="I140" s="18">
        <f t="shared" si="16"/>
        <v>7.9355376000000006E-9</v>
      </c>
      <c r="J140" s="18">
        <f t="shared" si="17"/>
        <v>3.8126399999999996E-14</v>
      </c>
      <c r="K140" s="18">
        <f t="shared" si="18"/>
        <v>3.5983876499999999E-7</v>
      </c>
      <c r="L140" s="18">
        <f t="shared" si="19"/>
        <v>9.8768344999999991E-10</v>
      </c>
      <c r="M140" s="18">
        <f t="shared" si="20"/>
        <v>2.2053037003948145E-2</v>
      </c>
      <c r="N140" s="18">
        <f t="shared" si="21"/>
        <v>1.0595412086855066E-7</v>
      </c>
      <c r="O140" s="18">
        <f t="shared" si="22"/>
        <v>8.032236326733725E-4</v>
      </c>
      <c r="P140" s="18">
        <f t="shared" si="23"/>
        <v>2.7447944637093223E-3</v>
      </c>
    </row>
    <row r="141" spans="1:16" x14ac:dyDescent="0.35">
      <c r="A141" s="16">
        <v>140</v>
      </c>
      <c r="B141" s="17">
        <v>6.3333333333333339E-2</v>
      </c>
      <c r="C141" s="16">
        <v>5472081</v>
      </c>
      <c r="D141" s="18">
        <v>1.25936E-8</v>
      </c>
      <c r="E141" s="18">
        <v>2.6926099999999999E-11</v>
      </c>
      <c r="F141" s="18">
        <v>3.61199E-7</v>
      </c>
      <c r="G141" s="18">
        <v>2.5149599999999998E-10</v>
      </c>
      <c r="H141" s="18">
        <v>2.1742400000000001E-9</v>
      </c>
      <c r="I141" s="18">
        <f t="shared" si="16"/>
        <v>8.1606527999999996E-9</v>
      </c>
      <c r="J141" s="18">
        <f t="shared" si="17"/>
        <v>5.38522E-14</v>
      </c>
      <c r="K141" s="18">
        <f t="shared" si="18"/>
        <v>3.5939300499999999E-7</v>
      </c>
      <c r="L141" s="18">
        <f t="shared" si="19"/>
        <v>7.5446128000000001E-10</v>
      </c>
      <c r="M141" s="18">
        <f t="shared" si="20"/>
        <v>2.2706765814765929E-2</v>
      </c>
      <c r="N141" s="18">
        <f t="shared" si="21"/>
        <v>1.4984209278085423E-7</v>
      </c>
      <c r="O141" s="18">
        <f t="shared" si="22"/>
        <v>6.9977989694039813E-4</v>
      </c>
      <c r="P141" s="18">
        <f t="shared" si="23"/>
        <v>2.0992653432417253E-3</v>
      </c>
    </row>
    <row r="142" spans="1:16" x14ac:dyDescent="0.35">
      <c r="A142" s="16">
        <v>141</v>
      </c>
      <c r="B142" s="17">
        <v>6.3703703703703707E-2</v>
      </c>
      <c r="C142" s="16">
        <v>5504438</v>
      </c>
      <c r="D142" s="18">
        <v>6.0332399999999997E-9</v>
      </c>
      <c r="E142" s="18">
        <v>3.2874399999999999E-11</v>
      </c>
      <c r="F142" s="18">
        <v>3.3683199999999998E-7</v>
      </c>
      <c r="G142" s="18">
        <v>9.7942200000000003E-11</v>
      </c>
      <c r="H142" s="18">
        <v>1.5359599999999999E-9</v>
      </c>
      <c r="I142" s="18">
        <f t="shared" si="16"/>
        <v>3.9095395200000001E-9</v>
      </c>
      <c r="J142" s="18">
        <f t="shared" si="17"/>
        <v>6.5748799999999999E-14</v>
      </c>
      <c r="K142" s="18">
        <f t="shared" si="18"/>
        <v>3.3514783999999998E-7</v>
      </c>
      <c r="L142" s="18">
        <f t="shared" si="19"/>
        <v>5.3297811999999985E-10</v>
      </c>
      <c r="M142" s="18">
        <f t="shared" si="20"/>
        <v>1.1665119250059915E-2</v>
      </c>
      <c r="N142" s="18">
        <f t="shared" si="21"/>
        <v>1.9617849842027925E-7</v>
      </c>
      <c r="O142" s="18">
        <f t="shared" si="22"/>
        <v>2.922358085315424E-4</v>
      </c>
      <c r="P142" s="18">
        <f t="shared" si="23"/>
        <v>1.5902776517968903E-3</v>
      </c>
    </row>
    <row r="143" spans="1:16" x14ac:dyDescent="0.35">
      <c r="A143" s="16">
        <v>142</v>
      </c>
      <c r="B143" s="17">
        <v>6.4074074074074075E-2</v>
      </c>
      <c r="C143" s="16">
        <v>5536306</v>
      </c>
      <c r="D143" s="18">
        <v>2.1250799999999999E-9</v>
      </c>
      <c r="E143" s="18">
        <v>1.9513699999999999E-11</v>
      </c>
      <c r="F143" s="18">
        <v>3.5161299999999999E-7</v>
      </c>
      <c r="G143" s="18">
        <v>4.7205399999999998E-11</v>
      </c>
      <c r="H143" s="18">
        <v>1.27249E-9</v>
      </c>
      <c r="I143" s="18">
        <f t="shared" si="16"/>
        <v>1.37705184E-9</v>
      </c>
      <c r="J143" s="18">
        <f t="shared" si="17"/>
        <v>3.90274E-14</v>
      </c>
      <c r="K143" s="18">
        <f t="shared" si="18"/>
        <v>3.4985493499999998E-7</v>
      </c>
      <c r="L143" s="18">
        <f t="shared" si="19"/>
        <v>4.4155402999999995E-10</v>
      </c>
      <c r="M143" s="18">
        <f t="shared" si="20"/>
        <v>3.9360652151441003E-3</v>
      </c>
      <c r="N143" s="18">
        <f t="shared" si="21"/>
        <v>1.1155309271255528E-7</v>
      </c>
      <c r="O143" s="18">
        <f t="shared" si="22"/>
        <v>1.3492849543482929E-4</v>
      </c>
      <c r="P143" s="18">
        <f t="shared" si="23"/>
        <v>1.2621060497545933E-3</v>
      </c>
    </row>
    <row r="144" spans="1:16" x14ac:dyDescent="0.35">
      <c r="A144" s="16">
        <v>143</v>
      </c>
      <c r="B144" s="17">
        <v>6.4525462962962965E-2</v>
      </c>
      <c r="C144" s="16">
        <v>5575713</v>
      </c>
      <c r="D144" s="18">
        <v>7.00221E-10</v>
      </c>
      <c r="E144" s="18">
        <v>1.8356899999999999E-11</v>
      </c>
      <c r="F144" s="18">
        <v>3.8897000000000002E-7</v>
      </c>
      <c r="G144" s="18">
        <v>2.2616899999999999E-11</v>
      </c>
      <c r="H144" s="18">
        <v>1.1111099999999999E-9</v>
      </c>
      <c r="I144" s="18">
        <f t="shared" si="16"/>
        <v>4.5374320800000002E-10</v>
      </c>
      <c r="J144" s="18">
        <f t="shared" si="17"/>
        <v>3.67138E-14</v>
      </c>
      <c r="K144" s="18">
        <f t="shared" si="18"/>
        <v>3.8702515000000003E-7</v>
      </c>
      <c r="L144" s="18">
        <f t="shared" si="19"/>
        <v>3.8555516999999995E-10</v>
      </c>
      <c r="M144" s="18">
        <f t="shared" si="20"/>
        <v>1.1723868797673743E-3</v>
      </c>
      <c r="N144" s="18">
        <f t="shared" si="21"/>
        <v>9.4861535484192686E-8</v>
      </c>
      <c r="O144" s="18">
        <f t="shared" si="22"/>
        <v>5.8437804364910131E-5</v>
      </c>
      <c r="P144" s="18">
        <f t="shared" si="23"/>
        <v>9.9620184889793323E-4</v>
      </c>
    </row>
    <row r="145" spans="1:16" x14ac:dyDescent="0.35">
      <c r="A145" s="16">
        <v>144</v>
      </c>
      <c r="B145" s="17">
        <v>6.4976851851851855E-2</v>
      </c>
      <c r="C145" s="16">
        <v>5614211</v>
      </c>
      <c r="D145" s="18">
        <v>2.5876200000000001E-10</v>
      </c>
      <c r="E145" s="18">
        <v>3.1041800000000002E-11</v>
      </c>
      <c r="F145" s="18">
        <v>1.7665799999999999E-7</v>
      </c>
      <c r="G145" s="18">
        <v>1.7863199999999999E-11</v>
      </c>
      <c r="H145" s="18">
        <v>2.1301999999999999E-9</v>
      </c>
      <c r="I145" s="18">
        <f t="shared" si="16"/>
        <v>1.6767777600000002E-10</v>
      </c>
      <c r="J145" s="18">
        <f t="shared" si="17"/>
        <v>6.2083600000000007E-14</v>
      </c>
      <c r="K145" s="18">
        <f t="shared" si="18"/>
        <v>1.7577471E-7</v>
      </c>
      <c r="L145" s="18">
        <f t="shared" si="19"/>
        <v>7.3917939999999994E-10</v>
      </c>
      <c r="M145" s="18">
        <f t="shared" si="20"/>
        <v>9.5393572829674989E-4</v>
      </c>
      <c r="N145" s="18">
        <f t="shared" si="21"/>
        <v>3.5319984314011955E-7</v>
      </c>
      <c r="O145" s="18">
        <f t="shared" si="22"/>
        <v>1.0162554101212853E-4</v>
      </c>
      <c r="P145" s="18">
        <f t="shared" si="23"/>
        <v>4.2052659338763804E-3</v>
      </c>
    </row>
    <row r="146" spans="1:16" x14ac:dyDescent="0.35">
      <c r="A146" s="16">
        <v>145</v>
      </c>
      <c r="B146" s="17">
        <v>6.5416666666666665E-2</v>
      </c>
      <c r="C146" s="16">
        <v>5652709</v>
      </c>
      <c r="D146" s="18">
        <v>7.7711600000000002E-11</v>
      </c>
      <c r="E146" s="18">
        <v>2.67623E-11</v>
      </c>
      <c r="F146" s="18">
        <v>3.7602500000000002E-8</v>
      </c>
      <c r="G146" s="18">
        <v>1.7261200000000002E-11</v>
      </c>
      <c r="H146" s="18">
        <v>2.10477E-9</v>
      </c>
      <c r="I146" s="18">
        <f t="shared" si="16"/>
        <v>5.0357116800000004E-11</v>
      </c>
      <c r="J146" s="18">
        <f t="shared" si="17"/>
        <v>5.35246E-14</v>
      </c>
      <c r="K146" s="18">
        <f t="shared" si="18"/>
        <v>3.7414487500000002E-8</v>
      </c>
      <c r="L146" s="18">
        <f t="shared" si="19"/>
        <v>7.3035519000000003E-10</v>
      </c>
      <c r="M146" s="18">
        <f t="shared" si="20"/>
        <v>1.3459256070258881E-3</v>
      </c>
      <c r="N146" s="18">
        <f t="shared" si="21"/>
        <v>1.4305848770479618E-6</v>
      </c>
      <c r="O146" s="18">
        <f t="shared" si="22"/>
        <v>4.61350700046339E-4</v>
      </c>
      <c r="P146" s="18">
        <f t="shared" si="23"/>
        <v>1.9520651993429016E-2</v>
      </c>
    </row>
    <row r="147" spans="1:16" x14ac:dyDescent="0.35">
      <c r="A147" s="16">
        <v>146</v>
      </c>
      <c r="B147" s="17">
        <v>6.5879629629629635E-2</v>
      </c>
      <c r="C147" s="16">
        <v>5692226</v>
      </c>
      <c r="D147" s="18">
        <v>6.1210399999999999E-11</v>
      </c>
      <c r="E147" s="18">
        <v>1.80088E-11</v>
      </c>
      <c r="F147" s="18">
        <v>1.2088099999999999E-8</v>
      </c>
      <c r="G147" s="18">
        <v>1.55799E-11</v>
      </c>
      <c r="H147" s="18">
        <v>1.8892900000000002E-9</v>
      </c>
      <c r="I147" s="18">
        <f t="shared" si="16"/>
        <v>3.9664339199999999E-11</v>
      </c>
      <c r="J147" s="18">
        <f t="shared" si="17"/>
        <v>3.6017599999999997E-14</v>
      </c>
      <c r="K147" s="18">
        <f t="shared" si="18"/>
        <v>1.2027659499999999E-8</v>
      </c>
      <c r="L147" s="18">
        <f t="shared" si="19"/>
        <v>6.5558362999999996E-10</v>
      </c>
      <c r="M147" s="18">
        <f t="shared" si="20"/>
        <v>3.2977603996854087E-3</v>
      </c>
      <c r="N147" s="18">
        <f t="shared" si="21"/>
        <v>2.9945643206810101E-6</v>
      </c>
      <c r="O147" s="18">
        <f t="shared" si="22"/>
        <v>1.2953392968931322E-3</v>
      </c>
      <c r="P147" s="18">
        <f t="shared" si="23"/>
        <v>5.450633433711688E-2</v>
      </c>
    </row>
    <row r="148" spans="1:16" x14ac:dyDescent="0.35">
      <c r="A148" s="16">
        <v>147</v>
      </c>
      <c r="B148" s="17">
        <v>6.6331018518518511E-2</v>
      </c>
      <c r="C148" s="16">
        <v>5731224</v>
      </c>
      <c r="D148" s="18">
        <v>3.9473900000000003E-11</v>
      </c>
      <c r="E148" s="18">
        <v>1.6862100000000001E-11</v>
      </c>
      <c r="F148" s="18">
        <v>6.9627800000000002E-9</v>
      </c>
      <c r="G148" s="18">
        <v>1.4306099999999999E-11</v>
      </c>
      <c r="H148" s="18">
        <v>1.7082400000000001E-9</v>
      </c>
      <c r="I148" s="18">
        <f t="shared" si="16"/>
        <v>2.5579087200000003E-11</v>
      </c>
      <c r="J148" s="18">
        <f t="shared" si="17"/>
        <v>3.3724200000000002E-14</v>
      </c>
      <c r="K148" s="18">
        <f t="shared" si="18"/>
        <v>6.9279661E-9</v>
      </c>
      <c r="L148" s="18">
        <f t="shared" si="19"/>
        <v>5.9275928000000003E-10</v>
      </c>
      <c r="M148" s="18">
        <f t="shared" si="20"/>
        <v>3.6921495906280491E-3</v>
      </c>
      <c r="N148" s="18">
        <f t="shared" si="21"/>
        <v>4.8678355975211833E-6</v>
      </c>
      <c r="O148" s="18">
        <f t="shared" si="22"/>
        <v>2.0649783491290467E-3</v>
      </c>
      <c r="P148" s="18">
        <f t="shared" si="23"/>
        <v>8.5560360926130979E-2</v>
      </c>
    </row>
    <row r="149" spans="1:16" x14ac:dyDescent="0.35">
      <c r="A149" s="16">
        <v>148</v>
      </c>
      <c r="B149" s="17">
        <v>6.6817129629629629E-2</v>
      </c>
      <c r="C149" s="16">
        <v>5773341</v>
      </c>
      <c r="D149" s="18">
        <v>2.69502E-11</v>
      </c>
      <c r="E149" s="18">
        <v>4.5917699999999999E-11</v>
      </c>
      <c r="F149" s="18">
        <v>5.9403000000000003E-9</v>
      </c>
      <c r="G149" s="18">
        <v>1.21937E-11</v>
      </c>
      <c r="H149" s="18">
        <v>1.53691E-9</v>
      </c>
      <c r="I149" s="18">
        <f t="shared" si="16"/>
        <v>1.7463729600000001E-11</v>
      </c>
      <c r="J149" s="18">
        <f t="shared" si="17"/>
        <v>9.1835399999999998E-14</v>
      </c>
      <c r="K149" s="18">
        <f t="shared" si="18"/>
        <v>5.9105985000000002E-9</v>
      </c>
      <c r="L149" s="18">
        <f t="shared" si="19"/>
        <v>5.3330776999999988E-10</v>
      </c>
      <c r="M149" s="18">
        <f t="shared" si="20"/>
        <v>2.9546465725932831E-3</v>
      </c>
      <c r="N149" s="18">
        <f t="shared" si="21"/>
        <v>1.5537411312915263E-5</v>
      </c>
      <c r="O149" s="18">
        <f t="shared" si="22"/>
        <v>2.0630228901523254E-3</v>
      </c>
      <c r="P149" s="18">
        <f t="shared" si="23"/>
        <v>9.0229063943355295E-2</v>
      </c>
    </row>
    <row r="150" spans="1:16" x14ac:dyDescent="0.35">
      <c r="A150" s="16">
        <v>149</v>
      </c>
      <c r="B150" s="17">
        <v>6.7291666666666666E-2</v>
      </c>
      <c r="C150" s="16">
        <v>5814439</v>
      </c>
      <c r="D150" s="18">
        <v>2.3370400000000001E-11</v>
      </c>
      <c r="E150" s="18">
        <v>4.1945300000000002E-11</v>
      </c>
      <c r="F150" s="18">
        <v>5.64297E-9</v>
      </c>
      <c r="G150" s="18">
        <v>1.11391E-11</v>
      </c>
      <c r="H150" s="18">
        <v>1.4312100000000001E-9</v>
      </c>
      <c r="I150" s="18">
        <f t="shared" si="16"/>
        <v>1.5144019200000002E-11</v>
      </c>
      <c r="J150" s="18">
        <f t="shared" si="17"/>
        <v>8.3890600000000002E-14</v>
      </c>
      <c r="K150" s="18">
        <f t="shared" si="18"/>
        <v>5.6147551499999999E-9</v>
      </c>
      <c r="L150" s="18">
        <f t="shared" si="19"/>
        <v>4.9662987000000001E-10</v>
      </c>
      <c r="M150" s="18">
        <f t="shared" si="20"/>
        <v>2.6971824764255308E-3</v>
      </c>
      <c r="N150" s="18">
        <f t="shared" si="21"/>
        <v>1.4941096763587279E-5</v>
      </c>
      <c r="O150" s="18">
        <f t="shared" si="22"/>
        <v>1.9838977306071842E-3</v>
      </c>
      <c r="P150" s="18">
        <f t="shared" si="23"/>
        <v>8.8450850790884453E-2</v>
      </c>
    </row>
    <row r="151" spans="1:16" x14ac:dyDescent="0.35">
      <c r="A151" s="16">
        <v>150</v>
      </c>
      <c r="B151" s="17">
        <v>6.7766203703703703E-2</v>
      </c>
      <c r="C151" s="16">
        <v>5855536</v>
      </c>
      <c r="D151" s="18">
        <v>2.9551700000000003E-11</v>
      </c>
      <c r="E151" s="18">
        <v>3.6263199999999998E-11</v>
      </c>
      <c r="F151" s="18">
        <v>5.5148799999999999E-9</v>
      </c>
      <c r="G151" s="18">
        <v>9.8588300000000003E-12</v>
      </c>
      <c r="H151" s="18">
        <v>1.3355899999999999E-9</v>
      </c>
      <c r="I151" s="18">
        <f t="shared" si="16"/>
        <v>1.9149501600000003E-11</v>
      </c>
      <c r="J151" s="18">
        <f t="shared" si="17"/>
        <v>7.2526399999999999E-14</v>
      </c>
      <c r="K151" s="18">
        <f t="shared" si="18"/>
        <v>5.4873055999999996E-9</v>
      </c>
      <c r="L151" s="18">
        <f t="shared" si="19"/>
        <v>4.6344972999999992E-10</v>
      </c>
      <c r="M151" s="18">
        <f t="shared" si="20"/>
        <v>3.489782234836712E-3</v>
      </c>
      <c r="N151" s="18">
        <f t="shared" si="21"/>
        <v>1.321712426586921E-5</v>
      </c>
      <c r="O151" s="18">
        <f t="shared" si="22"/>
        <v>1.7966613705640891E-3</v>
      </c>
      <c r="P151" s="18">
        <f t="shared" si="23"/>
        <v>8.4458523687836878E-2</v>
      </c>
    </row>
    <row r="152" spans="1:16" x14ac:dyDescent="0.35">
      <c r="A152" s="16">
        <v>151</v>
      </c>
      <c r="B152" s="17">
        <v>6.8240740740740741E-2</v>
      </c>
      <c r="C152" s="16">
        <v>5896634</v>
      </c>
      <c r="D152" s="18">
        <v>1.8747899999999999E-11</v>
      </c>
      <c r="E152" s="18">
        <v>3.9631500000000003E-11</v>
      </c>
      <c r="F152" s="18">
        <v>5.4814900000000003E-9</v>
      </c>
      <c r="G152" s="18">
        <v>9.2062999999999997E-12</v>
      </c>
      <c r="H152" s="18">
        <v>1.2799200000000001E-9</v>
      </c>
      <c r="I152" s="18">
        <f t="shared" si="16"/>
        <v>1.2148639199999999E-11</v>
      </c>
      <c r="J152" s="18">
        <f t="shared" si="17"/>
        <v>7.926300000000001E-14</v>
      </c>
      <c r="K152" s="18">
        <f t="shared" si="18"/>
        <v>5.4540825500000002E-9</v>
      </c>
      <c r="L152" s="18">
        <f t="shared" si="19"/>
        <v>4.4413223999999994E-10</v>
      </c>
      <c r="M152" s="18">
        <f t="shared" si="20"/>
        <v>2.2274395535139082E-3</v>
      </c>
      <c r="N152" s="18">
        <f t="shared" si="21"/>
        <v>1.4532783336768529E-5</v>
      </c>
      <c r="O152" s="18">
        <f t="shared" si="22"/>
        <v>1.6879649172160036E-3</v>
      </c>
      <c r="P152" s="18">
        <f t="shared" si="23"/>
        <v>8.1431154722804835E-2</v>
      </c>
    </row>
    <row r="153" spans="1:16" x14ac:dyDescent="0.35">
      <c r="A153" s="16">
        <v>152</v>
      </c>
      <c r="B153" s="17">
        <v>6.8715277777777778E-2</v>
      </c>
      <c r="C153" s="16">
        <v>5937731</v>
      </c>
      <c r="D153" s="18">
        <v>2.5047399999999998E-11</v>
      </c>
      <c r="E153" s="18">
        <v>4.6849400000000001E-11</v>
      </c>
      <c r="F153" s="18">
        <v>5.4330599999999998E-9</v>
      </c>
      <c r="G153" s="18">
        <v>8.5698999999999997E-12</v>
      </c>
      <c r="H153" s="18">
        <v>1.22485E-9</v>
      </c>
      <c r="I153" s="18">
        <f t="shared" si="16"/>
        <v>1.6230715200000001E-11</v>
      </c>
      <c r="J153" s="18">
        <f t="shared" si="17"/>
        <v>9.3698800000000009E-14</v>
      </c>
      <c r="K153" s="18">
        <f t="shared" si="18"/>
        <v>5.4058947000000001E-9</v>
      </c>
      <c r="L153" s="18">
        <f t="shared" si="19"/>
        <v>4.2502294999999995E-10</v>
      </c>
      <c r="M153" s="18">
        <f t="shared" si="20"/>
        <v>3.00241053529955E-3</v>
      </c>
      <c r="N153" s="18">
        <f t="shared" si="21"/>
        <v>1.7332709051842982E-5</v>
      </c>
      <c r="O153" s="18">
        <f t="shared" si="22"/>
        <v>1.5852880005228366E-3</v>
      </c>
      <c r="P153" s="18">
        <f t="shared" si="23"/>
        <v>7.8622128914201742E-2</v>
      </c>
    </row>
    <row r="154" spans="1:16" x14ac:dyDescent="0.35">
      <c r="A154" s="16">
        <v>153</v>
      </c>
      <c r="B154" s="17">
        <v>6.9189814814814815E-2</v>
      </c>
      <c r="C154" s="16">
        <v>5978829</v>
      </c>
      <c r="D154" s="18">
        <v>2.2349199999999999E-11</v>
      </c>
      <c r="E154" s="18">
        <v>3.4328200000000001E-11</v>
      </c>
      <c r="F154" s="18">
        <v>5.4073800000000004E-9</v>
      </c>
      <c r="G154" s="18">
        <v>8.5140000000000003E-12</v>
      </c>
      <c r="H154" s="18">
        <v>1.2008599999999999E-9</v>
      </c>
      <c r="I154" s="18">
        <f t="shared" si="16"/>
        <v>1.44822816E-11</v>
      </c>
      <c r="J154" s="18">
        <f t="shared" si="17"/>
        <v>6.8656399999999999E-14</v>
      </c>
      <c r="K154" s="18">
        <f t="shared" si="18"/>
        <v>5.3803431000000002E-9</v>
      </c>
      <c r="L154" s="18">
        <f t="shared" si="19"/>
        <v>4.1669841999999991E-10</v>
      </c>
      <c r="M154" s="18">
        <f t="shared" si="20"/>
        <v>2.6917022447880694E-3</v>
      </c>
      <c r="N154" s="18">
        <f t="shared" si="21"/>
        <v>1.2760598854745898E-5</v>
      </c>
      <c r="O154" s="18">
        <f t="shared" si="22"/>
        <v>1.5824269645554759E-3</v>
      </c>
      <c r="P154" s="18">
        <f t="shared" si="23"/>
        <v>7.7448298789718428E-2</v>
      </c>
    </row>
    <row r="155" spans="1:16" x14ac:dyDescent="0.35">
      <c r="A155" s="16">
        <v>154</v>
      </c>
      <c r="B155" s="17">
        <v>6.9664351851851852E-2</v>
      </c>
      <c r="C155" s="16">
        <v>6019926</v>
      </c>
      <c r="D155" s="18">
        <v>1.3168700000000001E-11</v>
      </c>
      <c r="E155" s="18">
        <v>3.6386100000000001E-11</v>
      </c>
      <c r="F155" s="18">
        <v>5.3733E-9</v>
      </c>
      <c r="G155" s="18">
        <v>7.9807999999999993E-12</v>
      </c>
      <c r="H155" s="18">
        <v>1.1339100000000001E-9</v>
      </c>
      <c r="I155" s="18">
        <f t="shared" si="16"/>
        <v>8.5333176000000009E-12</v>
      </c>
      <c r="J155" s="18">
        <f t="shared" si="17"/>
        <v>7.2772199999999997E-14</v>
      </c>
      <c r="K155" s="18">
        <f t="shared" si="18"/>
        <v>5.3464335000000004E-9</v>
      </c>
      <c r="L155" s="18">
        <f t="shared" si="19"/>
        <v>3.9346676999999997E-10</v>
      </c>
      <c r="M155" s="18">
        <f t="shared" si="20"/>
        <v>1.5960766368832606E-3</v>
      </c>
      <c r="N155" s="18">
        <f t="shared" si="21"/>
        <v>1.3611354185925999E-5</v>
      </c>
      <c r="O155" s="18">
        <f t="shared" si="22"/>
        <v>1.492733426872325E-3</v>
      </c>
      <c r="P155" s="18">
        <f t="shared" si="23"/>
        <v>7.3594251195680249E-2</v>
      </c>
    </row>
    <row r="156" spans="1:16" x14ac:dyDescent="0.35">
      <c r="A156" s="16">
        <v>155</v>
      </c>
      <c r="B156" s="17">
        <v>7.0150462962962956E-2</v>
      </c>
      <c r="C156" s="16">
        <v>6061024</v>
      </c>
      <c r="D156" s="18">
        <v>2.40047E-11</v>
      </c>
      <c r="E156" s="18">
        <v>4.4095300000000003E-11</v>
      </c>
      <c r="F156" s="18">
        <v>5.3230899999999997E-9</v>
      </c>
      <c r="G156" s="18">
        <v>7.5862700000000001E-12</v>
      </c>
      <c r="H156" s="18">
        <v>1.0976800000000001E-9</v>
      </c>
      <c r="I156" s="18">
        <f t="shared" si="16"/>
        <v>1.5555045600000002E-11</v>
      </c>
      <c r="J156" s="18">
        <f t="shared" si="17"/>
        <v>8.8190600000000006E-14</v>
      </c>
      <c r="K156" s="18">
        <f t="shared" si="18"/>
        <v>5.2964745499999998E-9</v>
      </c>
      <c r="L156" s="18">
        <f t="shared" si="19"/>
        <v>3.8089495999999998E-10</v>
      </c>
      <c r="M156" s="18">
        <f t="shared" si="20"/>
        <v>2.9368678076627411E-3</v>
      </c>
      <c r="N156" s="18">
        <f t="shared" si="21"/>
        <v>1.6650811623365586E-5</v>
      </c>
      <c r="O156" s="18">
        <f t="shared" si="22"/>
        <v>1.432324450610265E-3</v>
      </c>
      <c r="P156" s="18">
        <f t="shared" si="23"/>
        <v>7.1914809823828946E-2</v>
      </c>
    </row>
    <row r="157" spans="1:16" x14ac:dyDescent="0.35">
      <c r="A157" s="16">
        <v>156</v>
      </c>
      <c r="B157" s="17">
        <v>7.0625000000000007E-2</v>
      </c>
      <c r="C157" s="16">
        <v>6102121</v>
      </c>
      <c r="D157" s="18">
        <v>2.4552899999999999E-11</v>
      </c>
      <c r="E157" s="18">
        <v>3.3222499999999998E-11</v>
      </c>
      <c r="F157" s="18">
        <v>5.2898599999999998E-9</v>
      </c>
      <c r="G157" s="18">
        <v>7.29925E-12</v>
      </c>
      <c r="H157" s="18">
        <v>1.06084E-9</v>
      </c>
      <c r="I157" s="18">
        <f t="shared" si="16"/>
        <v>1.5910279199999999E-11</v>
      </c>
      <c r="J157" s="18">
        <f t="shared" si="17"/>
        <v>6.6445000000000001E-14</v>
      </c>
      <c r="K157" s="18">
        <f t="shared" si="18"/>
        <v>5.2634106999999999E-9</v>
      </c>
      <c r="L157" s="18">
        <f t="shared" si="19"/>
        <v>3.6811147999999996E-10</v>
      </c>
      <c r="M157" s="18">
        <f t="shared" si="20"/>
        <v>3.022807853470374E-3</v>
      </c>
      <c r="N157" s="18">
        <f t="shared" si="21"/>
        <v>1.2623943634115423E-5</v>
      </c>
      <c r="O157" s="18">
        <f t="shared" si="22"/>
        <v>1.3867908882732637E-3</v>
      </c>
      <c r="P157" s="18">
        <f t="shared" si="23"/>
        <v>6.9937821876601788E-2</v>
      </c>
    </row>
    <row r="158" spans="1:16" x14ac:dyDescent="0.35">
      <c r="A158" s="16">
        <v>157</v>
      </c>
      <c r="B158" s="17">
        <v>7.1099537037037031E-2</v>
      </c>
      <c r="C158" s="16">
        <v>6143219</v>
      </c>
      <c r="D158" s="18">
        <v>1.4114699999999999E-11</v>
      </c>
      <c r="E158" s="18">
        <v>3.0437699999999997E-11</v>
      </c>
      <c r="F158" s="18">
        <v>5.2896100000000003E-9</v>
      </c>
      <c r="G158" s="18">
        <v>7.2895700000000004E-12</v>
      </c>
      <c r="H158" s="18">
        <v>1.05281E-9</v>
      </c>
      <c r="I158" s="18">
        <f t="shared" si="16"/>
        <v>9.1463256000000006E-12</v>
      </c>
      <c r="J158" s="18">
        <f t="shared" si="17"/>
        <v>6.0875399999999997E-14</v>
      </c>
      <c r="K158" s="18">
        <f t="shared" si="18"/>
        <v>5.2631619500000001E-9</v>
      </c>
      <c r="L158" s="18">
        <f t="shared" si="19"/>
        <v>3.6532506999999998E-10</v>
      </c>
      <c r="M158" s="18">
        <f t="shared" si="20"/>
        <v>1.7378005250246957E-3</v>
      </c>
      <c r="N158" s="18">
        <f t="shared" si="21"/>
        <v>1.1566317088152683E-5</v>
      </c>
      <c r="O158" s="18">
        <f t="shared" si="22"/>
        <v>1.3850172328442221E-3</v>
      </c>
      <c r="P158" s="18">
        <f t="shared" si="23"/>
        <v>6.9411709818277587E-2</v>
      </c>
    </row>
    <row r="159" spans="1:16" x14ac:dyDescent="0.35">
      <c r="A159" s="16">
        <v>158</v>
      </c>
      <c r="B159" s="17">
        <v>7.1574074074074082E-2</v>
      </c>
      <c r="C159" s="16">
        <v>6184316</v>
      </c>
      <c r="D159" s="18">
        <v>1.4093200000000001E-11</v>
      </c>
      <c r="E159" s="18">
        <v>3.4799100000000003E-11</v>
      </c>
      <c r="F159" s="18">
        <v>5.2631299999999998E-9</v>
      </c>
      <c r="G159" s="18">
        <v>7.1637999999999998E-12</v>
      </c>
      <c r="H159" s="18">
        <v>1.0241300000000001E-9</v>
      </c>
      <c r="I159" s="18">
        <f t="shared" si="16"/>
        <v>9.1323936000000005E-12</v>
      </c>
      <c r="J159" s="18">
        <f t="shared" si="17"/>
        <v>6.959820000000001E-14</v>
      </c>
      <c r="K159" s="18">
        <f t="shared" si="18"/>
        <v>5.2368143499999996E-9</v>
      </c>
      <c r="L159" s="18">
        <f t="shared" si="19"/>
        <v>3.5537310999999998E-10</v>
      </c>
      <c r="M159" s="18">
        <f t="shared" si="20"/>
        <v>1.7438833973558755E-3</v>
      </c>
      <c r="N159" s="18">
        <f t="shared" si="21"/>
        <v>1.3290178980662168E-5</v>
      </c>
      <c r="O159" s="18">
        <f t="shared" si="22"/>
        <v>1.3679690592812404E-3</v>
      </c>
      <c r="P159" s="18">
        <f t="shared" si="23"/>
        <v>6.7860551520219539E-2</v>
      </c>
    </row>
    <row r="160" spans="1:16" x14ac:dyDescent="0.35">
      <c r="A160" s="16">
        <v>159</v>
      </c>
      <c r="B160" s="17">
        <v>7.2048611111111105E-2</v>
      </c>
      <c r="C160" s="16">
        <v>6225414</v>
      </c>
      <c r="D160" s="18">
        <v>3.0196699999999998E-11</v>
      </c>
      <c r="E160" s="18">
        <v>3.6672800000000002E-11</v>
      </c>
      <c r="F160" s="18">
        <v>5.2405599999999999E-9</v>
      </c>
      <c r="G160" s="18">
        <v>6.7768E-12</v>
      </c>
      <c r="H160" s="18">
        <v>1.01909E-9</v>
      </c>
      <c r="I160" s="18">
        <f t="shared" si="16"/>
        <v>1.9567461599999998E-11</v>
      </c>
      <c r="J160" s="18">
        <f t="shared" si="17"/>
        <v>7.3345600000000008E-14</v>
      </c>
      <c r="K160" s="18">
        <f t="shared" si="18"/>
        <v>5.2143572000000001E-9</v>
      </c>
      <c r="L160" s="18">
        <f t="shared" si="19"/>
        <v>3.5362422999999999E-10</v>
      </c>
      <c r="M160" s="18">
        <f t="shared" si="20"/>
        <v>3.752612421719018E-3</v>
      </c>
      <c r="N160" s="18">
        <f t="shared" si="21"/>
        <v>1.4066086611787931E-5</v>
      </c>
      <c r="O160" s="18">
        <f t="shared" si="22"/>
        <v>1.299642456408625E-3</v>
      </c>
      <c r="P160" s="18">
        <f t="shared" si="23"/>
        <v>6.7817415730552555E-2</v>
      </c>
    </row>
    <row r="161" spans="1:16" x14ac:dyDescent="0.35">
      <c r="A161" s="16">
        <v>160</v>
      </c>
      <c r="B161" s="17">
        <v>7.2523148148148142E-2</v>
      </c>
      <c r="C161" s="16">
        <v>6266511</v>
      </c>
      <c r="D161" s="18">
        <v>2.74662E-11</v>
      </c>
      <c r="E161" s="18">
        <v>3.7307500000000003E-11</v>
      </c>
      <c r="F161" s="18">
        <v>5.2224800000000004E-9</v>
      </c>
      <c r="G161" s="18">
        <v>6.3543200000000003E-12</v>
      </c>
      <c r="H161" s="18">
        <v>1.00134E-9</v>
      </c>
      <c r="I161" s="18">
        <f t="shared" si="16"/>
        <v>1.77980976E-11</v>
      </c>
      <c r="J161" s="18">
        <f t="shared" si="17"/>
        <v>7.4615000000000006E-14</v>
      </c>
      <c r="K161" s="18">
        <f t="shared" si="18"/>
        <v>5.1963676000000004E-9</v>
      </c>
      <c r="L161" s="18">
        <f t="shared" si="19"/>
        <v>3.4746498000000001E-10</v>
      </c>
      <c r="M161" s="18">
        <f t="shared" si="20"/>
        <v>3.4251036435528539E-3</v>
      </c>
      <c r="N161" s="18">
        <f t="shared" si="21"/>
        <v>1.4359068823383473E-5</v>
      </c>
      <c r="O161" s="18">
        <f t="shared" si="22"/>
        <v>1.2228388153293851E-3</v>
      </c>
      <c r="P161" s="18">
        <f t="shared" si="23"/>
        <v>6.6866897561288774E-2</v>
      </c>
    </row>
    <row r="162" spans="1:16" x14ac:dyDescent="0.35">
      <c r="A162" s="16">
        <v>161</v>
      </c>
      <c r="B162" s="17">
        <v>7.2997685185185179E-2</v>
      </c>
      <c r="C162" s="16">
        <v>6307609</v>
      </c>
      <c r="D162" s="18">
        <v>1.9382199999999999E-11</v>
      </c>
      <c r="E162" s="18">
        <v>5.4456300000000002E-11</v>
      </c>
      <c r="F162" s="18">
        <v>5.2086399999999999E-9</v>
      </c>
      <c r="G162" s="18">
        <v>6.2801500000000001E-12</v>
      </c>
      <c r="H162" s="18">
        <v>9.9221400000000006E-10</v>
      </c>
      <c r="I162" s="18">
        <f t="shared" si="16"/>
        <v>1.2559665599999999E-11</v>
      </c>
      <c r="J162" s="18">
        <f t="shared" si="17"/>
        <v>1.0891260000000001E-13</v>
      </c>
      <c r="K162" s="18">
        <f t="shared" si="18"/>
        <v>5.1825967999999997E-9</v>
      </c>
      <c r="L162" s="18">
        <f t="shared" si="19"/>
        <v>3.4429825799999995E-10</v>
      </c>
      <c r="M162" s="18">
        <f t="shared" si="20"/>
        <v>2.4234309719019624E-3</v>
      </c>
      <c r="N162" s="18">
        <f t="shared" si="21"/>
        <v>2.1015063336588332E-5</v>
      </c>
      <c r="O162" s="18">
        <f t="shared" si="22"/>
        <v>1.2117766907894514E-3</v>
      </c>
      <c r="P162" s="18">
        <f t="shared" si="23"/>
        <v>6.6433541193094539E-2</v>
      </c>
    </row>
    <row r="163" spans="1:16" x14ac:dyDescent="0.35">
      <c r="A163" s="16">
        <v>162</v>
      </c>
      <c r="B163" s="17">
        <v>7.3472222222222217E-2</v>
      </c>
      <c r="C163" s="16">
        <v>6348706</v>
      </c>
      <c r="D163" s="18">
        <v>2.19514E-11</v>
      </c>
      <c r="E163" s="18">
        <v>4.5344400000000002E-11</v>
      </c>
      <c r="F163" s="18">
        <v>5.1578599999999998E-9</v>
      </c>
      <c r="G163" s="18">
        <v>6.31455E-12</v>
      </c>
      <c r="H163" s="18">
        <v>9.8969300000000005E-10</v>
      </c>
      <c r="I163" s="18">
        <f t="shared" si="16"/>
        <v>1.42245072E-11</v>
      </c>
      <c r="J163" s="18">
        <f t="shared" si="17"/>
        <v>9.0688800000000004E-14</v>
      </c>
      <c r="K163" s="18">
        <f t="shared" si="18"/>
        <v>5.1320706999999994E-9</v>
      </c>
      <c r="L163" s="18">
        <f t="shared" si="19"/>
        <v>3.4342347100000003E-10</v>
      </c>
      <c r="M163" s="18">
        <f t="shared" si="20"/>
        <v>2.7716896417658474E-3</v>
      </c>
      <c r="N163" s="18">
        <f t="shared" si="21"/>
        <v>1.7670995841892826E-5</v>
      </c>
      <c r="O163" s="18">
        <f t="shared" si="22"/>
        <v>1.2304097837155675E-3</v>
      </c>
      <c r="P163" s="18">
        <f t="shared" si="23"/>
        <v>6.6917135611557349E-2</v>
      </c>
    </row>
    <row r="164" spans="1:16" x14ac:dyDescent="0.35">
      <c r="A164" s="16">
        <v>163</v>
      </c>
      <c r="B164" s="17">
        <v>7.3946759259259254E-2</v>
      </c>
      <c r="C164" s="16">
        <v>6389804</v>
      </c>
      <c r="D164" s="18">
        <v>1.0233900000000001E-11</v>
      </c>
      <c r="E164" s="18">
        <v>3.3171300000000001E-11</v>
      </c>
      <c r="F164" s="18">
        <v>5.0563599999999997E-9</v>
      </c>
      <c r="G164" s="18">
        <v>6.1984499999999997E-12</v>
      </c>
      <c r="H164" s="18">
        <v>9.7517900000000003E-10</v>
      </c>
      <c r="I164" s="18">
        <f t="shared" si="16"/>
        <v>6.6315672000000006E-12</v>
      </c>
      <c r="J164" s="18">
        <f t="shared" si="17"/>
        <v>6.634260000000001E-14</v>
      </c>
      <c r="K164" s="18">
        <f t="shared" si="18"/>
        <v>5.0310781999999998E-9</v>
      </c>
      <c r="L164" s="18">
        <f t="shared" si="19"/>
        <v>3.3838711299999999E-10</v>
      </c>
      <c r="M164" s="18">
        <f t="shared" si="20"/>
        <v>1.3181204776343968E-3</v>
      </c>
      <c r="N164" s="18">
        <f t="shared" si="21"/>
        <v>1.3186557108176139E-5</v>
      </c>
      <c r="O164" s="18">
        <f t="shared" si="22"/>
        <v>1.2320321318002969E-3</v>
      </c>
      <c r="P164" s="18">
        <f t="shared" si="23"/>
        <v>6.7259362615353507E-2</v>
      </c>
    </row>
    <row r="165" spans="1:16" x14ac:dyDescent="0.35">
      <c r="A165" s="16">
        <v>164</v>
      </c>
      <c r="B165" s="17">
        <v>7.4421296296296291E-2</v>
      </c>
      <c r="C165" s="16">
        <v>6430901</v>
      </c>
      <c r="D165" s="18">
        <v>2.24137E-11</v>
      </c>
      <c r="E165" s="18">
        <v>2.52061E-11</v>
      </c>
      <c r="F165" s="18">
        <v>4.9302100000000001E-9</v>
      </c>
      <c r="G165" s="18">
        <v>5.8770200000000003E-12</v>
      </c>
      <c r="H165" s="18">
        <v>9.6342100000000008E-10</v>
      </c>
      <c r="I165" s="18">
        <f t="shared" si="16"/>
        <v>1.45240776E-11</v>
      </c>
      <c r="J165" s="18">
        <f t="shared" si="17"/>
        <v>5.0412200000000005E-14</v>
      </c>
      <c r="K165" s="18">
        <f t="shared" si="18"/>
        <v>4.9055589500000002E-9</v>
      </c>
      <c r="L165" s="18">
        <f t="shared" si="19"/>
        <v>3.3430708699999999E-10</v>
      </c>
      <c r="M165" s="18">
        <f t="shared" si="20"/>
        <v>2.9607385719011693E-3</v>
      </c>
      <c r="N165" s="18">
        <f t="shared" si="21"/>
        <v>1.0276545550431108E-5</v>
      </c>
      <c r="O165" s="18">
        <f t="shared" si="22"/>
        <v>1.1980326930940254E-3</v>
      </c>
      <c r="P165" s="18">
        <f t="shared" si="23"/>
        <v>6.814862290055651E-2</v>
      </c>
    </row>
    <row r="166" spans="1:16" x14ac:dyDescent="0.35">
      <c r="A166" s="16">
        <v>165</v>
      </c>
      <c r="B166" s="17">
        <v>7.4895833333333328E-2</v>
      </c>
      <c r="C166" s="16">
        <v>6471999</v>
      </c>
      <c r="D166" s="18">
        <v>2.1134399999999999E-11</v>
      </c>
      <c r="E166" s="18">
        <v>4.1771300000000002E-11</v>
      </c>
      <c r="F166" s="18">
        <v>5.9521799999999996E-9</v>
      </c>
      <c r="G166" s="18">
        <v>5.8480000000000001E-12</v>
      </c>
      <c r="H166" s="18">
        <v>1.05821E-9</v>
      </c>
      <c r="I166" s="18">
        <f t="shared" si="16"/>
        <v>1.36950912E-11</v>
      </c>
      <c r="J166" s="18">
        <f t="shared" si="17"/>
        <v>8.3542600000000002E-14</v>
      </c>
      <c r="K166" s="18">
        <f t="shared" si="18"/>
        <v>5.9224190999999996E-9</v>
      </c>
      <c r="L166" s="18">
        <f t="shared" si="19"/>
        <v>3.6719886999999996E-10</v>
      </c>
      <c r="M166" s="18">
        <f t="shared" si="20"/>
        <v>2.3124150737660562E-3</v>
      </c>
      <c r="N166" s="18">
        <f t="shared" si="21"/>
        <v>1.4106161450141212E-5</v>
      </c>
      <c r="O166" s="18">
        <f t="shared" si="22"/>
        <v>9.8743434080847143E-4</v>
      </c>
      <c r="P166" s="18">
        <f t="shared" si="23"/>
        <v>6.2001500366632274E-2</v>
      </c>
    </row>
    <row r="167" spans="1:16" x14ac:dyDescent="0.35">
      <c r="A167" s="16">
        <v>166</v>
      </c>
      <c r="B167" s="17">
        <v>7.5381944444444446E-2</v>
      </c>
      <c r="C167" s="16">
        <v>6513096</v>
      </c>
      <c r="D167" s="18">
        <v>1.6275400000000002E-11</v>
      </c>
      <c r="E167" s="18">
        <v>1.7762999999999999E-11</v>
      </c>
      <c r="F167" s="18">
        <v>2.80126E-7</v>
      </c>
      <c r="G167" s="18">
        <v>5.5341E-12</v>
      </c>
      <c r="H167" s="18">
        <v>8.9359300000000004E-10</v>
      </c>
      <c r="I167" s="18">
        <f t="shared" si="16"/>
        <v>1.0546459200000001E-11</v>
      </c>
      <c r="J167" s="18">
        <f t="shared" si="17"/>
        <v>3.5525999999999995E-14</v>
      </c>
      <c r="K167" s="18">
        <f t="shared" si="18"/>
        <v>2.7872536999999999E-7</v>
      </c>
      <c r="L167" s="18">
        <f t="shared" si="19"/>
        <v>3.1007677099999996E-10</v>
      </c>
      <c r="M167" s="18">
        <f t="shared" si="20"/>
        <v>3.783817454435526E-5</v>
      </c>
      <c r="N167" s="18">
        <f t="shared" si="21"/>
        <v>1.2745879573143987E-7</v>
      </c>
      <c r="O167" s="18">
        <f t="shared" si="22"/>
        <v>1.9855027907936764E-5</v>
      </c>
      <c r="P167" s="18">
        <f t="shared" si="23"/>
        <v>1.1124813324312744E-3</v>
      </c>
    </row>
    <row r="168" spans="1:16" x14ac:dyDescent="0.35">
      <c r="A168" s="16">
        <v>167</v>
      </c>
      <c r="B168" s="17">
        <v>7.586805555555555E-2</v>
      </c>
      <c r="C168" s="16">
        <v>6555734</v>
      </c>
      <c r="D168" s="18">
        <v>4.7944900000000001E-12</v>
      </c>
      <c r="E168" s="18">
        <v>2.0834500000000001E-11</v>
      </c>
      <c r="F168" s="18">
        <v>3.7392E-7</v>
      </c>
      <c r="G168" s="18">
        <v>4.7601000000000003E-12</v>
      </c>
      <c r="H168" s="18">
        <v>7.7853600000000005E-10</v>
      </c>
      <c r="I168" s="18">
        <f t="shared" si="16"/>
        <v>3.1068295200000003E-12</v>
      </c>
      <c r="J168" s="18">
        <f t="shared" si="17"/>
        <v>4.1669000000000004E-14</v>
      </c>
      <c r="K168" s="18">
        <f t="shared" si="18"/>
        <v>3.7205040000000002E-7</v>
      </c>
      <c r="L168" s="18">
        <f t="shared" si="19"/>
        <v>2.7015199200000001E-10</v>
      </c>
      <c r="M168" s="18">
        <f t="shared" si="20"/>
        <v>8.3505608917501508E-6</v>
      </c>
      <c r="N168" s="18">
        <f t="shared" si="21"/>
        <v>1.1199826690147357E-7</v>
      </c>
      <c r="O168" s="18">
        <f t="shared" si="22"/>
        <v>1.2794234329542449E-5</v>
      </c>
      <c r="P168" s="18">
        <f t="shared" si="23"/>
        <v>7.2611665516284884E-4</v>
      </c>
    </row>
    <row r="169" spans="1:16" x14ac:dyDescent="0.35">
      <c r="A169" s="16">
        <v>168</v>
      </c>
      <c r="B169" s="17">
        <v>7.631944444444444E-2</v>
      </c>
      <c r="C169" s="16">
        <v>6594231</v>
      </c>
      <c r="D169" s="18">
        <v>3.5044900000000001E-12</v>
      </c>
      <c r="E169" s="18">
        <v>1.9247499999999999E-11</v>
      </c>
      <c r="F169" s="18">
        <v>4.02676E-7</v>
      </c>
      <c r="G169" s="18">
        <v>1.6629099999999999E-11</v>
      </c>
      <c r="H169" s="18">
        <v>1.2541300000000001E-9</v>
      </c>
      <c r="I169" s="18">
        <f t="shared" si="16"/>
        <v>2.2709095200000004E-12</v>
      </c>
      <c r="J169" s="18">
        <f t="shared" si="17"/>
        <v>3.8494999999999998E-14</v>
      </c>
      <c r="K169" s="18">
        <f t="shared" si="18"/>
        <v>4.0066262000000002E-7</v>
      </c>
      <c r="L169" s="18">
        <f t="shared" si="19"/>
        <v>4.3518311000000004E-10</v>
      </c>
      <c r="M169" s="18">
        <f t="shared" si="20"/>
        <v>5.6678846656571063E-6</v>
      </c>
      <c r="N169" s="18">
        <f t="shared" si="21"/>
        <v>9.607834142351486E-8</v>
      </c>
      <c r="O169" s="18">
        <f t="shared" si="22"/>
        <v>4.1503996554507629E-5</v>
      </c>
      <c r="P169" s="18">
        <f t="shared" si="23"/>
        <v>1.0861584991382525E-3</v>
      </c>
    </row>
    <row r="170" spans="1:16" x14ac:dyDescent="0.35">
      <c r="A170" s="16">
        <v>169</v>
      </c>
      <c r="B170" s="17">
        <v>7.6828703703703705E-2</v>
      </c>
      <c r="C170" s="16">
        <v>6638060</v>
      </c>
      <c r="D170" s="18">
        <v>6.8241600000000001E-9</v>
      </c>
      <c r="E170" s="18">
        <v>3.13694E-11</v>
      </c>
      <c r="F170" s="18">
        <v>3.6531999999999999E-7</v>
      </c>
      <c r="G170" s="18">
        <v>2.58833E-10</v>
      </c>
      <c r="H170" s="18">
        <v>4.8181899999999999E-9</v>
      </c>
      <c r="I170" s="18">
        <f t="shared" si="16"/>
        <v>4.4220556800000005E-9</v>
      </c>
      <c r="J170" s="18">
        <f t="shared" si="17"/>
        <v>6.2738800000000007E-14</v>
      </c>
      <c r="K170" s="18">
        <f t="shared" si="18"/>
        <v>3.6349339999999998E-7</v>
      </c>
      <c r="L170" s="18">
        <f t="shared" si="19"/>
        <v>1.67191193E-9</v>
      </c>
      <c r="M170" s="18">
        <f t="shared" si="20"/>
        <v>1.2165435961148127E-2</v>
      </c>
      <c r="N170" s="18">
        <f t="shared" si="21"/>
        <v>1.7259955751603746E-7</v>
      </c>
      <c r="O170" s="18">
        <f t="shared" si="22"/>
        <v>7.1207070059593931E-4</v>
      </c>
      <c r="P170" s="18">
        <f t="shared" si="23"/>
        <v>4.5995661269227998E-3</v>
      </c>
    </row>
    <row r="171" spans="1:16" x14ac:dyDescent="0.35">
      <c r="A171" s="16">
        <v>170</v>
      </c>
      <c r="B171" s="17">
        <v>7.7210648148148139E-2</v>
      </c>
      <c r="C171" s="16">
        <v>6671477</v>
      </c>
      <c r="D171" s="18">
        <v>1.1098699999999999E-8</v>
      </c>
      <c r="E171" s="18">
        <v>2.7939700000000001E-11</v>
      </c>
      <c r="F171" s="18">
        <v>3.6442399999999998E-7</v>
      </c>
      <c r="G171" s="18">
        <v>2.8950300000000001E-10</v>
      </c>
      <c r="H171" s="18">
        <v>3.51366E-9</v>
      </c>
      <c r="I171" s="18">
        <f t="shared" si="16"/>
        <v>7.1919575999999997E-9</v>
      </c>
      <c r="J171" s="18">
        <f t="shared" si="17"/>
        <v>5.5879400000000005E-14</v>
      </c>
      <c r="K171" s="18">
        <f t="shared" si="18"/>
        <v>3.6260187999999997E-7</v>
      </c>
      <c r="L171" s="18">
        <f t="shared" si="19"/>
        <v>1.2192400200000001E-9</v>
      </c>
      <c r="M171" s="18">
        <f t="shared" si="20"/>
        <v>1.983430863623763E-2</v>
      </c>
      <c r="N171" s="18">
        <f t="shared" si="21"/>
        <v>1.541067575270156E-7</v>
      </c>
      <c r="O171" s="18">
        <f t="shared" si="22"/>
        <v>7.9840457528791643E-4</v>
      </c>
      <c r="P171" s="18">
        <f t="shared" si="23"/>
        <v>3.3624757268219353E-3</v>
      </c>
    </row>
    <row r="172" spans="1:16" x14ac:dyDescent="0.35">
      <c r="A172" s="16">
        <v>171</v>
      </c>
      <c r="B172" s="17">
        <v>7.7557870370370374E-2</v>
      </c>
      <c r="C172" s="16">
        <v>6701244</v>
      </c>
      <c r="D172" s="18">
        <v>1.20796E-8</v>
      </c>
      <c r="E172" s="18">
        <v>3.9938699999999999E-11</v>
      </c>
      <c r="F172" s="18">
        <v>3.5698800000000002E-7</v>
      </c>
      <c r="G172" s="18">
        <v>2.7845899999999998E-10</v>
      </c>
      <c r="H172" s="18">
        <v>2.5821600000000001E-9</v>
      </c>
      <c r="I172" s="18">
        <f t="shared" si="16"/>
        <v>7.8275807999999994E-9</v>
      </c>
      <c r="J172" s="18">
        <f t="shared" si="17"/>
        <v>7.9877399999999997E-14</v>
      </c>
      <c r="K172" s="18">
        <f t="shared" si="18"/>
        <v>3.5520306000000004E-7</v>
      </c>
      <c r="L172" s="18">
        <f t="shared" si="19"/>
        <v>8.9600952000000002E-10</v>
      </c>
      <c r="M172" s="18">
        <f t="shared" si="20"/>
        <v>2.2036918263035228E-2</v>
      </c>
      <c r="N172" s="18">
        <f t="shared" si="21"/>
        <v>2.2487813027286418E-7</v>
      </c>
      <c r="O172" s="18">
        <f t="shared" si="22"/>
        <v>7.8394313382322762E-4</v>
      </c>
      <c r="P172" s="18">
        <f t="shared" si="23"/>
        <v>2.5225275930899917E-3</v>
      </c>
    </row>
    <row r="173" spans="1:16" x14ac:dyDescent="0.35">
      <c r="A173" s="16">
        <v>172</v>
      </c>
      <c r="B173" s="17">
        <v>7.7905092592592595E-2</v>
      </c>
      <c r="C173" s="16">
        <v>6731011</v>
      </c>
      <c r="D173" s="18">
        <v>1.24632E-8</v>
      </c>
      <c r="E173" s="18">
        <v>2.4294999999999999E-11</v>
      </c>
      <c r="F173" s="18">
        <v>3.5716699999999998E-7</v>
      </c>
      <c r="G173" s="18">
        <v>2.4929600000000003E-10</v>
      </c>
      <c r="H173" s="18">
        <v>1.98179E-9</v>
      </c>
      <c r="I173" s="18">
        <f t="shared" si="16"/>
        <v>8.0761536E-9</v>
      </c>
      <c r="J173" s="18">
        <f t="shared" si="17"/>
        <v>4.8589999999999998E-14</v>
      </c>
      <c r="K173" s="18">
        <f t="shared" si="18"/>
        <v>3.5538116499999999E-7</v>
      </c>
      <c r="L173" s="18">
        <f t="shared" si="19"/>
        <v>6.8768112999999991E-10</v>
      </c>
      <c r="M173" s="18">
        <f t="shared" si="20"/>
        <v>2.2725328169825771E-2</v>
      </c>
      <c r="N173" s="18">
        <f t="shared" si="21"/>
        <v>1.367264356849075E-7</v>
      </c>
      <c r="O173" s="18">
        <f t="shared" si="22"/>
        <v>7.01489061751486E-4</v>
      </c>
      <c r="P173" s="18">
        <f t="shared" si="23"/>
        <v>1.9350522698635419E-3</v>
      </c>
    </row>
    <row r="174" spans="1:16" x14ac:dyDescent="0.35">
      <c r="A174" s="16">
        <v>173</v>
      </c>
      <c r="B174" s="17">
        <v>7.8275462962962963E-2</v>
      </c>
      <c r="C174" s="16">
        <v>6763368</v>
      </c>
      <c r="D174" s="18">
        <v>6.2551799999999999E-9</v>
      </c>
      <c r="E174" s="18">
        <v>2.2953699999999999E-11</v>
      </c>
      <c r="F174" s="18">
        <v>3.3342799999999999E-7</v>
      </c>
      <c r="G174" s="18">
        <v>9.6226499999999996E-11</v>
      </c>
      <c r="H174" s="18">
        <v>1.4131E-9</v>
      </c>
      <c r="I174" s="18">
        <f t="shared" si="16"/>
        <v>4.0533566399999997E-9</v>
      </c>
      <c r="J174" s="18">
        <f t="shared" si="17"/>
        <v>4.5907399999999998E-14</v>
      </c>
      <c r="K174" s="18">
        <f t="shared" si="18"/>
        <v>3.3176086E-7</v>
      </c>
      <c r="L174" s="18">
        <f t="shared" si="19"/>
        <v>4.9034569999999994E-10</v>
      </c>
      <c r="M174" s="18">
        <f t="shared" si="20"/>
        <v>1.2217705970499352E-2</v>
      </c>
      <c r="N174" s="18">
        <f t="shared" si="21"/>
        <v>1.383749728644904E-7</v>
      </c>
      <c r="O174" s="18">
        <f t="shared" si="22"/>
        <v>2.9004777718504829E-4</v>
      </c>
      <c r="P174" s="18">
        <f t="shared" si="23"/>
        <v>1.4780094915355596E-3</v>
      </c>
    </row>
    <row r="175" spans="1:16" x14ac:dyDescent="0.35">
      <c r="A175" s="16">
        <v>174</v>
      </c>
      <c r="B175" s="17">
        <v>7.8645833333333331E-2</v>
      </c>
      <c r="C175" s="16">
        <v>6795236</v>
      </c>
      <c r="D175" s="18">
        <v>2.16977E-9</v>
      </c>
      <c r="E175" s="18">
        <v>1.5439000000000002E-11</v>
      </c>
      <c r="F175" s="18">
        <v>3.4659700000000002E-7</v>
      </c>
      <c r="G175" s="18">
        <v>4.7277400000000002E-11</v>
      </c>
      <c r="H175" s="18">
        <v>1.20902E-9</v>
      </c>
      <c r="I175" s="18">
        <f t="shared" si="16"/>
        <v>1.4060109600000001E-9</v>
      </c>
      <c r="J175" s="18">
        <f t="shared" si="17"/>
        <v>3.0878000000000004E-14</v>
      </c>
      <c r="K175" s="18">
        <f t="shared" si="18"/>
        <v>3.4486401500000004E-7</v>
      </c>
      <c r="L175" s="18">
        <f t="shared" si="19"/>
        <v>4.1952993999999994E-10</v>
      </c>
      <c r="M175" s="18">
        <f t="shared" si="20"/>
        <v>4.0770010753368975E-3</v>
      </c>
      <c r="N175" s="18">
        <f t="shared" si="21"/>
        <v>8.9536741025299501E-8</v>
      </c>
      <c r="O175" s="18">
        <f t="shared" si="22"/>
        <v>1.370899773349794E-4</v>
      </c>
      <c r="P175" s="18">
        <f t="shared" si="23"/>
        <v>1.216508309804373E-3</v>
      </c>
    </row>
    <row r="176" spans="1:16" x14ac:dyDescent="0.35">
      <c r="A176" s="16">
        <v>175</v>
      </c>
      <c r="B176" s="17">
        <v>7.9097222222222222E-2</v>
      </c>
      <c r="C176" s="16">
        <v>6834643</v>
      </c>
      <c r="D176" s="18">
        <v>7.2681699999999995E-10</v>
      </c>
      <c r="E176" s="18">
        <v>8.1802200000000005E-12</v>
      </c>
      <c r="F176" s="18">
        <v>3.84938E-7</v>
      </c>
      <c r="G176" s="18">
        <v>2.24212E-11</v>
      </c>
      <c r="H176" s="18">
        <v>1.04249E-9</v>
      </c>
      <c r="I176" s="18">
        <f t="shared" si="16"/>
        <v>4.7097741599999997E-10</v>
      </c>
      <c r="J176" s="18">
        <f t="shared" si="17"/>
        <v>1.6360440000000002E-14</v>
      </c>
      <c r="K176" s="18">
        <f t="shared" si="18"/>
        <v>3.8301330999999998E-7</v>
      </c>
      <c r="L176" s="18">
        <f t="shared" si="19"/>
        <v>3.6174403E-10</v>
      </c>
      <c r="M176" s="18">
        <f t="shared" si="20"/>
        <v>1.229663313789278E-3</v>
      </c>
      <c r="N176" s="18">
        <f t="shared" si="21"/>
        <v>4.2715069092507527E-8</v>
      </c>
      <c r="O176" s="18">
        <f t="shared" si="22"/>
        <v>5.8538957823685032E-5</v>
      </c>
      <c r="P176" s="18">
        <f t="shared" si="23"/>
        <v>9.4446856168001062E-4</v>
      </c>
    </row>
    <row r="177" spans="1:16" x14ac:dyDescent="0.35">
      <c r="A177" s="16">
        <v>176</v>
      </c>
      <c r="B177" s="17">
        <v>7.9548611111111112E-2</v>
      </c>
      <c r="C177" s="16">
        <v>6873141</v>
      </c>
      <c r="D177" s="18">
        <v>2.7208200000000002E-10</v>
      </c>
      <c r="E177" s="18">
        <v>2.9639199999999998E-11</v>
      </c>
      <c r="F177" s="18">
        <v>1.8713899999999999E-7</v>
      </c>
      <c r="G177" s="18">
        <v>1.7940599999999999E-11</v>
      </c>
      <c r="H177" s="18">
        <v>1.9422000000000002E-9</v>
      </c>
      <c r="I177" s="18">
        <f t="shared" si="16"/>
        <v>1.7630913600000003E-10</v>
      </c>
      <c r="J177" s="18">
        <f t="shared" si="17"/>
        <v>5.9278399999999999E-14</v>
      </c>
      <c r="K177" s="18">
        <f t="shared" si="18"/>
        <v>1.8620330499999998E-7</v>
      </c>
      <c r="L177" s="18">
        <f t="shared" si="19"/>
        <v>6.739434000000001E-10</v>
      </c>
      <c r="M177" s="18">
        <f t="shared" si="20"/>
        <v>9.4686362307049303E-4</v>
      </c>
      <c r="N177" s="18">
        <f t="shared" si="21"/>
        <v>3.1835310334582944E-7</v>
      </c>
      <c r="O177" s="18">
        <f t="shared" si="22"/>
        <v>9.6349525052737381E-5</v>
      </c>
      <c r="P177" s="18">
        <f t="shared" si="23"/>
        <v>3.6193954774325844E-3</v>
      </c>
    </row>
    <row r="178" spans="1:16" x14ac:dyDescent="0.35">
      <c r="A178" s="16">
        <v>177</v>
      </c>
      <c r="B178" s="17">
        <v>7.9988425925925921E-2</v>
      </c>
      <c r="C178" s="16">
        <v>6911639</v>
      </c>
      <c r="D178" s="18">
        <v>1.1171299999999999E-10</v>
      </c>
      <c r="E178" s="18">
        <v>3.4778700000000001E-11</v>
      </c>
      <c r="F178" s="18">
        <v>3.9856100000000002E-8</v>
      </c>
      <c r="G178" s="18">
        <v>1.7457999999999999E-11</v>
      </c>
      <c r="H178" s="18">
        <v>2.0081899999999999E-9</v>
      </c>
      <c r="I178" s="18">
        <f t="shared" si="16"/>
        <v>7.2390023999999996E-11</v>
      </c>
      <c r="J178" s="18">
        <f t="shared" si="17"/>
        <v>6.9557399999999997E-14</v>
      </c>
      <c r="K178" s="18">
        <f t="shared" si="18"/>
        <v>3.9656819500000003E-8</v>
      </c>
      <c r="L178" s="18">
        <f t="shared" si="19"/>
        <v>6.9684192999999996E-10</v>
      </c>
      <c r="M178" s="18">
        <f t="shared" si="20"/>
        <v>1.8254117428655617E-3</v>
      </c>
      <c r="N178" s="18">
        <f t="shared" si="21"/>
        <v>1.7539833218344702E-6</v>
      </c>
      <c r="O178" s="18">
        <f t="shared" si="22"/>
        <v>4.4022693246996268E-4</v>
      </c>
      <c r="P178" s="18">
        <f t="shared" si="23"/>
        <v>1.7571805777314035E-2</v>
      </c>
    </row>
    <row r="179" spans="1:16" x14ac:dyDescent="0.35">
      <c r="A179" s="16">
        <v>178</v>
      </c>
      <c r="B179" s="17">
        <v>8.0451388888888892E-2</v>
      </c>
      <c r="C179" s="16">
        <v>6951156</v>
      </c>
      <c r="D179" s="18">
        <v>5.3825099999999999E-11</v>
      </c>
      <c r="E179" s="18">
        <v>3.6488500000000001E-11</v>
      </c>
      <c r="F179" s="18">
        <v>1.26457E-8</v>
      </c>
      <c r="G179" s="18">
        <v>1.5449899999999999E-11</v>
      </c>
      <c r="H179" s="18">
        <v>1.8101100000000001E-9</v>
      </c>
      <c r="I179" s="18">
        <f t="shared" si="16"/>
        <v>3.4878664799999998E-11</v>
      </c>
      <c r="J179" s="18">
        <f t="shared" si="17"/>
        <v>7.2977000000000005E-14</v>
      </c>
      <c r="K179" s="18">
        <f t="shared" si="18"/>
        <v>1.25824715E-8</v>
      </c>
      <c r="L179" s="18">
        <f t="shared" si="19"/>
        <v>6.2810816999999993E-10</v>
      </c>
      <c r="M179" s="18">
        <f t="shared" si="20"/>
        <v>2.7720042759484891E-3</v>
      </c>
      <c r="N179" s="18">
        <f t="shared" si="21"/>
        <v>5.799893923860667E-6</v>
      </c>
      <c r="O179" s="18">
        <f t="shared" si="22"/>
        <v>1.2278907208333435E-3</v>
      </c>
      <c r="P179" s="18">
        <f t="shared" si="23"/>
        <v>4.9919300035768006E-2</v>
      </c>
    </row>
    <row r="180" spans="1:16" x14ac:dyDescent="0.35">
      <c r="A180" s="16">
        <v>179</v>
      </c>
      <c r="B180" s="17">
        <v>8.0902777777777782E-2</v>
      </c>
      <c r="C180" s="16">
        <v>6990154</v>
      </c>
      <c r="D180" s="18">
        <v>4.3558900000000001E-11</v>
      </c>
      <c r="E180" s="18">
        <v>4.2416299999999997E-11</v>
      </c>
      <c r="F180" s="18">
        <v>7.0771300000000004E-9</v>
      </c>
      <c r="G180" s="18">
        <v>1.34525E-11</v>
      </c>
      <c r="H180" s="18">
        <v>1.6475400000000001E-9</v>
      </c>
      <c r="I180" s="18">
        <f t="shared" si="16"/>
        <v>2.82261672E-11</v>
      </c>
      <c r="J180" s="18">
        <f t="shared" si="17"/>
        <v>8.4832600000000002E-14</v>
      </c>
      <c r="K180" s="18">
        <f t="shared" si="18"/>
        <v>7.0417443500000007E-9</v>
      </c>
      <c r="L180" s="18">
        <f t="shared" si="19"/>
        <v>5.7169638E-10</v>
      </c>
      <c r="M180" s="18">
        <f t="shared" si="20"/>
        <v>4.0084055593412726E-3</v>
      </c>
      <c r="N180" s="18">
        <f t="shared" si="21"/>
        <v>1.204710023305518E-5</v>
      </c>
      <c r="O180" s="18">
        <f t="shared" si="22"/>
        <v>1.9103931258169005E-3</v>
      </c>
      <c r="P180" s="18">
        <f t="shared" si="23"/>
        <v>8.1186755949184661E-2</v>
      </c>
    </row>
    <row r="181" spans="1:16" x14ac:dyDescent="0.35">
      <c r="A181" s="16">
        <v>180</v>
      </c>
      <c r="B181" s="17">
        <v>8.1388888888888886E-2</v>
      </c>
      <c r="C181" s="16">
        <v>7032271</v>
      </c>
      <c r="D181" s="18">
        <v>3.8248399999999998E-11</v>
      </c>
      <c r="E181" s="18">
        <v>2.2575E-11</v>
      </c>
      <c r="F181" s="18">
        <v>5.9936200000000002E-9</v>
      </c>
      <c r="G181" s="18">
        <v>1.17013E-11</v>
      </c>
      <c r="H181" s="18">
        <v>1.53008E-9</v>
      </c>
      <c r="I181" s="18">
        <f t="shared" si="16"/>
        <v>2.47849632E-11</v>
      </c>
      <c r="J181" s="18">
        <f t="shared" si="17"/>
        <v>4.5150000000000002E-14</v>
      </c>
      <c r="K181" s="18">
        <f t="shared" si="18"/>
        <v>5.9636519000000004E-9</v>
      </c>
      <c r="L181" s="18">
        <f t="shared" si="19"/>
        <v>5.3093775999999998E-10</v>
      </c>
      <c r="M181" s="18">
        <f t="shared" si="20"/>
        <v>4.1560043435801474E-3</v>
      </c>
      <c r="N181" s="18">
        <f t="shared" si="21"/>
        <v>7.5708644228547271E-6</v>
      </c>
      <c r="O181" s="18">
        <f t="shared" si="22"/>
        <v>1.9621031200697677E-3</v>
      </c>
      <c r="P181" s="18">
        <f t="shared" si="23"/>
        <v>8.902896562423436E-2</v>
      </c>
    </row>
    <row r="182" spans="1:16" x14ac:dyDescent="0.35">
      <c r="A182" s="16">
        <v>181</v>
      </c>
      <c r="B182" s="17">
        <v>8.1863425925925923E-2</v>
      </c>
      <c r="C182" s="16">
        <v>7073369</v>
      </c>
      <c r="D182" s="18">
        <v>2.5068899999999999E-11</v>
      </c>
      <c r="E182" s="18">
        <v>1.4957799999999999E-11</v>
      </c>
      <c r="F182" s="18">
        <v>5.7194300000000004E-9</v>
      </c>
      <c r="G182" s="18">
        <v>1.08919E-11</v>
      </c>
      <c r="H182" s="18">
        <v>1.41778E-9</v>
      </c>
      <c r="I182" s="18">
        <f t="shared" si="16"/>
        <v>1.6244647200000001E-11</v>
      </c>
      <c r="J182" s="18">
        <f t="shared" si="17"/>
        <v>2.9915599999999997E-14</v>
      </c>
      <c r="K182" s="18">
        <f t="shared" si="18"/>
        <v>5.6908328500000008E-9</v>
      </c>
      <c r="L182" s="18">
        <f t="shared" si="19"/>
        <v>4.9196965999999994E-10</v>
      </c>
      <c r="M182" s="18">
        <f t="shared" si="20"/>
        <v>2.8545289640689408E-3</v>
      </c>
      <c r="N182" s="18">
        <f t="shared" si="21"/>
        <v>5.2568052495163327E-6</v>
      </c>
      <c r="O182" s="18">
        <f t="shared" si="22"/>
        <v>1.9139377815322758E-3</v>
      </c>
      <c r="P182" s="18">
        <f t="shared" si="23"/>
        <v>8.6449500972427942E-2</v>
      </c>
    </row>
    <row r="183" spans="1:16" x14ac:dyDescent="0.35">
      <c r="A183" s="16">
        <v>182</v>
      </c>
      <c r="B183" s="17">
        <v>8.233796296296296E-2</v>
      </c>
      <c r="C183" s="16">
        <v>7114466</v>
      </c>
      <c r="D183" s="18">
        <v>2.28114E-11</v>
      </c>
      <c r="E183" s="18">
        <v>4.4269400000000002E-11</v>
      </c>
      <c r="F183" s="18">
        <v>5.58863E-9</v>
      </c>
      <c r="G183" s="18">
        <v>9.6309300000000004E-12</v>
      </c>
      <c r="H183" s="18">
        <v>1.33295E-9</v>
      </c>
      <c r="I183" s="18">
        <f t="shared" si="16"/>
        <v>1.4781787200000001E-11</v>
      </c>
      <c r="J183" s="18">
        <f t="shared" si="17"/>
        <v>8.8538800000000008E-14</v>
      </c>
      <c r="K183" s="18">
        <f t="shared" si="18"/>
        <v>5.5606868499999996E-9</v>
      </c>
      <c r="L183" s="18">
        <f t="shared" si="19"/>
        <v>4.6253364999999998E-10</v>
      </c>
      <c r="M183" s="18">
        <f t="shared" si="20"/>
        <v>2.6582664333993202E-3</v>
      </c>
      <c r="N183" s="18">
        <f t="shared" si="21"/>
        <v>1.5922277658919061E-5</v>
      </c>
      <c r="O183" s="18">
        <f t="shared" si="22"/>
        <v>1.7319676974796739E-3</v>
      </c>
      <c r="P183" s="18">
        <f t="shared" si="23"/>
        <v>8.3179229918332848E-2</v>
      </c>
    </row>
    <row r="184" spans="1:16" x14ac:dyDescent="0.35">
      <c r="A184" s="16">
        <v>183</v>
      </c>
      <c r="B184" s="17">
        <v>8.2812499999999997E-2</v>
      </c>
      <c r="C184" s="16">
        <v>7155564</v>
      </c>
      <c r="D184" s="18">
        <v>2.70684E-11</v>
      </c>
      <c r="E184" s="18">
        <v>2.8093199999999999E-11</v>
      </c>
      <c r="F184" s="18">
        <v>5.5177800000000004E-9</v>
      </c>
      <c r="G184" s="18">
        <v>9.2342499999999994E-12</v>
      </c>
      <c r="H184" s="18">
        <v>1.2712900000000001E-9</v>
      </c>
      <c r="I184" s="18">
        <f t="shared" si="16"/>
        <v>1.7540323200000001E-11</v>
      </c>
      <c r="J184" s="18">
        <f t="shared" si="17"/>
        <v>5.6186399999999996E-14</v>
      </c>
      <c r="K184" s="18">
        <f t="shared" si="18"/>
        <v>5.4901911000000004E-9</v>
      </c>
      <c r="L184" s="18">
        <f t="shared" si="19"/>
        <v>4.4113762999999998E-10</v>
      </c>
      <c r="M184" s="18">
        <f t="shared" si="20"/>
        <v>3.194847479899197E-3</v>
      </c>
      <c r="N184" s="18">
        <f t="shared" si="21"/>
        <v>1.0233960708580799E-5</v>
      </c>
      <c r="O184" s="18">
        <f t="shared" si="22"/>
        <v>1.6819542037434724E-3</v>
      </c>
      <c r="P184" s="18">
        <f t="shared" si="23"/>
        <v>8.0350141181788723E-2</v>
      </c>
    </row>
    <row r="185" spans="1:16" x14ac:dyDescent="0.35">
      <c r="A185" s="16">
        <v>184</v>
      </c>
      <c r="B185" s="17">
        <v>8.3287037037037034E-2</v>
      </c>
      <c r="C185" s="16">
        <v>7196661</v>
      </c>
      <c r="D185" s="18">
        <v>3.15404E-11</v>
      </c>
      <c r="E185" s="18">
        <v>3.7348499999999999E-11</v>
      </c>
      <c r="F185" s="18">
        <v>5.4468599999999999E-9</v>
      </c>
      <c r="G185" s="18">
        <v>8.4570300000000004E-12</v>
      </c>
      <c r="H185" s="18">
        <v>1.19906E-9</v>
      </c>
      <c r="I185" s="18">
        <f t="shared" si="16"/>
        <v>2.0438179200000002E-11</v>
      </c>
      <c r="J185" s="18">
        <f t="shared" si="17"/>
        <v>7.4696999999999997E-14</v>
      </c>
      <c r="K185" s="18">
        <f t="shared" si="18"/>
        <v>5.4196256999999997E-9</v>
      </c>
      <c r="L185" s="18">
        <f t="shared" si="19"/>
        <v>4.1607381999999995E-10</v>
      </c>
      <c r="M185" s="18">
        <f t="shared" si="20"/>
        <v>3.7711422026801599E-3</v>
      </c>
      <c r="N185" s="18">
        <f t="shared" si="21"/>
        <v>1.3782686136424513E-5</v>
      </c>
      <c r="O185" s="18">
        <f t="shared" si="22"/>
        <v>1.5604454012386872E-3</v>
      </c>
      <c r="P185" s="18">
        <f t="shared" si="23"/>
        <v>7.6771689233077478E-2</v>
      </c>
    </row>
    <row r="186" spans="1:16" x14ac:dyDescent="0.35">
      <c r="A186" s="16">
        <v>185</v>
      </c>
      <c r="B186" s="17">
        <v>8.3726851851851858E-2</v>
      </c>
      <c r="C186" s="16">
        <v>7234509</v>
      </c>
      <c r="D186" s="18">
        <v>2.58537E-11</v>
      </c>
      <c r="E186" s="18">
        <v>3.3365800000000002E-11</v>
      </c>
      <c r="F186" s="18">
        <v>5.3508299999999998E-9</v>
      </c>
      <c r="G186" s="18">
        <v>8.0936799999999995E-12</v>
      </c>
      <c r="H186" s="18">
        <v>1.15203E-9</v>
      </c>
      <c r="I186" s="18">
        <f t="shared" si="16"/>
        <v>1.6753197600000001E-11</v>
      </c>
      <c r="J186" s="18">
        <f t="shared" si="17"/>
        <v>6.6731600000000012E-14</v>
      </c>
      <c r="K186" s="18">
        <f t="shared" si="18"/>
        <v>5.3240758499999996E-9</v>
      </c>
      <c r="L186" s="18">
        <f t="shared" si="19"/>
        <v>3.9975440999999999E-10</v>
      </c>
      <c r="M186" s="18">
        <f t="shared" si="20"/>
        <v>3.1466864995922253E-3</v>
      </c>
      <c r="N186" s="18">
        <f t="shared" si="21"/>
        <v>1.253393112346437E-5</v>
      </c>
      <c r="O186" s="18">
        <f t="shared" si="22"/>
        <v>1.5202037363911711E-3</v>
      </c>
      <c r="P186" s="18">
        <f t="shared" si="23"/>
        <v>7.5084281528408361E-2</v>
      </c>
    </row>
    <row r="187" spans="1:16" x14ac:dyDescent="0.35">
      <c r="A187" s="16">
        <v>186</v>
      </c>
      <c r="B187" s="17">
        <v>37271</v>
      </c>
      <c r="C187" s="16">
        <v>7275606</v>
      </c>
      <c r="D187" s="18">
        <v>2.9540899999999998E-11</v>
      </c>
      <c r="E187" s="18">
        <v>3.16356E-11</v>
      </c>
      <c r="F187" s="18">
        <v>5.3657800000000001E-9</v>
      </c>
      <c r="G187" s="18">
        <v>7.6937699999999998E-12</v>
      </c>
      <c r="H187" s="18">
        <v>1.1197600000000001E-9</v>
      </c>
      <c r="I187" s="18">
        <f t="shared" si="16"/>
        <v>1.9142503199999999E-11</v>
      </c>
      <c r="J187" s="18">
        <f t="shared" si="17"/>
        <v>6.3271200000000003E-14</v>
      </c>
      <c r="K187" s="18">
        <f t="shared" si="18"/>
        <v>5.3389511E-9</v>
      </c>
      <c r="L187" s="18">
        <f t="shared" si="19"/>
        <v>3.8855672000000002E-10</v>
      </c>
      <c r="M187" s="18">
        <f t="shared" si="20"/>
        <v>3.5854426911683082E-3</v>
      </c>
      <c r="N187" s="18">
        <f t="shared" si="21"/>
        <v>1.1850867111332037E-5</v>
      </c>
      <c r="O187" s="18">
        <f t="shared" si="22"/>
        <v>1.4410639573005266E-3</v>
      </c>
      <c r="P187" s="18">
        <f t="shared" si="23"/>
        <v>7.277772594695614E-2</v>
      </c>
    </row>
    <row r="188" spans="1:16" x14ac:dyDescent="0.35">
      <c r="A188" s="16">
        <v>187</v>
      </c>
      <c r="B188" s="17">
        <v>8.4675925925925932E-2</v>
      </c>
      <c r="C188" s="16">
        <v>7316704</v>
      </c>
      <c r="D188" s="18">
        <v>1.9059700000000001E-11</v>
      </c>
      <c r="E188" s="18">
        <v>1.9452300000000001E-11</v>
      </c>
      <c r="F188" s="18">
        <v>5.3365100000000002E-9</v>
      </c>
      <c r="G188" s="18">
        <v>7.21217E-12</v>
      </c>
      <c r="H188" s="18">
        <v>1.08916E-9</v>
      </c>
      <c r="I188" s="18">
        <f t="shared" si="16"/>
        <v>1.2350685600000001E-11</v>
      </c>
      <c r="J188" s="18">
        <f t="shared" si="17"/>
        <v>3.8904600000000002E-14</v>
      </c>
      <c r="K188" s="18">
        <f t="shared" si="18"/>
        <v>5.3098274500000005E-9</v>
      </c>
      <c r="L188" s="18">
        <f t="shared" si="19"/>
        <v>3.7793851999999996E-10</v>
      </c>
      <c r="M188" s="18">
        <f t="shared" si="20"/>
        <v>2.3260050757393257E-3</v>
      </c>
      <c r="N188" s="18">
        <f t="shared" si="21"/>
        <v>7.3269047565754699E-6</v>
      </c>
      <c r="O188" s="18">
        <f t="shared" si="22"/>
        <v>1.358268242784424E-3</v>
      </c>
      <c r="P188" s="18">
        <f t="shared" si="23"/>
        <v>7.1177175446633378E-2</v>
      </c>
    </row>
    <row r="189" spans="1:16" x14ac:dyDescent="0.35">
      <c r="A189" s="16">
        <v>188</v>
      </c>
      <c r="B189" s="17">
        <v>8.5150462962962969E-2</v>
      </c>
      <c r="C189" s="16">
        <v>7357801</v>
      </c>
      <c r="D189" s="18">
        <v>2.8175699999999999E-11</v>
      </c>
      <c r="E189" s="18">
        <v>3.63758E-11</v>
      </c>
      <c r="F189" s="18">
        <v>5.3316700000000001E-9</v>
      </c>
      <c r="G189" s="18">
        <v>6.8477500000000002E-12</v>
      </c>
      <c r="H189" s="18">
        <v>1.05821E-9</v>
      </c>
      <c r="I189" s="18">
        <f t="shared" si="16"/>
        <v>1.8257853599999999E-11</v>
      </c>
      <c r="J189" s="18">
        <f t="shared" si="17"/>
        <v>7.2751600000000008E-14</v>
      </c>
      <c r="K189" s="18">
        <f t="shared" si="18"/>
        <v>5.3050116499999998E-9</v>
      </c>
      <c r="L189" s="18">
        <f t="shared" si="19"/>
        <v>3.6719886999999996E-10</v>
      </c>
      <c r="M189" s="18">
        <f t="shared" si="20"/>
        <v>3.4416236578858408E-3</v>
      </c>
      <c r="N189" s="18">
        <f t="shared" si="21"/>
        <v>1.3713749337383644E-5</v>
      </c>
      <c r="O189" s="18">
        <f t="shared" si="22"/>
        <v>1.2908077214118842E-3</v>
      </c>
      <c r="P189" s="18">
        <f t="shared" si="23"/>
        <v>6.9217354122115826E-2</v>
      </c>
    </row>
    <row r="190" spans="1:16" x14ac:dyDescent="0.35">
      <c r="A190" s="16">
        <v>189</v>
      </c>
      <c r="B190" s="17">
        <v>37333</v>
      </c>
      <c r="C190" s="16">
        <v>7398899</v>
      </c>
      <c r="D190" s="18">
        <v>1.9317700000000001E-11</v>
      </c>
      <c r="E190" s="18">
        <v>2.5288E-11</v>
      </c>
      <c r="F190" s="18">
        <v>5.25833E-9</v>
      </c>
      <c r="G190" s="18">
        <v>7.0197499999999999E-12</v>
      </c>
      <c r="H190" s="18">
        <v>1.03769E-9</v>
      </c>
      <c r="I190" s="18">
        <f t="shared" si="16"/>
        <v>1.25178696E-11</v>
      </c>
      <c r="J190" s="18">
        <f t="shared" si="17"/>
        <v>5.0575999999999998E-14</v>
      </c>
      <c r="K190" s="18">
        <f t="shared" si="18"/>
        <v>5.2320383499999999E-9</v>
      </c>
      <c r="L190" s="18">
        <f t="shared" si="19"/>
        <v>3.6007843E-10</v>
      </c>
      <c r="M190" s="18">
        <f t="shared" si="20"/>
        <v>2.3925416372378083E-3</v>
      </c>
      <c r="N190" s="18">
        <f t="shared" si="21"/>
        <v>9.6665958115540181E-6</v>
      </c>
      <c r="O190" s="18">
        <f t="shared" si="22"/>
        <v>1.3416855019803132E-3</v>
      </c>
      <c r="P190" s="18">
        <f t="shared" si="23"/>
        <v>6.8821825436352166E-2</v>
      </c>
    </row>
    <row r="191" spans="1:16" x14ac:dyDescent="0.35">
      <c r="A191" s="16">
        <v>190</v>
      </c>
      <c r="B191" s="17">
        <v>8.6099537037037044E-2</v>
      </c>
      <c r="C191" s="16">
        <v>7439996</v>
      </c>
      <c r="D191" s="18">
        <v>1.90489E-11</v>
      </c>
      <c r="E191" s="18">
        <v>3.6048200000000002E-11</v>
      </c>
      <c r="F191" s="18">
        <v>5.2061799999999999E-9</v>
      </c>
      <c r="G191" s="18">
        <v>6.7886199999999998E-12</v>
      </c>
      <c r="H191" s="18">
        <v>1.02125E-9</v>
      </c>
      <c r="I191" s="18">
        <f t="shared" si="16"/>
        <v>1.23436872E-11</v>
      </c>
      <c r="J191" s="18">
        <f t="shared" si="17"/>
        <v>7.2096400000000008E-14</v>
      </c>
      <c r="K191" s="18">
        <f t="shared" si="18"/>
        <v>5.1801491000000003E-9</v>
      </c>
      <c r="L191" s="18">
        <f t="shared" si="19"/>
        <v>3.5437374999999994E-10</v>
      </c>
      <c r="M191" s="18">
        <f t="shared" si="20"/>
        <v>2.3828826085334105E-3</v>
      </c>
      <c r="N191" s="18">
        <f t="shared" si="21"/>
        <v>1.391782333060645E-5</v>
      </c>
      <c r="O191" s="18">
        <f t="shared" si="22"/>
        <v>1.3105066802034711E-3</v>
      </c>
      <c r="P191" s="18">
        <f t="shared" si="23"/>
        <v>6.8409951752160941E-2</v>
      </c>
    </row>
    <row r="192" spans="1:16" x14ac:dyDescent="0.35">
      <c r="A192" s="16">
        <v>191</v>
      </c>
      <c r="B192" s="17">
        <v>8.6585648148148162E-2</v>
      </c>
      <c r="C192" s="16">
        <v>7481094</v>
      </c>
      <c r="D192" s="18">
        <v>2.01239E-11</v>
      </c>
      <c r="E192" s="18">
        <v>4.5395599999999999E-11</v>
      </c>
      <c r="F192" s="18">
        <v>5.1715500000000004E-9</v>
      </c>
      <c r="G192" s="18">
        <v>6.6048000000000003E-12</v>
      </c>
      <c r="H192" s="18">
        <v>1.0108099999999999E-9</v>
      </c>
      <c r="I192" s="18">
        <f t="shared" si="16"/>
        <v>1.30402872E-11</v>
      </c>
      <c r="J192" s="18">
        <f t="shared" si="17"/>
        <v>9.0791199999999996E-14</v>
      </c>
      <c r="K192" s="18">
        <f t="shared" si="18"/>
        <v>5.1456922500000006E-9</v>
      </c>
      <c r="L192" s="18">
        <f t="shared" si="19"/>
        <v>3.5075106999999996E-10</v>
      </c>
      <c r="M192" s="18">
        <f t="shared" si="20"/>
        <v>2.5342143615370702E-3</v>
      </c>
      <c r="N192" s="18">
        <f t="shared" si="21"/>
        <v>1.7644117756945138E-5</v>
      </c>
      <c r="O192" s="18">
        <f t="shared" si="22"/>
        <v>1.2835590779841136E-3</v>
      </c>
      <c r="P192" s="18">
        <f t="shared" si="23"/>
        <v>6.8164020108275991E-2</v>
      </c>
    </row>
    <row r="193" spans="1:16" x14ac:dyDescent="0.35">
      <c r="A193" s="16">
        <v>192</v>
      </c>
      <c r="B193" s="17">
        <v>37398</v>
      </c>
      <c r="C193" s="16">
        <v>7522191</v>
      </c>
      <c r="D193" s="18">
        <v>1.59099E-11</v>
      </c>
      <c r="E193" s="18">
        <v>3.1482100000000001E-11</v>
      </c>
      <c r="F193" s="18">
        <v>5.1653400000000003E-9</v>
      </c>
      <c r="G193" s="18">
        <v>6.4016199999999999E-12</v>
      </c>
      <c r="H193" s="18">
        <v>9.8657900000000001E-10</v>
      </c>
      <c r="I193" s="18">
        <f t="shared" si="16"/>
        <v>1.03096152E-11</v>
      </c>
      <c r="J193" s="18">
        <f t="shared" si="17"/>
        <v>6.2964200000000005E-14</v>
      </c>
      <c r="K193" s="18">
        <f t="shared" si="18"/>
        <v>5.1395133000000004E-9</v>
      </c>
      <c r="L193" s="18">
        <f t="shared" si="19"/>
        <v>3.4234291299999995E-10</v>
      </c>
      <c r="M193" s="18">
        <f t="shared" si="20"/>
        <v>2.0059516530485481E-3</v>
      </c>
      <c r="N193" s="18">
        <f t="shared" si="21"/>
        <v>1.2251004389851467E-5</v>
      </c>
      <c r="O193" s="18">
        <f t="shared" si="22"/>
        <v>1.2455693032256574E-3</v>
      </c>
      <c r="P193" s="18">
        <f t="shared" si="23"/>
        <v>6.6609986786102859E-2</v>
      </c>
    </row>
    <row r="194" spans="1:16" x14ac:dyDescent="0.35">
      <c r="A194" s="16">
        <v>193</v>
      </c>
      <c r="B194" s="17">
        <v>37410</v>
      </c>
      <c r="C194" s="16">
        <v>7563289</v>
      </c>
      <c r="D194" s="18">
        <v>1.5060700000000001E-11</v>
      </c>
      <c r="E194" s="18">
        <v>2.4970699999999999E-11</v>
      </c>
      <c r="F194" s="18">
        <v>5.1623799999999997E-9</v>
      </c>
      <c r="G194" s="18">
        <v>6.2242499999999999E-12</v>
      </c>
      <c r="H194" s="18">
        <v>9.5693599999999997E-10</v>
      </c>
      <c r="I194" s="18">
        <f t="shared" si="16"/>
        <v>9.7593336000000002E-12</v>
      </c>
      <c r="J194" s="18">
        <f t="shared" si="17"/>
        <v>4.99414E-14</v>
      </c>
      <c r="K194" s="18">
        <f t="shared" si="18"/>
        <v>5.1365680999999996E-9</v>
      </c>
      <c r="L194" s="18">
        <f t="shared" si="19"/>
        <v>3.3205679199999995E-10</v>
      </c>
      <c r="M194" s="18">
        <f t="shared" si="20"/>
        <v>1.8999716172360299E-3</v>
      </c>
      <c r="N194" s="18">
        <f t="shared" si="21"/>
        <v>9.7227173917931712E-6</v>
      </c>
      <c r="O194" s="18">
        <f t="shared" si="22"/>
        <v>1.2117526486215573E-3</v>
      </c>
      <c r="P194" s="18">
        <f t="shared" si="23"/>
        <v>6.4645651636546966E-2</v>
      </c>
    </row>
    <row r="195" spans="1:16" x14ac:dyDescent="0.35">
      <c r="A195" s="16">
        <v>194</v>
      </c>
      <c r="B195" s="17">
        <v>8.8009259259259245E-2</v>
      </c>
      <c r="C195" s="16">
        <v>7604386</v>
      </c>
      <c r="D195" s="18">
        <v>1.97262E-11</v>
      </c>
      <c r="E195" s="18">
        <v>1.25518E-11</v>
      </c>
      <c r="F195" s="18">
        <v>5.1248399999999999E-9</v>
      </c>
      <c r="G195" s="18">
        <v>5.9275500000000001E-12</v>
      </c>
      <c r="H195" s="18">
        <v>9.679790000000001E-10</v>
      </c>
      <c r="I195" s="18">
        <f t="shared" ref="I195:I258" si="24">0.648*D195</f>
        <v>1.27825776E-11</v>
      </c>
      <c r="J195" s="18">
        <f t="shared" ref="J195:J258" si="25">0.002*E195</f>
        <v>2.51036E-14</v>
      </c>
      <c r="K195" s="18">
        <f t="shared" ref="K195:K258" si="26">F195-(0.005*F195)</f>
        <v>5.0992158E-9</v>
      </c>
      <c r="L195" s="18">
        <f t="shared" ref="L195:L258" si="27">H195-(0.653*H195)</f>
        <v>3.3588871300000004E-10</v>
      </c>
      <c r="M195" s="18">
        <f t="shared" ref="M195:M258" si="28">I195/K195</f>
        <v>2.5067732179524546E-3</v>
      </c>
      <c r="N195" s="18">
        <f t="shared" ref="N195:N258" si="29">J195/K195</f>
        <v>4.9230314982943065E-6</v>
      </c>
      <c r="O195" s="18">
        <f t="shared" ref="O195:O258" si="30">G195/K195</f>
        <v>1.1624434486573406E-3</v>
      </c>
      <c r="P195" s="18">
        <f t="shared" ref="P195:P258" si="31">L195/K195</f>
        <v>6.587066054352908E-2</v>
      </c>
    </row>
    <row r="196" spans="1:16" x14ac:dyDescent="0.35">
      <c r="A196" s="16">
        <v>195</v>
      </c>
      <c r="B196" s="17">
        <v>37462</v>
      </c>
      <c r="C196" s="16">
        <v>7645484</v>
      </c>
      <c r="D196" s="18">
        <v>-7.1057299999999999E-12</v>
      </c>
      <c r="E196" s="18">
        <v>3.4276999999999997E-11</v>
      </c>
      <c r="F196" s="18">
        <v>5.5490900000000003E-9</v>
      </c>
      <c r="G196" s="18">
        <v>6.4424700000000001E-12</v>
      </c>
      <c r="H196" s="18">
        <v>9.5418599999999996E-10</v>
      </c>
      <c r="I196" s="18">
        <f t="shared" si="24"/>
        <v>-4.6045130400000002E-12</v>
      </c>
      <c r="J196" s="18">
        <f t="shared" si="25"/>
        <v>6.8553999999999995E-14</v>
      </c>
      <c r="K196" s="18">
        <f t="shared" si="26"/>
        <v>5.5213445500000001E-9</v>
      </c>
      <c r="L196" s="18">
        <f t="shared" si="27"/>
        <v>3.3110254199999995E-10</v>
      </c>
      <c r="M196" s="18">
        <f t="shared" si="28"/>
        <v>-8.339477817952875E-4</v>
      </c>
      <c r="N196" s="18">
        <f t="shared" si="29"/>
        <v>1.2416178591861288E-5</v>
      </c>
      <c r="O196" s="18">
        <f t="shared" si="30"/>
        <v>1.1668299164557662E-3</v>
      </c>
      <c r="P196" s="18">
        <f t="shared" si="31"/>
        <v>5.9967737749675475E-2</v>
      </c>
    </row>
    <row r="197" spans="1:16" x14ac:dyDescent="0.35">
      <c r="A197" s="16">
        <v>196</v>
      </c>
      <c r="B197" s="17">
        <v>37474</v>
      </c>
      <c r="C197" s="16">
        <v>7686581</v>
      </c>
      <c r="D197" s="18">
        <v>1.6737699999999999E-11</v>
      </c>
      <c r="E197" s="18">
        <v>3.1226100000000002E-11</v>
      </c>
      <c r="F197" s="18">
        <v>4.7923900000000002E-9</v>
      </c>
      <c r="G197" s="18">
        <v>5.9727000000000002E-12</v>
      </c>
      <c r="H197" s="18">
        <v>9.4410700000000004E-10</v>
      </c>
      <c r="I197" s="18">
        <f t="shared" si="24"/>
        <v>1.0846029599999999E-11</v>
      </c>
      <c r="J197" s="18">
        <f t="shared" si="25"/>
        <v>6.2452200000000009E-14</v>
      </c>
      <c r="K197" s="18">
        <f t="shared" si="26"/>
        <v>4.76842805E-9</v>
      </c>
      <c r="L197" s="18">
        <f t="shared" si="27"/>
        <v>3.2760512899999994E-10</v>
      </c>
      <c r="M197" s="18">
        <f t="shared" si="28"/>
        <v>2.2745503311096408E-3</v>
      </c>
      <c r="N197" s="18">
        <f t="shared" si="29"/>
        <v>1.3097020516016805E-5</v>
      </c>
      <c r="O197" s="18">
        <f t="shared" si="30"/>
        <v>1.2525511420896872E-3</v>
      </c>
      <c r="P197" s="18">
        <f t="shared" si="31"/>
        <v>6.8702961555643052E-2</v>
      </c>
    </row>
    <row r="198" spans="1:16" x14ac:dyDescent="0.35">
      <c r="A198" s="16">
        <v>197</v>
      </c>
      <c r="B198" s="17">
        <v>8.9432870370370357E-2</v>
      </c>
      <c r="C198" s="16">
        <v>7727679</v>
      </c>
      <c r="D198" s="18">
        <v>1.7264400000000001E-11</v>
      </c>
      <c r="E198" s="18">
        <v>3.59253E-11</v>
      </c>
      <c r="F198" s="18">
        <v>5.20665E-9</v>
      </c>
      <c r="G198" s="18">
        <v>5.6372999999999998E-12</v>
      </c>
      <c r="H198" s="18">
        <v>9.9737099999999995E-10</v>
      </c>
      <c r="I198" s="18">
        <f t="shared" si="24"/>
        <v>1.1187331200000001E-11</v>
      </c>
      <c r="J198" s="18">
        <f t="shared" si="25"/>
        <v>7.1850599999999997E-14</v>
      </c>
      <c r="K198" s="18">
        <f t="shared" si="26"/>
        <v>5.1806167499999996E-9</v>
      </c>
      <c r="L198" s="18">
        <f t="shared" si="27"/>
        <v>3.4608773699999992E-10</v>
      </c>
      <c r="M198" s="18">
        <f t="shared" si="28"/>
        <v>2.1594593346438919E-3</v>
      </c>
      <c r="N198" s="18">
        <f t="shared" si="29"/>
        <v>1.3869120891832039E-5</v>
      </c>
      <c r="O198" s="18">
        <f t="shared" si="30"/>
        <v>1.0881522938364435E-3</v>
      </c>
      <c r="P198" s="18">
        <f t="shared" si="31"/>
        <v>6.6804350466573292E-2</v>
      </c>
    </row>
    <row r="199" spans="1:16" x14ac:dyDescent="0.35">
      <c r="A199" s="16">
        <v>198</v>
      </c>
      <c r="B199" s="17">
        <v>37527</v>
      </c>
      <c r="C199" s="16">
        <v>7768776</v>
      </c>
      <c r="D199" s="18">
        <v>2.6638399999999998E-11</v>
      </c>
      <c r="E199" s="18">
        <v>2.48069E-11</v>
      </c>
      <c r="F199" s="18">
        <v>2.6274799999999999E-7</v>
      </c>
      <c r="G199" s="18">
        <v>5.5298000000000001E-12</v>
      </c>
      <c r="H199" s="18">
        <v>8.7116399999999995E-10</v>
      </c>
      <c r="I199" s="18">
        <f t="shared" si="24"/>
        <v>1.7261683199999999E-11</v>
      </c>
      <c r="J199" s="18">
        <f t="shared" si="25"/>
        <v>4.96138E-14</v>
      </c>
      <c r="K199" s="18">
        <f t="shared" si="26"/>
        <v>2.6143425999999997E-7</v>
      </c>
      <c r="L199" s="18">
        <f t="shared" si="27"/>
        <v>3.0229390799999995E-10</v>
      </c>
      <c r="M199" s="18">
        <f t="shared" si="28"/>
        <v>6.6026859677840234E-5</v>
      </c>
      <c r="N199" s="18">
        <f t="shared" si="29"/>
        <v>1.8977543341106099E-7</v>
      </c>
      <c r="O199" s="18">
        <f t="shared" si="30"/>
        <v>2.1151780183668356E-5</v>
      </c>
      <c r="P199" s="18">
        <f t="shared" si="31"/>
        <v>1.1562903347097659E-3</v>
      </c>
    </row>
    <row r="200" spans="1:16" x14ac:dyDescent="0.35">
      <c r="A200" s="16">
        <v>199</v>
      </c>
      <c r="B200" s="17">
        <v>37540</v>
      </c>
      <c r="C200" s="16">
        <v>7811414</v>
      </c>
      <c r="D200" s="18">
        <v>8.0517299999999993E-12</v>
      </c>
      <c r="E200" s="18">
        <v>2.0813999999999999E-11</v>
      </c>
      <c r="F200" s="18">
        <v>3.76787E-7</v>
      </c>
      <c r="G200" s="18">
        <v>4.76117E-12</v>
      </c>
      <c r="H200" s="18">
        <v>7.9544999999999998E-10</v>
      </c>
      <c r="I200" s="18">
        <f t="shared" si="24"/>
        <v>5.2175210399999999E-12</v>
      </c>
      <c r="J200" s="18">
        <f t="shared" si="25"/>
        <v>4.1628000000000002E-14</v>
      </c>
      <c r="K200" s="18">
        <f t="shared" si="26"/>
        <v>3.74903065E-7</v>
      </c>
      <c r="L200" s="18">
        <f t="shared" si="27"/>
        <v>2.7602115E-10</v>
      </c>
      <c r="M200" s="18">
        <f t="shared" si="28"/>
        <v>1.391698688833072E-5</v>
      </c>
      <c r="N200" s="18">
        <f t="shared" si="29"/>
        <v>1.1103670224728625E-7</v>
      </c>
      <c r="O200" s="18">
        <f t="shared" si="30"/>
        <v>1.2699736130458149E-5</v>
      </c>
      <c r="P200" s="18">
        <f t="shared" si="31"/>
        <v>7.362467148674818E-4</v>
      </c>
    </row>
    <row r="201" spans="1:16" x14ac:dyDescent="0.35">
      <c r="A201" s="16">
        <v>200</v>
      </c>
      <c r="B201" s="17">
        <v>9.0844907407407416E-2</v>
      </c>
      <c r="C201" s="16">
        <v>7849911</v>
      </c>
      <c r="D201" s="18">
        <v>9.0299800000000005E-13</v>
      </c>
      <c r="E201" s="18">
        <v>1.4241100000000001E-11</v>
      </c>
      <c r="F201" s="18">
        <v>4.0715500000000002E-7</v>
      </c>
      <c r="G201" s="18">
        <v>5.2481499999999996E-12</v>
      </c>
      <c r="H201" s="18">
        <v>7.9640700000000002E-10</v>
      </c>
      <c r="I201" s="18">
        <f t="shared" si="24"/>
        <v>5.8514270400000009E-13</v>
      </c>
      <c r="J201" s="18">
        <f t="shared" si="25"/>
        <v>2.8482200000000004E-14</v>
      </c>
      <c r="K201" s="18">
        <f t="shared" si="26"/>
        <v>4.0511922500000001E-7</v>
      </c>
      <c r="L201" s="18">
        <f t="shared" si="27"/>
        <v>2.7635322899999995E-10</v>
      </c>
      <c r="M201" s="18">
        <f t="shared" si="28"/>
        <v>1.4443716019648291E-6</v>
      </c>
      <c r="N201" s="18">
        <f t="shared" si="29"/>
        <v>7.0305722963406637E-8</v>
      </c>
      <c r="O201" s="18">
        <f t="shared" si="30"/>
        <v>1.2954581456853841E-5</v>
      </c>
      <c r="P201" s="18">
        <f t="shared" si="31"/>
        <v>6.8215283784668558E-4</v>
      </c>
    </row>
    <row r="202" spans="1:16" x14ac:dyDescent="0.35">
      <c r="A202" s="16">
        <v>201</v>
      </c>
      <c r="B202" s="17">
        <v>9.1354166666666667E-2</v>
      </c>
      <c r="C202" s="16">
        <v>7893740</v>
      </c>
      <c r="D202" s="18">
        <v>5.9459100000000002E-9</v>
      </c>
      <c r="E202" s="18">
        <v>5.0545299999999997E-11</v>
      </c>
      <c r="F202" s="18">
        <v>3.64066E-7</v>
      </c>
      <c r="G202" s="18">
        <v>2.4239500000000002E-10</v>
      </c>
      <c r="H202" s="18">
        <v>5.1849600000000003E-9</v>
      </c>
      <c r="I202" s="18">
        <f t="shared" si="24"/>
        <v>3.8529496800000007E-9</v>
      </c>
      <c r="J202" s="18">
        <f t="shared" si="25"/>
        <v>1.0109059999999999E-13</v>
      </c>
      <c r="K202" s="18">
        <f t="shared" si="26"/>
        <v>3.6224567000000002E-7</v>
      </c>
      <c r="L202" s="18">
        <f t="shared" si="27"/>
        <v>1.79918112E-9</v>
      </c>
      <c r="M202" s="18">
        <f t="shared" si="28"/>
        <v>1.0636289123897604E-2</v>
      </c>
      <c r="N202" s="18">
        <f t="shared" si="29"/>
        <v>2.7906641368549686E-7</v>
      </c>
      <c r="O202" s="18">
        <f t="shared" si="30"/>
        <v>6.6914533443560552E-4</v>
      </c>
      <c r="P202" s="18">
        <f t="shared" si="31"/>
        <v>4.9667429289078869E-3</v>
      </c>
    </row>
    <row r="203" spans="1:16" x14ac:dyDescent="0.35">
      <c r="A203" s="16">
        <v>202</v>
      </c>
      <c r="B203" s="17">
        <v>37595</v>
      </c>
      <c r="C203" s="16">
        <v>7925606</v>
      </c>
      <c r="D203" s="18">
        <v>1.0501700000000001E-8</v>
      </c>
      <c r="E203" s="18">
        <v>2.2544199999999998E-11</v>
      </c>
      <c r="F203" s="18">
        <v>3.6531999999999999E-7</v>
      </c>
      <c r="G203" s="18">
        <v>2.87236E-10</v>
      </c>
      <c r="H203" s="18">
        <v>3.9619099999999996E-9</v>
      </c>
      <c r="I203" s="18">
        <f t="shared" si="24"/>
        <v>6.8051016000000005E-9</v>
      </c>
      <c r="J203" s="18">
        <f t="shared" si="25"/>
        <v>4.5088399999999998E-14</v>
      </c>
      <c r="K203" s="18">
        <f t="shared" si="26"/>
        <v>3.6349339999999998E-7</v>
      </c>
      <c r="L203" s="18">
        <f t="shared" si="27"/>
        <v>1.3747827699999998E-9</v>
      </c>
      <c r="M203" s="18">
        <f t="shared" si="28"/>
        <v>1.8721389714366207E-2</v>
      </c>
      <c r="N203" s="18">
        <f t="shared" si="29"/>
        <v>1.2404186706003467E-7</v>
      </c>
      <c r="O203" s="18">
        <f t="shared" si="30"/>
        <v>7.9020967093212696E-4</v>
      </c>
      <c r="P203" s="18">
        <f t="shared" si="31"/>
        <v>3.7821395656702428E-3</v>
      </c>
    </row>
    <row r="204" spans="1:16" x14ac:dyDescent="0.35">
      <c r="A204" s="16">
        <v>203</v>
      </c>
      <c r="B204" s="17">
        <v>9.2118055555555564E-2</v>
      </c>
      <c r="C204" s="16">
        <v>7959023</v>
      </c>
      <c r="D204" s="18">
        <v>1.1994200000000001E-8</v>
      </c>
      <c r="E204" s="18">
        <v>3.8536100000000001E-11</v>
      </c>
      <c r="F204" s="18">
        <v>3.5806299999999999E-7</v>
      </c>
      <c r="G204" s="18">
        <v>2.7584700000000001E-10</v>
      </c>
      <c r="H204" s="18">
        <v>2.7951200000000002E-9</v>
      </c>
      <c r="I204" s="18">
        <f t="shared" si="24"/>
        <v>7.772241600000001E-9</v>
      </c>
      <c r="J204" s="18">
        <f t="shared" si="25"/>
        <v>7.7072200000000002E-14</v>
      </c>
      <c r="K204" s="18">
        <f t="shared" si="26"/>
        <v>3.56272685E-7</v>
      </c>
      <c r="L204" s="18">
        <f t="shared" si="27"/>
        <v>9.6990663999999994E-10</v>
      </c>
      <c r="M204" s="18">
        <f t="shared" si="28"/>
        <v>2.1815429381009104E-2</v>
      </c>
      <c r="N204" s="18">
        <f t="shared" si="29"/>
        <v>2.1632924230494966E-7</v>
      </c>
      <c r="O204" s="18">
        <f t="shared" si="30"/>
        <v>7.7425806584077586E-4</v>
      </c>
      <c r="P204" s="18">
        <f t="shared" si="31"/>
        <v>2.7223716014041321E-3</v>
      </c>
    </row>
    <row r="205" spans="1:16" x14ac:dyDescent="0.35">
      <c r="A205" s="16">
        <v>204</v>
      </c>
      <c r="B205" s="17">
        <v>9.2453703703703705E-2</v>
      </c>
      <c r="C205" s="16">
        <v>7988789</v>
      </c>
      <c r="D205" s="18">
        <v>1.2354399999999999E-8</v>
      </c>
      <c r="E205" s="18">
        <v>3.7123200000000002E-11</v>
      </c>
      <c r="F205" s="18">
        <v>3.56362E-7</v>
      </c>
      <c r="G205" s="18">
        <v>2.5311899999999999E-10</v>
      </c>
      <c r="H205" s="18">
        <v>2.1645199999999999E-9</v>
      </c>
      <c r="I205" s="18">
        <f t="shared" si="24"/>
        <v>8.0056512000000003E-9</v>
      </c>
      <c r="J205" s="18">
        <f t="shared" si="25"/>
        <v>7.4246400000000004E-14</v>
      </c>
      <c r="K205" s="18">
        <f t="shared" si="26"/>
        <v>3.5458018999999999E-7</v>
      </c>
      <c r="L205" s="18">
        <f t="shared" si="27"/>
        <v>7.5108843999999981E-10</v>
      </c>
      <c r="M205" s="18">
        <f t="shared" si="28"/>
        <v>2.2577829855638581E-2</v>
      </c>
      <c r="N205" s="18">
        <f t="shared" si="29"/>
        <v>2.093924085268272E-7</v>
      </c>
      <c r="O205" s="18">
        <f t="shared" si="30"/>
        <v>7.1385544691597125E-4</v>
      </c>
      <c r="P205" s="18">
        <f t="shared" si="31"/>
        <v>2.1182470458939056E-3</v>
      </c>
    </row>
    <row r="206" spans="1:16" x14ac:dyDescent="0.35">
      <c r="A206" s="16">
        <v>205</v>
      </c>
      <c r="B206" s="17">
        <v>9.2835648148148153E-2</v>
      </c>
      <c r="C206" s="16">
        <v>8021146</v>
      </c>
      <c r="D206" s="18">
        <v>6.8829400000000002E-9</v>
      </c>
      <c r="E206" s="18">
        <v>1.47018E-11</v>
      </c>
      <c r="F206" s="18">
        <v>3.3360799999999998E-7</v>
      </c>
      <c r="G206" s="18">
        <v>1.0275299999999999E-10</v>
      </c>
      <c r="H206" s="18">
        <v>1.50164E-9</v>
      </c>
      <c r="I206" s="18">
        <f t="shared" si="24"/>
        <v>4.4601451200000003E-9</v>
      </c>
      <c r="J206" s="18">
        <f t="shared" si="25"/>
        <v>2.9403600000000002E-14</v>
      </c>
      <c r="K206" s="18">
        <f t="shared" si="26"/>
        <v>3.3193995999999995E-7</v>
      </c>
      <c r="L206" s="18">
        <f t="shared" si="27"/>
        <v>5.2106907999999998E-10</v>
      </c>
      <c r="M206" s="18">
        <f t="shared" si="28"/>
        <v>1.3436601968621075E-2</v>
      </c>
      <c r="N206" s="18">
        <f t="shared" si="29"/>
        <v>8.8581079542216031E-8</v>
      </c>
      <c r="O206" s="18">
        <f t="shared" si="30"/>
        <v>3.0955296855491579E-4</v>
      </c>
      <c r="P206" s="18">
        <f t="shared" si="31"/>
        <v>1.5697690630558613E-3</v>
      </c>
    </row>
    <row r="207" spans="1:16" x14ac:dyDescent="0.35">
      <c r="A207" s="16">
        <v>206</v>
      </c>
      <c r="B207" s="17">
        <v>9.3206018518518521E-2</v>
      </c>
      <c r="C207" s="16">
        <v>8053014</v>
      </c>
      <c r="D207" s="18">
        <v>2.28601E-9</v>
      </c>
      <c r="E207" s="18">
        <v>3.5075600000000003E-11</v>
      </c>
      <c r="F207" s="18">
        <v>3.4256600000000002E-7</v>
      </c>
      <c r="G207" s="18">
        <v>4.7997699999999999E-11</v>
      </c>
      <c r="H207" s="18">
        <v>1.2669599999999999E-9</v>
      </c>
      <c r="I207" s="18">
        <f t="shared" si="24"/>
        <v>1.48133448E-9</v>
      </c>
      <c r="J207" s="18">
        <f t="shared" si="25"/>
        <v>7.0151200000000008E-14</v>
      </c>
      <c r="K207" s="18">
        <f t="shared" si="26"/>
        <v>3.4085317000000005E-7</v>
      </c>
      <c r="L207" s="18">
        <f t="shared" si="27"/>
        <v>4.3963511999999992E-10</v>
      </c>
      <c r="M207" s="18">
        <f t="shared" si="28"/>
        <v>4.3459606962141491E-3</v>
      </c>
      <c r="N207" s="18">
        <f t="shared" si="29"/>
        <v>2.0581061340870029E-7</v>
      </c>
      <c r="O207" s="18">
        <f t="shared" si="30"/>
        <v>1.4081635209671072E-4</v>
      </c>
      <c r="P207" s="18">
        <f t="shared" si="31"/>
        <v>1.2898079252130759E-3</v>
      </c>
    </row>
    <row r="208" spans="1:16" x14ac:dyDescent="0.35">
      <c r="A208" s="16">
        <v>207</v>
      </c>
      <c r="B208" s="17">
        <v>9.3564814814814823E-2</v>
      </c>
      <c r="C208" s="16">
        <v>8084881</v>
      </c>
      <c r="D208" s="18">
        <v>9.4026800000000009E-10</v>
      </c>
      <c r="E208" s="18">
        <v>3.93347E-11</v>
      </c>
      <c r="F208" s="18">
        <v>3.77324E-7</v>
      </c>
      <c r="G208" s="18">
        <v>2.65406E-11</v>
      </c>
      <c r="H208" s="18">
        <v>1.0822E-9</v>
      </c>
      <c r="I208" s="18">
        <f t="shared" si="24"/>
        <v>6.0929366400000012E-10</v>
      </c>
      <c r="J208" s="18">
        <f t="shared" si="25"/>
        <v>7.8669400000000002E-14</v>
      </c>
      <c r="K208" s="18">
        <f t="shared" si="26"/>
        <v>3.7543738E-7</v>
      </c>
      <c r="L208" s="18">
        <f t="shared" si="27"/>
        <v>3.7552340000000001E-10</v>
      </c>
      <c r="M208" s="18">
        <f t="shared" si="28"/>
        <v>1.622890251364955E-3</v>
      </c>
      <c r="N208" s="18">
        <f t="shared" si="29"/>
        <v>2.0954066960514162E-7</v>
      </c>
      <c r="O208" s="18">
        <f t="shared" si="30"/>
        <v>7.0692481393301856E-5</v>
      </c>
      <c r="P208" s="18">
        <f t="shared" si="31"/>
        <v>1.0002291194339786E-3</v>
      </c>
    </row>
    <row r="209" spans="1:16" x14ac:dyDescent="0.35">
      <c r="A209" s="16">
        <v>208</v>
      </c>
      <c r="B209" s="17">
        <v>9.3993055555555552E-2</v>
      </c>
      <c r="C209" s="16">
        <v>8121038</v>
      </c>
      <c r="D209" s="18">
        <v>3.9031000000000002E-10</v>
      </c>
      <c r="E209" s="18">
        <v>1.7855099999999999E-11</v>
      </c>
      <c r="F209" s="18">
        <v>2.8926300000000001E-7</v>
      </c>
      <c r="G209" s="18">
        <v>1.7284899999999999E-11</v>
      </c>
      <c r="H209" s="18">
        <v>1.74448E-9</v>
      </c>
      <c r="I209" s="18">
        <f t="shared" si="24"/>
        <v>2.5292088000000003E-10</v>
      </c>
      <c r="J209" s="18">
        <f t="shared" si="25"/>
        <v>3.5710199999999996E-14</v>
      </c>
      <c r="K209" s="18">
        <f t="shared" si="26"/>
        <v>2.8781668500000004E-7</v>
      </c>
      <c r="L209" s="18">
        <f t="shared" si="27"/>
        <v>6.0533455999999986E-10</v>
      </c>
      <c r="M209" s="18">
        <f t="shared" si="28"/>
        <v>8.787568378810283E-4</v>
      </c>
      <c r="N209" s="18">
        <f t="shared" si="29"/>
        <v>1.2407272358098347E-7</v>
      </c>
      <c r="O209" s="18">
        <f t="shared" si="30"/>
        <v>6.0055239674517117E-5</v>
      </c>
      <c r="P209" s="18">
        <f t="shared" si="31"/>
        <v>2.1031948165201046E-3</v>
      </c>
    </row>
    <row r="210" spans="1:16" x14ac:dyDescent="0.35">
      <c r="A210" s="16">
        <v>209</v>
      </c>
      <c r="B210" s="17">
        <v>9.4432870370370361E-2</v>
      </c>
      <c r="C210" s="16">
        <v>8159536</v>
      </c>
      <c r="D210" s="18">
        <v>1.2125899999999999E-10</v>
      </c>
      <c r="E210" s="18">
        <v>3.7553200000000001E-11</v>
      </c>
      <c r="F210" s="18">
        <v>6.1281599999999997E-8</v>
      </c>
      <c r="G210" s="18">
        <v>1.7748200000000001E-11</v>
      </c>
      <c r="H210" s="18">
        <v>2.0313400000000001E-9</v>
      </c>
      <c r="I210" s="18">
        <f t="shared" si="24"/>
        <v>7.8575832E-11</v>
      </c>
      <c r="J210" s="18">
        <f t="shared" si="25"/>
        <v>7.5106399999999999E-14</v>
      </c>
      <c r="K210" s="18">
        <f t="shared" si="26"/>
        <v>6.0975191999999997E-8</v>
      </c>
      <c r="L210" s="18">
        <f t="shared" si="27"/>
        <v>7.0487497999999992E-10</v>
      </c>
      <c r="M210" s="18">
        <f t="shared" si="28"/>
        <v>1.2886524736158273E-3</v>
      </c>
      <c r="N210" s="18">
        <f t="shared" si="29"/>
        <v>1.2317533989888872E-6</v>
      </c>
      <c r="O210" s="18">
        <f t="shared" si="30"/>
        <v>2.9107247419573527E-4</v>
      </c>
      <c r="P210" s="18">
        <f t="shared" si="31"/>
        <v>1.1560028872069807E-2</v>
      </c>
    </row>
    <row r="211" spans="1:16" x14ac:dyDescent="0.35">
      <c r="A211" s="16">
        <v>210</v>
      </c>
      <c r="B211" s="17">
        <v>9.4895833333333332E-2</v>
      </c>
      <c r="C211" s="16">
        <v>8199054</v>
      </c>
      <c r="D211" s="18">
        <v>7.4110299999999995E-11</v>
      </c>
      <c r="E211" s="18">
        <v>1.59509E-11</v>
      </c>
      <c r="F211" s="18">
        <v>1.6530899999999999E-8</v>
      </c>
      <c r="G211" s="18">
        <v>1.6108799999999999E-11</v>
      </c>
      <c r="H211" s="18">
        <v>1.8634900000000001E-9</v>
      </c>
      <c r="I211" s="18">
        <f t="shared" si="24"/>
        <v>4.8023474400000002E-11</v>
      </c>
      <c r="J211" s="18">
        <f t="shared" si="25"/>
        <v>3.1901799999999999E-14</v>
      </c>
      <c r="K211" s="18">
        <f t="shared" si="26"/>
        <v>1.64482455E-8</v>
      </c>
      <c r="L211" s="18">
        <f t="shared" si="27"/>
        <v>6.466310299999999E-10</v>
      </c>
      <c r="M211" s="18">
        <f t="shared" si="28"/>
        <v>2.9196715479471655E-3</v>
      </c>
      <c r="N211" s="18">
        <f t="shared" si="29"/>
        <v>1.9395260120600705E-6</v>
      </c>
      <c r="O211" s="18">
        <f t="shared" si="30"/>
        <v>9.7936281410682981E-4</v>
      </c>
      <c r="P211" s="18">
        <f t="shared" si="31"/>
        <v>3.9313070199493309E-2</v>
      </c>
    </row>
    <row r="212" spans="1:16" x14ac:dyDescent="0.35">
      <c r="A212" s="16">
        <v>211</v>
      </c>
      <c r="B212" s="17">
        <v>9.5347222222222208E-2</v>
      </c>
      <c r="C212" s="16">
        <v>8238051</v>
      </c>
      <c r="D212" s="18">
        <v>4.6622599999999998E-11</v>
      </c>
      <c r="E212" s="18">
        <v>3.4891300000000003E-11</v>
      </c>
      <c r="F212" s="18">
        <v>7.9651099999999992E-9</v>
      </c>
      <c r="G212" s="18">
        <v>1.44071E-11</v>
      </c>
      <c r="H212" s="18">
        <v>1.6836500000000001E-9</v>
      </c>
      <c r="I212" s="18">
        <f t="shared" si="24"/>
        <v>3.0211444799999999E-11</v>
      </c>
      <c r="J212" s="18">
        <f t="shared" si="25"/>
        <v>6.9782600000000005E-14</v>
      </c>
      <c r="K212" s="18">
        <f t="shared" si="26"/>
        <v>7.9252844499999987E-9</v>
      </c>
      <c r="L212" s="18">
        <f t="shared" si="27"/>
        <v>5.8422654999999989E-10</v>
      </c>
      <c r="M212" s="18">
        <f t="shared" si="28"/>
        <v>3.8120328665301097E-3</v>
      </c>
      <c r="N212" s="18">
        <f t="shared" si="29"/>
        <v>8.805059356576157E-6</v>
      </c>
      <c r="O212" s="18">
        <f t="shared" si="30"/>
        <v>1.817865351192537E-3</v>
      </c>
      <c r="P212" s="18">
        <f t="shared" si="31"/>
        <v>7.3716792587804211E-2</v>
      </c>
    </row>
    <row r="213" spans="1:16" x14ac:dyDescent="0.35">
      <c r="A213" s="16">
        <v>212</v>
      </c>
      <c r="B213" s="17">
        <v>9.5798611111111112E-2</v>
      </c>
      <c r="C213" s="16">
        <v>8277049</v>
      </c>
      <c r="D213" s="18">
        <v>4.14626E-11</v>
      </c>
      <c r="E213" s="18">
        <v>4.0338000000000002E-11</v>
      </c>
      <c r="F213" s="18">
        <v>6.1308499999999998E-9</v>
      </c>
      <c r="G213" s="18">
        <v>1.24001E-11</v>
      </c>
      <c r="H213" s="18">
        <v>1.53667E-9</v>
      </c>
      <c r="I213" s="18">
        <f t="shared" si="24"/>
        <v>2.6867764800000002E-11</v>
      </c>
      <c r="J213" s="18">
        <f t="shared" si="25"/>
        <v>8.0676000000000004E-14</v>
      </c>
      <c r="K213" s="18">
        <f t="shared" si="26"/>
        <v>6.1001957499999996E-9</v>
      </c>
      <c r="L213" s="18">
        <f t="shared" si="27"/>
        <v>5.3322448999999989E-10</v>
      </c>
      <c r="M213" s="18">
        <f t="shared" si="28"/>
        <v>4.4044102683098328E-3</v>
      </c>
      <c r="N213" s="18">
        <f t="shared" si="29"/>
        <v>1.322514937328036E-5</v>
      </c>
      <c r="O213" s="18">
        <f t="shared" si="30"/>
        <v>2.0327380477913352E-3</v>
      </c>
      <c r="P213" s="18">
        <f t="shared" si="31"/>
        <v>8.7411045784883207E-2</v>
      </c>
    </row>
    <row r="214" spans="1:16" x14ac:dyDescent="0.35">
      <c r="A214" s="16">
        <v>213</v>
      </c>
      <c r="B214" s="17">
        <v>9.6284722222222216E-2</v>
      </c>
      <c r="C214" s="16">
        <v>8319166</v>
      </c>
      <c r="D214" s="18">
        <v>3.0304200000000002E-11</v>
      </c>
      <c r="E214" s="18">
        <v>4.6112299999999999E-11</v>
      </c>
      <c r="F214" s="18">
        <v>5.6894400000000002E-9</v>
      </c>
      <c r="G214" s="18">
        <v>1.15369E-11</v>
      </c>
      <c r="H214" s="18">
        <v>1.41778E-9</v>
      </c>
      <c r="I214" s="18">
        <f t="shared" si="24"/>
        <v>1.9637121600000002E-11</v>
      </c>
      <c r="J214" s="18">
        <f t="shared" si="25"/>
        <v>9.2224600000000002E-14</v>
      </c>
      <c r="K214" s="18">
        <f t="shared" si="26"/>
        <v>5.6609928000000004E-9</v>
      </c>
      <c r="L214" s="18">
        <f t="shared" si="27"/>
        <v>4.9196965999999994E-10</v>
      </c>
      <c r="M214" s="18">
        <f t="shared" si="28"/>
        <v>3.4688476551321531E-3</v>
      </c>
      <c r="N214" s="18">
        <f t="shared" si="29"/>
        <v>1.6291241352576885E-5</v>
      </c>
      <c r="O214" s="18">
        <f t="shared" si="30"/>
        <v>2.03796408290786E-3</v>
      </c>
      <c r="P214" s="18">
        <f t="shared" si="31"/>
        <v>8.6905190905736521E-2</v>
      </c>
    </row>
    <row r="215" spans="1:16" x14ac:dyDescent="0.35">
      <c r="A215" s="16">
        <v>214</v>
      </c>
      <c r="B215" s="17">
        <v>9.6759259259259253E-2</v>
      </c>
      <c r="C215" s="16">
        <v>8360264</v>
      </c>
      <c r="D215" s="18">
        <v>1.9930400000000001E-11</v>
      </c>
      <c r="E215" s="18">
        <v>2.89635E-11</v>
      </c>
      <c r="F215" s="18">
        <v>5.5201399999999999E-9</v>
      </c>
      <c r="G215" s="18">
        <v>1.0116800000000001E-11</v>
      </c>
      <c r="H215" s="18">
        <v>1.3265900000000001E-9</v>
      </c>
      <c r="I215" s="18">
        <f t="shared" si="24"/>
        <v>1.2914899200000001E-11</v>
      </c>
      <c r="J215" s="18">
        <f t="shared" si="25"/>
        <v>5.7926999999999996E-14</v>
      </c>
      <c r="K215" s="18">
        <f t="shared" si="26"/>
        <v>5.4925393000000003E-9</v>
      </c>
      <c r="L215" s="18">
        <f t="shared" si="27"/>
        <v>4.6032673000000001E-10</v>
      </c>
      <c r="M215" s="18">
        <f t="shared" si="28"/>
        <v>2.3513530799861553E-3</v>
      </c>
      <c r="N215" s="18">
        <f t="shared" si="29"/>
        <v>1.0546488033321855E-5</v>
      </c>
      <c r="O215" s="18">
        <f t="shared" si="30"/>
        <v>1.8419167251110976E-3</v>
      </c>
      <c r="P215" s="18">
        <f t="shared" si="31"/>
        <v>8.3809455855873433E-2</v>
      </c>
    </row>
    <row r="216" spans="1:16" x14ac:dyDescent="0.35">
      <c r="A216" s="16">
        <v>215</v>
      </c>
      <c r="B216" s="17">
        <v>9.723379629629629E-2</v>
      </c>
      <c r="C216" s="16">
        <v>8401361</v>
      </c>
      <c r="D216" s="18">
        <v>2.61332E-11</v>
      </c>
      <c r="E216" s="18">
        <v>2.9710900000000003E-11</v>
      </c>
      <c r="F216" s="18">
        <v>5.4433899999999997E-9</v>
      </c>
      <c r="G216" s="18">
        <v>9.2923000000000007E-12</v>
      </c>
      <c r="H216" s="18">
        <v>1.2386500000000001E-9</v>
      </c>
      <c r="I216" s="18">
        <f t="shared" si="24"/>
        <v>1.6934313600000002E-11</v>
      </c>
      <c r="J216" s="18">
        <f t="shared" si="25"/>
        <v>5.9421800000000005E-14</v>
      </c>
      <c r="K216" s="18">
        <f t="shared" si="26"/>
        <v>5.4161730500000001E-9</v>
      </c>
      <c r="L216" s="18">
        <f t="shared" si="27"/>
        <v>4.2981154999999996E-10</v>
      </c>
      <c r="M216" s="18">
        <f t="shared" si="28"/>
        <v>3.1266197449138005E-3</v>
      </c>
      <c r="N216" s="18">
        <f t="shared" si="29"/>
        <v>1.0971178256573616E-5</v>
      </c>
      <c r="O216" s="18">
        <f t="shared" si="30"/>
        <v>1.7156578850448659E-3</v>
      </c>
      <c r="P216" s="18">
        <f t="shared" si="31"/>
        <v>7.9357056362887063E-2</v>
      </c>
    </row>
    <row r="217" spans="1:16" x14ac:dyDescent="0.35">
      <c r="A217" s="16">
        <v>216</v>
      </c>
      <c r="B217" s="17">
        <v>9.7708333333333328E-2</v>
      </c>
      <c r="C217" s="16">
        <v>8442459</v>
      </c>
      <c r="D217" s="18">
        <v>4.4107100000000003E-11</v>
      </c>
      <c r="E217" s="18">
        <v>3.3498999999999999E-11</v>
      </c>
      <c r="F217" s="18">
        <v>5.4030499999999999E-9</v>
      </c>
      <c r="G217" s="18">
        <v>8.69353E-12</v>
      </c>
      <c r="H217" s="18">
        <v>1.19966E-9</v>
      </c>
      <c r="I217" s="18">
        <f t="shared" si="24"/>
        <v>2.8581400800000004E-11</v>
      </c>
      <c r="J217" s="18">
        <f t="shared" si="25"/>
        <v>6.6997999999999999E-14</v>
      </c>
      <c r="K217" s="18">
        <f t="shared" si="26"/>
        <v>5.37603475E-9</v>
      </c>
      <c r="L217" s="18">
        <f t="shared" si="27"/>
        <v>4.1628201999999993E-10</v>
      </c>
      <c r="M217" s="18">
        <f t="shared" si="28"/>
        <v>5.3164464385205105E-3</v>
      </c>
      <c r="N217" s="18">
        <f t="shared" si="29"/>
        <v>1.2462345039715378E-5</v>
      </c>
      <c r="O217" s="18">
        <f t="shared" si="30"/>
        <v>1.6170896216770175E-3</v>
      </c>
      <c r="P217" s="18">
        <f t="shared" si="31"/>
        <v>7.7432910938680211E-2</v>
      </c>
    </row>
    <row r="218" spans="1:16" x14ac:dyDescent="0.35">
      <c r="A218" s="16">
        <v>217</v>
      </c>
      <c r="B218" s="17">
        <v>9.8182870370370365E-2</v>
      </c>
      <c r="C218" s="16">
        <v>8483556</v>
      </c>
      <c r="D218" s="18">
        <v>2.7767200000000001E-11</v>
      </c>
      <c r="E218" s="18">
        <v>3.5044900000000001E-11</v>
      </c>
      <c r="F218" s="18">
        <v>5.33236E-9</v>
      </c>
      <c r="G218" s="18">
        <v>8.0775500000000005E-12</v>
      </c>
      <c r="H218" s="18">
        <v>1.14866E-9</v>
      </c>
      <c r="I218" s="18">
        <f t="shared" si="24"/>
        <v>1.7993145600000001E-11</v>
      </c>
      <c r="J218" s="18">
        <f t="shared" si="25"/>
        <v>7.0089800000000005E-14</v>
      </c>
      <c r="K218" s="18">
        <f t="shared" si="26"/>
        <v>5.3056982000000002E-9</v>
      </c>
      <c r="L218" s="18">
        <f t="shared" si="27"/>
        <v>3.9858502000000001E-10</v>
      </c>
      <c r="M218" s="18">
        <f t="shared" si="28"/>
        <v>3.3912870505902501E-3</v>
      </c>
      <c r="N218" s="18">
        <f t="shared" si="29"/>
        <v>1.3210287761938664E-5</v>
      </c>
      <c r="O218" s="18">
        <f t="shared" si="30"/>
        <v>1.5224292252431547E-3</v>
      </c>
      <c r="P218" s="18">
        <f t="shared" si="31"/>
        <v>7.5123952583658074E-2</v>
      </c>
    </row>
    <row r="219" spans="1:16" x14ac:dyDescent="0.35">
      <c r="A219" s="16">
        <v>218</v>
      </c>
      <c r="B219" s="17">
        <v>9.8657407407407402E-2</v>
      </c>
      <c r="C219" s="16">
        <v>8524654</v>
      </c>
      <c r="D219" s="18">
        <v>3.0691200000000001E-11</v>
      </c>
      <c r="E219" s="18">
        <v>3.1625299999999999E-11</v>
      </c>
      <c r="F219" s="18">
        <v>5.2943200000000004E-9</v>
      </c>
      <c r="G219" s="18">
        <v>7.7077500000000002E-12</v>
      </c>
      <c r="H219" s="18">
        <v>1.11016E-9</v>
      </c>
      <c r="I219" s="18">
        <f t="shared" si="24"/>
        <v>1.98878976E-11</v>
      </c>
      <c r="J219" s="18">
        <f t="shared" si="25"/>
        <v>6.3250600000000001E-14</v>
      </c>
      <c r="K219" s="18">
        <f t="shared" si="26"/>
        <v>5.2678484000000001E-9</v>
      </c>
      <c r="L219" s="18">
        <f t="shared" si="27"/>
        <v>3.8522552000000002E-10</v>
      </c>
      <c r="M219" s="18">
        <f t="shared" si="28"/>
        <v>3.7753359796762562E-3</v>
      </c>
      <c r="N219" s="18">
        <f t="shared" si="29"/>
        <v>1.2006913486728282E-5</v>
      </c>
      <c r="O219" s="18">
        <f t="shared" si="30"/>
        <v>1.4631685300586859E-3</v>
      </c>
      <c r="P219" s="18">
        <f t="shared" si="31"/>
        <v>7.3127677706138997E-2</v>
      </c>
    </row>
    <row r="220" spans="1:16" x14ac:dyDescent="0.35">
      <c r="A220" s="16">
        <v>219</v>
      </c>
      <c r="B220" s="17">
        <v>9.9131944444444439E-2</v>
      </c>
      <c r="C220" s="16">
        <v>8565751</v>
      </c>
      <c r="D220" s="18">
        <v>1.8887699999999999E-11</v>
      </c>
      <c r="E220" s="18">
        <v>4.1597200000000003E-11</v>
      </c>
      <c r="F220" s="18">
        <v>5.2401800000000004E-9</v>
      </c>
      <c r="G220" s="18">
        <v>7.4035199999999995E-12</v>
      </c>
      <c r="H220" s="18">
        <v>1.07764E-9</v>
      </c>
      <c r="I220" s="18">
        <f t="shared" si="24"/>
        <v>1.2239229599999999E-11</v>
      </c>
      <c r="J220" s="18">
        <f t="shared" si="25"/>
        <v>8.3194400000000013E-14</v>
      </c>
      <c r="K220" s="18">
        <f t="shared" si="26"/>
        <v>5.2139791000000004E-9</v>
      </c>
      <c r="L220" s="18">
        <f t="shared" si="27"/>
        <v>3.7394108000000001E-10</v>
      </c>
      <c r="M220" s="18">
        <f t="shared" si="28"/>
        <v>2.34738754514762E-3</v>
      </c>
      <c r="N220" s="18">
        <f t="shared" si="29"/>
        <v>1.59560286691598E-5</v>
      </c>
      <c r="O220" s="18">
        <f t="shared" si="30"/>
        <v>1.4199366468500036E-3</v>
      </c>
      <c r="P220" s="18">
        <f t="shared" si="31"/>
        <v>7.1718944941685708E-2</v>
      </c>
    </row>
    <row r="221" spans="1:16" x14ac:dyDescent="0.35">
      <c r="A221" s="16">
        <v>220</v>
      </c>
      <c r="B221" s="17">
        <v>9.9606481481481476E-2</v>
      </c>
      <c r="C221" s="16">
        <v>8606849</v>
      </c>
      <c r="D221" s="18">
        <v>3.5679099999999997E-11</v>
      </c>
      <c r="E221" s="18">
        <v>3.8566799999999997E-11</v>
      </c>
      <c r="F221" s="18">
        <v>5.2206699999999999E-9</v>
      </c>
      <c r="G221" s="18">
        <v>7.2970999999999997E-12</v>
      </c>
      <c r="H221" s="18">
        <v>1.0537600000000001E-9</v>
      </c>
      <c r="I221" s="18">
        <f t="shared" si="24"/>
        <v>2.3120056800000001E-11</v>
      </c>
      <c r="J221" s="18">
        <f t="shared" si="25"/>
        <v>7.7133599999999991E-14</v>
      </c>
      <c r="K221" s="18">
        <f t="shared" si="26"/>
        <v>5.1945666499999995E-9</v>
      </c>
      <c r="L221" s="18">
        <f t="shared" si="27"/>
        <v>3.6565472000000001E-10</v>
      </c>
      <c r="M221" s="18">
        <f t="shared" si="28"/>
        <v>4.4508153148829083E-3</v>
      </c>
      <c r="N221" s="18">
        <f t="shared" si="29"/>
        <v>1.4848899859625441E-5</v>
      </c>
      <c r="O221" s="18">
        <f t="shared" si="30"/>
        <v>1.4047562562316917E-3</v>
      </c>
      <c r="P221" s="18">
        <f t="shared" si="31"/>
        <v>7.0391765981094895E-2</v>
      </c>
    </row>
    <row r="222" spans="1:16" x14ac:dyDescent="0.35">
      <c r="A222" s="16">
        <v>221</v>
      </c>
      <c r="B222" s="17">
        <v>0.10008101851851851</v>
      </c>
      <c r="C222" s="16">
        <v>8647946</v>
      </c>
      <c r="D222" s="18">
        <v>2.2499700000000001E-11</v>
      </c>
      <c r="E222" s="18">
        <v>2.4008300000000001E-11</v>
      </c>
      <c r="F222" s="18">
        <v>5.2462599999999996E-9</v>
      </c>
      <c r="G222" s="18">
        <v>6.9230000000000003E-12</v>
      </c>
      <c r="H222" s="18">
        <v>1.04189E-9</v>
      </c>
      <c r="I222" s="18">
        <f t="shared" si="24"/>
        <v>1.4579805600000001E-11</v>
      </c>
      <c r="J222" s="18">
        <f t="shared" si="25"/>
        <v>4.80166E-14</v>
      </c>
      <c r="K222" s="18">
        <f t="shared" si="26"/>
        <v>5.2200286999999998E-9</v>
      </c>
      <c r="L222" s="18">
        <f t="shared" si="27"/>
        <v>3.6153583000000001E-10</v>
      </c>
      <c r="M222" s="18">
        <f t="shared" si="28"/>
        <v>2.7930508504675467E-3</v>
      </c>
      <c r="N222" s="18">
        <f t="shared" si="29"/>
        <v>9.1985318011757303E-6</v>
      </c>
      <c r="O222" s="18">
        <f t="shared" si="30"/>
        <v>1.3262379189601008E-3</v>
      </c>
      <c r="P222" s="18">
        <f t="shared" si="31"/>
        <v>6.9259356754111337E-2</v>
      </c>
    </row>
    <row r="223" spans="1:16" x14ac:dyDescent="0.35">
      <c r="A223" s="16">
        <v>222</v>
      </c>
      <c r="B223" s="17">
        <v>0.10056712962962962</v>
      </c>
      <c r="C223" s="16">
        <v>8689044</v>
      </c>
      <c r="D223" s="18">
        <v>8.1054799999999999E-12</v>
      </c>
      <c r="E223" s="18">
        <v>3.9938699999999999E-11</v>
      </c>
      <c r="F223" s="18">
        <v>5.2220399999999999E-9</v>
      </c>
      <c r="G223" s="18">
        <v>6.5843699999999997E-12</v>
      </c>
      <c r="H223" s="18">
        <v>1.00098E-9</v>
      </c>
      <c r="I223" s="18">
        <f t="shared" si="24"/>
        <v>5.25235104E-12</v>
      </c>
      <c r="J223" s="18">
        <f t="shared" si="25"/>
        <v>7.9877399999999997E-14</v>
      </c>
      <c r="K223" s="18">
        <f t="shared" si="26"/>
        <v>5.1959297999999998E-9</v>
      </c>
      <c r="L223" s="18">
        <f t="shared" si="27"/>
        <v>3.4734006000000002E-10</v>
      </c>
      <c r="M223" s="18">
        <f t="shared" si="28"/>
        <v>1.0108587379298313E-3</v>
      </c>
      <c r="N223" s="18">
        <f t="shared" si="29"/>
        <v>1.5373071437570232E-5</v>
      </c>
      <c r="O223" s="18">
        <f t="shared" si="30"/>
        <v>1.2672168896508186E-3</v>
      </c>
      <c r="P223" s="18">
        <f t="shared" si="31"/>
        <v>6.6848489754422785E-2</v>
      </c>
    </row>
    <row r="224" spans="1:16" x14ac:dyDescent="0.35">
      <c r="A224" s="16">
        <v>223</v>
      </c>
      <c r="B224" s="17">
        <v>0.10104166666666665</v>
      </c>
      <c r="C224" s="16">
        <v>8730141</v>
      </c>
      <c r="D224" s="18">
        <v>2.16397E-11</v>
      </c>
      <c r="E224" s="18">
        <v>3.5597700000000002E-11</v>
      </c>
      <c r="F224" s="18">
        <v>5.1973099999999997E-9</v>
      </c>
      <c r="G224" s="18">
        <v>6.6187699999999997E-12</v>
      </c>
      <c r="H224" s="18">
        <v>9.8969300000000005E-10</v>
      </c>
      <c r="I224" s="18">
        <f t="shared" si="24"/>
        <v>1.4022525600000001E-11</v>
      </c>
      <c r="J224" s="18">
        <f t="shared" si="25"/>
        <v>7.119540000000001E-14</v>
      </c>
      <c r="K224" s="18">
        <f t="shared" si="26"/>
        <v>5.1713234499999993E-9</v>
      </c>
      <c r="L224" s="18">
        <f t="shared" si="27"/>
        <v>3.4342347100000003E-10</v>
      </c>
      <c r="M224" s="18">
        <f t="shared" si="28"/>
        <v>2.7115932189466902E-3</v>
      </c>
      <c r="N224" s="18">
        <f t="shared" si="29"/>
        <v>1.3767346151979725E-5</v>
      </c>
      <c r="O224" s="18">
        <f t="shared" si="30"/>
        <v>1.2798986688794336E-3</v>
      </c>
      <c r="P224" s="18">
        <f t="shared" si="31"/>
        <v>6.6409203431280261E-2</v>
      </c>
    </row>
    <row r="225" spans="1:16" x14ac:dyDescent="0.35">
      <c r="A225" s="16">
        <v>224</v>
      </c>
      <c r="B225" s="17">
        <v>0.10151620370370369</v>
      </c>
      <c r="C225" s="16">
        <v>8771239</v>
      </c>
      <c r="D225" s="18">
        <v>1.9435900000000001E-11</v>
      </c>
      <c r="E225" s="18">
        <v>4.5190899999999997E-11</v>
      </c>
      <c r="F225" s="18">
        <v>5.1730700000000002E-9</v>
      </c>
      <c r="G225" s="18">
        <v>6.3682999999999998E-12</v>
      </c>
      <c r="H225" s="18">
        <v>9.8850000000000005E-10</v>
      </c>
      <c r="I225" s="18">
        <f t="shared" si="24"/>
        <v>1.2594463200000001E-11</v>
      </c>
      <c r="J225" s="18">
        <f t="shared" si="25"/>
        <v>9.0381799999999994E-14</v>
      </c>
      <c r="K225" s="18">
        <f t="shared" si="26"/>
        <v>5.1472046500000004E-9</v>
      </c>
      <c r="L225" s="18">
        <f t="shared" si="27"/>
        <v>3.4300949999999998E-10</v>
      </c>
      <c r="M225" s="18">
        <f t="shared" si="28"/>
        <v>2.4468549545625701E-3</v>
      </c>
      <c r="N225" s="18">
        <f t="shared" si="29"/>
        <v>1.7559395078647202E-5</v>
      </c>
      <c r="O225" s="18">
        <f t="shared" si="30"/>
        <v>1.2372346609532999E-3</v>
      </c>
      <c r="P225" s="18">
        <f t="shared" si="31"/>
        <v>6.6639957671004973E-2</v>
      </c>
    </row>
    <row r="226" spans="1:16" x14ac:dyDescent="0.35">
      <c r="A226" s="16">
        <v>225</v>
      </c>
      <c r="B226" s="17">
        <v>0.10199074074074073</v>
      </c>
      <c r="C226" s="16">
        <v>8812336</v>
      </c>
      <c r="D226" s="18">
        <v>1.29859E-11</v>
      </c>
      <c r="E226" s="18">
        <v>3.0069200000000003E-11</v>
      </c>
      <c r="F226" s="18">
        <v>5.1023599999999997E-9</v>
      </c>
      <c r="G226" s="18">
        <v>6.1188999999999997E-12</v>
      </c>
      <c r="H226" s="18">
        <v>9.6269999999999999E-10</v>
      </c>
      <c r="I226" s="18">
        <f t="shared" si="24"/>
        <v>8.414863200000001E-12</v>
      </c>
      <c r="J226" s="18">
        <f t="shared" si="25"/>
        <v>6.0138400000000007E-14</v>
      </c>
      <c r="K226" s="18">
        <f t="shared" si="26"/>
        <v>5.0768482000000001E-9</v>
      </c>
      <c r="L226" s="18">
        <f t="shared" si="27"/>
        <v>3.3405689999999992E-10</v>
      </c>
      <c r="M226" s="18">
        <f t="shared" si="28"/>
        <v>1.6574975001222216E-3</v>
      </c>
      <c r="N226" s="18">
        <f t="shared" si="29"/>
        <v>1.1845617129147175E-5</v>
      </c>
      <c r="O226" s="18">
        <f t="shared" si="30"/>
        <v>1.2052556544826375E-3</v>
      </c>
      <c r="P226" s="18">
        <f t="shared" si="31"/>
        <v>6.5800056814777311E-2</v>
      </c>
    </row>
    <row r="227" spans="1:16" x14ac:dyDescent="0.35">
      <c r="A227" s="16">
        <v>226</v>
      </c>
      <c r="B227" s="17">
        <v>0.10246527777777777</v>
      </c>
      <c r="C227" s="16">
        <v>8853434</v>
      </c>
      <c r="D227" s="18">
        <v>1.6909700000000001E-11</v>
      </c>
      <c r="E227" s="18">
        <v>3.1256799999999998E-11</v>
      </c>
      <c r="F227" s="18">
        <v>5.0847099999999999E-9</v>
      </c>
      <c r="G227" s="18">
        <v>6.2693999999999999E-12</v>
      </c>
      <c r="H227" s="18">
        <v>9.5874300000000007E-10</v>
      </c>
      <c r="I227" s="18">
        <f t="shared" si="24"/>
        <v>1.0957485600000001E-11</v>
      </c>
      <c r="J227" s="18">
        <f t="shared" si="25"/>
        <v>6.2513599999999999E-14</v>
      </c>
      <c r="K227" s="18">
        <f t="shared" si="26"/>
        <v>5.0592864499999995E-9</v>
      </c>
      <c r="L227" s="18">
        <f t="shared" si="27"/>
        <v>3.3268382100000004E-10</v>
      </c>
      <c r="M227" s="18">
        <f t="shared" si="28"/>
        <v>2.1658164067780749E-3</v>
      </c>
      <c r="N227" s="18">
        <f t="shared" si="29"/>
        <v>1.2356208848384145E-5</v>
      </c>
      <c r="O227" s="18">
        <f t="shared" si="30"/>
        <v>1.2391866050596918E-3</v>
      </c>
      <c r="P227" s="18">
        <f t="shared" si="31"/>
        <v>6.5757063627025922E-2</v>
      </c>
    </row>
    <row r="228" spans="1:16" x14ac:dyDescent="0.35">
      <c r="A228" s="16">
        <v>227</v>
      </c>
      <c r="B228" s="17">
        <v>0.1029398148148148</v>
      </c>
      <c r="C228" s="16">
        <v>8894531</v>
      </c>
      <c r="D228" s="18">
        <v>3.9301900000000001E-11</v>
      </c>
      <c r="E228" s="18">
        <v>3.35091E-11</v>
      </c>
      <c r="F228" s="18">
        <v>5.1166600000000004E-9</v>
      </c>
      <c r="G228" s="18">
        <v>5.04175E-12</v>
      </c>
      <c r="H228" s="18">
        <v>9.2730699999999995E-10</v>
      </c>
      <c r="I228" s="18">
        <f t="shared" si="24"/>
        <v>2.5467631200000003E-11</v>
      </c>
      <c r="J228" s="18">
        <f t="shared" si="25"/>
        <v>6.7018199999999997E-14</v>
      </c>
      <c r="K228" s="18">
        <f t="shared" si="26"/>
        <v>5.0910767000000004E-9</v>
      </c>
      <c r="L228" s="18">
        <f t="shared" si="27"/>
        <v>3.21775529E-10</v>
      </c>
      <c r="M228" s="18">
        <f t="shared" si="28"/>
        <v>5.0024057190102833E-3</v>
      </c>
      <c r="N228" s="18">
        <f t="shared" si="29"/>
        <v>1.3163855889266016E-5</v>
      </c>
      <c r="O228" s="18">
        <f t="shared" si="30"/>
        <v>9.9031114577393807E-4</v>
      </c>
      <c r="P228" s="18">
        <f t="shared" si="31"/>
        <v>6.3203826609015731E-2</v>
      </c>
    </row>
    <row r="229" spans="1:16" x14ac:dyDescent="0.35">
      <c r="A229" s="16">
        <v>228</v>
      </c>
      <c r="B229" s="17">
        <v>0.10340277777777777</v>
      </c>
      <c r="C229" s="16">
        <v>8934589</v>
      </c>
      <c r="D229" s="18">
        <v>3.76679E-11</v>
      </c>
      <c r="E229" s="18">
        <v>4.18328E-11</v>
      </c>
      <c r="F229" s="18">
        <v>4.6715400000000002E-9</v>
      </c>
      <c r="G229" s="18">
        <v>6.3091700000000003E-12</v>
      </c>
      <c r="H229" s="18">
        <v>9.3018600000000004E-10</v>
      </c>
      <c r="I229" s="18">
        <f t="shared" si="24"/>
        <v>2.4408799200000001E-11</v>
      </c>
      <c r="J229" s="18">
        <f t="shared" si="25"/>
        <v>8.3665600000000008E-14</v>
      </c>
      <c r="K229" s="18">
        <f t="shared" si="26"/>
        <v>4.6481822999999999E-9</v>
      </c>
      <c r="L229" s="18">
        <f t="shared" si="27"/>
        <v>3.2277454199999996E-10</v>
      </c>
      <c r="M229" s="18">
        <f t="shared" si="28"/>
        <v>5.251256862279262E-3</v>
      </c>
      <c r="N229" s="18">
        <f t="shared" si="29"/>
        <v>1.7999638267199633E-5</v>
      </c>
      <c r="O229" s="18">
        <f t="shared" si="30"/>
        <v>1.3573413417972012E-3</v>
      </c>
      <c r="P229" s="18">
        <f t="shared" si="31"/>
        <v>6.9441024720566569E-2</v>
      </c>
    </row>
    <row r="230" spans="1:16" x14ac:dyDescent="0.35">
      <c r="A230" s="16">
        <v>229</v>
      </c>
      <c r="B230" s="17">
        <v>0.10387731481481481</v>
      </c>
      <c r="C230" s="16">
        <v>8975686</v>
      </c>
      <c r="D230" s="18">
        <v>-1.32439E-11</v>
      </c>
      <c r="E230" s="18">
        <v>4.7504700000000003E-11</v>
      </c>
      <c r="F230" s="18">
        <v>5.1309700000000001E-9</v>
      </c>
      <c r="G230" s="18">
        <v>5.9125000000000001E-12</v>
      </c>
      <c r="H230" s="18">
        <v>9.2935E-10</v>
      </c>
      <c r="I230" s="18">
        <f t="shared" si="24"/>
        <v>-8.5820472000000002E-12</v>
      </c>
      <c r="J230" s="18">
        <f t="shared" si="25"/>
        <v>9.5009400000000011E-14</v>
      </c>
      <c r="K230" s="18">
        <f t="shared" si="26"/>
        <v>5.1053151500000004E-9</v>
      </c>
      <c r="L230" s="18">
        <f t="shared" si="27"/>
        <v>3.2248444999999998E-10</v>
      </c>
      <c r="M230" s="18">
        <f t="shared" si="28"/>
        <v>-1.6810024352757144E-3</v>
      </c>
      <c r="N230" s="18">
        <f t="shared" si="29"/>
        <v>1.8609899136197304E-5</v>
      </c>
      <c r="O230" s="18">
        <f t="shared" si="30"/>
        <v>1.1581067625178829E-3</v>
      </c>
      <c r="P230" s="18">
        <f t="shared" si="31"/>
        <v>6.3166413928432988E-2</v>
      </c>
    </row>
    <row r="231" spans="1:16" x14ac:dyDescent="0.35">
      <c r="A231" s="16">
        <v>230</v>
      </c>
      <c r="B231" s="17">
        <v>0.10435185185185185</v>
      </c>
      <c r="C231" s="16">
        <v>9016784</v>
      </c>
      <c r="D231" s="18">
        <v>1.4103899999999999E-11</v>
      </c>
      <c r="E231" s="18">
        <v>2.7458500000000001E-11</v>
      </c>
      <c r="F231" s="18">
        <v>1.6743100000000001E-7</v>
      </c>
      <c r="G231" s="18">
        <v>6.0543999999999997E-12</v>
      </c>
      <c r="H231" s="18">
        <v>9.1278599999999997E-10</v>
      </c>
      <c r="I231" s="18">
        <f t="shared" si="24"/>
        <v>9.1393271999999996E-12</v>
      </c>
      <c r="J231" s="18">
        <f t="shared" si="25"/>
        <v>5.4917000000000005E-14</v>
      </c>
      <c r="K231" s="18">
        <f t="shared" si="26"/>
        <v>1.6659384500000001E-7</v>
      </c>
      <c r="L231" s="18">
        <f t="shared" si="27"/>
        <v>3.1673674199999993E-10</v>
      </c>
      <c r="M231" s="18">
        <f t="shared" si="28"/>
        <v>5.4859933150591484E-5</v>
      </c>
      <c r="N231" s="18">
        <f t="shared" si="29"/>
        <v>3.29646032240867E-7</v>
      </c>
      <c r="O231" s="18">
        <f t="shared" si="30"/>
        <v>3.634227903197744E-5</v>
      </c>
      <c r="P231" s="18">
        <f t="shared" si="31"/>
        <v>1.9012511656718164E-3</v>
      </c>
    </row>
    <row r="232" spans="1:16" x14ac:dyDescent="0.35">
      <c r="A232" s="16">
        <v>231</v>
      </c>
      <c r="B232" s="17">
        <v>0.10484953703703703</v>
      </c>
      <c r="C232" s="16">
        <v>9059422</v>
      </c>
      <c r="D232" s="18">
        <v>1.68774E-12</v>
      </c>
      <c r="E232" s="18">
        <v>2.23907E-11</v>
      </c>
      <c r="F232" s="18">
        <v>3.5761599999999999E-7</v>
      </c>
      <c r="G232" s="18">
        <v>5.1535500000000004E-12</v>
      </c>
      <c r="H232" s="18">
        <v>7.9941399999999997E-10</v>
      </c>
      <c r="I232" s="18">
        <f t="shared" si="24"/>
        <v>1.09365552E-12</v>
      </c>
      <c r="J232" s="18">
        <f t="shared" si="25"/>
        <v>4.47814E-14</v>
      </c>
      <c r="K232" s="18">
        <f t="shared" si="26"/>
        <v>3.5582792E-7</v>
      </c>
      <c r="L232" s="18">
        <f t="shared" si="27"/>
        <v>2.7739665800000002E-10</v>
      </c>
      <c r="M232" s="18">
        <f t="shared" si="28"/>
        <v>3.0735517325340855E-6</v>
      </c>
      <c r="N232" s="18">
        <f t="shared" si="29"/>
        <v>1.2585128227149799E-7</v>
      </c>
      <c r="O232" s="18">
        <f t="shared" si="30"/>
        <v>1.4483264832057024E-5</v>
      </c>
      <c r="P232" s="18">
        <f t="shared" si="31"/>
        <v>7.7958092214911075E-4</v>
      </c>
    </row>
    <row r="233" spans="1:16" x14ac:dyDescent="0.35">
      <c r="A233" s="16">
        <v>232</v>
      </c>
      <c r="B233" s="17">
        <v>0.10528935185185184</v>
      </c>
      <c r="C233" s="16">
        <v>9097919</v>
      </c>
      <c r="D233" s="18">
        <v>4.25699E-12</v>
      </c>
      <c r="E233" s="18">
        <v>1.3299200000000001E-11</v>
      </c>
      <c r="F233" s="18">
        <v>4.0339299999999999E-7</v>
      </c>
      <c r="G233" s="18">
        <v>4.4988700000000002E-12</v>
      </c>
      <c r="H233" s="18">
        <v>7.0463199999999999E-10</v>
      </c>
      <c r="I233" s="18">
        <f t="shared" si="24"/>
        <v>2.7585295200000002E-12</v>
      </c>
      <c r="J233" s="18">
        <f t="shared" si="25"/>
        <v>2.6598400000000002E-14</v>
      </c>
      <c r="K233" s="18">
        <f t="shared" si="26"/>
        <v>4.0137603499999998E-7</v>
      </c>
      <c r="L233" s="18">
        <f t="shared" si="27"/>
        <v>2.4450730399999996E-10</v>
      </c>
      <c r="M233" s="18">
        <f t="shared" si="28"/>
        <v>6.8726811753970326E-6</v>
      </c>
      <c r="N233" s="18">
        <f t="shared" si="29"/>
        <v>6.6268032170879373E-8</v>
      </c>
      <c r="O233" s="18">
        <f t="shared" si="30"/>
        <v>1.1208616378902644E-5</v>
      </c>
      <c r="P233" s="18">
        <f t="shared" si="31"/>
        <v>6.0917265277185767E-4</v>
      </c>
    </row>
    <row r="234" spans="1:16" x14ac:dyDescent="0.35">
      <c r="A234" s="16">
        <v>233</v>
      </c>
      <c r="B234" s="17">
        <v>0.10574074074074075</v>
      </c>
      <c r="C234" s="16">
        <v>9136416</v>
      </c>
      <c r="D234" s="18">
        <v>1.28001E-9</v>
      </c>
      <c r="E234" s="18">
        <v>1.86742E-11</v>
      </c>
      <c r="F234" s="18">
        <v>3.9909200000000001E-7</v>
      </c>
      <c r="G234" s="18">
        <v>1.7023299999999999E-10</v>
      </c>
      <c r="H234" s="18">
        <v>4.4862100000000004E-9</v>
      </c>
      <c r="I234" s="18">
        <f t="shared" si="24"/>
        <v>8.2944648E-10</v>
      </c>
      <c r="J234" s="18">
        <f t="shared" si="25"/>
        <v>3.7348399999999998E-14</v>
      </c>
      <c r="K234" s="18">
        <f t="shared" si="26"/>
        <v>3.9709654000000002E-7</v>
      </c>
      <c r="L234" s="18">
        <f t="shared" si="27"/>
        <v>1.5567148700000001E-9</v>
      </c>
      <c r="M234" s="18">
        <f t="shared" si="28"/>
        <v>2.088777907760163E-3</v>
      </c>
      <c r="N234" s="18">
        <f t="shared" si="29"/>
        <v>9.4053702910632251E-8</v>
      </c>
      <c r="O234" s="18">
        <f t="shared" si="30"/>
        <v>4.2869424145574269E-4</v>
      </c>
      <c r="P234" s="18">
        <f t="shared" si="31"/>
        <v>3.9202428457321735E-3</v>
      </c>
    </row>
    <row r="235" spans="1:16" x14ac:dyDescent="0.35">
      <c r="A235" s="16">
        <v>234</v>
      </c>
      <c r="B235" s="17">
        <v>0.10625</v>
      </c>
      <c r="C235" s="16">
        <v>9180245</v>
      </c>
      <c r="D235" s="18">
        <v>1.01251E-8</v>
      </c>
      <c r="E235" s="18">
        <v>1.9298799999999999E-11</v>
      </c>
      <c r="F235" s="18">
        <v>3.6746999999999999E-7</v>
      </c>
      <c r="G235" s="18">
        <v>2.84765E-10</v>
      </c>
      <c r="H235" s="18">
        <v>4.0396500000000002E-9</v>
      </c>
      <c r="I235" s="18">
        <f t="shared" si="24"/>
        <v>6.5610648E-9</v>
      </c>
      <c r="J235" s="18">
        <f t="shared" si="25"/>
        <v>3.8597599999999998E-14</v>
      </c>
      <c r="K235" s="18">
        <f t="shared" si="26"/>
        <v>3.6563265E-7</v>
      </c>
      <c r="L235" s="18">
        <f t="shared" si="27"/>
        <v>1.4017585499999999E-9</v>
      </c>
      <c r="M235" s="18">
        <f t="shared" si="28"/>
        <v>1.7944417162963976E-2</v>
      </c>
      <c r="N235" s="18">
        <f t="shared" si="29"/>
        <v>1.0556387674897195E-7</v>
      </c>
      <c r="O235" s="18">
        <f t="shared" si="30"/>
        <v>7.7882814896317379E-4</v>
      </c>
      <c r="P235" s="18">
        <f t="shared" si="31"/>
        <v>3.8337893237926097E-3</v>
      </c>
    </row>
    <row r="236" spans="1:16" x14ac:dyDescent="0.35">
      <c r="A236" s="16">
        <v>235</v>
      </c>
      <c r="B236" s="17">
        <v>0.10663194444444445</v>
      </c>
      <c r="C236" s="16">
        <v>9213662</v>
      </c>
      <c r="D236" s="18">
        <v>1.19956E-8</v>
      </c>
      <c r="E236" s="18">
        <v>2.8093199999999999E-11</v>
      </c>
      <c r="F236" s="18">
        <v>3.5985500000000002E-7</v>
      </c>
      <c r="G236" s="18">
        <v>2.7547900000000001E-10</v>
      </c>
      <c r="H236" s="18">
        <v>2.8253599999999998E-9</v>
      </c>
      <c r="I236" s="18">
        <f t="shared" si="24"/>
        <v>7.7731488000000006E-9</v>
      </c>
      <c r="J236" s="18">
        <f t="shared" si="25"/>
        <v>5.6186399999999996E-14</v>
      </c>
      <c r="K236" s="18">
        <f t="shared" si="26"/>
        <v>3.5805572500000002E-7</v>
      </c>
      <c r="L236" s="18">
        <f t="shared" si="27"/>
        <v>9.803999199999999E-10</v>
      </c>
      <c r="M236" s="18">
        <f t="shared" si="28"/>
        <v>2.170932694903845E-2</v>
      </c>
      <c r="N236" s="18">
        <f t="shared" si="29"/>
        <v>1.5692082566198317E-7</v>
      </c>
      <c r="O236" s="18">
        <f t="shared" si="30"/>
        <v>7.6937465529981395E-4</v>
      </c>
      <c r="P236" s="18">
        <f t="shared" si="31"/>
        <v>2.7381210564361171E-3</v>
      </c>
    </row>
    <row r="237" spans="1:16" x14ac:dyDescent="0.35">
      <c r="A237" s="16">
        <v>236</v>
      </c>
      <c r="B237" s="17">
        <v>0.10697916666666667</v>
      </c>
      <c r="C237" s="16">
        <v>9243429</v>
      </c>
      <c r="D237" s="18">
        <v>1.2426200000000001E-8</v>
      </c>
      <c r="E237" s="18">
        <v>2.2769399999999999E-11</v>
      </c>
      <c r="F237" s="18">
        <v>3.5591299999999999E-7</v>
      </c>
      <c r="G237" s="18">
        <v>2.6363700000000001E-10</v>
      </c>
      <c r="H237" s="18">
        <v>2.1648800000000001E-9</v>
      </c>
      <c r="I237" s="18">
        <f t="shared" si="24"/>
        <v>8.0521776000000003E-9</v>
      </c>
      <c r="J237" s="18">
        <f t="shared" si="25"/>
        <v>4.5538799999999996E-14</v>
      </c>
      <c r="K237" s="18">
        <f t="shared" si="26"/>
        <v>3.5413343499999998E-7</v>
      </c>
      <c r="L237" s="18">
        <f t="shared" si="27"/>
        <v>7.5121336000000001E-10</v>
      </c>
      <c r="M237" s="18">
        <f t="shared" si="28"/>
        <v>2.273769377353483E-2</v>
      </c>
      <c r="N237" s="18">
        <f t="shared" si="29"/>
        <v>1.285922070589014E-7</v>
      </c>
      <c r="O237" s="18">
        <f t="shared" si="30"/>
        <v>7.444566763372682E-4</v>
      </c>
      <c r="P237" s="18">
        <f t="shared" si="31"/>
        <v>2.1212720566754733E-3</v>
      </c>
    </row>
    <row r="238" spans="1:16" x14ac:dyDescent="0.35">
      <c r="A238" s="16">
        <v>237</v>
      </c>
      <c r="B238" s="17">
        <v>0.10732638888888889</v>
      </c>
      <c r="C238" s="16">
        <v>9273196</v>
      </c>
      <c r="D238" s="18">
        <v>1.02971E-8</v>
      </c>
      <c r="E238" s="18">
        <v>3.5679600000000002E-11</v>
      </c>
      <c r="F238" s="18">
        <v>3.4605899999999999E-7</v>
      </c>
      <c r="G238" s="18">
        <v>1.2836699999999999E-10</v>
      </c>
      <c r="H238" s="18">
        <v>1.53811E-9</v>
      </c>
      <c r="I238" s="18">
        <f t="shared" si="24"/>
        <v>6.6725207999999999E-9</v>
      </c>
      <c r="J238" s="18">
        <f t="shared" si="25"/>
        <v>7.1359200000000004E-14</v>
      </c>
      <c r="K238" s="18">
        <f t="shared" si="26"/>
        <v>3.4432870499999997E-7</v>
      </c>
      <c r="L238" s="18">
        <f t="shared" si="27"/>
        <v>5.3372416999999985E-10</v>
      </c>
      <c r="M238" s="18">
        <f t="shared" si="28"/>
        <v>1.9378346048726899E-2</v>
      </c>
      <c r="N238" s="18">
        <f t="shared" si="29"/>
        <v>2.0724150779122526E-7</v>
      </c>
      <c r="O238" s="18">
        <f t="shared" si="30"/>
        <v>3.7280365573936103E-4</v>
      </c>
      <c r="P238" s="18">
        <f t="shared" si="31"/>
        <v>1.5500426256939569E-3</v>
      </c>
    </row>
    <row r="239" spans="1:16" x14ac:dyDescent="0.35">
      <c r="A239" s="16">
        <v>238</v>
      </c>
      <c r="B239" s="17">
        <v>0.10769675925925926</v>
      </c>
      <c r="C239" s="16">
        <v>9305552</v>
      </c>
      <c r="D239" s="18">
        <v>2.95591E-9</v>
      </c>
      <c r="E239" s="18">
        <v>3.1031600000000001E-11</v>
      </c>
      <c r="F239" s="18">
        <v>3.3575799999999998E-7</v>
      </c>
      <c r="G239" s="18">
        <v>5.6652500000000002E-11</v>
      </c>
      <c r="H239" s="18">
        <v>1.27032E-9</v>
      </c>
      <c r="I239" s="18">
        <f t="shared" si="24"/>
        <v>1.9154296800000001E-9</v>
      </c>
      <c r="J239" s="18">
        <f t="shared" si="25"/>
        <v>6.2063200000000007E-14</v>
      </c>
      <c r="K239" s="18">
        <f t="shared" si="26"/>
        <v>3.3407920999999998E-7</v>
      </c>
      <c r="L239" s="18">
        <f t="shared" si="27"/>
        <v>4.4080103999999995E-10</v>
      </c>
      <c r="M239" s="18">
        <f t="shared" si="28"/>
        <v>5.7334596786193315E-3</v>
      </c>
      <c r="N239" s="18">
        <f t="shared" si="29"/>
        <v>1.857739067330769E-7</v>
      </c>
      <c r="O239" s="18">
        <f t="shared" si="30"/>
        <v>1.6957804707452465E-4</v>
      </c>
      <c r="P239" s="18">
        <f t="shared" si="31"/>
        <v>1.3194506775803258E-3</v>
      </c>
    </row>
    <row r="240" spans="1:16" x14ac:dyDescent="0.35">
      <c r="A240" s="16">
        <v>239</v>
      </c>
      <c r="B240" s="17">
        <v>0.10806712962962962</v>
      </c>
      <c r="C240" s="16">
        <v>9337419</v>
      </c>
      <c r="D240" s="18">
        <v>1.1971200000000001E-9</v>
      </c>
      <c r="E240" s="18">
        <v>2.16228E-11</v>
      </c>
      <c r="F240" s="18">
        <v>3.7168E-7</v>
      </c>
      <c r="G240" s="18">
        <v>2.9481800000000003E-11</v>
      </c>
      <c r="H240" s="18">
        <v>1.0857999999999999E-9</v>
      </c>
      <c r="I240" s="18">
        <f t="shared" si="24"/>
        <v>7.7573376000000007E-10</v>
      </c>
      <c r="J240" s="18">
        <f t="shared" si="25"/>
        <v>4.3245600000000002E-14</v>
      </c>
      <c r="K240" s="18">
        <f t="shared" si="26"/>
        <v>3.6982159999999999E-7</v>
      </c>
      <c r="L240" s="18">
        <f t="shared" si="27"/>
        <v>3.7677259999999993E-10</v>
      </c>
      <c r="M240" s="18">
        <f t="shared" si="28"/>
        <v>2.0975891078292889E-3</v>
      </c>
      <c r="N240" s="18">
        <f t="shared" si="29"/>
        <v>1.1693638229892468E-7</v>
      </c>
      <c r="O240" s="18">
        <f t="shared" si="30"/>
        <v>7.9718978015345791E-5</v>
      </c>
      <c r="P240" s="18">
        <f t="shared" si="31"/>
        <v>1.018795548989026E-3</v>
      </c>
    </row>
    <row r="241" spans="1:16" x14ac:dyDescent="0.35">
      <c r="A241" s="16">
        <v>240</v>
      </c>
      <c r="B241" s="17">
        <v>0.10851851851851851</v>
      </c>
      <c r="C241" s="16">
        <v>9376827</v>
      </c>
      <c r="D241" s="18">
        <v>4.4012500000000002E-10</v>
      </c>
      <c r="E241" s="18">
        <v>1.5654000000000001E-11</v>
      </c>
      <c r="F241" s="18">
        <v>3.2957600000000001E-7</v>
      </c>
      <c r="G241" s="18">
        <v>1.75633E-11</v>
      </c>
      <c r="H241" s="18">
        <v>1.5625900000000001E-9</v>
      </c>
      <c r="I241" s="18">
        <f t="shared" si="24"/>
        <v>2.8520100000000002E-10</v>
      </c>
      <c r="J241" s="18">
        <f t="shared" si="25"/>
        <v>3.1308000000000001E-14</v>
      </c>
      <c r="K241" s="18">
        <f t="shared" si="26"/>
        <v>3.2792812000000001E-7</v>
      </c>
      <c r="L241" s="18">
        <f t="shared" si="27"/>
        <v>5.4221872999999994E-10</v>
      </c>
      <c r="M241" s="18">
        <f t="shared" si="28"/>
        <v>8.6970583675471318E-4</v>
      </c>
      <c r="N241" s="18">
        <f t="shared" si="29"/>
        <v>9.5472141882800414E-8</v>
      </c>
      <c r="O241" s="18">
        <f t="shared" si="30"/>
        <v>5.3558383465254522E-5</v>
      </c>
      <c r="P241" s="18">
        <f t="shared" si="31"/>
        <v>1.6534682356609124E-3</v>
      </c>
    </row>
    <row r="242" spans="1:16" x14ac:dyDescent="0.35">
      <c r="A242" s="16">
        <v>241</v>
      </c>
      <c r="B242" s="17">
        <v>0.1089699074074074</v>
      </c>
      <c r="C242" s="16">
        <v>9415324</v>
      </c>
      <c r="D242" s="18">
        <v>1.68634E-10</v>
      </c>
      <c r="E242" s="18">
        <v>2.8697300000000001E-11</v>
      </c>
      <c r="F242" s="18">
        <v>7.1585899999999998E-8</v>
      </c>
      <c r="G242" s="18">
        <v>1.79084E-11</v>
      </c>
      <c r="H242" s="18">
        <v>2.00483E-9</v>
      </c>
      <c r="I242" s="18">
        <f t="shared" si="24"/>
        <v>1.09274832E-10</v>
      </c>
      <c r="J242" s="18">
        <f t="shared" si="25"/>
        <v>5.7394600000000001E-14</v>
      </c>
      <c r="K242" s="18">
        <f t="shared" si="26"/>
        <v>7.1227970499999993E-8</v>
      </c>
      <c r="L242" s="18">
        <f t="shared" si="27"/>
        <v>6.9567601000000003E-10</v>
      </c>
      <c r="M242" s="18">
        <f t="shared" si="28"/>
        <v>1.5341561921941888E-3</v>
      </c>
      <c r="N242" s="18">
        <f t="shared" si="29"/>
        <v>8.0578738376379836E-7</v>
      </c>
      <c r="O242" s="18">
        <f t="shared" si="30"/>
        <v>2.5142370159205926E-4</v>
      </c>
      <c r="P242" s="18">
        <f t="shared" si="31"/>
        <v>9.7668936109867131E-3</v>
      </c>
    </row>
    <row r="243" spans="1:16" x14ac:dyDescent="0.35">
      <c r="A243" s="16">
        <v>242</v>
      </c>
      <c r="B243" s="17">
        <v>0.10942129629629631</v>
      </c>
      <c r="C243" s="16">
        <v>9454841</v>
      </c>
      <c r="D243" s="18">
        <v>6.7219600000000003E-11</v>
      </c>
      <c r="E243" s="18">
        <v>2.5226600000000002E-11</v>
      </c>
      <c r="F243" s="18">
        <v>1.8321299999999999E-8</v>
      </c>
      <c r="G243" s="18">
        <v>1.62475E-11</v>
      </c>
      <c r="H243" s="18">
        <v>1.86109E-9</v>
      </c>
      <c r="I243" s="18">
        <f t="shared" si="24"/>
        <v>4.3558300800000004E-11</v>
      </c>
      <c r="J243" s="18">
        <f t="shared" si="25"/>
        <v>5.0453200000000007E-14</v>
      </c>
      <c r="K243" s="18">
        <f t="shared" si="26"/>
        <v>1.8229693499999998E-8</v>
      </c>
      <c r="L243" s="18">
        <f t="shared" si="27"/>
        <v>6.4579822999999996E-10</v>
      </c>
      <c r="M243" s="18">
        <f t="shared" si="28"/>
        <v>2.3894148741447577E-3</v>
      </c>
      <c r="N243" s="18">
        <f t="shared" si="29"/>
        <v>2.7676384136683381E-6</v>
      </c>
      <c r="O243" s="18">
        <f t="shared" si="30"/>
        <v>8.9126567048425701E-4</v>
      </c>
      <c r="P243" s="18">
        <f t="shared" si="31"/>
        <v>3.5425621939282746E-2</v>
      </c>
    </row>
    <row r="244" spans="1:16" x14ac:dyDescent="0.35">
      <c r="A244" s="16">
        <v>243</v>
      </c>
      <c r="B244" s="17">
        <v>0.10987268518518518</v>
      </c>
      <c r="C244" s="16">
        <v>9493839</v>
      </c>
      <c r="D244" s="18">
        <v>4.39889E-11</v>
      </c>
      <c r="E244" s="18">
        <v>2.9158000000000002E-11</v>
      </c>
      <c r="F244" s="18">
        <v>8.2848199999999999E-9</v>
      </c>
      <c r="G244" s="18">
        <v>1.452E-11</v>
      </c>
      <c r="H244" s="18">
        <v>1.6766899999999999E-9</v>
      </c>
      <c r="I244" s="18">
        <f t="shared" si="24"/>
        <v>2.8504807200000001E-11</v>
      </c>
      <c r="J244" s="18">
        <f t="shared" si="25"/>
        <v>5.8315999999999999E-14</v>
      </c>
      <c r="K244" s="18">
        <f t="shared" si="26"/>
        <v>8.2433959000000002E-9</v>
      </c>
      <c r="L244" s="18">
        <f t="shared" si="27"/>
        <v>5.8181142999999984E-10</v>
      </c>
      <c r="M244" s="18">
        <f t="shared" si="28"/>
        <v>3.4578961808688579E-3</v>
      </c>
      <c r="N244" s="18">
        <f t="shared" si="29"/>
        <v>7.0742689914965748E-6</v>
      </c>
      <c r="O244" s="18">
        <f t="shared" si="30"/>
        <v>1.7614100033700917E-3</v>
      </c>
      <c r="P244" s="18">
        <f t="shared" si="31"/>
        <v>7.0579095928172006E-2</v>
      </c>
    </row>
    <row r="245" spans="1:16" x14ac:dyDescent="0.35">
      <c r="A245" s="16">
        <v>244</v>
      </c>
      <c r="B245" s="17">
        <v>0.11032407407407407</v>
      </c>
      <c r="C245" s="16">
        <v>9532836</v>
      </c>
      <c r="D245" s="18">
        <v>4.5042399999999998E-12</v>
      </c>
      <c r="E245" s="18">
        <v>5.9155599999999999E-11</v>
      </c>
      <c r="F245" s="18">
        <v>6.1661600000000001E-9</v>
      </c>
      <c r="G245" s="18">
        <v>1.2515099999999999E-11</v>
      </c>
      <c r="H245" s="18">
        <v>1.5197599999999999E-9</v>
      </c>
      <c r="I245" s="18">
        <f t="shared" si="24"/>
        <v>2.9187475199999998E-12</v>
      </c>
      <c r="J245" s="18">
        <f t="shared" si="25"/>
        <v>1.1831119999999999E-13</v>
      </c>
      <c r="K245" s="18">
        <f t="shared" si="26"/>
        <v>6.1353291999999999E-9</v>
      </c>
      <c r="L245" s="18">
        <f t="shared" si="27"/>
        <v>5.2735672E-10</v>
      </c>
      <c r="M245" s="18">
        <f t="shared" si="28"/>
        <v>4.7572793974934546E-4</v>
      </c>
      <c r="N245" s="18">
        <f t="shared" si="29"/>
        <v>1.9283594432064052E-5</v>
      </c>
      <c r="O245" s="18">
        <f t="shared" si="30"/>
        <v>2.0398416437051167E-3</v>
      </c>
      <c r="P245" s="18">
        <f t="shared" si="31"/>
        <v>8.5954103326680492E-2</v>
      </c>
    </row>
    <row r="246" spans="1:16" x14ac:dyDescent="0.35">
      <c r="A246" s="16">
        <v>245</v>
      </c>
      <c r="B246" s="17">
        <v>0.11081018518518519</v>
      </c>
      <c r="C246" s="16">
        <v>9574954</v>
      </c>
      <c r="D246" s="18">
        <v>2.9497899999999998E-11</v>
      </c>
      <c r="E246" s="18">
        <v>3.6170999999999998E-11</v>
      </c>
      <c r="F246" s="18">
        <v>5.7189199999999999E-9</v>
      </c>
      <c r="G246" s="18">
        <v>1.1857199999999999E-11</v>
      </c>
      <c r="H246" s="18">
        <v>1.3892200000000001E-9</v>
      </c>
      <c r="I246" s="18">
        <f t="shared" si="24"/>
        <v>1.9114639199999999E-11</v>
      </c>
      <c r="J246" s="18">
        <f t="shared" si="25"/>
        <v>7.2342000000000004E-14</v>
      </c>
      <c r="K246" s="18">
        <f t="shared" si="26"/>
        <v>5.6903254000000003E-9</v>
      </c>
      <c r="L246" s="18">
        <f t="shared" si="27"/>
        <v>4.8205934000000005E-10</v>
      </c>
      <c r="M246" s="18">
        <f t="shared" si="28"/>
        <v>3.3591469479056502E-3</v>
      </c>
      <c r="N246" s="18">
        <f t="shared" si="29"/>
        <v>1.2713156966383679E-5</v>
      </c>
      <c r="O246" s="18">
        <f t="shared" si="30"/>
        <v>2.0837472668961952E-3</v>
      </c>
      <c r="P246" s="18">
        <f t="shared" si="31"/>
        <v>8.4715601677190555E-2</v>
      </c>
    </row>
    <row r="247" spans="1:16" x14ac:dyDescent="0.35">
      <c r="A247" s="16">
        <v>246</v>
      </c>
      <c r="B247" s="17">
        <v>0.1112962962962963</v>
      </c>
      <c r="C247" s="16">
        <v>9616051</v>
      </c>
      <c r="D247" s="18">
        <v>3.2905599999999999E-11</v>
      </c>
      <c r="E247" s="18">
        <v>3.3314699999999998E-11</v>
      </c>
      <c r="F247" s="18">
        <v>5.5587900000000004E-9</v>
      </c>
      <c r="G247" s="18">
        <v>1.01308E-11</v>
      </c>
      <c r="H247" s="18">
        <v>1.32624E-9</v>
      </c>
      <c r="I247" s="18">
        <f t="shared" si="24"/>
        <v>2.1322828800000002E-11</v>
      </c>
      <c r="J247" s="18">
        <f t="shared" si="25"/>
        <v>6.6629399999999997E-14</v>
      </c>
      <c r="K247" s="18">
        <f t="shared" si="26"/>
        <v>5.5309960500000004E-9</v>
      </c>
      <c r="L247" s="18">
        <f t="shared" si="27"/>
        <v>4.6020527999999997E-10</v>
      </c>
      <c r="M247" s="18">
        <f t="shared" si="28"/>
        <v>3.8551516955069964E-3</v>
      </c>
      <c r="N247" s="18">
        <f t="shared" si="29"/>
        <v>1.2046546299739266E-5</v>
      </c>
      <c r="O247" s="18">
        <f t="shared" si="30"/>
        <v>1.8316411562072981E-3</v>
      </c>
      <c r="P247" s="18">
        <f t="shared" si="31"/>
        <v>8.3204774662603481E-2</v>
      </c>
    </row>
    <row r="248" spans="1:16" x14ac:dyDescent="0.35">
      <c r="A248" s="16">
        <v>247</v>
      </c>
      <c r="B248" s="17">
        <v>0.11177083333333333</v>
      </c>
      <c r="C248" s="16">
        <v>9657149</v>
      </c>
      <c r="D248" s="18">
        <v>2.6401899999999999E-11</v>
      </c>
      <c r="E248" s="18">
        <v>4.4228499999999999E-11</v>
      </c>
      <c r="F248" s="18">
        <v>5.46538E-9</v>
      </c>
      <c r="G248" s="18">
        <v>9.5427800000000007E-12</v>
      </c>
      <c r="H248" s="18">
        <v>1.23937E-9</v>
      </c>
      <c r="I248" s="18">
        <f t="shared" si="24"/>
        <v>1.7108431199999999E-11</v>
      </c>
      <c r="J248" s="18">
        <f t="shared" si="25"/>
        <v>8.8456999999999994E-14</v>
      </c>
      <c r="K248" s="18">
        <f t="shared" si="26"/>
        <v>5.4380531E-9</v>
      </c>
      <c r="L248" s="18">
        <f t="shared" si="27"/>
        <v>4.3006138999999995E-10</v>
      </c>
      <c r="M248" s="18">
        <f t="shared" si="28"/>
        <v>3.1460581361369934E-3</v>
      </c>
      <c r="N248" s="18">
        <f t="shared" si="29"/>
        <v>1.6266299422490006E-5</v>
      </c>
      <c r="O248" s="18">
        <f t="shared" si="30"/>
        <v>1.7548155239602203E-3</v>
      </c>
      <c r="P248" s="18">
        <f t="shared" si="31"/>
        <v>7.908370552689159E-2</v>
      </c>
    </row>
    <row r="249" spans="1:16" x14ac:dyDescent="0.35">
      <c r="A249" s="16">
        <v>248</v>
      </c>
      <c r="B249" s="17">
        <v>0.11224537037037037</v>
      </c>
      <c r="C249" s="16">
        <v>9698246</v>
      </c>
      <c r="D249" s="18">
        <v>2.6004199999999999E-11</v>
      </c>
      <c r="E249" s="18">
        <v>3.4543199999999997E-11</v>
      </c>
      <c r="F249" s="18">
        <v>5.3665300000000001E-9</v>
      </c>
      <c r="G249" s="18">
        <v>9.0751499999999994E-12</v>
      </c>
      <c r="H249" s="18">
        <v>1.1872899999999999E-9</v>
      </c>
      <c r="I249" s="18">
        <f t="shared" si="24"/>
        <v>1.6850721599999998E-11</v>
      </c>
      <c r="J249" s="18">
        <f t="shared" si="25"/>
        <v>6.9086399999999991E-14</v>
      </c>
      <c r="K249" s="18">
        <f t="shared" si="26"/>
        <v>5.3396973500000005E-9</v>
      </c>
      <c r="L249" s="18">
        <f t="shared" si="27"/>
        <v>4.1198962999999995E-10</v>
      </c>
      <c r="M249" s="18">
        <f t="shared" si="28"/>
        <v>3.155744697777674E-3</v>
      </c>
      <c r="N249" s="18">
        <f t="shared" si="29"/>
        <v>1.2938261379177227E-5</v>
      </c>
      <c r="O249" s="18">
        <f t="shared" si="30"/>
        <v>1.6995626165966127E-3</v>
      </c>
      <c r="P249" s="18">
        <f t="shared" si="31"/>
        <v>7.7155989000013248E-2</v>
      </c>
    </row>
    <row r="250" spans="1:16" x14ac:dyDescent="0.35">
      <c r="A250" s="16">
        <v>249</v>
      </c>
      <c r="B250" s="17">
        <v>0.11271990740740741</v>
      </c>
      <c r="C250" s="16">
        <v>9739344</v>
      </c>
      <c r="D250" s="18">
        <v>2.8412199999999999E-11</v>
      </c>
      <c r="E250" s="18">
        <v>2.8748500000000001E-11</v>
      </c>
      <c r="F250" s="18">
        <v>5.3121800000000002E-9</v>
      </c>
      <c r="G250" s="18">
        <v>8.1796800000000005E-12</v>
      </c>
      <c r="H250" s="18">
        <v>1.14579E-9</v>
      </c>
      <c r="I250" s="18">
        <f t="shared" si="24"/>
        <v>1.8411105599999999E-11</v>
      </c>
      <c r="J250" s="18">
        <f t="shared" si="25"/>
        <v>5.7497000000000005E-14</v>
      </c>
      <c r="K250" s="18">
        <f t="shared" si="26"/>
        <v>5.2856191000000003E-9</v>
      </c>
      <c r="L250" s="18">
        <f t="shared" si="27"/>
        <v>3.9758913000000002E-10</v>
      </c>
      <c r="M250" s="18">
        <f t="shared" si="28"/>
        <v>3.4832448671906755E-3</v>
      </c>
      <c r="N250" s="18">
        <f t="shared" si="29"/>
        <v>1.0878006703131522E-5</v>
      </c>
      <c r="O250" s="18">
        <f t="shared" si="30"/>
        <v>1.5475348952027209E-3</v>
      </c>
      <c r="P250" s="18">
        <f t="shared" si="31"/>
        <v>7.5220919721589466E-2</v>
      </c>
    </row>
    <row r="251" spans="1:16" x14ac:dyDescent="0.35">
      <c r="A251" s="16">
        <v>250</v>
      </c>
      <c r="B251" s="17">
        <v>0.11319444444444444</v>
      </c>
      <c r="C251" s="16">
        <v>9780441</v>
      </c>
      <c r="D251" s="18">
        <v>2.7154400000000002E-11</v>
      </c>
      <c r="E251" s="18">
        <v>3.8474700000000003E-11</v>
      </c>
      <c r="F251" s="18">
        <v>5.22989E-9</v>
      </c>
      <c r="G251" s="18">
        <v>7.8947999999999998E-12</v>
      </c>
      <c r="H251" s="18">
        <v>1.09719E-9</v>
      </c>
      <c r="I251" s="18">
        <f t="shared" si="24"/>
        <v>1.7596051200000001E-11</v>
      </c>
      <c r="J251" s="18">
        <f t="shared" si="25"/>
        <v>7.694940000000001E-14</v>
      </c>
      <c r="K251" s="18">
        <f t="shared" si="26"/>
        <v>5.2037405499999998E-9</v>
      </c>
      <c r="L251" s="18">
        <f t="shared" si="27"/>
        <v>3.8072492999999994E-10</v>
      </c>
      <c r="M251" s="18">
        <f t="shared" si="28"/>
        <v>3.3814236184392401E-3</v>
      </c>
      <c r="N251" s="18">
        <f t="shared" si="29"/>
        <v>1.4787324475660112E-5</v>
      </c>
      <c r="O251" s="18">
        <f t="shared" si="30"/>
        <v>1.5171394354009445E-3</v>
      </c>
      <c r="P251" s="18">
        <f t="shared" si="31"/>
        <v>7.31637033671865E-2</v>
      </c>
    </row>
    <row r="252" spans="1:16" x14ac:dyDescent="0.35">
      <c r="A252" s="16">
        <v>251</v>
      </c>
      <c r="B252" s="17">
        <v>0.11366898148148148</v>
      </c>
      <c r="C252" s="16">
        <v>9821539</v>
      </c>
      <c r="D252" s="18">
        <v>1.8317900000000001E-11</v>
      </c>
      <c r="E252" s="18">
        <v>3.2853899999999998E-11</v>
      </c>
      <c r="F252" s="18">
        <v>5.1922000000000003E-9</v>
      </c>
      <c r="G252" s="18">
        <v>7.5056499999999996E-12</v>
      </c>
      <c r="H252" s="18">
        <v>1.0687599999999999E-9</v>
      </c>
      <c r="I252" s="18">
        <f t="shared" si="24"/>
        <v>1.1869999200000001E-11</v>
      </c>
      <c r="J252" s="18">
        <f t="shared" si="25"/>
        <v>6.5707799999999997E-14</v>
      </c>
      <c r="K252" s="18">
        <f t="shared" si="26"/>
        <v>5.1662390000000007E-9</v>
      </c>
      <c r="L252" s="18">
        <f t="shared" si="27"/>
        <v>3.7085971999999999E-10</v>
      </c>
      <c r="M252" s="18">
        <f t="shared" si="28"/>
        <v>2.2976093827637473E-3</v>
      </c>
      <c r="N252" s="18">
        <f t="shared" si="29"/>
        <v>1.2718691489108419E-5</v>
      </c>
      <c r="O252" s="18">
        <f t="shared" si="30"/>
        <v>1.4528267081720374E-3</v>
      </c>
      <c r="P252" s="18">
        <f t="shared" si="31"/>
        <v>7.1785242610727051E-2</v>
      </c>
    </row>
    <row r="253" spans="1:16" x14ac:dyDescent="0.35">
      <c r="A253" s="16">
        <v>252</v>
      </c>
      <c r="B253" s="17">
        <v>0.11414351851851852</v>
      </c>
      <c r="C253" s="16">
        <v>9862636</v>
      </c>
      <c r="D253" s="18">
        <v>3.01322E-11</v>
      </c>
      <c r="E253" s="18">
        <v>3.2577499999999997E-11</v>
      </c>
      <c r="F253" s="18">
        <v>5.2056499999999997E-9</v>
      </c>
      <c r="G253" s="18">
        <v>6.9208499999999999E-12</v>
      </c>
      <c r="H253" s="18">
        <v>1.04861E-9</v>
      </c>
      <c r="I253" s="18">
        <f t="shared" si="24"/>
        <v>1.9525665600000001E-11</v>
      </c>
      <c r="J253" s="18">
        <f t="shared" si="25"/>
        <v>6.5155000000000001E-14</v>
      </c>
      <c r="K253" s="18">
        <f t="shared" si="26"/>
        <v>5.1796217500000001E-9</v>
      </c>
      <c r="L253" s="18">
        <f t="shared" si="27"/>
        <v>3.6386766999999997E-10</v>
      </c>
      <c r="M253" s="18">
        <f t="shared" si="28"/>
        <v>3.769708782306353E-3</v>
      </c>
      <c r="N253" s="18">
        <f t="shared" si="29"/>
        <v>1.2579103869891657E-5</v>
      </c>
      <c r="O253" s="18">
        <f t="shared" si="30"/>
        <v>1.3361689972824753E-3</v>
      </c>
      <c r="P253" s="18">
        <f t="shared" si="31"/>
        <v>7.0249853669334048E-2</v>
      </c>
    </row>
    <row r="254" spans="1:16" x14ac:dyDescent="0.35">
      <c r="A254" s="16">
        <v>253</v>
      </c>
      <c r="B254" s="17">
        <v>0.11461805555555556</v>
      </c>
      <c r="C254" s="16">
        <v>9903734</v>
      </c>
      <c r="D254" s="18">
        <v>2.6014900000000001E-11</v>
      </c>
      <c r="E254" s="18">
        <v>3.4789000000000001E-11</v>
      </c>
      <c r="F254" s="18">
        <v>5.17972E-9</v>
      </c>
      <c r="G254" s="18">
        <v>6.9778199999999998E-12</v>
      </c>
      <c r="H254" s="18">
        <v>1.0226899999999999E-9</v>
      </c>
      <c r="I254" s="18">
        <f t="shared" si="24"/>
        <v>1.6857655200000001E-11</v>
      </c>
      <c r="J254" s="18">
        <f t="shared" si="25"/>
        <v>6.9577999999999999E-14</v>
      </c>
      <c r="K254" s="18">
        <f t="shared" si="26"/>
        <v>5.1538214000000003E-9</v>
      </c>
      <c r="L254" s="18">
        <f t="shared" si="27"/>
        <v>3.5487342999999991E-10</v>
      </c>
      <c r="M254" s="18">
        <f t="shared" si="28"/>
        <v>3.2709040324913081E-3</v>
      </c>
      <c r="N254" s="18">
        <f t="shared" si="29"/>
        <v>1.3500273796837429E-5</v>
      </c>
      <c r="O254" s="18">
        <f t="shared" si="30"/>
        <v>1.3539118759528608E-3</v>
      </c>
      <c r="P254" s="18">
        <f t="shared" si="31"/>
        <v>6.8856369372830781E-2</v>
      </c>
    </row>
    <row r="255" spans="1:16" x14ac:dyDescent="0.35">
      <c r="A255" s="16">
        <v>254</v>
      </c>
      <c r="B255" s="17">
        <v>0.11509259259259259</v>
      </c>
      <c r="C255" s="16">
        <v>9944831</v>
      </c>
      <c r="D255" s="18">
        <v>2.6047199999999999E-11</v>
      </c>
      <c r="E255" s="18">
        <v>3.34272E-11</v>
      </c>
      <c r="F255" s="18">
        <v>5.1682000000000004E-9</v>
      </c>
      <c r="G255" s="18">
        <v>6.7165999999999999E-12</v>
      </c>
      <c r="H255" s="18">
        <v>1.01369E-9</v>
      </c>
      <c r="I255" s="18">
        <f t="shared" si="24"/>
        <v>1.6878585599999999E-11</v>
      </c>
      <c r="J255" s="18">
        <f t="shared" si="25"/>
        <v>6.6854400000000003E-14</v>
      </c>
      <c r="K255" s="18">
        <f t="shared" si="26"/>
        <v>5.1423590000000001E-9</v>
      </c>
      <c r="L255" s="18">
        <f t="shared" si="27"/>
        <v>3.5175043E-10</v>
      </c>
      <c r="M255" s="18">
        <f t="shared" si="28"/>
        <v>3.2822651238468567E-3</v>
      </c>
      <c r="N255" s="18">
        <f t="shared" si="29"/>
        <v>1.3000725931425636E-5</v>
      </c>
      <c r="O255" s="18">
        <f t="shared" si="30"/>
        <v>1.3061320689590128E-3</v>
      </c>
      <c r="P255" s="18">
        <f t="shared" si="31"/>
        <v>6.8402542490712925E-2</v>
      </c>
    </row>
    <row r="256" spans="1:16" x14ac:dyDescent="0.35">
      <c r="A256" s="16">
        <v>255</v>
      </c>
      <c r="B256" s="17">
        <v>0.11556712962962963</v>
      </c>
      <c r="C256" s="16">
        <v>9985929</v>
      </c>
      <c r="D256" s="18">
        <v>9.0622300000000003E-12</v>
      </c>
      <c r="E256" s="18">
        <v>3.2014400000000001E-11</v>
      </c>
      <c r="F256" s="18">
        <v>5.1301699999999999E-9</v>
      </c>
      <c r="G256" s="18">
        <v>6.1221199999999998E-12</v>
      </c>
      <c r="H256" s="18">
        <v>9.85493E-10</v>
      </c>
      <c r="I256" s="18">
        <f t="shared" si="24"/>
        <v>5.8723250400000006E-12</v>
      </c>
      <c r="J256" s="18">
        <f t="shared" si="25"/>
        <v>6.4028800000000007E-14</v>
      </c>
      <c r="K256" s="18">
        <f t="shared" si="26"/>
        <v>5.1045191499999998E-9</v>
      </c>
      <c r="L256" s="18">
        <f t="shared" si="27"/>
        <v>3.4196607100000002E-10</v>
      </c>
      <c r="M256" s="18">
        <f t="shared" si="28"/>
        <v>1.1504168889247875E-3</v>
      </c>
      <c r="N256" s="18">
        <f t="shared" si="29"/>
        <v>1.2543551727100487E-5</v>
      </c>
      <c r="O256" s="18">
        <f t="shared" si="30"/>
        <v>1.1993529302363377E-3</v>
      </c>
      <c r="P256" s="18">
        <f t="shared" si="31"/>
        <v>6.6992807931771606E-2</v>
      </c>
    </row>
    <row r="257" spans="1:16" x14ac:dyDescent="0.35">
      <c r="A257" s="16">
        <v>256</v>
      </c>
      <c r="B257" s="17">
        <v>0.11605324074074075</v>
      </c>
      <c r="C257" s="16">
        <v>10027026</v>
      </c>
      <c r="D257" s="18">
        <v>1.5049899999999999E-13</v>
      </c>
      <c r="E257" s="18">
        <v>3.0632299999999998E-11</v>
      </c>
      <c r="F257" s="18">
        <v>5.1503299999999999E-9</v>
      </c>
      <c r="G257" s="18">
        <v>6.1769500000000003E-12</v>
      </c>
      <c r="H257" s="18">
        <v>9.6389999999999995E-10</v>
      </c>
      <c r="I257" s="18">
        <f t="shared" si="24"/>
        <v>9.7523352E-14</v>
      </c>
      <c r="J257" s="18">
        <f t="shared" si="25"/>
        <v>6.1264600000000001E-14</v>
      </c>
      <c r="K257" s="18">
        <f t="shared" si="26"/>
        <v>5.12457835E-9</v>
      </c>
      <c r="L257" s="18">
        <f t="shared" si="27"/>
        <v>3.344733E-10</v>
      </c>
      <c r="M257" s="18">
        <f t="shared" si="28"/>
        <v>1.9030512432305772E-5</v>
      </c>
      <c r="N257" s="18">
        <f t="shared" si="29"/>
        <v>1.1955051872706756E-5</v>
      </c>
      <c r="O257" s="18">
        <f t="shared" si="30"/>
        <v>1.2053577051856373E-3</v>
      </c>
      <c r="P257" s="18">
        <f t="shared" si="31"/>
        <v>6.5268452769387364E-2</v>
      </c>
    </row>
    <row r="258" spans="1:16" x14ac:dyDescent="0.35">
      <c r="A258" s="16">
        <v>257</v>
      </c>
      <c r="B258" s="17">
        <v>0.11652777777777779</v>
      </c>
      <c r="C258" s="16">
        <v>10068124</v>
      </c>
      <c r="D258" s="18">
        <v>1.61464E-11</v>
      </c>
      <c r="E258" s="18">
        <v>3.8054899999999999E-11</v>
      </c>
      <c r="F258" s="18">
        <v>5.15477E-9</v>
      </c>
      <c r="G258" s="18">
        <v>5.9340000000000004E-12</v>
      </c>
      <c r="H258" s="18">
        <v>9.6593600000000004E-10</v>
      </c>
      <c r="I258" s="18">
        <f t="shared" si="24"/>
        <v>1.0462867200000001E-11</v>
      </c>
      <c r="J258" s="18">
        <f t="shared" si="25"/>
        <v>7.6109800000000001E-14</v>
      </c>
      <c r="K258" s="18">
        <f t="shared" si="26"/>
        <v>5.1289961499999996E-9</v>
      </c>
      <c r="L258" s="18">
        <f t="shared" si="27"/>
        <v>3.3517979199999996E-10</v>
      </c>
      <c r="M258" s="18">
        <f t="shared" si="28"/>
        <v>2.0399444440994566E-3</v>
      </c>
      <c r="N258" s="18">
        <f t="shared" si="29"/>
        <v>1.4839122076549036E-5</v>
      </c>
      <c r="O258" s="18">
        <f t="shared" si="30"/>
        <v>1.1569515410925003E-3</v>
      </c>
      <c r="P258" s="18">
        <f t="shared" si="31"/>
        <v>6.5349979254712448E-2</v>
      </c>
    </row>
    <row r="259" spans="1:16" x14ac:dyDescent="0.35">
      <c r="A259" s="16">
        <v>258</v>
      </c>
      <c r="B259" s="17">
        <v>0.11700231481481482</v>
      </c>
      <c r="C259" s="16">
        <v>10109221</v>
      </c>
      <c r="D259" s="18">
        <v>6.7939800000000001E-12</v>
      </c>
      <c r="E259" s="18">
        <v>3.3683199999999999E-11</v>
      </c>
      <c r="F259" s="18">
        <v>5.1415000000000001E-9</v>
      </c>
      <c r="G259" s="18">
        <v>5.9640999999999996E-12</v>
      </c>
      <c r="H259" s="18">
        <v>9.4374999999999997E-10</v>
      </c>
      <c r="I259" s="18">
        <f t="shared" ref="I259:I316" si="32">0.648*D259</f>
        <v>4.40249904E-12</v>
      </c>
      <c r="J259" s="18">
        <f t="shared" ref="J259:J316" si="33">0.002*E259</f>
        <v>6.7366399999999999E-14</v>
      </c>
      <c r="K259" s="18">
        <f t="shared" ref="K259:K316" si="34">F259-(0.005*F259)</f>
        <v>5.1157925000000001E-9</v>
      </c>
      <c r="L259" s="18">
        <f t="shared" ref="L259:L316" si="35">H259-(0.653*H259)</f>
        <v>3.2748124999999997E-10</v>
      </c>
      <c r="M259" s="18">
        <f t="shared" ref="M259:M316" si="36">I259/K259</f>
        <v>8.605702909177806E-4</v>
      </c>
      <c r="N259" s="18">
        <f t="shared" ref="N259:N316" si="37">J259/K259</f>
        <v>1.3168321428204916E-5</v>
      </c>
      <c r="O259" s="18">
        <f t="shared" ref="O259:O316" si="38">G259/K259</f>
        <v>1.1658213268032273E-3</v>
      </c>
      <c r="P259" s="18">
        <f t="shared" ref="P259:P316" si="39">L259/K259</f>
        <v>6.401378672023933E-2</v>
      </c>
    </row>
    <row r="260" spans="1:16" x14ac:dyDescent="0.35">
      <c r="A260" s="16">
        <v>259</v>
      </c>
      <c r="B260" s="17">
        <v>0.11747685185185186</v>
      </c>
      <c r="C260" s="16">
        <v>10150319</v>
      </c>
      <c r="D260" s="18">
        <v>1.6952700000000001E-11</v>
      </c>
      <c r="E260" s="18">
        <v>3.0826799999999999E-11</v>
      </c>
      <c r="F260" s="18">
        <v>5.14752E-9</v>
      </c>
      <c r="G260" s="18">
        <v>4.1387500000000003E-12</v>
      </c>
      <c r="H260" s="18">
        <v>9.3642899999999993E-10</v>
      </c>
      <c r="I260" s="18">
        <f t="shared" si="32"/>
        <v>1.0985349600000001E-11</v>
      </c>
      <c r="J260" s="18">
        <f t="shared" si="33"/>
        <v>6.1653600000000003E-14</v>
      </c>
      <c r="K260" s="18">
        <f t="shared" si="34"/>
        <v>5.1217824000000004E-9</v>
      </c>
      <c r="L260" s="18">
        <f t="shared" si="35"/>
        <v>3.2494086299999995E-10</v>
      </c>
      <c r="M260" s="18">
        <f t="shared" si="36"/>
        <v>2.1448294250064198E-3</v>
      </c>
      <c r="N260" s="18">
        <f t="shared" si="37"/>
        <v>1.2037528185500422E-5</v>
      </c>
      <c r="O260" s="18">
        <f t="shared" si="38"/>
        <v>8.0806830059785434E-4</v>
      </c>
      <c r="P260" s="18">
        <f t="shared" si="39"/>
        <v>6.3442926235991584E-2</v>
      </c>
    </row>
    <row r="261" spans="1:16" x14ac:dyDescent="0.35">
      <c r="A261" s="16">
        <v>260</v>
      </c>
      <c r="B261" s="17">
        <v>0.1179513888888889</v>
      </c>
      <c r="C261" s="16">
        <v>10191416</v>
      </c>
      <c r="D261" s="18">
        <v>2.9562400000000002E-11</v>
      </c>
      <c r="E261" s="18">
        <v>2.6936399999999999E-11</v>
      </c>
      <c r="F261" s="18">
        <v>4.66937E-9</v>
      </c>
      <c r="G261" s="18">
        <v>6.1221199999999998E-12</v>
      </c>
      <c r="H261" s="18">
        <v>9.24914E-10</v>
      </c>
      <c r="I261" s="18">
        <f t="shared" si="32"/>
        <v>1.9156435200000002E-11</v>
      </c>
      <c r="J261" s="18">
        <f t="shared" si="33"/>
        <v>5.3872799999999996E-14</v>
      </c>
      <c r="K261" s="18">
        <f t="shared" si="34"/>
        <v>4.6460231499999998E-9</v>
      </c>
      <c r="L261" s="18">
        <f t="shared" si="35"/>
        <v>3.2094515799999997E-10</v>
      </c>
      <c r="M261" s="18">
        <f t="shared" si="36"/>
        <v>4.1231897865166688E-3</v>
      </c>
      <c r="N261" s="18">
        <f t="shared" si="37"/>
        <v>1.159546525290129E-5</v>
      </c>
      <c r="O261" s="18">
        <f t="shared" si="38"/>
        <v>1.3177119016292461E-3</v>
      </c>
      <c r="P261" s="18">
        <f t="shared" si="39"/>
        <v>6.9079543437057564E-2</v>
      </c>
    </row>
    <row r="262" spans="1:16" x14ac:dyDescent="0.35">
      <c r="A262" s="16">
        <v>261</v>
      </c>
      <c r="B262" s="17">
        <v>0.11842592592592593</v>
      </c>
      <c r="C262" s="16">
        <v>10232514</v>
      </c>
      <c r="D262" s="18">
        <v>1.9457400000000001E-11</v>
      </c>
      <c r="E262" s="18">
        <v>3.0970200000000003E-11</v>
      </c>
      <c r="F262" s="18">
        <v>5.0698099999999999E-9</v>
      </c>
      <c r="G262" s="18">
        <v>5.5437700000000003E-12</v>
      </c>
      <c r="H262" s="18">
        <v>9.1435700000000001E-10</v>
      </c>
      <c r="I262" s="18">
        <f t="shared" si="32"/>
        <v>1.2608395200000002E-11</v>
      </c>
      <c r="J262" s="18">
        <f t="shared" si="33"/>
        <v>6.1940400000000003E-14</v>
      </c>
      <c r="K262" s="18">
        <f t="shared" si="34"/>
        <v>5.0444609500000001E-9</v>
      </c>
      <c r="L262" s="18">
        <f t="shared" si="35"/>
        <v>3.1728187900000002E-10</v>
      </c>
      <c r="M262" s="18">
        <f t="shared" si="36"/>
        <v>2.4994534252465572E-3</v>
      </c>
      <c r="N262" s="18">
        <f t="shared" si="37"/>
        <v>1.2278893743839965E-5</v>
      </c>
      <c r="O262" s="18">
        <f t="shared" si="38"/>
        <v>1.098981646393754E-3</v>
      </c>
      <c r="P262" s="18">
        <f t="shared" si="39"/>
        <v>6.289708298762825E-2</v>
      </c>
    </row>
    <row r="263" spans="1:16" x14ac:dyDescent="0.35">
      <c r="A263" s="16">
        <v>262</v>
      </c>
      <c r="B263" s="17">
        <v>0.11890046296296297</v>
      </c>
      <c r="C263" s="16">
        <v>10273611</v>
      </c>
      <c r="D263" s="18">
        <v>2.6498700000000001E-11</v>
      </c>
      <c r="E263" s="18">
        <v>2.5636099999999999E-11</v>
      </c>
      <c r="F263" s="18">
        <v>1.4145199999999999E-7</v>
      </c>
      <c r="G263" s="18">
        <v>6.1812500000000001E-12</v>
      </c>
      <c r="H263" s="18">
        <v>9.3522099999999991E-10</v>
      </c>
      <c r="I263" s="18">
        <f t="shared" si="32"/>
        <v>1.71711576E-11</v>
      </c>
      <c r="J263" s="18">
        <f t="shared" si="33"/>
        <v>5.12722E-14</v>
      </c>
      <c r="K263" s="18">
        <f t="shared" si="34"/>
        <v>1.4074473999999999E-7</v>
      </c>
      <c r="L263" s="18">
        <f t="shared" si="35"/>
        <v>3.2452168699999998E-10</v>
      </c>
      <c r="M263" s="18">
        <f t="shared" si="36"/>
        <v>1.2200212668693694E-4</v>
      </c>
      <c r="N263" s="18">
        <f t="shared" si="37"/>
        <v>3.6429212203596386E-7</v>
      </c>
      <c r="O263" s="18">
        <f t="shared" si="38"/>
        <v>4.391815992555033E-5</v>
      </c>
      <c r="P263" s="18">
        <f t="shared" si="39"/>
        <v>2.3057464669727621E-3</v>
      </c>
    </row>
    <row r="264" spans="1:16" x14ac:dyDescent="0.35">
      <c r="A264" s="16">
        <v>263</v>
      </c>
      <c r="B264" s="17">
        <v>0.11939814814814814</v>
      </c>
      <c r="C264" s="16">
        <v>10316249</v>
      </c>
      <c r="D264" s="18">
        <v>1.15024E-11</v>
      </c>
      <c r="E264" s="18">
        <v>2.3137999999999999E-11</v>
      </c>
      <c r="F264" s="18">
        <v>3.5152400000000002E-7</v>
      </c>
      <c r="G264" s="18">
        <v>5.01487E-12</v>
      </c>
      <c r="H264" s="18">
        <v>7.9965000000000003E-10</v>
      </c>
      <c r="I264" s="18">
        <f t="shared" si="32"/>
        <v>7.4535551999999997E-12</v>
      </c>
      <c r="J264" s="18">
        <f t="shared" si="33"/>
        <v>4.6276E-14</v>
      </c>
      <c r="K264" s="18">
        <f t="shared" si="34"/>
        <v>3.4976638000000004E-7</v>
      </c>
      <c r="L264" s="18">
        <f t="shared" si="35"/>
        <v>2.7747855000000001E-10</v>
      </c>
      <c r="M264" s="18">
        <f t="shared" si="36"/>
        <v>2.1310096184773387E-5</v>
      </c>
      <c r="N264" s="18">
        <f t="shared" si="37"/>
        <v>1.3230545485818276E-7</v>
      </c>
      <c r="O264" s="18">
        <f t="shared" si="38"/>
        <v>1.4337770256821136E-5</v>
      </c>
      <c r="P264" s="18">
        <f t="shared" si="39"/>
        <v>7.9332539050780122E-4</v>
      </c>
    </row>
    <row r="265" spans="1:16" x14ac:dyDescent="0.35">
      <c r="A265" s="16">
        <v>264</v>
      </c>
      <c r="B265" s="17">
        <v>0.11983796296296297</v>
      </c>
      <c r="C265" s="16">
        <v>10354746</v>
      </c>
      <c r="D265" s="18">
        <v>4.2462399999999999E-12</v>
      </c>
      <c r="E265" s="18">
        <v>3.6365599999999999E-11</v>
      </c>
      <c r="F265" s="18">
        <v>3.9945100000000002E-7</v>
      </c>
      <c r="G265" s="18">
        <v>4.4752200000000004E-12</v>
      </c>
      <c r="H265" s="18">
        <v>7.2035E-10</v>
      </c>
      <c r="I265" s="18">
        <f t="shared" si="32"/>
        <v>2.7515635200000002E-12</v>
      </c>
      <c r="J265" s="18">
        <f t="shared" si="33"/>
        <v>7.2731199999999995E-14</v>
      </c>
      <c r="K265" s="18">
        <f t="shared" si="34"/>
        <v>3.9745374500000003E-7</v>
      </c>
      <c r="L265" s="18">
        <f t="shared" si="35"/>
        <v>2.4996144999999998E-10</v>
      </c>
      <c r="M265" s="18">
        <f t="shared" si="36"/>
        <v>6.9229779681658297E-6</v>
      </c>
      <c r="N265" s="18">
        <f t="shared" si="37"/>
        <v>1.8299286625164393E-7</v>
      </c>
      <c r="O265" s="18">
        <f t="shared" si="38"/>
        <v>1.125972532979907E-5</v>
      </c>
      <c r="P265" s="18">
        <f t="shared" si="39"/>
        <v>6.2890701910482683E-4</v>
      </c>
    </row>
    <row r="266" spans="1:16" x14ac:dyDescent="0.35">
      <c r="A266" s="16">
        <v>265</v>
      </c>
      <c r="B266" s="17">
        <v>0.12028935185185186</v>
      </c>
      <c r="C266" s="16">
        <v>10393244</v>
      </c>
      <c r="D266" s="18">
        <v>5.3657399999999997E-10</v>
      </c>
      <c r="E266" s="18">
        <v>2.3834200000000001E-11</v>
      </c>
      <c r="F266" s="18">
        <v>3.9837599999999999E-7</v>
      </c>
      <c r="G266" s="18">
        <v>1.5355199999999999E-10</v>
      </c>
      <c r="H266" s="18">
        <v>4.4884900000000001E-9</v>
      </c>
      <c r="I266" s="18">
        <f t="shared" si="32"/>
        <v>3.4769995199999997E-10</v>
      </c>
      <c r="J266" s="18">
        <f t="shared" si="33"/>
        <v>4.7668400000000004E-14</v>
      </c>
      <c r="K266" s="18">
        <f t="shared" si="34"/>
        <v>3.9638411999999997E-7</v>
      </c>
      <c r="L266" s="18">
        <f t="shared" si="35"/>
        <v>1.5575060299999998E-9</v>
      </c>
      <c r="M266" s="18">
        <f t="shared" si="36"/>
        <v>8.771793178798384E-4</v>
      </c>
      <c r="N266" s="18">
        <f t="shared" si="37"/>
        <v>1.2025809712054057E-7</v>
      </c>
      <c r="O266" s="18">
        <f t="shared" si="38"/>
        <v>3.8738181539664101E-4</v>
      </c>
      <c r="P266" s="18">
        <f t="shared" si="39"/>
        <v>3.9292846292631502E-3</v>
      </c>
    </row>
    <row r="267" spans="1:16" x14ac:dyDescent="0.35">
      <c r="A267" s="16">
        <v>266</v>
      </c>
      <c r="B267" s="17">
        <v>0.12079861111111112</v>
      </c>
      <c r="C267" s="16">
        <v>10437072</v>
      </c>
      <c r="D267" s="18">
        <v>9.7342899999999995E-9</v>
      </c>
      <c r="E267" s="18">
        <v>2.5707800000000001E-11</v>
      </c>
      <c r="F267" s="18">
        <v>3.6648399999999999E-7</v>
      </c>
      <c r="G267" s="18">
        <v>2.8028400000000002E-10</v>
      </c>
      <c r="H267" s="18">
        <v>4.19682E-9</v>
      </c>
      <c r="I267" s="18">
        <f t="shared" si="32"/>
        <v>6.3078199199999995E-9</v>
      </c>
      <c r="J267" s="18">
        <f t="shared" si="33"/>
        <v>5.14156E-14</v>
      </c>
      <c r="K267" s="18">
        <f t="shared" si="34"/>
        <v>3.6465157999999999E-7</v>
      </c>
      <c r="L267" s="18">
        <f t="shared" si="35"/>
        <v>1.4562965399999999E-9</v>
      </c>
      <c r="M267" s="18">
        <f t="shared" si="36"/>
        <v>1.7298210856511301E-2</v>
      </c>
      <c r="N267" s="18">
        <f t="shared" si="37"/>
        <v>1.4099925194345792E-7</v>
      </c>
      <c r="O267" s="18">
        <f t="shared" si="38"/>
        <v>7.6863508996725049E-4</v>
      </c>
      <c r="P267" s="18">
        <f t="shared" si="39"/>
        <v>3.9936657891349323E-3</v>
      </c>
    </row>
    <row r="268" spans="1:16" x14ac:dyDescent="0.35">
      <c r="A268" s="16">
        <v>267</v>
      </c>
      <c r="B268" s="17">
        <v>0.12118055555555556</v>
      </c>
      <c r="C268" s="16">
        <v>10470489</v>
      </c>
      <c r="D268" s="18">
        <v>1.18135E-8</v>
      </c>
      <c r="E268" s="18">
        <v>2.45713E-11</v>
      </c>
      <c r="F268" s="18">
        <v>3.59676E-7</v>
      </c>
      <c r="G268" s="18">
        <v>2.74273E-10</v>
      </c>
      <c r="H268" s="18">
        <v>2.8723899999999998E-9</v>
      </c>
      <c r="I268" s="18">
        <f t="shared" si="32"/>
        <v>7.6551480000000006E-9</v>
      </c>
      <c r="J268" s="18">
        <f t="shared" si="33"/>
        <v>4.9142599999999998E-14</v>
      </c>
      <c r="K268" s="18">
        <f t="shared" si="34"/>
        <v>3.5787762000000002E-7</v>
      </c>
      <c r="L268" s="18">
        <f t="shared" si="35"/>
        <v>9.9671932999999996E-10</v>
      </c>
      <c r="M268" s="18">
        <f t="shared" si="36"/>
        <v>2.1390407145325266E-2</v>
      </c>
      <c r="N268" s="18">
        <f t="shared" si="37"/>
        <v>1.3731677325897046E-7</v>
      </c>
      <c r="O268" s="18">
        <f t="shared" si="38"/>
        <v>7.6638768302974625E-4</v>
      </c>
      <c r="P268" s="18">
        <f t="shared" si="39"/>
        <v>2.7850842698685656E-3</v>
      </c>
    </row>
    <row r="269" spans="1:16" x14ac:dyDescent="0.35">
      <c r="A269" s="16">
        <v>268</v>
      </c>
      <c r="B269" s="17">
        <v>0.12152777777777778</v>
      </c>
      <c r="C269" s="16">
        <v>10500256</v>
      </c>
      <c r="D269" s="18">
        <v>1.2320800000000001E-8</v>
      </c>
      <c r="E269" s="18">
        <v>2.3752299999999998E-11</v>
      </c>
      <c r="F269" s="18">
        <v>3.5600299999999999E-7</v>
      </c>
      <c r="G269" s="18">
        <v>2.6348800000000002E-10</v>
      </c>
      <c r="H269" s="18">
        <v>2.1918800000000001E-9</v>
      </c>
      <c r="I269" s="18">
        <f t="shared" si="32"/>
        <v>7.9838784000000015E-9</v>
      </c>
      <c r="J269" s="18">
        <f t="shared" si="33"/>
        <v>4.7504599999999998E-14</v>
      </c>
      <c r="K269" s="18">
        <f t="shared" si="34"/>
        <v>3.5422298499999998E-7</v>
      </c>
      <c r="L269" s="18">
        <f t="shared" si="35"/>
        <v>7.6058236000000004E-10</v>
      </c>
      <c r="M269" s="18">
        <f t="shared" si="36"/>
        <v>2.2539131389229305E-2</v>
      </c>
      <c r="N269" s="18">
        <f t="shared" si="37"/>
        <v>1.3410930970501534E-7</v>
      </c>
      <c r="O269" s="18">
        <f t="shared" si="38"/>
        <v>7.438478335899068E-4</v>
      </c>
      <c r="P269" s="18">
        <f t="shared" si="39"/>
        <v>2.1471852257131199E-3</v>
      </c>
    </row>
    <row r="270" spans="1:16" x14ac:dyDescent="0.35">
      <c r="A270" s="16">
        <v>269</v>
      </c>
      <c r="B270" s="17">
        <v>0.121875</v>
      </c>
      <c r="C270" s="16">
        <v>10530022</v>
      </c>
      <c r="D270" s="18">
        <v>1.01661E-8</v>
      </c>
      <c r="E270" s="18">
        <v>3.1226100000000002E-11</v>
      </c>
      <c r="F270" s="18">
        <v>3.6773799999999998E-7</v>
      </c>
      <c r="G270" s="18">
        <v>1.3330500000000001E-10</v>
      </c>
      <c r="H270" s="18">
        <v>1.5565900000000001E-9</v>
      </c>
      <c r="I270" s="18">
        <f t="shared" si="32"/>
        <v>6.5876328000000004E-9</v>
      </c>
      <c r="J270" s="18">
        <f t="shared" si="33"/>
        <v>6.2452200000000009E-14</v>
      </c>
      <c r="K270" s="18">
        <f t="shared" si="34"/>
        <v>3.6589931E-7</v>
      </c>
      <c r="L270" s="18">
        <f t="shared" si="35"/>
        <v>5.4013673000000007E-10</v>
      </c>
      <c r="M270" s="18">
        <f t="shared" si="36"/>
        <v>1.8003949775144426E-2</v>
      </c>
      <c r="N270" s="18">
        <f t="shared" si="37"/>
        <v>1.7068138226333362E-7</v>
      </c>
      <c r="O270" s="18">
        <f t="shared" si="38"/>
        <v>3.6432153971539333E-4</v>
      </c>
      <c r="P270" s="18">
        <f t="shared" si="39"/>
        <v>1.4761895287531428E-3</v>
      </c>
    </row>
    <row r="271" spans="1:16" x14ac:dyDescent="0.35">
      <c r="A271" s="16">
        <v>270</v>
      </c>
      <c r="B271" s="17">
        <v>0.12224537037037037</v>
      </c>
      <c r="C271" s="16">
        <v>10562379</v>
      </c>
      <c r="D271" s="18">
        <v>3.0931799999999999E-9</v>
      </c>
      <c r="E271" s="18">
        <v>2.3475900000000001E-11</v>
      </c>
      <c r="F271" s="18">
        <v>3.3324900000000002E-7</v>
      </c>
      <c r="G271" s="18">
        <v>5.7243699999999998E-11</v>
      </c>
      <c r="H271" s="18">
        <v>1.25569E-9</v>
      </c>
      <c r="I271" s="18">
        <f t="shared" si="32"/>
        <v>2.00438064E-9</v>
      </c>
      <c r="J271" s="18">
        <f t="shared" si="33"/>
        <v>4.6951800000000002E-14</v>
      </c>
      <c r="K271" s="18">
        <f t="shared" si="34"/>
        <v>3.31582755E-7</v>
      </c>
      <c r="L271" s="18">
        <f t="shared" si="35"/>
        <v>4.3572443000000001E-10</v>
      </c>
      <c r="M271" s="18">
        <f t="shared" si="36"/>
        <v>6.0448880702496125E-3</v>
      </c>
      <c r="N271" s="18">
        <f t="shared" si="37"/>
        <v>1.4159904063768336E-7</v>
      </c>
      <c r="O271" s="18">
        <f t="shared" si="38"/>
        <v>1.7263774770192737E-4</v>
      </c>
      <c r="P271" s="18">
        <f t="shared" si="39"/>
        <v>1.3140744608385923E-3</v>
      </c>
    </row>
    <row r="272" spans="1:16" x14ac:dyDescent="0.35">
      <c r="A272" s="16">
        <v>271</v>
      </c>
      <c r="B272" s="17">
        <v>0.12261574074074073</v>
      </c>
      <c r="C272" s="16">
        <v>10594246</v>
      </c>
      <c r="D272" s="18">
        <v>1.19164E-9</v>
      </c>
      <c r="E272" s="18">
        <v>2.9116999999999999E-11</v>
      </c>
      <c r="F272" s="18">
        <v>3.6711200000000001E-7</v>
      </c>
      <c r="G272" s="18">
        <v>2.9745200000000002E-11</v>
      </c>
      <c r="H272" s="18">
        <v>1.07764E-9</v>
      </c>
      <c r="I272" s="18">
        <f t="shared" si="32"/>
        <v>7.7218272000000003E-10</v>
      </c>
      <c r="J272" s="18">
        <f t="shared" si="33"/>
        <v>5.8233999999999995E-14</v>
      </c>
      <c r="K272" s="18">
        <f t="shared" si="34"/>
        <v>3.6527644E-7</v>
      </c>
      <c r="L272" s="18">
        <f t="shared" si="35"/>
        <v>3.7394108000000001E-10</v>
      </c>
      <c r="M272" s="18">
        <f t="shared" si="36"/>
        <v>2.1139680402053854E-3</v>
      </c>
      <c r="N272" s="18">
        <f t="shared" si="37"/>
        <v>1.5942446219635735E-7</v>
      </c>
      <c r="O272" s="18">
        <f t="shared" si="38"/>
        <v>8.1432024468920043E-5</v>
      </c>
      <c r="P272" s="18">
        <f t="shared" si="39"/>
        <v>1.0237207743264251E-3</v>
      </c>
    </row>
    <row r="273" spans="1:16" x14ac:dyDescent="0.35">
      <c r="A273" s="16">
        <v>272</v>
      </c>
      <c r="B273" s="17">
        <v>0.12306712962962962</v>
      </c>
      <c r="C273" s="16">
        <v>10633653</v>
      </c>
      <c r="D273" s="18">
        <v>4.43275E-10</v>
      </c>
      <c r="E273" s="18">
        <v>1.28488E-11</v>
      </c>
      <c r="F273" s="18">
        <v>3.5403299999999998E-7</v>
      </c>
      <c r="G273" s="18">
        <v>1.69226E-11</v>
      </c>
      <c r="H273" s="18">
        <v>1.4462099999999999E-9</v>
      </c>
      <c r="I273" s="18">
        <f t="shared" si="32"/>
        <v>2.8724220000000001E-10</v>
      </c>
      <c r="J273" s="18">
        <f t="shared" si="33"/>
        <v>2.56976E-14</v>
      </c>
      <c r="K273" s="18">
        <f t="shared" si="34"/>
        <v>3.5226283499999997E-7</v>
      </c>
      <c r="L273" s="18">
        <f t="shared" si="35"/>
        <v>5.0183486999999989E-10</v>
      </c>
      <c r="M273" s="18">
        <f t="shared" si="36"/>
        <v>8.1542011095209644E-4</v>
      </c>
      <c r="N273" s="18">
        <f t="shared" si="37"/>
        <v>7.2950074338668183E-8</v>
      </c>
      <c r="O273" s="18">
        <f t="shared" si="38"/>
        <v>4.8039697403786581E-5</v>
      </c>
      <c r="P273" s="18">
        <f t="shared" si="39"/>
        <v>1.4246035066401482E-3</v>
      </c>
    </row>
    <row r="274" spans="1:16" x14ac:dyDescent="0.35">
      <c r="A274" s="16">
        <v>273</v>
      </c>
      <c r="B274" s="17">
        <v>0.12351851851851851</v>
      </c>
      <c r="C274" s="16">
        <v>10672151</v>
      </c>
      <c r="D274" s="18">
        <v>1.5271399999999999E-10</v>
      </c>
      <c r="E274" s="18">
        <v>2.9516400000000001E-11</v>
      </c>
      <c r="F274" s="18">
        <v>8.2595700000000004E-8</v>
      </c>
      <c r="G274" s="18">
        <v>1.7152700000000001E-11</v>
      </c>
      <c r="H274" s="18">
        <v>1.9887500000000002E-9</v>
      </c>
      <c r="I274" s="18">
        <f t="shared" si="32"/>
        <v>9.8958671999999996E-11</v>
      </c>
      <c r="J274" s="18">
        <f t="shared" si="33"/>
        <v>5.9032800000000003E-14</v>
      </c>
      <c r="K274" s="18">
        <f t="shared" si="34"/>
        <v>8.2182721499999998E-8</v>
      </c>
      <c r="L274" s="18">
        <f t="shared" si="35"/>
        <v>6.9009624999999997E-10</v>
      </c>
      <c r="M274" s="18">
        <f t="shared" si="36"/>
        <v>1.2041298973045082E-3</v>
      </c>
      <c r="N274" s="18">
        <f t="shared" si="37"/>
        <v>7.1831157355868294E-7</v>
      </c>
      <c r="O274" s="18">
        <f t="shared" si="38"/>
        <v>2.0871418817640399E-4</v>
      </c>
      <c r="P274" s="18">
        <f t="shared" si="39"/>
        <v>8.3970965843471121E-3</v>
      </c>
    </row>
    <row r="275" spans="1:16" x14ac:dyDescent="0.35">
      <c r="A275" s="16">
        <v>274</v>
      </c>
      <c r="B275" s="17">
        <v>0.12395833333333334</v>
      </c>
      <c r="C275" s="16">
        <v>10710649</v>
      </c>
      <c r="D275" s="18">
        <v>6.85526E-11</v>
      </c>
      <c r="E275" s="18">
        <v>2.1919700000000002E-11</v>
      </c>
      <c r="F275" s="18">
        <v>2.0152699999999999E-8</v>
      </c>
      <c r="G275" s="18">
        <v>1.5829299999999998E-11</v>
      </c>
      <c r="H275" s="18">
        <v>1.8305E-9</v>
      </c>
      <c r="I275" s="18">
        <f t="shared" si="32"/>
        <v>4.4422084800000002E-11</v>
      </c>
      <c r="J275" s="18">
        <f t="shared" si="33"/>
        <v>4.3839400000000006E-14</v>
      </c>
      <c r="K275" s="18">
        <f t="shared" si="34"/>
        <v>2.0051936499999998E-8</v>
      </c>
      <c r="L275" s="18">
        <f t="shared" si="35"/>
        <v>6.3518349999999995E-10</v>
      </c>
      <c r="M275" s="18">
        <f t="shared" si="36"/>
        <v>2.2153513602040384E-3</v>
      </c>
      <c r="N275" s="18">
        <f t="shared" si="37"/>
        <v>2.1862925807689453E-6</v>
      </c>
      <c r="O275" s="18">
        <f t="shared" si="38"/>
        <v>7.8941502732167543E-4</v>
      </c>
      <c r="P275" s="18">
        <f t="shared" si="39"/>
        <v>3.1676915593663486E-2</v>
      </c>
    </row>
    <row r="276" spans="1:16" x14ac:dyDescent="0.35">
      <c r="A276" s="16">
        <v>275</v>
      </c>
      <c r="B276" s="17">
        <v>0.12442129629629629</v>
      </c>
      <c r="C276" s="16">
        <v>10750166</v>
      </c>
      <c r="D276" s="18">
        <v>4.5612100000000002E-11</v>
      </c>
      <c r="E276" s="18">
        <v>2.3486099999999999E-11</v>
      </c>
      <c r="F276" s="18">
        <v>8.6923300000000003E-9</v>
      </c>
      <c r="G276" s="18">
        <v>1.45286E-11</v>
      </c>
      <c r="H276" s="18">
        <v>1.66554E-9</v>
      </c>
      <c r="I276" s="18">
        <f t="shared" si="32"/>
        <v>2.9556640800000005E-11</v>
      </c>
      <c r="J276" s="18">
        <f t="shared" si="33"/>
        <v>4.6972199999999996E-14</v>
      </c>
      <c r="K276" s="18">
        <f t="shared" si="34"/>
        <v>8.6488683500000004E-9</v>
      </c>
      <c r="L276" s="18">
        <f t="shared" si="35"/>
        <v>5.7794238000000003E-10</v>
      </c>
      <c r="M276" s="18">
        <f t="shared" si="36"/>
        <v>3.4173997804001727E-3</v>
      </c>
      <c r="N276" s="18">
        <f t="shared" si="37"/>
        <v>5.4310226609010641E-6</v>
      </c>
      <c r="O276" s="18">
        <f t="shared" si="38"/>
        <v>1.679826702414773E-3</v>
      </c>
      <c r="P276" s="18">
        <f t="shared" si="39"/>
        <v>6.6822890187708775E-2</v>
      </c>
    </row>
    <row r="277" spans="1:16" x14ac:dyDescent="0.35">
      <c r="A277" s="16">
        <v>276</v>
      </c>
      <c r="B277" s="17">
        <v>0.12487268518518518</v>
      </c>
      <c r="C277" s="16">
        <v>10789164</v>
      </c>
      <c r="D277" s="18">
        <v>5.2330899999999998E-11</v>
      </c>
      <c r="E277" s="18">
        <v>3.2997200000000002E-11</v>
      </c>
      <c r="F277" s="18">
        <v>6.2684800000000003E-9</v>
      </c>
      <c r="G277" s="18">
        <v>1.2553799999999999E-11</v>
      </c>
      <c r="H277" s="18">
        <v>1.51364E-9</v>
      </c>
      <c r="I277" s="18">
        <f t="shared" si="32"/>
        <v>3.3910423200000001E-11</v>
      </c>
      <c r="J277" s="18">
        <f t="shared" si="33"/>
        <v>6.5994400000000008E-14</v>
      </c>
      <c r="K277" s="18">
        <f t="shared" si="34"/>
        <v>6.2371375999999999E-9</v>
      </c>
      <c r="L277" s="18">
        <f t="shared" si="35"/>
        <v>5.2523307999999992E-10</v>
      </c>
      <c r="M277" s="18">
        <f t="shared" si="36"/>
        <v>5.4368566760496038E-3</v>
      </c>
      <c r="N277" s="18">
        <f t="shared" si="37"/>
        <v>1.0580879280264718E-5</v>
      </c>
      <c r="O277" s="18">
        <f t="shared" si="38"/>
        <v>2.0127502077234914E-3</v>
      </c>
      <c r="P277" s="18">
        <f t="shared" si="39"/>
        <v>8.4210596860970321E-2</v>
      </c>
    </row>
    <row r="278" spans="1:16" x14ac:dyDescent="0.35">
      <c r="A278" s="16">
        <v>277</v>
      </c>
      <c r="B278" s="17">
        <v>0.12535879629629629</v>
      </c>
      <c r="C278" s="16">
        <v>10831282</v>
      </c>
      <c r="D278" s="18">
        <v>4.3343899999999998E-11</v>
      </c>
      <c r="E278" s="18">
        <v>2.7294699999999999E-11</v>
      </c>
      <c r="F278" s="18">
        <v>5.7216799999999996E-9</v>
      </c>
      <c r="G278" s="18">
        <v>1.1324E-11</v>
      </c>
      <c r="H278" s="18">
        <v>1.4070899999999999E-9</v>
      </c>
      <c r="I278" s="18">
        <f t="shared" si="32"/>
        <v>2.8086847199999999E-11</v>
      </c>
      <c r="J278" s="18">
        <f t="shared" si="33"/>
        <v>5.4589399999999998E-14</v>
      </c>
      <c r="K278" s="18">
        <f t="shared" si="34"/>
        <v>5.6930715999999998E-9</v>
      </c>
      <c r="L278" s="18">
        <f t="shared" si="35"/>
        <v>4.8826022999999992E-10</v>
      </c>
      <c r="M278" s="18">
        <f t="shared" si="36"/>
        <v>4.933513781909927E-3</v>
      </c>
      <c r="N278" s="18">
        <f t="shared" si="37"/>
        <v>9.5887429204298074E-6</v>
      </c>
      <c r="O278" s="18">
        <f t="shared" si="38"/>
        <v>1.9890844162226942E-3</v>
      </c>
      <c r="P278" s="18">
        <f t="shared" si="39"/>
        <v>8.5763936290560602E-2</v>
      </c>
    </row>
    <row r="279" spans="1:16" x14ac:dyDescent="0.35">
      <c r="A279" s="16">
        <v>278</v>
      </c>
      <c r="B279" s="17">
        <v>37633</v>
      </c>
      <c r="C279" s="16">
        <v>10872379</v>
      </c>
      <c r="D279" s="18">
        <v>1.2104399999999999E-11</v>
      </c>
      <c r="E279" s="18">
        <v>3.45842E-11</v>
      </c>
      <c r="F279" s="18">
        <v>5.5329100000000001E-9</v>
      </c>
      <c r="G279" s="18">
        <v>1.04285E-11</v>
      </c>
      <c r="H279" s="18">
        <v>1.3201099999999999E-9</v>
      </c>
      <c r="I279" s="18">
        <f t="shared" si="32"/>
        <v>7.8436511999999999E-12</v>
      </c>
      <c r="J279" s="18">
        <f t="shared" si="33"/>
        <v>6.9168399999999995E-14</v>
      </c>
      <c r="K279" s="18">
        <f t="shared" si="34"/>
        <v>5.50524545E-9</v>
      </c>
      <c r="L279" s="18">
        <f t="shared" si="35"/>
        <v>4.5807816999999995E-10</v>
      </c>
      <c r="M279" s="18">
        <f t="shared" si="36"/>
        <v>1.4247595808829921E-3</v>
      </c>
      <c r="N279" s="18">
        <f t="shared" si="37"/>
        <v>1.2564090126081481E-5</v>
      </c>
      <c r="O279" s="18">
        <f t="shared" si="38"/>
        <v>1.8942842957165515E-3</v>
      </c>
      <c r="P279" s="18">
        <f t="shared" si="39"/>
        <v>8.3207583414832115E-2</v>
      </c>
    </row>
    <row r="280" spans="1:16" x14ac:dyDescent="0.35">
      <c r="A280" s="16">
        <v>279</v>
      </c>
      <c r="B280" s="17">
        <v>0.12630787037037036</v>
      </c>
      <c r="C280" s="16">
        <v>10913476</v>
      </c>
      <c r="D280" s="18">
        <v>9.6749799999999996E-12</v>
      </c>
      <c r="E280" s="18">
        <v>3.9426800000000001E-11</v>
      </c>
      <c r="F280" s="18">
        <v>5.43373E-9</v>
      </c>
      <c r="G280" s="18">
        <v>9.3664799999999995E-12</v>
      </c>
      <c r="H280" s="18">
        <v>1.2472899999999999E-9</v>
      </c>
      <c r="I280" s="18">
        <f t="shared" si="32"/>
        <v>6.26938704E-12</v>
      </c>
      <c r="J280" s="18">
        <f t="shared" si="33"/>
        <v>7.8853600000000008E-14</v>
      </c>
      <c r="K280" s="18">
        <f t="shared" si="34"/>
        <v>5.40656135E-9</v>
      </c>
      <c r="L280" s="18">
        <f t="shared" si="35"/>
        <v>4.3280962999999998E-10</v>
      </c>
      <c r="M280" s="18">
        <f t="shared" si="36"/>
        <v>1.1595886246625131E-3</v>
      </c>
      <c r="N280" s="18">
        <f t="shared" si="37"/>
        <v>1.4584797044798171E-5</v>
      </c>
      <c r="O280" s="18">
        <f t="shared" si="38"/>
        <v>1.7324283206367388E-3</v>
      </c>
      <c r="P280" s="18">
        <f t="shared" si="39"/>
        <v>8.0052662308178563E-2</v>
      </c>
    </row>
    <row r="281" spans="1:16" x14ac:dyDescent="0.35">
      <c r="A281" s="16">
        <v>280</v>
      </c>
      <c r="B281" s="17">
        <v>0.1267824074074074</v>
      </c>
      <c r="C281" s="16">
        <v>10954574</v>
      </c>
      <c r="D281" s="18">
        <v>2.69502E-11</v>
      </c>
      <c r="E281" s="18">
        <v>3.4573899999999999E-11</v>
      </c>
      <c r="F281" s="18">
        <v>5.3473800000000002E-9</v>
      </c>
      <c r="G281" s="18">
        <v>8.5537799999999999E-12</v>
      </c>
      <c r="H281" s="18">
        <v>1.1756600000000001E-9</v>
      </c>
      <c r="I281" s="18">
        <f t="shared" si="32"/>
        <v>1.7463729600000001E-11</v>
      </c>
      <c r="J281" s="18">
        <f t="shared" si="33"/>
        <v>6.9147800000000006E-14</v>
      </c>
      <c r="K281" s="18">
        <f t="shared" si="34"/>
        <v>5.3206431000000005E-9</v>
      </c>
      <c r="L281" s="18">
        <f t="shared" si="35"/>
        <v>4.0795401999999994E-10</v>
      </c>
      <c r="M281" s="18">
        <f t="shared" si="36"/>
        <v>3.2822591690090997E-3</v>
      </c>
      <c r="N281" s="18">
        <f t="shared" si="37"/>
        <v>1.2996135749078903E-5</v>
      </c>
      <c r="O281" s="18">
        <f t="shared" si="38"/>
        <v>1.6076590440730744E-3</v>
      </c>
      <c r="P281" s="18">
        <f t="shared" si="39"/>
        <v>7.6673817869873651E-2</v>
      </c>
    </row>
    <row r="282" spans="1:16" x14ac:dyDescent="0.35">
      <c r="A282" s="16">
        <v>281</v>
      </c>
      <c r="B282" s="17">
        <v>37695</v>
      </c>
      <c r="C282" s="16">
        <v>10995671</v>
      </c>
      <c r="D282" s="18">
        <v>2.1069899999999999E-11</v>
      </c>
      <c r="E282" s="18">
        <v>2.7479E-11</v>
      </c>
      <c r="F282" s="18">
        <v>5.2953399999999996E-9</v>
      </c>
      <c r="G282" s="18">
        <v>8.4301499999999996E-12</v>
      </c>
      <c r="H282" s="18">
        <v>1.1282700000000001E-9</v>
      </c>
      <c r="I282" s="18">
        <f t="shared" si="32"/>
        <v>1.36532952E-11</v>
      </c>
      <c r="J282" s="18">
        <f t="shared" si="33"/>
        <v>5.4958E-14</v>
      </c>
      <c r="K282" s="18">
        <f t="shared" si="34"/>
        <v>5.2688632999999993E-9</v>
      </c>
      <c r="L282" s="18">
        <f t="shared" si="35"/>
        <v>3.9150968999999999E-10</v>
      </c>
      <c r="M282" s="18">
        <f t="shared" si="36"/>
        <v>2.5913170303735154E-3</v>
      </c>
      <c r="N282" s="18">
        <f t="shared" si="37"/>
        <v>1.0430712825667732E-5</v>
      </c>
      <c r="O282" s="18">
        <f t="shared" si="38"/>
        <v>1.5999940632356129E-3</v>
      </c>
      <c r="P282" s="18">
        <f t="shared" si="39"/>
        <v>7.4306291074205708E-2</v>
      </c>
    </row>
    <row r="283" spans="1:16" x14ac:dyDescent="0.35">
      <c r="A283" s="16">
        <v>282</v>
      </c>
      <c r="B283" s="17">
        <v>0.12773148148148147</v>
      </c>
      <c r="C283" s="16">
        <v>11036769</v>
      </c>
      <c r="D283" s="18">
        <v>1.7586900000000001E-11</v>
      </c>
      <c r="E283" s="18">
        <v>3.2915300000000002E-11</v>
      </c>
      <c r="F283" s="18">
        <v>5.2923899999999998E-9</v>
      </c>
      <c r="G283" s="18">
        <v>7.7604199999999994E-12</v>
      </c>
      <c r="H283" s="18">
        <v>1.1097899999999999E-9</v>
      </c>
      <c r="I283" s="18">
        <f t="shared" si="32"/>
        <v>1.1396311200000001E-11</v>
      </c>
      <c r="J283" s="18">
        <f t="shared" si="33"/>
        <v>6.5830600000000001E-14</v>
      </c>
      <c r="K283" s="18">
        <f t="shared" si="34"/>
        <v>5.26592805E-9</v>
      </c>
      <c r="L283" s="18">
        <f t="shared" si="35"/>
        <v>3.8509712999999998E-10</v>
      </c>
      <c r="M283" s="18">
        <f t="shared" si="36"/>
        <v>2.1641600667141664E-3</v>
      </c>
      <c r="N283" s="18">
        <f t="shared" si="37"/>
        <v>1.250123423163748E-5</v>
      </c>
      <c r="O283" s="18">
        <f t="shared" si="38"/>
        <v>1.4737041460336701E-3</v>
      </c>
      <c r="P283" s="18">
        <f t="shared" si="39"/>
        <v>7.3129964242485232E-2</v>
      </c>
    </row>
    <row r="284" spans="1:16" x14ac:dyDescent="0.35">
      <c r="A284" s="16">
        <v>283</v>
      </c>
      <c r="B284" s="17">
        <v>0.12820601851851851</v>
      </c>
      <c r="C284" s="16">
        <v>11077866</v>
      </c>
      <c r="D284" s="18">
        <v>2.18762E-11</v>
      </c>
      <c r="E284" s="18">
        <v>3.7164199999999999E-11</v>
      </c>
      <c r="F284" s="18">
        <v>5.2550799999999996E-9</v>
      </c>
      <c r="G284" s="18">
        <v>7.3056999999999995E-12</v>
      </c>
      <c r="H284" s="18">
        <v>1.0436899999999999E-9</v>
      </c>
      <c r="I284" s="18">
        <f t="shared" si="32"/>
        <v>1.41757776E-11</v>
      </c>
      <c r="J284" s="18">
        <f t="shared" si="33"/>
        <v>7.4328399999999995E-14</v>
      </c>
      <c r="K284" s="18">
        <f t="shared" si="34"/>
        <v>5.2288045999999998E-9</v>
      </c>
      <c r="L284" s="18">
        <f t="shared" si="35"/>
        <v>3.6216042999999997E-10</v>
      </c>
      <c r="M284" s="18">
        <f t="shared" si="36"/>
        <v>2.7110933921684508E-3</v>
      </c>
      <c r="N284" s="18">
        <f t="shared" si="37"/>
        <v>1.4215180272752972E-5</v>
      </c>
      <c r="O284" s="18">
        <f t="shared" si="38"/>
        <v>1.397202718189163E-3</v>
      </c>
      <c r="P284" s="18">
        <f t="shared" si="39"/>
        <v>6.9262567203218869E-2</v>
      </c>
    </row>
    <row r="285" spans="1:16" x14ac:dyDescent="0.35">
      <c r="A285" s="16">
        <v>284</v>
      </c>
      <c r="B285" s="17">
        <v>37759</v>
      </c>
      <c r="C285" s="16">
        <v>11118964</v>
      </c>
      <c r="D285" s="18">
        <v>2.6219200000000001E-11</v>
      </c>
      <c r="E285" s="18">
        <v>4.3747199999999997E-11</v>
      </c>
      <c r="F285" s="18">
        <v>5.1962199999999997E-9</v>
      </c>
      <c r="G285" s="18">
        <v>7.3056999999999995E-12</v>
      </c>
      <c r="H285" s="18">
        <v>1.03049E-9</v>
      </c>
      <c r="I285" s="18">
        <f t="shared" si="32"/>
        <v>1.6990041600000002E-11</v>
      </c>
      <c r="J285" s="18">
        <f t="shared" si="33"/>
        <v>8.7494399999999992E-14</v>
      </c>
      <c r="K285" s="18">
        <f t="shared" si="34"/>
        <v>5.1702388999999994E-9</v>
      </c>
      <c r="L285" s="18">
        <f t="shared" si="35"/>
        <v>3.5758002999999995E-10</v>
      </c>
      <c r="M285" s="18">
        <f t="shared" si="36"/>
        <v>3.2861231228599524E-3</v>
      </c>
      <c r="N285" s="18">
        <f t="shared" si="37"/>
        <v>1.6922699645465127E-5</v>
      </c>
      <c r="O285" s="18">
        <f t="shared" si="38"/>
        <v>1.4130294830283375E-3</v>
      </c>
      <c r="P285" s="18">
        <f t="shared" si="39"/>
        <v>6.9161219997010193E-2</v>
      </c>
    </row>
    <row r="286" spans="1:16" x14ac:dyDescent="0.35">
      <c r="A286" s="16">
        <v>285</v>
      </c>
      <c r="B286" s="17">
        <v>0.12916666666666668</v>
      </c>
      <c r="C286" s="16">
        <v>11160061</v>
      </c>
      <c r="D286" s="18">
        <v>2.18332E-11</v>
      </c>
      <c r="E286" s="18">
        <v>3.8044699999999998E-11</v>
      </c>
      <c r="F286" s="18">
        <v>5.1539300000000002E-9</v>
      </c>
      <c r="G286" s="18">
        <v>7.1519699999999999E-12</v>
      </c>
      <c r="H286" s="18">
        <v>1.00829E-9</v>
      </c>
      <c r="I286" s="18">
        <f t="shared" si="32"/>
        <v>1.41479136E-11</v>
      </c>
      <c r="J286" s="18">
        <f t="shared" si="33"/>
        <v>7.6089400000000001E-14</v>
      </c>
      <c r="K286" s="18">
        <f t="shared" si="34"/>
        <v>5.1281603500000003E-9</v>
      </c>
      <c r="L286" s="18">
        <f t="shared" si="35"/>
        <v>3.4987663000000002E-10</v>
      </c>
      <c r="M286" s="18">
        <f t="shared" si="36"/>
        <v>2.758867241739038E-3</v>
      </c>
      <c r="N286" s="18">
        <f t="shared" si="37"/>
        <v>1.4837562557886864E-5</v>
      </c>
      <c r="O286" s="18">
        <f t="shared" si="38"/>
        <v>1.3946463277030717E-3</v>
      </c>
      <c r="P286" s="18">
        <f t="shared" si="39"/>
        <v>6.8226538587078306E-2</v>
      </c>
    </row>
    <row r="287" spans="1:16" x14ac:dyDescent="0.35">
      <c r="A287" s="16">
        <v>286</v>
      </c>
      <c r="B287" s="17">
        <v>0.12964120370370372</v>
      </c>
      <c r="C287" s="16">
        <v>11201159</v>
      </c>
      <c r="D287" s="18">
        <v>1.65657E-11</v>
      </c>
      <c r="E287" s="18">
        <v>2.2779699999999999E-11</v>
      </c>
      <c r="F287" s="18">
        <v>5.14622E-9</v>
      </c>
      <c r="G287" s="18">
        <v>6.5875999999999999E-12</v>
      </c>
      <c r="H287" s="18">
        <v>9.844209999999999E-10</v>
      </c>
      <c r="I287" s="18">
        <f t="shared" si="32"/>
        <v>1.07345736E-11</v>
      </c>
      <c r="J287" s="18">
        <f t="shared" si="33"/>
        <v>4.5559399999999998E-14</v>
      </c>
      <c r="K287" s="18">
        <f t="shared" si="34"/>
        <v>5.1204889E-9</v>
      </c>
      <c r="L287" s="18">
        <f t="shared" si="35"/>
        <v>3.4159408699999994E-10</v>
      </c>
      <c r="M287" s="18">
        <f t="shared" si="36"/>
        <v>2.096396224977658E-3</v>
      </c>
      <c r="N287" s="18">
        <f t="shared" si="37"/>
        <v>8.8974707083145906E-6</v>
      </c>
      <c r="O287" s="18">
        <f t="shared" si="38"/>
        <v>1.2865177776286167E-3</v>
      </c>
      <c r="P287" s="18">
        <f t="shared" si="39"/>
        <v>6.6711224976974348E-2</v>
      </c>
    </row>
    <row r="288" spans="1:16" x14ac:dyDescent="0.35">
      <c r="A288" s="16">
        <v>287</v>
      </c>
      <c r="B288" s="17">
        <v>37824</v>
      </c>
      <c r="C288" s="16">
        <v>11242256</v>
      </c>
      <c r="D288" s="18">
        <v>1.9102699999999999E-11</v>
      </c>
      <c r="E288" s="18">
        <v>2.90966E-11</v>
      </c>
      <c r="F288" s="18">
        <v>5.12134E-9</v>
      </c>
      <c r="G288" s="18">
        <v>6.3618500000000004E-12</v>
      </c>
      <c r="H288" s="18">
        <v>9.6305700000000006E-10</v>
      </c>
      <c r="I288" s="18">
        <f t="shared" si="32"/>
        <v>1.23785496E-11</v>
      </c>
      <c r="J288" s="18">
        <f t="shared" si="33"/>
        <v>5.8193200000000007E-14</v>
      </c>
      <c r="K288" s="18">
        <f t="shared" si="34"/>
        <v>5.0957333E-9</v>
      </c>
      <c r="L288" s="18">
        <f t="shared" si="35"/>
        <v>3.3418077899999999E-10</v>
      </c>
      <c r="M288" s="18">
        <f t="shared" si="36"/>
        <v>2.4291988750667153E-3</v>
      </c>
      <c r="N288" s="18">
        <f t="shared" si="37"/>
        <v>1.1419985421921514E-5</v>
      </c>
      <c r="O288" s="18">
        <f t="shared" si="38"/>
        <v>1.2484660451126828E-3</v>
      </c>
      <c r="P288" s="18">
        <f t="shared" si="39"/>
        <v>6.5580508108617069E-2</v>
      </c>
    </row>
    <row r="289" spans="1:16" x14ac:dyDescent="0.35">
      <c r="A289" s="16">
        <v>288</v>
      </c>
      <c r="B289" s="17">
        <v>37836</v>
      </c>
      <c r="C289" s="16">
        <v>11283354</v>
      </c>
      <c r="D289" s="18">
        <v>1.2125899999999999E-11</v>
      </c>
      <c r="E289" s="18">
        <v>3.86999E-11</v>
      </c>
      <c r="F289" s="18">
        <v>5.1038499999999999E-9</v>
      </c>
      <c r="G289" s="18">
        <v>6.8187199999999998E-12</v>
      </c>
      <c r="H289" s="18">
        <v>9.4482099999999996E-10</v>
      </c>
      <c r="I289" s="18">
        <f t="shared" si="32"/>
        <v>7.8575832E-12</v>
      </c>
      <c r="J289" s="18">
        <f t="shared" si="33"/>
        <v>7.7399800000000002E-14</v>
      </c>
      <c r="K289" s="18">
        <f t="shared" si="34"/>
        <v>5.0783307499999996E-9</v>
      </c>
      <c r="L289" s="18">
        <f t="shared" si="35"/>
        <v>3.2785288699999998E-10</v>
      </c>
      <c r="M289" s="18">
        <f t="shared" si="36"/>
        <v>1.5472767700292071E-3</v>
      </c>
      <c r="N289" s="18">
        <f t="shared" si="37"/>
        <v>1.5241189243138606E-5</v>
      </c>
      <c r="O289" s="18">
        <f t="shared" si="38"/>
        <v>1.3427089206428707E-3</v>
      </c>
      <c r="P289" s="18">
        <f t="shared" si="39"/>
        <v>6.4559183546680179E-2</v>
      </c>
    </row>
    <row r="290" spans="1:16" x14ac:dyDescent="0.35">
      <c r="A290" s="16">
        <v>289</v>
      </c>
      <c r="B290" s="17">
        <v>0.13106481481481483</v>
      </c>
      <c r="C290" s="16">
        <v>11324451</v>
      </c>
      <c r="D290" s="18">
        <v>5.9339900000000002E-12</v>
      </c>
      <c r="E290" s="18">
        <v>2.67623E-11</v>
      </c>
      <c r="F290" s="18">
        <v>5.0756000000000001E-9</v>
      </c>
      <c r="G290" s="18">
        <v>6.2565000000000003E-12</v>
      </c>
      <c r="H290" s="18">
        <v>9.3750700000000008E-10</v>
      </c>
      <c r="I290" s="18">
        <f t="shared" si="32"/>
        <v>3.8452255200000002E-12</v>
      </c>
      <c r="J290" s="18">
        <f t="shared" si="33"/>
        <v>5.35246E-14</v>
      </c>
      <c r="K290" s="18">
        <f t="shared" si="34"/>
        <v>5.0502220000000002E-9</v>
      </c>
      <c r="L290" s="18">
        <f t="shared" si="35"/>
        <v>3.2531492899999998E-10</v>
      </c>
      <c r="M290" s="18">
        <f t="shared" si="36"/>
        <v>7.6139732471166611E-4</v>
      </c>
      <c r="N290" s="18">
        <f t="shared" si="37"/>
        <v>1.059846478036015E-5</v>
      </c>
      <c r="O290" s="18">
        <f t="shared" si="38"/>
        <v>1.2388564304697894E-3</v>
      </c>
      <c r="P290" s="18">
        <f t="shared" si="39"/>
        <v>6.4415966070402439E-2</v>
      </c>
    </row>
    <row r="291" spans="1:16" x14ac:dyDescent="0.35">
      <c r="A291" s="16">
        <v>290</v>
      </c>
      <c r="B291" s="17">
        <v>37889</v>
      </c>
      <c r="C291" s="16">
        <v>11365549</v>
      </c>
      <c r="D291" s="18">
        <v>1.8479200000000001E-11</v>
      </c>
      <c r="E291" s="18">
        <v>3.2649100000000002E-11</v>
      </c>
      <c r="F291" s="18">
        <v>5.08477E-9</v>
      </c>
      <c r="G291" s="18">
        <v>6.0887999999999997E-12</v>
      </c>
      <c r="H291" s="18">
        <v>9.2227099999999997E-10</v>
      </c>
      <c r="I291" s="18">
        <f t="shared" si="32"/>
        <v>1.1974521600000001E-11</v>
      </c>
      <c r="J291" s="18">
        <f t="shared" si="33"/>
        <v>6.5298200000000005E-14</v>
      </c>
      <c r="K291" s="18">
        <f t="shared" si="34"/>
        <v>5.0593461500000003E-9</v>
      </c>
      <c r="L291" s="18">
        <f t="shared" si="35"/>
        <v>3.20028037E-10</v>
      </c>
      <c r="M291" s="18">
        <f t="shared" si="36"/>
        <v>2.3668120830198582E-3</v>
      </c>
      <c r="N291" s="18">
        <f t="shared" si="37"/>
        <v>1.2906450372050548E-5</v>
      </c>
      <c r="O291" s="18">
        <f t="shared" si="38"/>
        <v>1.2034756704678131E-3</v>
      </c>
      <c r="P291" s="18">
        <f t="shared" si="39"/>
        <v>6.3254821376473716E-2</v>
      </c>
    </row>
    <row r="292" spans="1:16" x14ac:dyDescent="0.35">
      <c r="A292" s="16">
        <v>291</v>
      </c>
      <c r="B292" s="17">
        <v>37900</v>
      </c>
      <c r="C292" s="16">
        <v>11406646</v>
      </c>
      <c r="D292" s="18">
        <v>2.2961899999999999E-11</v>
      </c>
      <c r="E292" s="18">
        <v>3.7727200000000001E-11</v>
      </c>
      <c r="F292" s="18">
        <v>5.09475E-9</v>
      </c>
      <c r="G292" s="18">
        <v>6.0350499999999998E-12</v>
      </c>
      <c r="H292" s="18">
        <v>9.1591400000000003E-10</v>
      </c>
      <c r="I292" s="18">
        <f t="shared" si="32"/>
        <v>1.4879311200000001E-11</v>
      </c>
      <c r="J292" s="18">
        <f t="shared" si="33"/>
        <v>7.54544E-14</v>
      </c>
      <c r="K292" s="18">
        <f t="shared" si="34"/>
        <v>5.0692762500000001E-9</v>
      </c>
      <c r="L292" s="18">
        <f t="shared" si="35"/>
        <v>3.1782215799999996E-10</v>
      </c>
      <c r="M292" s="18">
        <f t="shared" si="36"/>
        <v>2.935194387956269E-3</v>
      </c>
      <c r="N292" s="18">
        <f t="shared" si="37"/>
        <v>1.4884649460561553E-5</v>
      </c>
      <c r="O292" s="18">
        <f t="shared" si="38"/>
        <v>1.1905151154467069E-3</v>
      </c>
      <c r="P292" s="18">
        <f t="shared" si="39"/>
        <v>6.2695766086924135E-2</v>
      </c>
    </row>
    <row r="293" spans="1:16" x14ac:dyDescent="0.35">
      <c r="A293" s="16">
        <v>292</v>
      </c>
      <c r="B293" s="17">
        <v>0.13248842592592594</v>
      </c>
      <c r="C293" s="16">
        <v>11447744</v>
      </c>
      <c r="D293" s="18">
        <v>1.4512399999999999E-11</v>
      </c>
      <c r="E293" s="18">
        <v>1.78347E-11</v>
      </c>
      <c r="F293" s="18">
        <v>4.6600600000000001E-9</v>
      </c>
      <c r="G293" s="18">
        <v>6.2156500000000001E-12</v>
      </c>
      <c r="H293" s="18">
        <v>9.0667100000000004E-10</v>
      </c>
      <c r="I293" s="18">
        <f t="shared" si="32"/>
        <v>9.4040351999999992E-12</v>
      </c>
      <c r="J293" s="18">
        <f t="shared" si="33"/>
        <v>3.5669400000000002E-14</v>
      </c>
      <c r="K293" s="18">
        <f t="shared" si="34"/>
        <v>4.6367596999999999E-9</v>
      </c>
      <c r="L293" s="18">
        <f t="shared" si="35"/>
        <v>3.1461483700000003E-10</v>
      </c>
      <c r="M293" s="18">
        <f t="shared" si="36"/>
        <v>2.028148062104663E-3</v>
      </c>
      <c r="N293" s="18">
        <f t="shared" si="37"/>
        <v>7.6927428436716274E-6</v>
      </c>
      <c r="O293" s="18">
        <f t="shared" si="38"/>
        <v>1.3405158779308749E-3</v>
      </c>
      <c r="P293" s="18">
        <f t="shared" si="39"/>
        <v>6.7852305781556904E-2</v>
      </c>
    </row>
    <row r="294" spans="1:16" x14ac:dyDescent="0.35">
      <c r="A294" s="16">
        <v>293</v>
      </c>
      <c r="B294" s="17">
        <v>37953</v>
      </c>
      <c r="C294" s="16">
        <v>11488841</v>
      </c>
      <c r="D294" s="18">
        <v>1.8618900000000001E-11</v>
      </c>
      <c r="E294" s="18">
        <v>3.9908000000000003E-11</v>
      </c>
      <c r="F294" s="18">
        <v>5.0083699999999997E-9</v>
      </c>
      <c r="G294" s="18">
        <v>5.5975200000000002E-12</v>
      </c>
      <c r="H294" s="18">
        <v>8.8172100000000004E-10</v>
      </c>
      <c r="I294" s="18">
        <f t="shared" si="32"/>
        <v>1.2065047200000001E-11</v>
      </c>
      <c r="J294" s="18">
        <f t="shared" si="33"/>
        <v>7.9816000000000008E-14</v>
      </c>
      <c r="K294" s="18">
        <f t="shared" si="34"/>
        <v>4.9833281499999994E-9</v>
      </c>
      <c r="L294" s="18">
        <f t="shared" si="35"/>
        <v>3.0595718700000001E-10</v>
      </c>
      <c r="M294" s="18">
        <f t="shared" si="36"/>
        <v>2.4210822239350226E-3</v>
      </c>
      <c r="N294" s="18">
        <f t="shared" si="37"/>
        <v>1.6016605288174736E-5</v>
      </c>
      <c r="O294" s="18">
        <f t="shared" si="38"/>
        <v>1.1232493288646868E-3</v>
      </c>
      <c r="P294" s="18">
        <f t="shared" si="39"/>
        <v>6.1396154897003931E-2</v>
      </c>
    </row>
    <row r="295" spans="1:16" x14ac:dyDescent="0.35">
      <c r="A295" s="16">
        <v>294</v>
      </c>
      <c r="B295" s="17">
        <v>37964</v>
      </c>
      <c r="C295" s="16">
        <v>11529939</v>
      </c>
      <c r="D295" s="18">
        <v>2.8584200000000001E-11</v>
      </c>
      <c r="E295" s="18">
        <v>2.4039E-11</v>
      </c>
      <c r="F295" s="18">
        <v>1.06783E-7</v>
      </c>
      <c r="G295" s="18">
        <v>5.8845499999999996E-12</v>
      </c>
      <c r="H295" s="18">
        <v>9.5262100000000008E-10</v>
      </c>
      <c r="I295" s="18">
        <f t="shared" si="32"/>
        <v>1.85225616E-11</v>
      </c>
      <c r="J295" s="18">
        <f t="shared" si="33"/>
        <v>4.8078000000000002E-14</v>
      </c>
      <c r="K295" s="18">
        <f t="shared" si="34"/>
        <v>1.0624908499999999E-7</v>
      </c>
      <c r="L295" s="18">
        <f t="shared" si="35"/>
        <v>3.3055948700000001E-10</v>
      </c>
      <c r="M295" s="18">
        <f t="shared" si="36"/>
        <v>1.7433149283120888E-4</v>
      </c>
      <c r="N295" s="18">
        <f t="shared" si="37"/>
        <v>4.5250272037636848E-7</v>
      </c>
      <c r="O295" s="18">
        <f t="shared" si="38"/>
        <v>5.5384476958083919E-5</v>
      </c>
      <c r="P295" s="18">
        <f t="shared" si="39"/>
        <v>3.1111749056474233E-3</v>
      </c>
    </row>
    <row r="296" spans="1:16" x14ac:dyDescent="0.35">
      <c r="A296" s="16">
        <v>295</v>
      </c>
      <c r="B296" s="17">
        <v>0.13393518518518518</v>
      </c>
      <c r="C296" s="16">
        <v>11572577</v>
      </c>
      <c r="D296" s="18">
        <v>3.5474899999999999E-12</v>
      </c>
      <c r="E296" s="18">
        <v>1.3678E-11</v>
      </c>
      <c r="F296" s="18">
        <v>3.2778399999999999E-7</v>
      </c>
      <c r="G296" s="18">
        <v>5.2277199999999999E-12</v>
      </c>
      <c r="H296" s="18">
        <v>8.0097099999999998E-10</v>
      </c>
      <c r="I296" s="18">
        <f t="shared" si="32"/>
        <v>2.2987735200000001E-12</v>
      </c>
      <c r="J296" s="18">
        <f t="shared" si="33"/>
        <v>2.7356E-14</v>
      </c>
      <c r="K296" s="18">
        <f t="shared" si="34"/>
        <v>3.2614507999999999E-7</v>
      </c>
      <c r="L296" s="18">
        <f t="shared" si="35"/>
        <v>2.7793693699999996E-10</v>
      </c>
      <c r="M296" s="18">
        <f t="shared" si="36"/>
        <v>7.04831579860104E-6</v>
      </c>
      <c r="N296" s="18">
        <f t="shared" si="37"/>
        <v>8.3876782688244148E-8</v>
      </c>
      <c r="O296" s="18">
        <f t="shared" si="38"/>
        <v>1.6028817604729772E-5</v>
      </c>
      <c r="P296" s="18">
        <f t="shared" si="39"/>
        <v>8.5218804159179699E-4</v>
      </c>
    </row>
    <row r="297" spans="1:16" x14ac:dyDescent="0.35">
      <c r="A297" s="16">
        <v>296</v>
      </c>
      <c r="B297" s="17">
        <v>0.13438657407407409</v>
      </c>
      <c r="C297" s="16">
        <v>11611074</v>
      </c>
      <c r="D297" s="18">
        <v>7.0304799999999997E-12</v>
      </c>
      <c r="E297" s="18">
        <v>2.4684000000000001E-11</v>
      </c>
      <c r="F297" s="18">
        <v>3.8305799999999999E-7</v>
      </c>
      <c r="G297" s="18">
        <v>4.7751500000000003E-12</v>
      </c>
      <c r="H297" s="18">
        <v>7.0055399999999996E-10</v>
      </c>
      <c r="I297" s="18">
        <f t="shared" si="32"/>
        <v>4.55575104E-12</v>
      </c>
      <c r="J297" s="18">
        <f t="shared" si="33"/>
        <v>4.9368000000000002E-14</v>
      </c>
      <c r="K297" s="18">
        <f t="shared" si="34"/>
        <v>3.8114270999999997E-7</v>
      </c>
      <c r="L297" s="18">
        <f t="shared" si="35"/>
        <v>2.4309223799999995E-10</v>
      </c>
      <c r="M297" s="18">
        <f t="shared" si="36"/>
        <v>1.1952874659468103E-5</v>
      </c>
      <c r="N297" s="18">
        <f t="shared" si="37"/>
        <v>1.2952628688608529E-7</v>
      </c>
      <c r="O297" s="18">
        <f t="shared" si="38"/>
        <v>1.2528509334469497E-5</v>
      </c>
      <c r="P297" s="18">
        <f t="shared" si="39"/>
        <v>6.3779847186372785E-4</v>
      </c>
    </row>
    <row r="298" spans="1:16" x14ac:dyDescent="0.35">
      <c r="A298" s="16">
        <v>297</v>
      </c>
      <c r="B298" s="17">
        <v>0.1348263888888889</v>
      </c>
      <c r="C298" s="16">
        <v>11649571</v>
      </c>
      <c r="D298" s="18">
        <v>8.0184100000000003E-11</v>
      </c>
      <c r="E298" s="18">
        <v>3.4072300000000001E-11</v>
      </c>
      <c r="F298" s="18">
        <v>3.8923800000000001E-7</v>
      </c>
      <c r="G298" s="18">
        <v>1.1930800000000001E-10</v>
      </c>
      <c r="H298" s="18">
        <v>3.8653199999999996E-9</v>
      </c>
      <c r="I298" s="18">
        <f t="shared" si="32"/>
        <v>5.1959296800000002E-11</v>
      </c>
      <c r="J298" s="18">
        <f t="shared" si="33"/>
        <v>6.8144600000000005E-14</v>
      </c>
      <c r="K298" s="18">
        <f t="shared" si="34"/>
        <v>3.8729181000000002E-7</v>
      </c>
      <c r="L298" s="18">
        <f t="shared" si="35"/>
        <v>1.3412660399999996E-9</v>
      </c>
      <c r="M298" s="18">
        <f t="shared" si="36"/>
        <v>1.3416058759414508E-4</v>
      </c>
      <c r="N298" s="18">
        <f t="shared" si="37"/>
        <v>1.7595156479038377E-7</v>
      </c>
      <c r="O298" s="18">
        <f t="shared" si="38"/>
        <v>3.0805712106331398E-4</v>
      </c>
      <c r="P298" s="18">
        <f t="shared" si="39"/>
        <v>3.4631923665000802E-3</v>
      </c>
    </row>
    <row r="299" spans="1:16" x14ac:dyDescent="0.35">
      <c r="A299" s="16">
        <v>298</v>
      </c>
      <c r="B299" s="17">
        <v>0.13533564814814816</v>
      </c>
      <c r="C299" s="16">
        <v>11693400</v>
      </c>
      <c r="D299" s="18">
        <v>9.0323400000000003E-9</v>
      </c>
      <c r="E299" s="18">
        <v>3.4881000000000002E-11</v>
      </c>
      <c r="F299" s="18">
        <v>3.6325900000000001E-7</v>
      </c>
      <c r="G299" s="18">
        <v>2.7179900000000002E-10</v>
      </c>
      <c r="H299" s="18">
        <v>4.2240600000000004E-9</v>
      </c>
      <c r="I299" s="18">
        <f t="shared" si="32"/>
        <v>5.8529563200000002E-9</v>
      </c>
      <c r="J299" s="18">
        <f t="shared" si="33"/>
        <v>6.9762000000000004E-14</v>
      </c>
      <c r="K299" s="18">
        <f t="shared" si="34"/>
        <v>3.61442705E-7</v>
      </c>
      <c r="L299" s="18">
        <f t="shared" si="35"/>
        <v>1.4657488199999999E-9</v>
      </c>
      <c r="M299" s="18">
        <f t="shared" si="36"/>
        <v>1.6193317056986945E-2</v>
      </c>
      <c r="N299" s="18">
        <f t="shared" si="37"/>
        <v>1.9300984370399729E-7</v>
      </c>
      <c r="O299" s="18">
        <f t="shared" si="38"/>
        <v>7.5198363735131963E-4</v>
      </c>
      <c r="P299" s="18">
        <f t="shared" si="39"/>
        <v>4.0552729373802138E-3</v>
      </c>
    </row>
    <row r="300" spans="1:16" x14ac:dyDescent="0.35">
      <c r="A300" s="16">
        <v>299</v>
      </c>
      <c r="B300" s="17">
        <v>0.13571759259259261</v>
      </c>
      <c r="C300" s="16">
        <v>11726817</v>
      </c>
      <c r="D300" s="18">
        <v>1.16053E-8</v>
      </c>
      <c r="E300" s="18">
        <v>3.13591E-11</v>
      </c>
      <c r="F300" s="18">
        <v>3.59049E-7</v>
      </c>
      <c r="G300" s="18">
        <v>2.7232300000000002E-10</v>
      </c>
      <c r="H300" s="18">
        <v>2.9747300000000001E-9</v>
      </c>
      <c r="I300" s="18">
        <f t="shared" si="32"/>
        <v>7.5202344000000008E-9</v>
      </c>
      <c r="J300" s="18">
        <f t="shared" si="33"/>
        <v>6.2718200000000005E-14</v>
      </c>
      <c r="K300" s="18">
        <f t="shared" si="34"/>
        <v>3.5725375500000002E-7</v>
      </c>
      <c r="L300" s="18">
        <f t="shared" si="35"/>
        <v>1.0322313100000001E-9</v>
      </c>
      <c r="M300" s="18">
        <f t="shared" si="36"/>
        <v>2.1050119963049795E-2</v>
      </c>
      <c r="N300" s="18">
        <f t="shared" si="37"/>
        <v>1.7555644726533386E-7</v>
      </c>
      <c r="O300" s="18">
        <f t="shared" si="38"/>
        <v>7.6226770520578576E-4</v>
      </c>
      <c r="P300" s="18">
        <f t="shared" si="39"/>
        <v>2.889350484223742E-3</v>
      </c>
    </row>
    <row r="301" spans="1:16" x14ac:dyDescent="0.35">
      <c r="A301" s="16">
        <v>300</v>
      </c>
      <c r="B301" s="17">
        <v>0.13606481481481481</v>
      </c>
      <c r="C301" s="16">
        <v>11756584</v>
      </c>
      <c r="D301" s="18">
        <v>1.2090300000000001E-8</v>
      </c>
      <c r="E301" s="18">
        <v>3.40518E-11</v>
      </c>
      <c r="F301" s="18">
        <v>3.5313700000000002E-7</v>
      </c>
      <c r="G301" s="18">
        <v>2.6029499999999998E-10</v>
      </c>
      <c r="H301" s="18">
        <v>2.2332600000000002E-9</v>
      </c>
      <c r="I301" s="18">
        <f t="shared" si="32"/>
        <v>7.8345144000000011E-9</v>
      </c>
      <c r="J301" s="18">
        <f t="shared" si="33"/>
        <v>6.8103600000000003E-14</v>
      </c>
      <c r="K301" s="18">
        <f t="shared" si="34"/>
        <v>3.5137131500000001E-7</v>
      </c>
      <c r="L301" s="18">
        <f t="shared" si="35"/>
        <v>7.7494122000000007E-10</v>
      </c>
      <c r="M301" s="18">
        <f t="shared" si="36"/>
        <v>2.2296966387253328E-2</v>
      </c>
      <c r="N301" s="18">
        <f t="shared" si="37"/>
        <v>1.938223101678064E-7</v>
      </c>
      <c r="O301" s="18">
        <f t="shared" si="38"/>
        <v>7.4079752355424907E-4</v>
      </c>
      <c r="P301" s="18">
        <f t="shared" si="39"/>
        <v>2.2054766195128937E-3</v>
      </c>
    </row>
    <row r="302" spans="1:16" x14ac:dyDescent="0.35">
      <c r="A302" s="16">
        <v>301</v>
      </c>
      <c r="B302" s="17">
        <v>0.13641203703703705</v>
      </c>
      <c r="C302" s="16">
        <v>11786351</v>
      </c>
      <c r="D302" s="18">
        <v>1.1071800000000001E-8</v>
      </c>
      <c r="E302" s="18">
        <v>1.8837999999999999E-11</v>
      </c>
      <c r="F302" s="18">
        <v>3.54212E-7</v>
      </c>
      <c r="G302" s="18">
        <v>1.5973499999999999E-10</v>
      </c>
      <c r="H302" s="18">
        <v>1.6393700000000001E-9</v>
      </c>
      <c r="I302" s="18">
        <f t="shared" si="32"/>
        <v>7.174526400000001E-9</v>
      </c>
      <c r="J302" s="18">
        <f t="shared" si="33"/>
        <v>3.7675999999999998E-14</v>
      </c>
      <c r="K302" s="18">
        <f t="shared" si="34"/>
        <v>3.5244094000000002E-7</v>
      </c>
      <c r="L302" s="18">
        <f t="shared" si="35"/>
        <v>5.6886139000000003E-10</v>
      </c>
      <c r="M302" s="18">
        <f t="shared" si="36"/>
        <v>2.0356677064815455E-2</v>
      </c>
      <c r="N302" s="18">
        <f t="shared" si="37"/>
        <v>1.0690018021175404E-7</v>
      </c>
      <c r="O302" s="18">
        <f t="shared" si="38"/>
        <v>4.5322487222965635E-4</v>
      </c>
      <c r="P302" s="18">
        <f t="shared" si="39"/>
        <v>1.6140616070312375E-3</v>
      </c>
    </row>
    <row r="303" spans="1:16" x14ac:dyDescent="0.35">
      <c r="A303" s="16">
        <v>302</v>
      </c>
      <c r="B303" s="17">
        <v>0.13678240740740741</v>
      </c>
      <c r="C303" s="16">
        <v>11818707</v>
      </c>
      <c r="D303" s="18">
        <v>2.01324E-9</v>
      </c>
      <c r="E303" s="18">
        <v>2.5502999999999999E-11</v>
      </c>
      <c r="F303" s="18">
        <v>1.51664E-7</v>
      </c>
      <c r="G303" s="18">
        <v>5.0185299999999998E-11</v>
      </c>
      <c r="H303" s="18">
        <v>1.1799800000000001E-9</v>
      </c>
      <c r="I303" s="18">
        <f t="shared" si="32"/>
        <v>1.30457952E-9</v>
      </c>
      <c r="J303" s="18">
        <f t="shared" si="33"/>
        <v>5.1005999999999996E-14</v>
      </c>
      <c r="K303" s="18">
        <f t="shared" si="34"/>
        <v>1.5090567999999999E-7</v>
      </c>
      <c r="L303" s="18">
        <f t="shared" si="35"/>
        <v>4.0945306000000005E-10</v>
      </c>
      <c r="M303" s="18">
        <f t="shared" si="36"/>
        <v>8.6449994460115753E-3</v>
      </c>
      <c r="N303" s="18">
        <f t="shared" si="37"/>
        <v>3.3799920586156863E-7</v>
      </c>
      <c r="O303" s="18">
        <f t="shared" si="38"/>
        <v>3.3256070944446891E-4</v>
      </c>
      <c r="P303" s="18">
        <f t="shared" si="39"/>
        <v>2.7133044958943895E-3</v>
      </c>
    </row>
    <row r="304" spans="1:16" x14ac:dyDescent="0.35">
      <c r="A304" s="16">
        <v>303</v>
      </c>
      <c r="B304" s="17">
        <v>0.13715277777777776</v>
      </c>
      <c r="C304" s="16">
        <v>11850574</v>
      </c>
      <c r="D304" s="18">
        <v>1.19398E-9</v>
      </c>
      <c r="E304" s="18">
        <v>3.0417300000000002E-11</v>
      </c>
      <c r="F304" s="18">
        <v>1.5730799999999999E-7</v>
      </c>
      <c r="G304" s="18">
        <v>3.5663100000000002E-11</v>
      </c>
      <c r="H304" s="18">
        <v>1.15179E-9</v>
      </c>
      <c r="I304" s="18">
        <f t="shared" si="32"/>
        <v>7.7369904000000009E-10</v>
      </c>
      <c r="J304" s="18">
        <f t="shared" si="33"/>
        <v>6.0834600000000009E-14</v>
      </c>
      <c r="K304" s="18">
        <f t="shared" si="34"/>
        <v>1.5652146E-7</v>
      </c>
      <c r="L304" s="18">
        <f t="shared" si="35"/>
        <v>3.9967112999999999E-10</v>
      </c>
      <c r="M304" s="18">
        <f t="shared" si="36"/>
        <v>4.9430860151700607E-3</v>
      </c>
      <c r="N304" s="18">
        <f t="shared" si="37"/>
        <v>3.8866619312137776E-7</v>
      </c>
      <c r="O304" s="18">
        <f t="shared" si="38"/>
        <v>2.2784798966224825E-4</v>
      </c>
      <c r="P304" s="18">
        <f t="shared" si="39"/>
        <v>2.5534589953352081E-3</v>
      </c>
    </row>
    <row r="305" spans="1:16" x14ac:dyDescent="0.35">
      <c r="A305" s="16">
        <v>304</v>
      </c>
      <c r="B305" s="17">
        <v>0.13760416666666667</v>
      </c>
      <c r="C305" s="16">
        <v>11889982</v>
      </c>
      <c r="D305" s="18">
        <v>7.0913300000000004E-10</v>
      </c>
      <c r="E305" s="18">
        <v>1.89916E-11</v>
      </c>
      <c r="F305" s="18">
        <v>1.6510199999999999E-7</v>
      </c>
      <c r="G305" s="18">
        <v>2.4131600000000001E-11</v>
      </c>
      <c r="H305" s="18">
        <v>1.0818400000000001E-9</v>
      </c>
      <c r="I305" s="18">
        <f t="shared" si="32"/>
        <v>4.5951818400000002E-10</v>
      </c>
      <c r="J305" s="18">
        <f t="shared" si="33"/>
        <v>3.7983199999999998E-14</v>
      </c>
      <c r="K305" s="18">
        <f t="shared" si="34"/>
        <v>1.6427648999999999E-7</v>
      </c>
      <c r="L305" s="18">
        <f t="shared" si="35"/>
        <v>3.7539848000000002E-10</v>
      </c>
      <c r="M305" s="18">
        <f t="shared" si="36"/>
        <v>2.7972242650180805E-3</v>
      </c>
      <c r="N305" s="18">
        <f t="shared" si="37"/>
        <v>2.3121506918001476E-7</v>
      </c>
      <c r="O305" s="18">
        <f t="shared" si="38"/>
        <v>1.4689624790498022E-4</v>
      </c>
      <c r="P305" s="18">
        <f t="shared" si="39"/>
        <v>2.2851625329954398E-3</v>
      </c>
    </row>
    <row r="306" spans="1:16" x14ac:dyDescent="0.35">
      <c r="A306" s="16">
        <v>305</v>
      </c>
      <c r="B306" s="17">
        <v>0.13805555555555557</v>
      </c>
      <c r="C306" s="16">
        <v>11928479</v>
      </c>
      <c r="D306" s="18">
        <v>4.3280499999999999E-10</v>
      </c>
      <c r="E306" s="18">
        <v>4.0552999999999998E-11</v>
      </c>
      <c r="F306" s="18">
        <v>1.72716E-7</v>
      </c>
      <c r="G306" s="18">
        <v>1.6817299999999999E-11</v>
      </c>
      <c r="H306" s="18">
        <v>1.05136E-9</v>
      </c>
      <c r="I306" s="18">
        <f t="shared" si="32"/>
        <v>2.8045764000000001E-10</v>
      </c>
      <c r="J306" s="18">
        <f t="shared" si="33"/>
        <v>8.1105999999999995E-14</v>
      </c>
      <c r="K306" s="18">
        <f t="shared" si="34"/>
        <v>1.7185241999999998E-7</v>
      </c>
      <c r="L306" s="18">
        <f t="shared" si="35"/>
        <v>3.6482191999999996E-10</v>
      </c>
      <c r="M306" s="18">
        <f t="shared" si="36"/>
        <v>1.6319679408646095E-3</v>
      </c>
      <c r="N306" s="18">
        <f t="shared" si="37"/>
        <v>4.7195145695358845E-7</v>
      </c>
      <c r="O306" s="18">
        <f t="shared" si="38"/>
        <v>9.7858965267989831E-5</v>
      </c>
      <c r="P306" s="18">
        <f t="shared" si="39"/>
        <v>2.1228791541021068E-3</v>
      </c>
    </row>
    <row r="307" spans="1:16" x14ac:dyDescent="0.35">
      <c r="A307" s="16">
        <v>306</v>
      </c>
      <c r="B307" s="17">
        <v>0.13849537037037038</v>
      </c>
      <c r="C307" s="16">
        <v>11966976</v>
      </c>
      <c r="D307" s="18">
        <v>2.69319E-10</v>
      </c>
      <c r="E307" s="18">
        <v>2.8625599999999999E-11</v>
      </c>
      <c r="F307" s="18">
        <v>1.8015200000000001E-7</v>
      </c>
      <c r="G307" s="18">
        <v>1.32268E-11</v>
      </c>
      <c r="H307" s="18">
        <v>9.9233600000000008E-10</v>
      </c>
      <c r="I307" s="18">
        <f t="shared" si="32"/>
        <v>1.7451871200000001E-10</v>
      </c>
      <c r="J307" s="18">
        <f t="shared" si="33"/>
        <v>5.7251199999999994E-14</v>
      </c>
      <c r="K307" s="18">
        <f t="shared" si="34"/>
        <v>1.7925124000000002E-7</v>
      </c>
      <c r="L307" s="18">
        <f t="shared" si="35"/>
        <v>3.44340592E-10</v>
      </c>
      <c r="M307" s="18">
        <f t="shared" si="36"/>
        <v>9.73598352792427E-4</v>
      </c>
      <c r="N307" s="18">
        <f t="shared" si="37"/>
        <v>3.1939081704539387E-7</v>
      </c>
      <c r="O307" s="18">
        <f t="shared" si="38"/>
        <v>7.3789168766698622E-5</v>
      </c>
      <c r="P307" s="18">
        <f t="shared" si="39"/>
        <v>1.9209941978644051E-3</v>
      </c>
    </row>
    <row r="308" spans="1:16" x14ac:dyDescent="0.35">
      <c r="A308" s="16">
        <v>307</v>
      </c>
      <c r="B308" s="17">
        <v>0.13894675925925926</v>
      </c>
      <c r="C308" s="16">
        <v>12005474</v>
      </c>
      <c r="D308" s="18">
        <v>1.8068500000000001E-10</v>
      </c>
      <c r="E308" s="18">
        <v>3.1246599999999997E-11</v>
      </c>
      <c r="F308" s="18">
        <v>1.86512E-7</v>
      </c>
      <c r="G308" s="18">
        <v>1.05661E-11</v>
      </c>
      <c r="H308" s="18">
        <v>9.780569999999999E-10</v>
      </c>
      <c r="I308" s="18">
        <f t="shared" si="32"/>
        <v>1.1708388000000001E-10</v>
      </c>
      <c r="J308" s="18">
        <f t="shared" si="33"/>
        <v>6.2493199999999999E-14</v>
      </c>
      <c r="K308" s="18">
        <f t="shared" si="34"/>
        <v>1.8557944E-7</v>
      </c>
      <c r="L308" s="18">
        <f t="shared" si="35"/>
        <v>3.3938577899999998E-10</v>
      </c>
      <c r="M308" s="18">
        <f t="shared" si="36"/>
        <v>6.3090976026223601E-4</v>
      </c>
      <c r="N308" s="18">
        <f t="shared" si="37"/>
        <v>3.3674635509192182E-7</v>
      </c>
      <c r="O308" s="18">
        <f t="shared" si="38"/>
        <v>5.6935725207490654E-5</v>
      </c>
      <c r="P308" s="18">
        <f t="shared" si="39"/>
        <v>1.8287897570980921E-3</v>
      </c>
    </row>
    <row r="309" spans="1:16" x14ac:dyDescent="0.35">
      <c r="A309" s="16">
        <v>308</v>
      </c>
      <c r="B309" s="17">
        <v>0.13938657407407407</v>
      </c>
      <c r="C309" s="16">
        <v>12043971</v>
      </c>
      <c r="D309" s="18">
        <v>1.4617799999999999E-10</v>
      </c>
      <c r="E309" s="18">
        <v>3.3140599999999999E-11</v>
      </c>
      <c r="F309" s="18">
        <v>1.9170700000000001E-7</v>
      </c>
      <c r="G309" s="18">
        <v>1.23313E-11</v>
      </c>
      <c r="H309" s="18">
        <v>1.2315699999999999E-9</v>
      </c>
      <c r="I309" s="18">
        <f t="shared" si="32"/>
        <v>9.4723344000000002E-11</v>
      </c>
      <c r="J309" s="18">
        <f t="shared" si="33"/>
        <v>6.6281199999999995E-14</v>
      </c>
      <c r="K309" s="18">
        <f t="shared" si="34"/>
        <v>1.90748465E-7</v>
      </c>
      <c r="L309" s="18">
        <f t="shared" si="35"/>
        <v>4.2735478999999991E-10</v>
      </c>
      <c r="M309" s="18">
        <f t="shared" si="36"/>
        <v>4.9658771303873932E-4</v>
      </c>
      <c r="N309" s="18">
        <f t="shared" si="37"/>
        <v>3.474795983286156E-7</v>
      </c>
      <c r="O309" s="18">
        <f t="shared" si="38"/>
        <v>6.4646916031539228E-5</v>
      </c>
      <c r="P309" s="18">
        <f t="shared" si="39"/>
        <v>2.2404101128677494E-3</v>
      </c>
    </row>
    <row r="310" spans="1:16" x14ac:dyDescent="0.35">
      <c r="A310" s="16">
        <v>309</v>
      </c>
      <c r="B310" s="17">
        <v>0.13983796296296297</v>
      </c>
      <c r="C310" s="16">
        <v>12082469</v>
      </c>
      <c r="D310" s="18">
        <v>2.9585000000000002E-10</v>
      </c>
      <c r="E310" s="18">
        <v>3.2853899999999998E-11</v>
      </c>
      <c r="F310" s="18">
        <v>1.9600799999999999E-7</v>
      </c>
      <c r="G310" s="18">
        <v>1.6106700000000001E-11</v>
      </c>
      <c r="H310" s="18">
        <v>1.2777599999999999E-9</v>
      </c>
      <c r="I310" s="18">
        <f t="shared" si="32"/>
        <v>1.9171080000000003E-10</v>
      </c>
      <c r="J310" s="18">
        <f t="shared" si="33"/>
        <v>6.5707799999999997E-14</v>
      </c>
      <c r="K310" s="18">
        <f t="shared" si="34"/>
        <v>1.9502795999999998E-7</v>
      </c>
      <c r="L310" s="18">
        <f t="shared" si="35"/>
        <v>4.4338271999999999E-10</v>
      </c>
      <c r="M310" s="18">
        <f t="shared" si="36"/>
        <v>9.8299136185396206E-4</v>
      </c>
      <c r="N310" s="18">
        <f t="shared" si="37"/>
        <v>3.3691476852857408E-7</v>
      </c>
      <c r="O310" s="18">
        <f t="shared" si="38"/>
        <v>8.2586619887733035E-5</v>
      </c>
      <c r="P310" s="18">
        <f t="shared" si="39"/>
        <v>2.2734315633512244E-3</v>
      </c>
    </row>
    <row r="311" spans="1:16" x14ac:dyDescent="0.35">
      <c r="A311" s="16">
        <v>310</v>
      </c>
      <c r="B311" s="17">
        <v>0.14027777777777778</v>
      </c>
      <c r="C311" s="16">
        <v>12120966</v>
      </c>
      <c r="D311" s="18">
        <v>3.46826E-10</v>
      </c>
      <c r="E311" s="18">
        <v>2.8431100000000001E-11</v>
      </c>
      <c r="F311" s="18">
        <v>2.0281600000000001E-7</v>
      </c>
      <c r="G311" s="18">
        <v>1.6368999999999999E-11</v>
      </c>
      <c r="H311" s="18">
        <v>1.1505900000000001E-9</v>
      </c>
      <c r="I311" s="18">
        <f t="shared" si="32"/>
        <v>2.24743248E-10</v>
      </c>
      <c r="J311" s="18">
        <f t="shared" si="33"/>
        <v>5.6862200000000005E-14</v>
      </c>
      <c r="K311" s="18">
        <f t="shared" si="34"/>
        <v>2.0180192E-7</v>
      </c>
      <c r="L311" s="18">
        <f t="shared" si="35"/>
        <v>3.9925473000000002E-10</v>
      </c>
      <c r="M311" s="18">
        <f t="shared" si="36"/>
        <v>1.1136824069860188E-3</v>
      </c>
      <c r="N311" s="18">
        <f t="shared" si="37"/>
        <v>2.817723438904843E-7</v>
      </c>
      <c r="O311" s="18">
        <f t="shared" si="38"/>
        <v>8.1114193561686627E-5</v>
      </c>
      <c r="P311" s="18">
        <f t="shared" si="39"/>
        <v>1.9784486193193803E-3</v>
      </c>
    </row>
    <row r="312" spans="1:16" x14ac:dyDescent="0.35">
      <c r="A312" s="16">
        <v>311</v>
      </c>
      <c r="B312" s="17">
        <v>0.14072916666666666</v>
      </c>
      <c r="C312" s="16">
        <v>12159464</v>
      </c>
      <c r="D312" s="18">
        <v>3.3088399999999998E-10</v>
      </c>
      <c r="E312" s="18">
        <v>1.6944000000000001E-11</v>
      </c>
      <c r="F312" s="18">
        <v>2.06937E-7</v>
      </c>
      <c r="G312" s="18">
        <v>1.44394E-11</v>
      </c>
      <c r="H312" s="18">
        <v>1.02137E-9</v>
      </c>
      <c r="I312" s="18">
        <f t="shared" si="32"/>
        <v>2.1441283199999999E-10</v>
      </c>
      <c r="J312" s="18">
        <f t="shared" si="33"/>
        <v>3.3888000000000002E-14</v>
      </c>
      <c r="K312" s="18">
        <f t="shared" si="34"/>
        <v>2.0590231499999999E-7</v>
      </c>
      <c r="L312" s="18">
        <f t="shared" si="35"/>
        <v>3.5441538999999994E-10</v>
      </c>
      <c r="M312" s="18">
        <f t="shared" si="36"/>
        <v>1.0413327892889403E-3</v>
      </c>
      <c r="N312" s="18">
        <f t="shared" si="37"/>
        <v>1.6458289942004781E-7</v>
      </c>
      <c r="O312" s="18">
        <f t="shared" si="38"/>
        <v>7.0127429116083516E-5</v>
      </c>
      <c r="P312" s="18">
        <f t="shared" si="39"/>
        <v>1.7212792872192814E-3</v>
      </c>
    </row>
    <row r="313" spans="1:16" x14ac:dyDescent="0.35">
      <c r="A313" s="16">
        <v>312</v>
      </c>
      <c r="B313" s="17">
        <v>0.14116898148148149</v>
      </c>
      <c r="C313" s="16">
        <v>12197961</v>
      </c>
      <c r="D313" s="18">
        <v>2.8375599999999998E-10</v>
      </c>
      <c r="E313" s="18">
        <v>2.2441800000000001E-11</v>
      </c>
      <c r="F313" s="18">
        <v>2.12402E-7</v>
      </c>
      <c r="G313" s="18">
        <v>1.3557900000000001E-11</v>
      </c>
      <c r="H313" s="18">
        <v>9.2622100000000004E-10</v>
      </c>
      <c r="I313" s="18">
        <f t="shared" si="32"/>
        <v>1.83873888E-10</v>
      </c>
      <c r="J313" s="18">
        <f t="shared" si="33"/>
        <v>4.4883600000000002E-14</v>
      </c>
      <c r="K313" s="18">
        <f t="shared" si="34"/>
        <v>2.1133999E-7</v>
      </c>
      <c r="L313" s="18">
        <f t="shared" si="35"/>
        <v>3.2139868699999997E-10</v>
      </c>
      <c r="M313" s="18">
        <f t="shared" si="36"/>
        <v>8.7003831125382377E-4</v>
      </c>
      <c r="N313" s="18">
        <f t="shared" si="37"/>
        <v>2.1237627578197577E-7</v>
      </c>
      <c r="O313" s="18">
        <f t="shared" si="38"/>
        <v>6.4152080257030397E-5</v>
      </c>
      <c r="P313" s="18">
        <f t="shared" si="39"/>
        <v>1.5207660746080283E-3</v>
      </c>
    </row>
    <row r="314" spans="1:16" x14ac:dyDescent="0.35">
      <c r="A314" s="16">
        <v>313</v>
      </c>
      <c r="B314" s="17">
        <v>0.14162037037037037</v>
      </c>
      <c r="C314" s="16">
        <v>12236459</v>
      </c>
      <c r="D314" s="18">
        <v>2.3276900000000001E-10</v>
      </c>
      <c r="E314" s="18">
        <v>2.8768999999999999E-11</v>
      </c>
      <c r="F314" s="18">
        <v>2.1876200000000001E-7</v>
      </c>
      <c r="G314" s="18">
        <v>1.26387E-11</v>
      </c>
      <c r="H314" s="18">
        <v>8.8579999999999998E-10</v>
      </c>
      <c r="I314" s="18">
        <f t="shared" si="32"/>
        <v>1.5083431200000002E-10</v>
      </c>
      <c r="J314" s="18">
        <f t="shared" si="33"/>
        <v>5.7537999999999994E-14</v>
      </c>
      <c r="K314" s="18">
        <f t="shared" si="34"/>
        <v>2.1766819000000001E-7</v>
      </c>
      <c r="L314" s="18">
        <f t="shared" si="35"/>
        <v>3.0737259999999994E-10</v>
      </c>
      <c r="M314" s="18">
        <f t="shared" si="36"/>
        <v>6.9295523613257409E-4</v>
      </c>
      <c r="N314" s="18">
        <f t="shared" si="37"/>
        <v>2.6433811941009842E-7</v>
      </c>
      <c r="O314" s="18">
        <f t="shared" si="38"/>
        <v>5.8064065309680758E-5</v>
      </c>
      <c r="P314" s="18">
        <f t="shared" si="39"/>
        <v>1.4121153853486809E-3</v>
      </c>
    </row>
    <row r="315" spans="1:16" x14ac:dyDescent="0.35">
      <c r="A315" s="16">
        <v>314</v>
      </c>
      <c r="B315" s="17">
        <v>0.14206018518518518</v>
      </c>
      <c r="C315" s="16">
        <v>12274956</v>
      </c>
      <c r="D315" s="18">
        <v>2.0954900000000001E-10</v>
      </c>
      <c r="E315" s="18">
        <v>2.1479399999999999E-11</v>
      </c>
      <c r="F315" s="18">
        <v>2.2306199999999999E-7</v>
      </c>
      <c r="G315" s="18">
        <v>1.14218E-11</v>
      </c>
      <c r="H315" s="18">
        <v>8.4175699999999997E-10</v>
      </c>
      <c r="I315" s="18">
        <f t="shared" si="32"/>
        <v>1.35787752E-10</v>
      </c>
      <c r="J315" s="18">
        <f t="shared" si="33"/>
        <v>4.2958800000000002E-14</v>
      </c>
      <c r="K315" s="18">
        <f t="shared" si="34"/>
        <v>2.2194668999999998E-7</v>
      </c>
      <c r="L315" s="18">
        <f t="shared" si="35"/>
        <v>2.9208967899999995E-10</v>
      </c>
      <c r="M315" s="18">
        <f t="shared" si="36"/>
        <v>6.1180345604613441E-4</v>
      </c>
      <c r="N315" s="18">
        <f t="shared" si="37"/>
        <v>1.9355458736510108E-7</v>
      </c>
      <c r="O315" s="18">
        <f t="shared" si="38"/>
        <v>5.1461907361628149E-5</v>
      </c>
      <c r="P315" s="18">
        <f t="shared" si="39"/>
        <v>1.3160353010896444E-3</v>
      </c>
    </row>
    <row r="316" spans="1:16" x14ac:dyDescent="0.35">
      <c r="A316" s="16">
        <v>315</v>
      </c>
      <c r="B316" s="17">
        <v>0.14251157407407408</v>
      </c>
      <c r="C316" s="16">
        <v>12313454</v>
      </c>
      <c r="D316" s="18">
        <v>1.6232400000000001E-11</v>
      </c>
      <c r="E316" s="18">
        <v>3.3079100000000001E-11</v>
      </c>
      <c r="F316" s="18">
        <v>1.0022100000000001E-8</v>
      </c>
      <c r="G316" s="18">
        <v>3.0540700000000001E-12</v>
      </c>
      <c r="H316" s="18">
        <v>1.00961E-9</v>
      </c>
      <c r="I316" s="18">
        <f t="shared" si="32"/>
        <v>1.0518595200000001E-11</v>
      </c>
      <c r="J316" s="18">
        <f t="shared" si="33"/>
        <v>6.6158200000000001E-14</v>
      </c>
      <c r="K316" s="18">
        <f t="shared" si="34"/>
        <v>9.9719895000000015E-9</v>
      </c>
      <c r="L316" s="18">
        <f t="shared" si="35"/>
        <v>3.5033466999999999E-10</v>
      </c>
      <c r="M316" s="18">
        <f t="shared" si="36"/>
        <v>1.0548141070545651E-3</v>
      </c>
      <c r="N316" s="18">
        <f t="shared" si="37"/>
        <v>6.6344032953504406E-6</v>
      </c>
      <c r="O316" s="18">
        <f t="shared" si="38"/>
        <v>3.0626486319505249E-4</v>
      </c>
      <c r="P316" s="18">
        <f t="shared" si="39"/>
        <v>3.5131873133239858E-2</v>
      </c>
    </row>
    <row r="317" spans="1:16" x14ac:dyDescent="0.35">
      <c r="B317" s="17">
        <v>0.14296296296296296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47FD-3512-48E6-AE02-828B60651C28}">
  <dimension ref="A1:T316"/>
  <sheetViews>
    <sheetView topLeftCell="H1" zoomScale="90" workbookViewId="0">
      <pane ySplit="1" topLeftCell="A2" activePane="bottomLeft" state="frozen"/>
      <selection activeCell="B1" sqref="B1"/>
      <selection pane="bottomLeft" activeCell="A235" sqref="A235:XFD235"/>
    </sheetView>
  </sheetViews>
  <sheetFormatPr defaultRowHeight="14.5" x14ac:dyDescent="0.35"/>
  <cols>
    <col min="2" max="2" width="15.81640625" style="9" customWidth="1"/>
    <col min="3" max="3" width="11.7265625" customWidth="1"/>
    <col min="4" max="4" width="14" customWidth="1"/>
    <col min="5" max="5" width="19.81640625" customWidth="1"/>
    <col min="6" max="6" width="18.7265625" customWidth="1"/>
    <col min="7" max="7" width="18.54296875" customWidth="1"/>
    <col min="8" max="8" width="14.08984375" customWidth="1"/>
    <col min="9" max="9" width="11" customWidth="1"/>
    <col min="10" max="10" width="11.54296875" customWidth="1"/>
    <col min="11" max="11" width="11.36328125" customWidth="1"/>
    <col min="12" max="12" width="12.90625" customWidth="1"/>
  </cols>
  <sheetData>
    <row r="1" spans="1:20" x14ac:dyDescent="0.35">
      <c r="A1" t="s">
        <v>6</v>
      </c>
      <c r="B1" s="9" t="s">
        <v>18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R1" s="7" t="s">
        <v>15</v>
      </c>
      <c r="S1" s="7" t="s">
        <v>16</v>
      </c>
      <c r="T1" s="7" t="s">
        <v>17</v>
      </c>
    </row>
    <row r="2" spans="1:20" x14ac:dyDescent="0.35">
      <c r="A2">
        <v>1</v>
      </c>
      <c r="B2" s="9">
        <v>44631.476226851853</v>
      </c>
      <c r="C2">
        <v>14689</v>
      </c>
      <c r="D2" s="1">
        <v>6.1038399999999997E-11</v>
      </c>
      <c r="E2" s="1">
        <v>6.9454999999999994E-11</v>
      </c>
      <c r="F2" s="1">
        <v>6.5469700000000002E-9</v>
      </c>
      <c r="G2" s="1">
        <v>1.25216E-11</v>
      </c>
      <c r="H2" s="1">
        <v>1.54076E-9</v>
      </c>
      <c r="I2" s="1">
        <f>0.648*D2</f>
        <v>3.9552883199999999E-11</v>
      </c>
      <c r="J2" s="1">
        <f>0.002*E2</f>
        <v>1.3890999999999999E-13</v>
      </c>
      <c r="K2" s="1">
        <f>F2-(0.005*F2)</f>
        <v>6.5142351500000001E-9</v>
      </c>
      <c r="L2" s="1">
        <f>H2-(0.653*H2)</f>
        <v>5.3464371999999995E-10</v>
      </c>
      <c r="M2" s="1">
        <f>I2/K2</f>
        <v>6.0717616557025879E-3</v>
      </c>
      <c r="N2" s="1">
        <f>J2/K2</f>
        <v>2.1324069027505091E-5</v>
      </c>
      <c r="O2" s="1">
        <f>G2/K2</f>
        <v>1.9221903587560852E-3</v>
      </c>
      <c r="P2" s="1">
        <f>L2/K2</f>
        <v>8.2073137933929188E-2</v>
      </c>
      <c r="R2" s="8">
        <f>(O2+0.5*P2+0.5*N2)/(M2+O2+0.5*N2+0.5*P2)*100</f>
        <v>87.619055491117678</v>
      </c>
      <c r="S2" s="8">
        <f>(O2)/(O2+0.5*N2+0.5*P2)*100</f>
        <v>4.4733913045777118</v>
      </c>
      <c r="T2" s="8">
        <f t="shared" ref="T2:T28" si="0">O2/(M2+O2+0.5*N2+0.5*P2)*100</f>
        <v>3.9195432094927782</v>
      </c>
    </row>
    <row r="3" spans="1:20" x14ac:dyDescent="0.35">
      <c r="A3">
        <v>2</v>
      </c>
      <c r="B3" s="9">
        <v>44631.476840277777</v>
      </c>
      <c r="C3">
        <v>67312</v>
      </c>
      <c r="D3" s="1">
        <v>4.5536899999999999E-11</v>
      </c>
      <c r="E3" s="1">
        <v>6.0199900000000003E-11</v>
      </c>
      <c r="F3" s="1">
        <v>6.61548E-9</v>
      </c>
      <c r="G3" s="1">
        <v>8.7419000000000001E-12</v>
      </c>
      <c r="H3" s="1">
        <v>1.45029E-9</v>
      </c>
      <c r="I3" s="1">
        <f t="shared" ref="I3:I66" si="1">0.648*D3</f>
        <v>2.95079112E-11</v>
      </c>
      <c r="J3" s="1">
        <f t="shared" ref="J3:J66" si="2">0.002*E3</f>
        <v>1.2039980000000001E-13</v>
      </c>
      <c r="K3" s="1">
        <f t="shared" ref="K3:K66" si="3">F3-(0.005*F3)</f>
        <v>6.5824025999999999E-9</v>
      </c>
      <c r="L3" s="1">
        <f t="shared" ref="L3:L66" si="4">H3-(0.653*H3)</f>
        <v>5.0325063000000001E-10</v>
      </c>
      <c r="M3" s="1">
        <f t="shared" ref="M3:M66" si="5">I3/K3</f>
        <v>4.4828481320787032E-3</v>
      </c>
      <c r="N3" s="1">
        <f t="shared" ref="N3:N66" si="6">J3/K3</f>
        <v>1.8291163168901277E-5</v>
      </c>
      <c r="O3" s="1">
        <f t="shared" ref="O3:O66" si="7">G3/K3</f>
        <v>1.3280713033262353E-3</v>
      </c>
      <c r="P3" s="1">
        <f t="shared" ref="P3:P66" si="8">L3/K3</f>
        <v>7.6453942516369333E-2</v>
      </c>
      <c r="R3" s="8">
        <f t="shared" ref="R3:R66" si="9">(O3+0.5*P3+0.5*N3)/(M3+O3+0.5*N3+0.5*P3)*100</f>
        <v>89.822588507265024</v>
      </c>
      <c r="S3" s="8">
        <f t="shared" ref="S3:S66" si="10">O3/(O3+0.5*N3+0.5*P3)*100</f>
        <v>3.3567510560886036</v>
      </c>
      <c r="T3" s="8">
        <f t="shared" si="0"/>
        <v>3.0151206883237398</v>
      </c>
    </row>
    <row r="4" spans="1:20" x14ac:dyDescent="0.35">
      <c r="A4">
        <v>3</v>
      </c>
      <c r="B4" s="9">
        <v>44631.477314814816</v>
      </c>
      <c r="C4">
        <v>108409</v>
      </c>
      <c r="D4" s="1">
        <v>3.1916699999999999E-11</v>
      </c>
      <c r="E4" s="1">
        <v>5.9810900000000001E-11</v>
      </c>
      <c r="F4" s="1">
        <v>5.8587E-9</v>
      </c>
      <c r="G4" s="1">
        <v>8.0195000000000007E-12</v>
      </c>
      <c r="H4" s="1">
        <v>1.2957600000000001E-9</v>
      </c>
      <c r="I4" s="1">
        <f t="shared" si="1"/>
        <v>2.06820216E-11</v>
      </c>
      <c r="J4" s="1">
        <f t="shared" si="2"/>
        <v>1.196218E-13</v>
      </c>
      <c r="K4" s="1">
        <f t="shared" si="3"/>
        <v>5.8294065000000002E-9</v>
      </c>
      <c r="L4" s="1">
        <f t="shared" si="4"/>
        <v>4.4962872000000001E-10</v>
      </c>
      <c r="M4" s="1">
        <f t="shared" si="5"/>
        <v>3.5478777470742519E-3</v>
      </c>
      <c r="N4" s="1">
        <f t="shared" si="6"/>
        <v>2.0520408038108168E-5</v>
      </c>
      <c r="O4" s="1">
        <f t="shared" si="7"/>
        <v>1.3756975088287291E-3</v>
      </c>
      <c r="P4" s="1">
        <f t="shared" si="8"/>
        <v>7.7131131616915038E-2</v>
      </c>
      <c r="R4" s="8">
        <f t="shared" si="9"/>
        <v>91.84384694128363</v>
      </c>
      <c r="S4" s="8">
        <f t="shared" si="10"/>
        <v>3.4434168902097029</v>
      </c>
      <c r="T4" s="8">
        <f t="shared" si="0"/>
        <v>3.1625665381945076</v>
      </c>
    </row>
    <row r="5" spans="1:20" x14ac:dyDescent="0.35">
      <c r="A5">
        <v>4</v>
      </c>
      <c r="B5" s="9">
        <v>44631.477789351855</v>
      </c>
      <c r="C5">
        <v>149506</v>
      </c>
      <c r="D5" s="1">
        <v>2.9465700000000002E-11</v>
      </c>
      <c r="E5" s="1">
        <v>6.0896100000000002E-11</v>
      </c>
      <c r="F5" s="1">
        <v>6.1939800000000002E-9</v>
      </c>
      <c r="G5" s="1">
        <v>7.0401700000000003E-12</v>
      </c>
      <c r="H5" s="1">
        <v>1.2687600000000001E-9</v>
      </c>
      <c r="I5" s="1">
        <f t="shared" si="1"/>
        <v>1.9093773600000003E-11</v>
      </c>
      <c r="J5" s="1">
        <f t="shared" si="2"/>
        <v>1.2179220000000001E-13</v>
      </c>
      <c r="K5" s="1">
        <f t="shared" si="3"/>
        <v>6.1630101000000002E-9</v>
      </c>
      <c r="L5" s="1">
        <f t="shared" si="4"/>
        <v>4.4025971999999998E-10</v>
      </c>
      <c r="M5" s="1">
        <f t="shared" si="5"/>
        <v>3.0981246647640579E-3</v>
      </c>
      <c r="N5" s="1">
        <f t="shared" si="6"/>
        <v>1.9761804381920453E-5</v>
      </c>
      <c r="O5" s="1">
        <f t="shared" si="7"/>
        <v>1.1423265394291662E-3</v>
      </c>
      <c r="P5" s="1">
        <f t="shared" si="8"/>
        <v>7.1435826464084487E-2</v>
      </c>
      <c r="R5" s="8">
        <f t="shared" si="9"/>
        <v>92.248534709164602</v>
      </c>
      <c r="S5" s="8">
        <f t="shared" si="10"/>
        <v>3.0982446451420769</v>
      </c>
      <c r="T5" s="8">
        <f t="shared" si="0"/>
        <v>2.8580852868487225</v>
      </c>
    </row>
    <row r="6" spans="1:20" x14ac:dyDescent="0.35">
      <c r="A6">
        <v>5</v>
      </c>
      <c r="B6" s="9">
        <v>44631.478263888886</v>
      </c>
      <c r="C6">
        <v>190604</v>
      </c>
      <c r="D6" s="1">
        <v>2.76812E-11</v>
      </c>
      <c r="E6" s="1">
        <v>4.3603899999999999E-11</v>
      </c>
      <c r="F6" s="1">
        <v>1.53366E-7</v>
      </c>
      <c r="G6" s="1">
        <v>8.1828999999999998E-12</v>
      </c>
      <c r="H6" s="1">
        <v>1.61826E-9</v>
      </c>
      <c r="I6" s="1">
        <f t="shared" si="1"/>
        <v>1.79374176E-11</v>
      </c>
      <c r="J6" s="1">
        <f t="shared" si="2"/>
        <v>8.7207800000000006E-14</v>
      </c>
      <c r="K6" s="1">
        <f t="shared" si="3"/>
        <v>1.5259917000000001E-7</v>
      </c>
      <c r="L6" s="1">
        <f t="shared" si="4"/>
        <v>5.6153622000000002E-10</v>
      </c>
      <c r="M6" s="1">
        <f t="shared" si="5"/>
        <v>1.1754597092500568E-4</v>
      </c>
      <c r="N6" s="1">
        <f t="shared" si="6"/>
        <v>5.714827937792846E-7</v>
      </c>
      <c r="O6" s="1">
        <f t="shared" si="7"/>
        <v>5.362348956419618E-5</v>
      </c>
      <c r="P6" s="1">
        <f t="shared" si="8"/>
        <v>3.6798117578227978E-3</v>
      </c>
      <c r="R6" s="8">
        <f t="shared" si="9"/>
        <v>94.155899104978218</v>
      </c>
      <c r="S6" s="8">
        <f t="shared" si="10"/>
        <v>2.8315060580442188</v>
      </c>
      <c r="T6" s="8">
        <f t="shared" si="0"/>
        <v>2.6660299871634612</v>
      </c>
    </row>
    <row r="7" spans="1:20" x14ac:dyDescent="0.35">
      <c r="A7">
        <v>6</v>
      </c>
      <c r="B7" s="9">
        <v>44631.478761574072</v>
      </c>
      <c r="C7">
        <v>233242</v>
      </c>
      <c r="D7" s="1">
        <v>3.2142400000000001E-11</v>
      </c>
      <c r="E7" s="1">
        <v>3.2475100000000002E-11</v>
      </c>
      <c r="F7" s="1">
        <v>4.0518399999999998E-7</v>
      </c>
      <c r="G7" s="1">
        <v>6.5327700000000002E-12</v>
      </c>
      <c r="H7" s="1">
        <v>1.15191E-9</v>
      </c>
      <c r="I7" s="1">
        <f t="shared" si="1"/>
        <v>2.08282752E-11</v>
      </c>
      <c r="J7" s="1">
        <f t="shared" si="2"/>
        <v>6.4950200000000005E-14</v>
      </c>
      <c r="K7" s="1">
        <f t="shared" si="3"/>
        <v>4.0315807999999999E-7</v>
      </c>
      <c r="L7" s="1">
        <f t="shared" si="4"/>
        <v>3.9971276999999999E-10</v>
      </c>
      <c r="M7" s="1">
        <f t="shared" si="5"/>
        <v>5.166279986252539E-5</v>
      </c>
      <c r="N7" s="1">
        <f t="shared" si="6"/>
        <v>1.6110355521089893E-7</v>
      </c>
      <c r="O7" s="1">
        <f t="shared" si="7"/>
        <v>1.6203991248296451E-5</v>
      </c>
      <c r="P7" s="1">
        <f t="shared" si="8"/>
        <v>9.9145419583305887E-4</v>
      </c>
      <c r="R7" s="8">
        <f t="shared" si="9"/>
        <v>90.834638556832886</v>
      </c>
      <c r="S7" s="8">
        <f t="shared" si="10"/>
        <v>3.1647700857876329</v>
      </c>
      <c r="T7" s="8">
        <f t="shared" si="0"/>
        <v>2.8747074685799663</v>
      </c>
    </row>
    <row r="8" spans="1:20" x14ac:dyDescent="0.35">
      <c r="A8">
        <v>7</v>
      </c>
      <c r="B8" s="9">
        <v>44631.479201388887</v>
      </c>
      <c r="C8">
        <v>271739</v>
      </c>
      <c r="D8" s="1">
        <v>1.4802700000000001E-11</v>
      </c>
      <c r="E8" s="1">
        <v>3.5321300000000001E-11</v>
      </c>
      <c r="F8" s="1">
        <v>4.5427600000000001E-7</v>
      </c>
      <c r="G8" s="1">
        <v>5.6265499999999997E-12</v>
      </c>
      <c r="H8" s="1">
        <v>1.0129700000000001E-9</v>
      </c>
      <c r="I8" s="1">
        <f t="shared" si="1"/>
        <v>9.5921496000000011E-12</v>
      </c>
      <c r="J8" s="1">
        <f t="shared" si="2"/>
        <v>7.0642600000000001E-14</v>
      </c>
      <c r="K8" s="1">
        <f t="shared" si="3"/>
        <v>4.5200462E-7</v>
      </c>
      <c r="L8" s="1">
        <f t="shared" si="4"/>
        <v>3.5150059000000002E-10</v>
      </c>
      <c r="M8" s="1">
        <f t="shared" si="5"/>
        <v>2.1221353002984796E-5</v>
      </c>
      <c r="N8" s="1">
        <f t="shared" si="6"/>
        <v>1.5628734060284605E-7</v>
      </c>
      <c r="O8" s="1">
        <f t="shared" si="7"/>
        <v>1.2447992235123613E-5</v>
      </c>
      <c r="P8" s="1">
        <f t="shared" si="8"/>
        <v>7.7764822403806407E-4</v>
      </c>
      <c r="R8" s="8">
        <f t="shared" si="9"/>
        <v>94.978045624360689</v>
      </c>
      <c r="S8" s="8">
        <f t="shared" si="10"/>
        <v>3.1015284778063967</v>
      </c>
      <c r="T8" s="8">
        <f t="shared" si="0"/>
        <v>2.945771132703499</v>
      </c>
    </row>
    <row r="9" spans="1:20" x14ac:dyDescent="0.35">
      <c r="A9">
        <v>8</v>
      </c>
      <c r="B9" s="9">
        <v>44631.47965277778</v>
      </c>
      <c r="C9">
        <v>310236</v>
      </c>
      <c r="D9" s="1">
        <v>6.9287899999999998E-10</v>
      </c>
      <c r="E9" s="1">
        <v>3.3590999999999999E-11</v>
      </c>
      <c r="F9" s="1">
        <v>4.4970800000000002E-7</v>
      </c>
      <c r="G9" s="1">
        <v>2.6368299999999999E-10</v>
      </c>
      <c r="H9" s="1">
        <v>1.3750799999999999E-8</v>
      </c>
      <c r="I9" s="1">
        <f t="shared" si="1"/>
        <v>4.4898559200000001E-10</v>
      </c>
      <c r="J9" s="1">
        <f t="shared" si="2"/>
        <v>6.7182000000000003E-14</v>
      </c>
      <c r="K9" s="1">
        <f t="shared" si="3"/>
        <v>4.4745946000000001E-7</v>
      </c>
      <c r="L9" s="1">
        <f t="shared" si="4"/>
        <v>4.7715275999999996E-9</v>
      </c>
      <c r="M9" s="1">
        <f t="shared" si="5"/>
        <v>1.0034106598170926E-3</v>
      </c>
      <c r="N9" s="1">
        <f t="shared" si="6"/>
        <v>1.5014097589980554E-7</v>
      </c>
      <c r="O9" s="1">
        <f t="shared" si="7"/>
        <v>5.8928913917698819E-4</v>
      </c>
      <c r="P9" s="1">
        <f t="shared" si="8"/>
        <v>1.0663597546915199E-2</v>
      </c>
      <c r="R9" s="8">
        <f t="shared" si="9"/>
        <v>85.509423228675161</v>
      </c>
      <c r="S9" s="8">
        <f t="shared" si="10"/>
        <v>9.952253313355433</v>
      </c>
      <c r="T9" s="8">
        <f t="shared" si="0"/>
        <v>8.5101144065069434</v>
      </c>
    </row>
    <row r="10" spans="1:20" s="2" customFormat="1" x14ac:dyDescent="0.35">
      <c r="A10" s="2">
        <v>9</v>
      </c>
      <c r="B10" s="10">
        <v>44631.480173611111</v>
      </c>
      <c r="C10" s="2">
        <v>355646</v>
      </c>
      <c r="D10" s="3">
        <v>1.2171E-8</v>
      </c>
      <c r="E10" s="3">
        <v>3.9078700000000001E-11</v>
      </c>
      <c r="F10" s="3">
        <v>4.42809E-7</v>
      </c>
      <c r="G10" s="3">
        <v>4.6467199999999997E-10</v>
      </c>
      <c r="H10" s="3">
        <v>1.5093000000000002E-8</v>
      </c>
      <c r="I10" s="3">
        <f t="shared" si="1"/>
        <v>7.8868079999999998E-9</v>
      </c>
      <c r="J10" s="3">
        <f t="shared" si="2"/>
        <v>7.8157400000000006E-14</v>
      </c>
      <c r="K10" s="3">
        <f t="shared" si="3"/>
        <v>4.4059495500000003E-7</v>
      </c>
      <c r="L10" s="3">
        <f t="shared" si="4"/>
        <v>5.2372709999999995E-9</v>
      </c>
      <c r="M10" s="3">
        <f t="shared" si="5"/>
        <v>1.7900359299393247E-2</v>
      </c>
      <c r="N10" s="3">
        <f t="shared" si="6"/>
        <v>1.773905922277299E-7</v>
      </c>
      <c r="O10" s="3">
        <f t="shared" si="7"/>
        <v>1.0546466652120426E-3</v>
      </c>
      <c r="P10" s="3">
        <f t="shared" si="8"/>
        <v>1.1886815635462733E-2</v>
      </c>
      <c r="R10" s="15">
        <f t="shared" si="9"/>
        <v>28.106683060662824</v>
      </c>
      <c r="S10" s="15">
        <f t="shared" si="10"/>
        <v>15.070378503992728</v>
      </c>
      <c r="T10" s="15">
        <f t="shared" si="0"/>
        <v>4.2357835221594957</v>
      </c>
    </row>
    <row r="11" spans="1:20" x14ac:dyDescent="0.35">
      <c r="A11">
        <v>10</v>
      </c>
      <c r="B11" s="9">
        <v>44631.480520833335</v>
      </c>
      <c r="C11">
        <v>385373</v>
      </c>
      <c r="D11" s="1">
        <v>1.3308399999999999E-8</v>
      </c>
      <c r="E11" s="1">
        <v>4.19147E-11</v>
      </c>
      <c r="F11" s="1">
        <v>4.0142200000000001E-7</v>
      </c>
      <c r="G11" s="1">
        <v>4.63626E-10</v>
      </c>
      <c r="H11" s="1">
        <v>1.05719E-8</v>
      </c>
      <c r="I11" s="1">
        <f t="shared" si="1"/>
        <v>8.6238431999999996E-9</v>
      </c>
      <c r="J11" s="1">
        <f t="shared" si="2"/>
        <v>8.3829400000000002E-14</v>
      </c>
      <c r="K11" s="1">
        <f t="shared" si="3"/>
        <v>3.9941489E-7</v>
      </c>
      <c r="L11" s="1">
        <f t="shared" si="4"/>
        <v>3.6684492999999994E-9</v>
      </c>
      <c r="M11" s="1">
        <f t="shared" si="5"/>
        <v>2.1591191054494738E-2</v>
      </c>
      <c r="N11" s="1">
        <f t="shared" si="6"/>
        <v>2.0988050796003123E-7</v>
      </c>
      <c r="O11" s="1">
        <f t="shared" si="7"/>
        <v>1.1607629350022478E-3</v>
      </c>
      <c r="P11" s="1">
        <f t="shared" si="8"/>
        <v>9.1845581921094609E-3</v>
      </c>
      <c r="R11" s="8">
        <f t="shared" si="9"/>
        <v>21.039627896208476</v>
      </c>
      <c r="S11" s="8">
        <f t="shared" si="10"/>
        <v>20.176139090320284</v>
      </c>
      <c r="T11" s="8">
        <f t="shared" si="0"/>
        <v>4.2449845884248498</v>
      </c>
    </row>
    <row r="12" spans="1:20" x14ac:dyDescent="0.35">
      <c r="A12">
        <v>11</v>
      </c>
      <c r="B12" s="9">
        <v>44631.480868055558</v>
      </c>
      <c r="C12">
        <v>415102</v>
      </c>
      <c r="D12" s="1">
        <v>1.40723E-8</v>
      </c>
      <c r="E12" s="1">
        <v>5.0831999999999998E-11</v>
      </c>
      <c r="F12" s="1">
        <v>3.9470299999999998E-7</v>
      </c>
      <c r="G12" s="1">
        <v>4.3400100000000001E-10</v>
      </c>
      <c r="H12" s="1">
        <v>7.2025000000000003E-9</v>
      </c>
      <c r="I12" s="1">
        <f t="shared" si="1"/>
        <v>9.1188504000000007E-9</v>
      </c>
      <c r="J12" s="1">
        <f t="shared" si="2"/>
        <v>1.01664E-13</v>
      </c>
      <c r="K12" s="1">
        <f t="shared" si="3"/>
        <v>3.9272948499999998E-7</v>
      </c>
      <c r="L12" s="1">
        <f t="shared" si="4"/>
        <v>2.4992674999999998E-9</v>
      </c>
      <c r="M12" s="1">
        <f t="shared" si="5"/>
        <v>2.3219164204083126E-2</v>
      </c>
      <c r="N12" s="1">
        <f t="shared" si="6"/>
        <v>2.5886520845258158E-7</v>
      </c>
      <c r="O12" s="1">
        <f t="shared" si="7"/>
        <v>1.1050889138104821E-3</v>
      </c>
      <c r="P12" s="1">
        <f t="shared" si="8"/>
        <v>6.3638397305463322E-3</v>
      </c>
      <c r="R12" s="8">
        <f t="shared" si="9"/>
        <v>15.586021512036469</v>
      </c>
      <c r="S12" s="8">
        <f t="shared" si="10"/>
        <v>25.776843648234077</v>
      </c>
      <c r="T12" s="8">
        <f t="shared" si="0"/>
        <v>4.01758439613777</v>
      </c>
    </row>
    <row r="13" spans="1:20" x14ac:dyDescent="0.35">
      <c r="A13">
        <v>12</v>
      </c>
      <c r="B13" s="9">
        <v>44631.481203703705</v>
      </c>
      <c r="C13">
        <v>444830</v>
      </c>
      <c r="D13" s="1">
        <v>1.28737E-8</v>
      </c>
      <c r="E13" s="1">
        <v>4.9531800000000001E-11</v>
      </c>
      <c r="F13" s="1">
        <v>4.1987600000000002E-7</v>
      </c>
      <c r="G13" s="1">
        <v>2.6193599999999999E-10</v>
      </c>
      <c r="H13" s="1">
        <v>4.2968800000000002E-9</v>
      </c>
      <c r="I13" s="1">
        <f t="shared" si="1"/>
        <v>8.3421576000000001E-9</v>
      </c>
      <c r="J13" s="1">
        <f t="shared" si="2"/>
        <v>9.9063600000000005E-14</v>
      </c>
      <c r="K13" s="1">
        <f t="shared" si="3"/>
        <v>4.1777661999999999E-7</v>
      </c>
      <c r="L13" s="1">
        <f t="shared" si="4"/>
        <v>1.4910173599999999E-9</v>
      </c>
      <c r="M13" s="1">
        <f t="shared" si="5"/>
        <v>1.9967985762343522E-2</v>
      </c>
      <c r="N13" s="1">
        <f t="shared" si="6"/>
        <v>2.371209762767481E-7</v>
      </c>
      <c r="O13" s="1">
        <f t="shared" si="7"/>
        <v>6.269762056095911E-4</v>
      </c>
      <c r="P13" s="1">
        <f t="shared" si="8"/>
        <v>3.5689344224193302E-3</v>
      </c>
      <c r="R13" s="8">
        <f t="shared" si="9"/>
        <v>10.775740445526139</v>
      </c>
      <c r="S13" s="8">
        <f t="shared" si="10"/>
        <v>25.998759787614301</v>
      </c>
      <c r="T13" s="8">
        <f t="shared" si="0"/>
        <v>2.8015588737691397</v>
      </c>
    </row>
    <row r="14" spans="1:20" s="4" customFormat="1" x14ac:dyDescent="0.35">
      <c r="A14" s="4">
        <v>13</v>
      </c>
      <c r="B14" s="11">
        <v>44631.481585648151</v>
      </c>
      <c r="C14" s="4">
        <v>477216</v>
      </c>
      <c r="D14" s="5">
        <v>4.0613200000000002E-9</v>
      </c>
      <c r="E14" s="5">
        <v>3.7788699999999999E-11</v>
      </c>
      <c r="F14" s="5">
        <v>3.5806299999999999E-7</v>
      </c>
      <c r="G14" s="5">
        <v>1.1970300000000001E-10</v>
      </c>
      <c r="H14" s="5">
        <v>2.7506099999999999E-9</v>
      </c>
      <c r="I14" s="5">
        <f t="shared" si="1"/>
        <v>2.6317353600000003E-9</v>
      </c>
      <c r="J14" s="5">
        <f t="shared" si="2"/>
        <v>7.5577399999999993E-14</v>
      </c>
      <c r="K14" s="5">
        <f t="shared" si="3"/>
        <v>3.56272685E-7</v>
      </c>
      <c r="L14" s="5">
        <f t="shared" si="4"/>
        <v>9.5446166999999982E-10</v>
      </c>
      <c r="M14" s="5">
        <f t="shared" si="5"/>
        <v>7.3868569520001244E-3</v>
      </c>
      <c r="N14" s="5">
        <f t="shared" si="6"/>
        <v>2.121335796484089E-7</v>
      </c>
      <c r="O14" s="5">
        <f t="shared" si="7"/>
        <v>3.3598702634191562E-4</v>
      </c>
      <c r="P14" s="5">
        <f t="shared" si="8"/>
        <v>2.6790200601542039E-3</v>
      </c>
      <c r="R14" s="27">
        <f t="shared" si="9"/>
        <v>18.489495228702619</v>
      </c>
      <c r="S14" s="27">
        <f t="shared" si="10"/>
        <v>20.051706856363939</v>
      </c>
      <c r="T14" s="27">
        <f t="shared" si="0"/>
        <v>3.7074593824808462</v>
      </c>
    </row>
    <row r="15" spans="1:20" x14ac:dyDescent="0.35">
      <c r="A15">
        <v>14</v>
      </c>
      <c r="B15" s="9">
        <v>44631.481956018521</v>
      </c>
      <c r="C15">
        <v>509084</v>
      </c>
      <c r="D15" s="1">
        <v>1.49258E-9</v>
      </c>
      <c r="E15" s="1">
        <v>3.1400200000000002E-11</v>
      </c>
      <c r="F15" s="1">
        <v>3.8144499999999999E-7</v>
      </c>
      <c r="G15" s="1">
        <v>6.6644599999999995E-11</v>
      </c>
      <c r="H15" s="1">
        <v>2.1563600000000002E-9</v>
      </c>
      <c r="I15" s="1">
        <f t="shared" si="1"/>
        <v>9.6719183999999997E-10</v>
      </c>
      <c r="J15" s="1">
        <f t="shared" si="2"/>
        <v>6.2800400000000011E-14</v>
      </c>
      <c r="K15" s="1">
        <f t="shared" si="3"/>
        <v>3.79537775E-7</v>
      </c>
      <c r="L15" s="1">
        <f t="shared" si="4"/>
        <v>7.4825691999999999E-10</v>
      </c>
      <c r="M15" s="1">
        <f t="shared" si="5"/>
        <v>2.5483414397947609E-3</v>
      </c>
      <c r="N15" s="1">
        <f t="shared" si="6"/>
        <v>1.654654796877597E-7</v>
      </c>
      <c r="O15" s="1">
        <f t="shared" si="7"/>
        <v>1.7559411576357584E-4</v>
      </c>
      <c r="P15" s="1">
        <f t="shared" si="8"/>
        <v>1.9714952483978702E-3</v>
      </c>
      <c r="R15" s="8">
        <f t="shared" si="9"/>
        <v>31.307217223325484</v>
      </c>
      <c r="S15" s="8">
        <f t="shared" si="10"/>
        <v>15.118857910322026</v>
      </c>
      <c r="T15" s="8">
        <f t="shared" si="0"/>
        <v>4.7332936876704448</v>
      </c>
    </row>
    <row r="16" spans="1:20" x14ac:dyDescent="0.35">
      <c r="A16">
        <v>15</v>
      </c>
      <c r="B16" s="9">
        <v>44631.482407407406</v>
      </c>
      <c r="C16">
        <v>548492</v>
      </c>
      <c r="D16" s="1">
        <v>5.1522500000000005E-10</v>
      </c>
      <c r="E16" s="1">
        <v>3.5956100000000002E-11</v>
      </c>
      <c r="F16" s="1">
        <v>3.9237400000000002E-7</v>
      </c>
      <c r="G16" s="1">
        <v>3.5156799999999999E-11</v>
      </c>
      <c r="H16" s="1">
        <v>2.0197099999999998E-9</v>
      </c>
      <c r="I16" s="1">
        <f t="shared" si="1"/>
        <v>3.3386580000000006E-10</v>
      </c>
      <c r="J16" s="1">
        <f t="shared" si="2"/>
        <v>7.1912200000000001E-14</v>
      </c>
      <c r="K16" s="1">
        <f t="shared" si="3"/>
        <v>3.9041213000000001E-7</v>
      </c>
      <c r="L16" s="1">
        <f t="shared" si="4"/>
        <v>7.0083936999999991E-10</v>
      </c>
      <c r="M16" s="1">
        <f t="shared" si="5"/>
        <v>8.5516246639160537E-4</v>
      </c>
      <c r="N16" s="1">
        <f t="shared" si="6"/>
        <v>1.8419560888131216E-7</v>
      </c>
      <c r="O16" s="1">
        <f t="shared" si="7"/>
        <v>9.0050480757347364E-5</v>
      </c>
      <c r="P16" s="1">
        <f t="shared" si="8"/>
        <v>1.7951270366522677E-3</v>
      </c>
      <c r="R16" s="8">
        <f t="shared" si="9"/>
        <v>53.596122727831563</v>
      </c>
      <c r="S16" s="8">
        <f t="shared" si="10"/>
        <v>9.1171332283034072</v>
      </c>
      <c r="T16" s="8">
        <f t="shared" si="0"/>
        <v>4.8864299143014067</v>
      </c>
    </row>
    <row r="17" spans="1:20" x14ac:dyDescent="0.35">
      <c r="A17">
        <v>16</v>
      </c>
      <c r="B17" s="9">
        <v>44631.482847222222</v>
      </c>
      <c r="C17">
        <v>586989</v>
      </c>
      <c r="D17" s="1">
        <v>1.87006E-10</v>
      </c>
      <c r="E17" s="1">
        <v>2.4909200000000001E-11</v>
      </c>
      <c r="F17" s="1">
        <v>1.0311E-7</v>
      </c>
      <c r="G17" s="1">
        <v>2.6691099999999999E-11</v>
      </c>
      <c r="H17" s="1">
        <v>2.7244599999999999E-9</v>
      </c>
      <c r="I17" s="1">
        <f t="shared" si="1"/>
        <v>1.21179888E-10</v>
      </c>
      <c r="J17" s="1">
        <f t="shared" si="2"/>
        <v>4.9818400000000007E-14</v>
      </c>
      <c r="K17" s="1">
        <f t="shared" si="3"/>
        <v>1.0259445E-7</v>
      </c>
      <c r="L17" s="1">
        <f t="shared" si="4"/>
        <v>9.4538761999999992E-10</v>
      </c>
      <c r="M17" s="1">
        <f t="shared" si="5"/>
        <v>1.1811544191717973E-3</v>
      </c>
      <c r="N17" s="1">
        <f t="shared" si="6"/>
        <v>4.8558572125490222E-7</v>
      </c>
      <c r="O17" s="1">
        <f t="shared" si="7"/>
        <v>2.6016124653916464E-4</v>
      </c>
      <c r="P17" s="1">
        <f t="shared" si="8"/>
        <v>9.214802750051293E-3</v>
      </c>
      <c r="R17" s="8">
        <f t="shared" si="9"/>
        <v>80.473429289257155</v>
      </c>
      <c r="S17" s="8">
        <f t="shared" si="10"/>
        <v>5.3445284761833936</v>
      </c>
      <c r="T17" s="8">
        <f t="shared" si="0"/>
        <v>4.3009253441256563</v>
      </c>
    </row>
    <row r="18" spans="1:20" x14ac:dyDescent="0.35">
      <c r="A18">
        <v>17</v>
      </c>
      <c r="B18" s="9">
        <v>44631.483298611114</v>
      </c>
      <c r="C18">
        <v>625486</v>
      </c>
      <c r="D18" s="1">
        <v>7.7991099999999996E-11</v>
      </c>
      <c r="E18" s="1">
        <v>3.49528E-11</v>
      </c>
      <c r="F18" s="1">
        <v>2.37104E-8</v>
      </c>
      <c r="G18" s="1">
        <v>2.2245999999999999E-11</v>
      </c>
      <c r="H18" s="1">
        <v>2.4940999999999999E-9</v>
      </c>
      <c r="I18" s="1">
        <f t="shared" si="1"/>
        <v>5.0538232800000002E-11</v>
      </c>
      <c r="J18" s="1">
        <f t="shared" si="2"/>
        <v>6.9905599999999999E-14</v>
      </c>
      <c r="K18" s="1">
        <f t="shared" si="3"/>
        <v>2.3591848000000002E-8</v>
      </c>
      <c r="L18" s="1">
        <f t="shared" si="4"/>
        <v>8.6545269999999998E-10</v>
      </c>
      <c r="M18" s="1">
        <f t="shared" si="5"/>
        <v>2.1421905058052254E-3</v>
      </c>
      <c r="N18" s="1">
        <f t="shared" si="6"/>
        <v>2.9631252286806864E-6</v>
      </c>
      <c r="O18" s="1">
        <f t="shared" si="7"/>
        <v>9.4295283692909509E-4</v>
      </c>
      <c r="P18" s="1">
        <f t="shared" si="8"/>
        <v>3.6684396237208712E-2</v>
      </c>
      <c r="R18" s="8">
        <f t="shared" si="9"/>
        <v>90.003228346182638</v>
      </c>
      <c r="S18" s="8">
        <f t="shared" si="10"/>
        <v>4.8891522977991206</v>
      </c>
      <c r="T18" s="8">
        <f t="shared" si="0"/>
        <v>4.400394906780777</v>
      </c>
    </row>
    <row r="19" spans="1:20" x14ac:dyDescent="0.35">
      <c r="A19">
        <v>18</v>
      </c>
      <c r="B19" s="9">
        <v>44631.483761574076</v>
      </c>
      <c r="C19">
        <v>665004</v>
      </c>
      <c r="D19" s="1">
        <v>4.1871100000000002E-11</v>
      </c>
      <c r="E19" s="1">
        <v>3.5065300000000002E-11</v>
      </c>
      <c r="F19" s="1">
        <v>9.2566700000000005E-9</v>
      </c>
      <c r="G19" s="1">
        <v>1.9139300000000001E-11</v>
      </c>
      <c r="H19" s="1">
        <v>2.22306E-9</v>
      </c>
      <c r="I19" s="1">
        <f t="shared" si="1"/>
        <v>2.7132472800000003E-11</v>
      </c>
      <c r="J19" s="1">
        <f t="shared" si="2"/>
        <v>7.0130600000000006E-14</v>
      </c>
      <c r="K19" s="1">
        <f t="shared" si="3"/>
        <v>9.2103866500000011E-9</v>
      </c>
      <c r="L19" s="1">
        <f t="shared" si="4"/>
        <v>7.7140181999999988E-10</v>
      </c>
      <c r="M19" s="1">
        <f t="shared" si="5"/>
        <v>2.9458560026901803E-3</v>
      </c>
      <c r="N19" s="1">
        <f t="shared" si="6"/>
        <v>7.6142948895636205E-6</v>
      </c>
      <c r="O19" s="1">
        <f t="shared" si="7"/>
        <v>2.0780126532472989E-3</v>
      </c>
      <c r="P19" s="1">
        <f t="shared" si="8"/>
        <v>8.3753467613653307E-2</v>
      </c>
      <c r="R19" s="8">
        <f t="shared" si="9"/>
        <v>93.719447644323395</v>
      </c>
      <c r="S19" s="8">
        <f t="shared" si="10"/>
        <v>4.7272088881738652</v>
      </c>
      <c r="T19" s="8">
        <f t="shared" si="0"/>
        <v>4.4303140589899082</v>
      </c>
    </row>
    <row r="20" spans="1:20" x14ac:dyDescent="0.35">
      <c r="A20">
        <v>19</v>
      </c>
      <c r="B20" s="9">
        <v>44631.484212962961</v>
      </c>
      <c r="C20">
        <v>704001</v>
      </c>
      <c r="D20" s="1">
        <v>3.57974E-11</v>
      </c>
      <c r="E20" s="1">
        <v>3.3611500000000001E-11</v>
      </c>
      <c r="F20" s="1">
        <v>6.2832500000000002E-9</v>
      </c>
      <c r="G20" s="1">
        <v>1.6745199999999999E-11</v>
      </c>
      <c r="H20" s="1">
        <v>1.9988299999999998E-9</v>
      </c>
      <c r="I20" s="1">
        <f t="shared" si="1"/>
        <v>2.3196715200000002E-11</v>
      </c>
      <c r="J20" s="1">
        <f t="shared" si="2"/>
        <v>6.7223000000000005E-14</v>
      </c>
      <c r="K20" s="1">
        <f t="shared" si="3"/>
        <v>6.2518337500000003E-9</v>
      </c>
      <c r="L20" s="1">
        <f t="shared" si="4"/>
        <v>6.9359400999999996E-10</v>
      </c>
      <c r="M20" s="1">
        <f t="shared" si="5"/>
        <v>3.7103858048048704E-3</v>
      </c>
      <c r="N20" s="1">
        <f t="shared" si="6"/>
        <v>1.075252520910365E-5</v>
      </c>
      <c r="O20" s="1">
        <f t="shared" si="7"/>
        <v>2.6784461439013788E-3</v>
      </c>
      <c r="P20" s="1">
        <f t="shared" si="8"/>
        <v>0.11094249107311914</v>
      </c>
      <c r="R20" s="8">
        <f t="shared" si="9"/>
        <v>94.002491568353534</v>
      </c>
      <c r="S20" s="8">
        <f t="shared" si="10"/>
        <v>4.6056968698301741</v>
      </c>
      <c r="T20" s="8">
        <f t="shared" si="0"/>
        <v>4.3294698117260317</v>
      </c>
    </row>
    <row r="21" spans="1:20" x14ac:dyDescent="0.35">
      <c r="A21">
        <v>20</v>
      </c>
      <c r="B21" s="9">
        <v>44631.484699074077</v>
      </c>
      <c r="C21">
        <v>746119</v>
      </c>
      <c r="D21" s="1">
        <v>4.2290400000000002E-11</v>
      </c>
      <c r="E21" s="1">
        <v>2.8451599999999999E-11</v>
      </c>
      <c r="F21" s="1">
        <v>5.64543E-9</v>
      </c>
      <c r="G21" s="1">
        <v>1.54714E-11</v>
      </c>
      <c r="H21" s="1">
        <v>1.77819E-9</v>
      </c>
      <c r="I21" s="1">
        <f t="shared" si="1"/>
        <v>2.7404179200000002E-11</v>
      </c>
      <c r="J21" s="1">
        <f t="shared" si="2"/>
        <v>5.6903199999999994E-14</v>
      </c>
      <c r="K21" s="1">
        <f t="shared" si="3"/>
        <v>5.6172028500000001E-9</v>
      </c>
      <c r="L21" s="1">
        <f t="shared" si="4"/>
        <v>6.1703193E-10</v>
      </c>
      <c r="M21" s="1">
        <f t="shared" si="5"/>
        <v>4.8786166232184409E-3</v>
      </c>
      <c r="N21" s="1">
        <f t="shared" si="6"/>
        <v>1.0130166476006824E-5</v>
      </c>
      <c r="O21" s="1">
        <f t="shared" si="7"/>
        <v>2.7542889963462864E-3</v>
      </c>
      <c r="P21" s="1">
        <f t="shared" si="8"/>
        <v>0.10984683061606008</v>
      </c>
      <c r="R21" s="8">
        <f t="shared" si="9"/>
        <v>92.201872537840373</v>
      </c>
      <c r="S21" s="8">
        <f t="shared" si="10"/>
        <v>4.7748903625589252</v>
      </c>
      <c r="T21" s="8">
        <f t="shared" si="0"/>
        <v>4.4025383259082034</v>
      </c>
    </row>
    <row r="22" spans="1:20" x14ac:dyDescent="0.35">
      <c r="A22">
        <v>21</v>
      </c>
      <c r="B22" s="9">
        <v>44631.485173611109</v>
      </c>
      <c r="C22">
        <v>787216</v>
      </c>
      <c r="D22" s="1">
        <v>1.8425399999999999E-11</v>
      </c>
      <c r="E22" s="1">
        <v>4.9081300000000001E-11</v>
      </c>
      <c r="F22" s="1">
        <v>5.41917E-9</v>
      </c>
      <c r="G22" s="1">
        <v>1.4177099999999999E-11</v>
      </c>
      <c r="H22" s="1">
        <v>1.6830500000000001E-9</v>
      </c>
      <c r="I22" s="1">
        <f t="shared" si="1"/>
        <v>1.19396592E-11</v>
      </c>
      <c r="J22" s="1">
        <f t="shared" si="2"/>
        <v>9.8162600000000007E-14</v>
      </c>
      <c r="K22" s="1">
        <f t="shared" si="3"/>
        <v>5.3920741500000001E-9</v>
      </c>
      <c r="L22" s="1">
        <f t="shared" si="4"/>
        <v>5.840183499999999E-10</v>
      </c>
      <c r="M22" s="1">
        <f t="shared" si="5"/>
        <v>2.2142980359422543E-3</v>
      </c>
      <c r="N22" s="1">
        <f t="shared" si="6"/>
        <v>1.8204979618093716E-5</v>
      </c>
      <c r="O22" s="1">
        <f t="shared" si="7"/>
        <v>2.629247967593324E-3</v>
      </c>
      <c r="P22" s="1">
        <f t="shared" si="8"/>
        <v>0.10831051906064754</v>
      </c>
      <c r="R22" s="8">
        <f t="shared" si="9"/>
        <v>96.247455451133618</v>
      </c>
      <c r="S22" s="8">
        <f t="shared" si="10"/>
        <v>4.6294785067572564</v>
      </c>
      <c r="T22" s="8">
        <f t="shared" si="0"/>
        <v>4.4557552634109969</v>
      </c>
    </row>
    <row r="23" spans="1:20" x14ac:dyDescent="0.35">
      <c r="A23">
        <v>22</v>
      </c>
      <c r="B23" s="9">
        <v>44631.485648148147</v>
      </c>
      <c r="C23">
        <v>828314</v>
      </c>
      <c r="D23" s="1">
        <v>3.5722099999999998E-11</v>
      </c>
      <c r="E23" s="1">
        <v>5.1712499999999997E-11</v>
      </c>
      <c r="F23" s="1">
        <v>5.3035399999999997E-9</v>
      </c>
      <c r="G23" s="1">
        <v>1.32053E-11</v>
      </c>
      <c r="H23" s="1">
        <v>1.56571E-9</v>
      </c>
      <c r="I23" s="1">
        <f t="shared" si="1"/>
        <v>2.3147920800000001E-11</v>
      </c>
      <c r="J23" s="1">
        <f t="shared" si="2"/>
        <v>1.03425E-13</v>
      </c>
      <c r="K23" s="1">
        <f t="shared" si="3"/>
        <v>5.2770222999999995E-9</v>
      </c>
      <c r="L23" s="1">
        <f t="shared" si="4"/>
        <v>5.4330136999999987E-10</v>
      </c>
      <c r="M23" s="1">
        <f t="shared" si="5"/>
        <v>4.3865497403715731E-3</v>
      </c>
      <c r="N23" s="1">
        <f t="shared" si="6"/>
        <v>1.9599121269584178E-5</v>
      </c>
      <c r="O23" s="1">
        <f t="shared" si="7"/>
        <v>2.5024150456972676E-3</v>
      </c>
      <c r="P23" s="1">
        <f t="shared" si="8"/>
        <v>0.10295604966459966</v>
      </c>
      <c r="R23" s="8">
        <f t="shared" si="9"/>
        <v>92.485798204966557</v>
      </c>
      <c r="S23" s="8">
        <f t="shared" si="10"/>
        <v>4.6349397070958398</v>
      </c>
      <c r="T23" s="8">
        <f t="shared" si="0"/>
        <v>4.2866609844265264</v>
      </c>
    </row>
    <row r="24" spans="1:20" x14ac:dyDescent="0.35">
      <c r="A24">
        <v>23</v>
      </c>
      <c r="B24" s="9">
        <v>44631.486122685186</v>
      </c>
      <c r="C24">
        <v>869411</v>
      </c>
      <c r="D24" s="1">
        <v>2.21342E-11</v>
      </c>
      <c r="E24" s="1">
        <v>4.9439600000000001E-11</v>
      </c>
      <c r="F24" s="1">
        <v>5.2513400000000002E-9</v>
      </c>
      <c r="G24" s="1">
        <v>1.21421E-11</v>
      </c>
      <c r="H24" s="1">
        <v>1.4792099999999999E-9</v>
      </c>
      <c r="I24" s="1">
        <f t="shared" si="1"/>
        <v>1.4342961600000001E-11</v>
      </c>
      <c r="J24" s="1">
        <f t="shared" si="2"/>
        <v>9.8879200000000009E-14</v>
      </c>
      <c r="K24" s="1">
        <f t="shared" si="3"/>
        <v>5.2250833000000005E-9</v>
      </c>
      <c r="L24" s="1">
        <f t="shared" si="4"/>
        <v>5.1328587E-10</v>
      </c>
      <c r="M24" s="1">
        <f t="shared" si="5"/>
        <v>2.74502065833094E-3</v>
      </c>
      <c r="N24" s="1">
        <f t="shared" si="6"/>
        <v>1.8923947107216453E-5</v>
      </c>
      <c r="O24" s="1">
        <f t="shared" si="7"/>
        <v>2.3238098424191627E-3</v>
      </c>
      <c r="P24" s="1">
        <f t="shared" si="8"/>
        <v>9.8234964024401281E-2</v>
      </c>
      <c r="R24" s="8">
        <f t="shared" si="9"/>
        <v>94.934991363552712</v>
      </c>
      <c r="S24" s="8">
        <f t="shared" si="10"/>
        <v>4.5165710305816553</v>
      </c>
      <c r="T24" s="8">
        <f t="shared" si="0"/>
        <v>4.2878063178114187</v>
      </c>
    </row>
    <row r="25" spans="1:20" x14ac:dyDescent="0.35">
      <c r="A25">
        <v>24</v>
      </c>
      <c r="B25" s="9">
        <v>44631.486597222225</v>
      </c>
      <c r="C25">
        <v>910509</v>
      </c>
      <c r="D25" s="1">
        <v>2.8605700000000001E-11</v>
      </c>
      <c r="E25" s="1">
        <v>4.0194699999999998E-11</v>
      </c>
      <c r="F25" s="1">
        <v>5.23208E-9</v>
      </c>
      <c r="G25" s="1">
        <v>1.1787299999999999E-11</v>
      </c>
      <c r="H25" s="1">
        <v>1.42534E-9</v>
      </c>
      <c r="I25" s="1">
        <f t="shared" si="1"/>
        <v>1.85364936E-11</v>
      </c>
      <c r="J25" s="1">
        <f t="shared" si="2"/>
        <v>8.0389399999999993E-14</v>
      </c>
      <c r="K25" s="1">
        <f t="shared" si="3"/>
        <v>5.2059195999999996E-9</v>
      </c>
      <c r="L25" s="1">
        <f t="shared" si="4"/>
        <v>4.9459297999999998E-10</v>
      </c>
      <c r="M25" s="1">
        <f t="shared" si="5"/>
        <v>3.5606569106445673E-3</v>
      </c>
      <c r="N25" s="1">
        <f t="shared" si="6"/>
        <v>1.5441921154525704E-5</v>
      </c>
      <c r="O25" s="1">
        <f t="shared" si="7"/>
        <v>2.2642109186626702E-3</v>
      </c>
      <c r="P25" s="1">
        <f t="shared" si="8"/>
        <v>9.5005881381648699E-2</v>
      </c>
      <c r="R25" s="8">
        <f t="shared" si="9"/>
        <v>93.324043193510562</v>
      </c>
      <c r="S25" s="8">
        <f t="shared" si="10"/>
        <v>4.5489034963886921</v>
      </c>
      <c r="T25" s="8">
        <f t="shared" si="0"/>
        <v>4.2452206638008949</v>
      </c>
    </row>
    <row r="26" spans="1:20" x14ac:dyDescent="0.35">
      <c r="A26">
        <v>25</v>
      </c>
      <c r="B26" s="9">
        <v>44631.487071759257</v>
      </c>
      <c r="C26">
        <v>951606</v>
      </c>
      <c r="D26" s="1">
        <v>2.5649399999999999E-11</v>
      </c>
      <c r="E26" s="1">
        <v>2.9608500000000002E-11</v>
      </c>
      <c r="F26" s="1">
        <v>5.1791400000000004E-9</v>
      </c>
      <c r="G26" s="1">
        <v>1.11853E-11</v>
      </c>
      <c r="H26" s="1">
        <v>1.36522E-9</v>
      </c>
      <c r="I26" s="1">
        <f t="shared" si="1"/>
        <v>1.66208112E-11</v>
      </c>
      <c r="J26" s="1">
        <f t="shared" si="2"/>
        <v>5.9217000000000009E-14</v>
      </c>
      <c r="K26" s="1">
        <f t="shared" si="3"/>
        <v>5.1532443E-9</v>
      </c>
      <c r="L26" s="1">
        <f t="shared" si="4"/>
        <v>4.7373133999999995E-10</v>
      </c>
      <c r="M26" s="1">
        <f t="shared" si="5"/>
        <v>3.2253101604362128E-3</v>
      </c>
      <c r="N26" s="1">
        <f t="shared" si="6"/>
        <v>1.1491207587422162E-5</v>
      </c>
      <c r="O26" s="1">
        <f t="shared" si="7"/>
        <v>2.17053555951151E-3</v>
      </c>
      <c r="P26" s="1">
        <f t="shared" si="8"/>
        <v>9.1928756414672588E-2</v>
      </c>
      <c r="R26" s="8">
        <f t="shared" si="9"/>
        <v>93.720920309924608</v>
      </c>
      <c r="S26" s="8">
        <f t="shared" si="10"/>
        <v>4.5087366643656877</v>
      </c>
      <c r="T26" s="8">
        <f t="shared" si="0"/>
        <v>4.2256294961945189</v>
      </c>
    </row>
    <row r="27" spans="1:20" x14ac:dyDescent="0.35">
      <c r="A27">
        <v>26</v>
      </c>
      <c r="B27" s="9">
        <v>44631.487546296295</v>
      </c>
      <c r="C27">
        <v>992704</v>
      </c>
      <c r="D27" s="1">
        <v>2.90787E-11</v>
      </c>
      <c r="E27" s="1">
        <v>3.3826600000000003E-11</v>
      </c>
      <c r="F27" s="1">
        <v>5.1866100000000001E-9</v>
      </c>
      <c r="G27" s="1">
        <v>1.05102E-11</v>
      </c>
      <c r="H27" s="1">
        <v>1.3246699999999999E-9</v>
      </c>
      <c r="I27" s="1">
        <f t="shared" si="1"/>
        <v>1.8842997600000001E-11</v>
      </c>
      <c r="J27" s="1">
        <f t="shared" si="2"/>
        <v>6.7653200000000012E-14</v>
      </c>
      <c r="K27" s="1">
        <f t="shared" si="3"/>
        <v>5.1606769500000003E-9</v>
      </c>
      <c r="L27" s="1">
        <f t="shared" si="4"/>
        <v>4.5966048999999995E-10</v>
      </c>
      <c r="M27" s="1">
        <f t="shared" si="5"/>
        <v>3.6512647047205696E-3</v>
      </c>
      <c r="N27" s="1">
        <f t="shared" si="6"/>
        <v>1.3109365429277647E-5</v>
      </c>
      <c r="O27" s="1">
        <f t="shared" si="7"/>
        <v>2.0365932806547791E-3</v>
      </c>
      <c r="P27" s="1">
        <f t="shared" si="8"/>
        <v>8.9069805076638239E-2</v>
      </c>
      <c r="R27" s="8">
        <f t="shared" si="9"/>
        <v>92.730809309829738</v>
      </c>
      <c r="S27" s="8">
        <f t="shared" si="10"/>
        <v>4.3724313463504636</v>
      </c>
      <c r="T27" s="8">
        <f t="shared" si="0"/>
        <v>4.0545909739874695</v>
      </c>
    </row>
    <row r="28" spans="1:20" x14ac:dyDescent="0.35">
      <c r="A28">
        <v>27</v>
      </c>
      <c r="B28" s="9">
        <v>44631.488020833334</v>
      </c>
      <c r="C28">
        <v>1033801</v>
      </c>
      <c r="D28" s="1">
        <v>2.3004899999999999E-11</v>
      </c>
      <c r="E28" s="1">
        <v>4.0512000000000002E-11</v>
      </c>
      <c r="F28" s="1">
        <v>5.1578900000000003E-9</v>
      </c>
      <c r="G28" s="1">
        <v>1.00018E-11</v>
      </c>
      <c r="H28" s="1">
        <v>1.28592E-9</v>
      </c>
      <c r="I28" s="1">
        <f t="shared" si="1"/>
        <v>1.4907175200000001E-11</v>
      </c>
      <c r="J28" s="1">
        <f t="shared" si="2"/>
        <v>8.1024000000000004E-14</v>
      </c>
      <c r="K28" s="1">
        <f t="shared" si="3"/>
        <v>5.1321005500000007E-9</v>
      </c>
      <c r="L28" s="1">
        <f t="shared" si="4"/>
        <v>4.4621424000000002E-10</v>
      </c>
      <c r="M28" s="1">
        <f t="shared" si="5"/>
        <v>2.9046927383369367E-3</v>
      </c>
      <c r="N28" s="1">
        <f t="shared" si="6"/>
        <v>1.5787687558070153E-5</v>
      </c>
      <c r="O28" s="1">
        <f t="shared" si="7"/>
        <v>1.9488706237448909E-3</v>
      </c>
      <c r="P28" s="1">
        <f t="shared" si="8"/>
        <v>8.6945732191470795E-2</v>
      </c>
      <c r="R28" s="8">
        <f t="shared" si="9"/>
        <v>93.990413975153317</v>
      </c>
      <c r="S28" s="8">
        <f t="shared" si="10"/>
        <v>4.2898667666494674</v>
      </c>
      <c r="T28" s="8">
        <f t="shared" si="0"/>
        <v>4.032063532956359</v>
      </c>
    </row>
    <row r="29" spans="1:20" x14ac:dyDescent="0.35">
      <c r="A29">
        <v>28</v>
      </c>
      <c r="B29" s="9">
        <v>44631.488495370373</v>
      </c>
      <c r="C29">
        <v>1074899</v>
      </c>
      <c r="D29" s="1">
        <v>3.8592400000000002E-11</v>
      </c>
      <c r="E29" s="1">
        <v>4.0317500000000001E-11</v>
      </c>
      <c r="F29" s="1">
        <v>5.1128299999999996E-9</v>
      </c>
      <c r="G29" s="1">
        <v>1.0039399999999999E-11</v>
      </c>
      <c r="H29" s="1">
        <v>1.25593E-9</v>
      </c>
      <c r="I29" s="1">
        <f t="shared" si="1"/>
        <v>2.5007875200000001E-11</v>
      </c>
      <c r="J29" s="1">
        <f t="shared" si="2"/>
        <v>8.0635000000000002E-14</v>
      </c>
      <c r="K29" s="1">
        <f t="shared" si="3"/>
        <v>5.0872658499999999E-9</v>
      </c>
      <c r="L29" s="1">
        <f t="shared" si="4"/>
        <v>4.3580771E-10</v>
      </c>
      <c r="M29" s="1">
        <f t="shared" si="5"/>
        <v>4.915779111484807E-3</v>
      </c>
      <c r="N29" s="1">
        <f t="shared" si="6"/>
        <v>1.585036095567917E-5</v>
      </c>
      <c r="O29" s="1">
        <f t="shared" si="7"/>
        <v>1.9734372639479809E-3</v>
      </c>
      <c r="P29" s="1">
        <f t="shared" si="8"/>
        <v>8.566639189890185E-2</v>
      </c>
      <c r="R29" s="8">
        <f t="shared" si="9"/>
        <v>90.115130204063419</v>
      </c>
      <c r="S29" s="8">
        <f t="shared" si="10"/>
        <v>4.4035628926728911</v>
      </c>
      <c r="T29" s="8">
        <f>O29/(M29+O29+0.5*N29+0.5*P29)*100</f>
        <v>3.9682764343499972</v>
      </c>
    </row>
    <row r="30" spans="1:20" x14ac:dyDescent="0.35">
      <c r="A30">
        <v>29</v>
      </c>
      <c r="B30" s="9">
        <v>44631.488969907405</v>
      </c>
      <c r="C30">
        <v>1115996</v>
      </c>
      <c r="D30" s="1">
        <v>2.2983399999999999E-11</v>
      </c>
      <c r="E30" s="1">
        <v>4.6839100000000001E-11</v>
      </c>
      <c r="F30" s="1">
        <v>5.1490700000000003E-9</v>
      </c>
      <c r="G30" s="1">
        <v>9.4277500000000001E-12</v>
      </c>
      <c r="H30" s="1">
        <v>1.2150099999999999E-9</v>
      </c>
      <c r="I30" s="1">
        <f t="shared" si="1"/>
        <v>1.4893243200000001E-11</v>
      </c>
      <c r="J30" s="1">
        <f t="shared" si="2"/>
        <v>9.3678200000000007E-14</v>
      </c>
      <c r="K30" s="1">
        <f t="shared" si="3"/>
        <v>5.1233246500000007E-9</v>
      </c>
      <c r="L30" s="1">
        <f t="shared" si="4"/>
        <v>4.2160846999999996E-10</v>
      </c>
      <c r="M30" s="1">
        <f t="shared" si="5"/>
        <v>2.9069489476916126E-3</v>
      </c>
      <c r="N30" s="1">
        <f t="shared" si="6"/>
        <v>1.8284650378343679E-5</v>
      </c>
      <c r="O30" s="1">
        <f t="shared" si="7"/>
        <v>1.8401625202494241E-3</v>
      </c>
      <c r="P30" s="1">
        <f t="shared" si="8"/>
        <v>8.2291968360818188E-2</v>
      </c>
      <c r="R30" s="8">
        <f t="shared" si="9"/>
        <v>93.667086669352926</v>
      </c>
      <c r="S30" s="8">
        <f t="shared" si="10"/>
        <v>4.2799166186396942</v>
      </c>
      <c r="T30" s="8">
        <f t="shared" ref="T30:T93" si="11">O30/(M30+O30+0.5*N30+0.5*P30)*100</f>
        <v>4.0088732085572811</v>
      </c>
    </row>
    <row r="31" spans="1:20" x14ac:dyDescent="0.35">
      <c r="A31">
        <v>30</v>
      </c>
      <c r="B31" s="9">
        <v>44631.48945601852</v>
      </c>
      <c r="C31">
        <v>1157094</v>
      </c>
      <c r="D31" s="1">
        <v>1.55874E-11</v>
      </c>
      <c r="E31" s="1">
        <v>3.6949100000000003E-11</v>
      </c>
      <c r="F31" s="1">
        <v>5.1280100000000004E-9</v>
      </c>
      <c r="G31" s="1">
        <v>8.9902299999999998E-12</v>
      </c>
      <c r="H31" s="1">
        <v>1.1955799999999999E-9</v>
      </c>
      <c r="I31" s="1">
        <f t="shared" si="1"/>
        <v>1.0100635199999999E-11</v>
      </c>
      <c r="J31" s="1">
        <f t="shared" si="2"/>
        <v>7.3898200000000002E-14</v>
      </c>
      <c r="K31" s="1">
        <f t="shared" si="3"/>
        <v>5.1023699500000004E-9</v>
      </c>
      <c r="L31" s="1">
        <f t="shared" si="4"/>
        <v>4.1486625999999992E-10</v>
      </c>
      <c r="M31" s="1">
        <f t="shared" si="5"/>
        <v>1.979596795014834E-3</v>
      </c>
      <c r="N31" s="1">
        <f t="shared" si="6"/>
        <v>1.4483112891490747E-5</v>
      </c>
      <c r="O31" s="1">
        <f t="shared" si="7"/>
        <v>1.7619714148716323E-3</v>
      </c>
      <c r="P31" s="1">
        <f t="shared" si="8"/>
        <v>8.1308541729711289E-2</v>
      </c>
      <c r="R31" s="8">
        <f t="shared" si="9"/>
        <v>95.54175798869143</v>
      </c>
      <c r="S31" s="8">
        <f t="shared" si="10"/>
        <v>4.1532926000982044</v>
      </c>
      <c r="T31" s="8">
        <f t="shared" si="11"/>
        <v>3.968128764548057</v>
      </c>
    </row>
    <row r="32" spans="1:20" x14ac:dyDescent="0.35">
      <c r="A32">
        <v>31</v>
      </c>
      <c r="B32" s="9">
        <v>44631.489930555559</v>
      </c>
      <c r="C32">
        <v>1198191</v>
      </c>
      <c r="D32" s="1">
        <v>1.6812900000000002E-11</v>
      </c>
      <c r="E32" s="1">
        <v>4.2733700000000001E-11</v>
      </c>
      <c r="F32" s="1">
        <v>5.08525E-9</v>
      </c>
      <c r="G32" s="1">
        <v>8.8192999999999998E-12</v>
      </c>
      <c r="H32" s="1">
        <v>1.1895799999999999E-9</v>
      </c>
      <c r="I32" s="1">
        <f t="shared" si="1"/>
        <v>1.0894759200000001E-11</v>
      </c>
      <c r="J32" s="1">
        <f t="shared" si="2"/>
        <v>8.5467400000000002E-14</v>
      </c>
      <c r="K32" s="1">
        <f t="shared" si="3"/>
        <v>5.0598237500000004E-9</v>
      </c>
      <c r="L32" s="1">
        <f t="shared" si="4"/>
        <v>4.1278425999999995E-10</v>
      </c>
      <c r="M32" s="1">
        <f t="shared" si="5"/>
        <v>2.1531894663326962E-3</v>
      </c>
      <c r="N32" s="1">
        <f t="shared" si="6"/>
        <v>1.6891378874610008E-5</v>
      </c>
      <c r="O32" s="1">
        <f t="shared" si="7"/>
        <v>1.7430053764224494E-3</v>
      </c>
      <c r="P32" s="1">
        <f t="shared" si="8"/>
        <v>8.1580758618321425E-2</v>
      </c>
      <c r="R32" s="8">
        <f t="shared" si="9"/>
        <v>95.182484594535282</v>
      </c>
      <c r="S32" s="8">
        <f t="shared" si="10"/>
        <v>4.097156518789328</v>
      </c>
      <c r="T32" s="8">
        <f t="shared" si="11"/>
        <v>3.8997753723106503</v>
      </c>
    </row>
    <row r="33" spans="1:20" x14ac:dyDescent="0.35">
      <c r="A33">
        <v>32</v>
      </c>
      <c r="B33" s="9">
        <v>44631.490405092591</v>
      </c>
      <c r="C33">
        <v>1239289</v>
      </c>
      <c r="D33" s="1">
        <v>2.4982900000000001E-11</v>
      </c>
      <c r="E33" s="1">
        <v>4.3644900000000002E-11</v>
      </c>
      <c r="F33" s="1">
        <v>5.0506500000000001E-9</v>
      </c>
      <c r="G33" s="1">
        <v>8.5140000000000003E-12</v>
      </c>
      <c r="H33" s="1">
        <v>1.1690600000000001E-9</v>
      </c>
      <c r="I33" s="1">
        <f t="shared" si="1"/>
        <v>1.6188919200000001E-11</v>
      </c>
      <c r="J33" s="1">
        <f t="shared" si="2"/>
        <v>8.728980000000001E-14</v>
      </c>
      <c r="K33" s="1">
        <f t="shared" si="3"/>
        <v>5.0253967500000002E-9</v>
      </c>
      <c r="L33" s="1">
        <f t="shared" si="4"/>
        <v>4.0566381999999998E-10</v>
      </c>
      <c r="M33" s="1">
        <f t="shared" si="5"/>
        <v>3.2214211146612453E-3</v>
      </c>
      <c r="N33" s="1">
        <f t="shared" si="6"/>
        <v>1.7369733046450512E-5</v>
      </c>
      <c r="O33" s="1">
        <f t="shared" si="7"/>
        <v>1.6941945926955916E-3</v>
      </c>
      <c r="P33" s="1">
        <f t="shared" si="8"/>
        <v>8.0722744925562334E-2</v>
      </c>
      <c r="R33" s="8">
        <f t="shared" si="9"/>
        <v>92.886445317808722</v>
      </c>
      <c r="S33" s="8">
        <f t="shared" si="10"/>
        <v>4.0276351421562131</v>
      </c>
      <c r="T33" s="8">
        <f t="shared" si="11"/>
        <v>3.741127113919779</v>
      </c>
    </row>
    <row r="34" spans="1:20" x14ac:dyDescent="0.35">
      <c r="A34">
        <v>33</v>
      </c>
      <c r="B34" s="9">
        <v>44631.490879629629</v>
      </c>
      <c r="C34">
        <v>1280386</v>
      </c>
      <c r="D34" s="1">
        <v>2.3789700000000001E-11</v>
      </c>
      <c r="E34" s="1">
        <v>2.77451E-11</v>
      </c>
      <c r="F34" s="1">
        <v>5.0778099999999999E-9</v>
      </c>
      <c r="G34" s="1">
        <v>8.3377000000000007E-12</v>
      </c>
      <c r="H34" s="1">
        <v>1.14051E-9</v>
      </c>
      <c r="I34" s="1">
        <f t="shared" si="1"/>
        <v>1.5415725600000001E-11</v>
      </c>
      <c r="J34" s="1">
        <f t="shared" si="2"/>
        <v>5.5490200000000001E-14</v>
      </c>
      <c r="K34" s="1">
        <f t="shared" si="3"/>
        <v>5.0524209499999997E-9</v>
      </c>
      <c r="L34" s="1">
        <f t="shared" si="4"/>
        <v>3.9575696999999993E-10</v>
      </c>
      <c r="M34" s="1">
        <f t="shared" si="5"/>
        <v>3.0511562184857145E-3</v>
      </c>
      <c r="N34" s="1">
        <f t="shared" si="6"/>
        <v>1.09828932603092E-5</v>
      </c>
      <c r="O34" s="1">
        <f t="shared" si="7"/>
        <v>1.6502385851281851E-3</v>
      </c>
      <c r="P34" s="1">
        <f t="shared" si="8"/>
        <v>7.8330165660483994E-2</v>
      </c>
      <c r="R34" s="8">
        <f t="shared" si="9"/>
        <v>93.045317357677376</v>
      </c>
      <c r="S34" s="8">
        <f t="shared" si="10"/>
        <v>4.0426401862868699</v>
      </c>
      <c r="T34" s="8">
        <f t="shared" si="11"/>
        <v>3.7614873909596183</v>
      </c>
    </row>
    <row r="35" spans="1:20" x14ac:dyDescent="0.35">
      <c r="A35">
        <v>34</v>
      </c>
      <c r="B35" s="9">
        <v>44631.491354166668</v>
      </c>
      <c r="C35">
        <v>1321484</v>
      </c>
      <c r="D35" s="1">
        <v>1.6694700000000002E-11</v>
      </c>
      <c r="E35" s="1">
        <v>1.06475E-11</v>
      </c>
      <c r="F35" s="1">
        <v>5.0428999999999996E-9</v>
      </c>
      <c r="G35" s="1">
        <v>8.3635000000000001E-12</v>
      </c>
      <c r="H35" s="1">
        <v>1.1441100000000001E-9</v>
      </c>
      <c r="I35" s="1">
        <f t="shared" si="1"/>
        <v>1.0818165600000002E-11</v>
      </c>
      <c r="J35" s="1">
        <f t="shared" si="2"/>
        <v>2.1294999999999999E-14</v>
      </c>
      <c r="K35" s="1">
        <f t="shared" si="3"/>
        <v>5.0176854999999997E-9</v>
      </c>
      <c r="L35" s="1">
        <f t="shared" si="4"/>
        <v>3.9700616999999995E-10</v>
      </c>
      <c r="M35" s="1">
        <f t="shared" si="5"/>
        <v>2.1560071072609082E-3</v>
      </c>
      <c r="N35" s="1">
        <f t="shared" si="6"/>
        <v>4.2439885879655072E-6</v>
      </c>
      <c r="O35" s="1">
        <f t="shared" si="7"/>
        <v>1.6668043463465378E-3</v>
      </c>
      <c r="P35" s="1">
        <f t="shared" si="8"/>
        <v>7.9121373788771737E-2</v>
      </c>
      <c r="R35" s="8">
        <f t="shared" si="9"/>
        <v>95.030595182801875</v>
      </c>
      <c r="S35" s="8">
        <f t="shared" si="10"/>
        <v>4.042735828844771</v>
      </c>
      <c r="T35" s="8">
        <f t="shared" si="11"/>
        <v>3.841835919819566</v>
      </c>
    </row>
    <row r="36" spans="1:20" x14ac:dyDescent="0.35">
      <c r="A36">
        <v>35</v>
      </c>
      <c r="B36" s="9">
        <v>44631.491828703707</v>
      </c>
      <c r="C36">
        <v>1362581</v>
      </c>
      <c r="D36" s="1">
        <v>3.37441E-11</v>
      </c>
      <c r="E36" s="1">
        <v>5.05863E-11</v>
      </c>
      <c r="F36" s="1">
        <v>4.5708099999999999E-9</v>
      </c>
      <c r="G36" s="1">
        <v>8.6687999999999996E-12</v>
      </c>
      <c r="H36" s="1">
        <v>1.1169900000000001E-9</v>
      </c>
      <c r="I36" s="1">
        <f t="shared" si="1"/>
        <v>2.1866176800000001E-11</v>
      </c>
      <c r="J36" s="1">
        <f t="shared" si="2"/>
        <v>1.011726E-13</v>
      </c>
      <c r="K36" s="1">
        <f t="shared" si="3"/>
        <v>4.5479559499999996E-9</v>
      </c>
      <c r="L36" s="1">
        <f t="shared" si="4"/>
        <v>3.8759553000000003E-10</v>
      </c>
      <c r="M36" s="1">
        <f t="shared" si="5"/>
        <v>4.8079130581728706E-3</v>
      </c>
      <c r="N36" s="1">
        <f t="shared" si="6"/>
        <v>2.2245729974583419E-5</v>
      </c>
      <c r="O36" s="1">
        <f t="shared" si="7"/>
        <v>1.9060870631343737E-3</v>
      </c>
      <c r="P36" s="1">
        <f t="shared" si="8"/>
        <v>8.5224117001397093E-2</v>
      </c>
      <c r="R36" s="8">
        <f t="shared" si="9"/>
        <v>90.254990428587021</v>
      </c>
      <c r="S36" s="8">
        <f t="shared" si="10"/>
        <v>4.2805263378203557</v>
      </c>
      <c r="T36" s="8">
        <f t="shared" si="11"/>
        <v>3.8633886364929086</v>
      </c>
    </row>
    <row r="37" spans="1:20" x14ac:dyDescent="0.35">
      <c r="A37">
        <v>36</v>
      </c>
      <c r="B37" s="9">
        <v>44631.492303240739</v>
      </c>
      <c r="C37">
        <v>1403679</v>
      </c>
      <c r="D37" s="1">
        <v>-3.1497399999999999E-12</v>
      </c>
      <c r="E37" s="1">
        <v>3.33351E-11</v>
      </c>
      <c r="F37" s="1">
        <v>4.9058299999999998E-9</v>
      </c>
      <c r="G37" s="1">
        <v>7.9926299999999992E-12</v>
      </c>
      <c r="H37" s="1">
        <v>1.1035600000000001E-9</v>
      </c>
      <c r="I37" s="1">
        <f t="shared" si="1"/>
        <v>-2.0410315200000001E-12</v>
      </c>
      <c r="J37" s="1">
        <f t="shared" si="2"/>
        <v>6.6670199999999997E-14</v>
      </c>
      <c r="K37" s="1">
        <f t="shared" si="3"/>
        <v>4.8813008499999999E-9</v>
      </c>
      <c r="L37" s="1">
        <f t="shared" si="4"/>
        <v>3.8293531999999996E-10</v>
      </c>
      <c r="M37" s="1">
        <f t="shared" si="5"/>
        <v>-4.1813270329363127E-4</v>
      </c>
      <c r="N37" s="1">
        <f t="shared" si="6"/>
        <v>1.3658285372842773E-5</v>
      </c>
      <c r="O37" s="1">
        <f t="shared" si="7"/>
        <v>1.6373975392235862E-3</v>
      </c>
      <c r="P37" s="1">
        <f t="shared" si="8"/>
        <v>7.844944037817296E-2</v>
      </c>
      <c r="R37" s="8">
        <f t="shared" si="9"/>
        <v>101.03368179824544</v>
      </c>
      <c r="S37" s="8">
        <f t="shared" si="10"/>
        <v>4.0064588510001462</v>
      </c>
      <c r="T37" s="8">
        <f t="shared" si="11"/>
        <v>4.047872886897129</v>
      </c>
    </row>
    <row r="38" spans="1:20" x14ac:dyDescent="0.35">
      <c r="A38">
        <v>37</v>
      </c>
      <c r="B38" s="9">
        <v>44631.492777777778</v>
      </c>
      <c r="C38">
        <v>1444776</v>
      </c>
      <c r="D38" s="1">
        <v>8.0517299999999993E-12</v>
      </c>
      <c r="E38" s="1">
        <v>4.0460899999999998E-11</v>
      </c>
      <c r="F38" s="1">
        <v>6.5107300000000005E-8</v>
      </c>
      <c r="G38" s="1">
        <v>8.2022499999999997E-12</v>
      </c>
      <c r="H38" s="1">
        <v>1.2712900000000001E-9</v>
      </c>
      <c r="I38" s="1">
        <f t="shared" si="1"/>
        <v>5.2175210399999999E-12</v>
      </c>
      <c r="J38" s="1">
        <f t="shared" si="2"/>
        <v>8.0921800000000002E-14</v>
      </c>
      <c r="K38" s="1">
        <f t="shared" si="3"/>
        <v>6.4781763500000006E-8</v>
      </c>
      <c r="L38" s="1">
        <f t="shared" si="4"/>
        <v>4.4113762999999998E-10</v>
      </c>
      <c r="M38" s="1">
        <f t="shared" si="5"/>
        <v>8.053996615884036E-5</v>
      </c>
      <c r="N38" s="1">
        <f t="shared" si="6"/>
        <v>1.2491447535231113E-6</v>
      </c>
      <c r="O38" s="1">
        <f t="shared" si="7"/>
        <v>1.2661356463381857E-4</v>
      </c>
      <c r="P38" s="1">
        <f t="shared" si="8"/>
        <v>6.8095958826437306E-3</v>
      </c>
      <c r="R38" s="8">
        <f t="shared" si="9"/>
        <v>97.770566898331367</v>
      </c>
      <c r="S38" s="8">
        <f t="shared" si="10"/>
        <v>3.5847188937434558</v>
      </c>
      <c r="T38" s="8">
        <f t="shared" si="11"/>
        <v>3.5047999841245687</v>
      </c>
    </row>
    <row r="39" spans="1:20" x14ac:dyDescent="0.35">
      <c r="A39">
        <v>38</v>
      </c>
      <c r="B39" s="9">
        <v>44631.493263888886</v>
      </c>
      <c r="C39">
        <v>1486894</v>
      </c>
      <c r="D39" s="1">
        <v>2.3735899999999999E-11</v>
      </c>
      <c r="E39" s="1">
        <v>2.9239900000000001E-11</v>
      </c>
      <c r="F39" s="1">
        <v>3.2249900000000001E-7</v>
      </c>
      <c r="G39" s="1">
        <v>7.3820199999999993E-12</v>
      </c>
      <c r="H39" s="1">
        <v>1.0141799999999999E-9</v>
      </c>
      <c r="I39" s="1">
        <f t="shared" si="1"/>
        <v>1.53808632E-11</v>
      </c>
      <c r="J39" s="1">
        <f t="shared" si="2"/>
        <v>5.8479800000000005E-14</v>
      </c>
      <c r="K39" s="1">
        <f t="shared" si="3"/>
        <v>3.2088650499999998E-7</v>
      </c>
      <c r="L39" s="1">
        <f t="shared" si="4"/>
        <v>3.5192045999999994E-10</v>
      </c>
      <c r="M39" s="1">
        <f t="shared" si="5"/>
        <v>4.7932408999250376E-5</v>
      </c>
      <c r="N39" s="1">
        <f t="shared" si="6"/>
        <v>1.8224449794172557E-7</v>
      </c>
      <c r="O39" s="1">
        <f t="shared" si="7"/>
        <v>2.3005080877427362E-5</v>
      </c>
      <c r="P39" s="1">
        <f t="shared" si="8"/>
        <v>1.0967131821264966E-3</v>
      </c>
      <c r="R39" s="8">
        <f t="shared" si="9"/>
        <v>92.261292528063152</v>
      </c>
      <c r="S39" s="8">
        <f t="shared" si="10"/>
        <v>4.0257185040192009</v>
      </c>
      <c r="T39" s="8">
        <f t="shared" si="11"/>
        <v>3.7141799253495229</v>
      </c>
    </row>
    <row r="40" spans="1:20" x14ac:dyDescent="0.35">
      <c r="A40">
        <v>39</v>
      </c>
      <c r="B40" s="9">
        <v>44631.493726851855</v>
      </c>
      <c r="C40">
        <v>1526411</v>
      </c>
      <c r="D40" s="1">
        <v>4.0419899999999998E-12</v>
      </c>
      <c r="E40" s="1">
        <v>2.8748500000000001E-11</v>
      </c>
      <c r="F40" s="1">
        <v>3.8870100000000001E-7</v>
      </c>
      <c r="G40" s="1">
        <v>6.47365E-12</v>
      </c>
      <c r="H40" s="1">
        <v>8.73436E-10</v>
      </c>
      <c r="I40" s="1">
        <f t="shared" si="1"/>
        <v>2.61920952E-12</v>
      </c>
      <c r="J40" s="1">
        <f t="shared" si="2"/>
        <v>5.7497000000000005E-14</v>
      </c>
      <c r="K40" s="1">
        <f t="shared" si="3"/>
        <v>3.8675749500000002E-7</v>
      </c>
      <c r="L40" s="1">
        <f t="shared" si="4"/>
        <v>3.0308229200000001E-10</v>
      </c>
      <c r="M40" s="1">
        <f t="shared" si="5"/>
        <v>6.77222692219578E-6</v>
      </c>
      <c r="N40" s="1">
        <f t="shared" si="6"/>
        <v>1.486642165784014E-7</v>
      </c>
      <c r="O40" s="1">
        <f t="shared" si="7"/>
        <v>1.673826644264515E-5</v>
      </c>
      <c r="P40" s="1">
        <f t="shared" si="8"/>
        <v>7.8364943386552855E-4</v>
      </c>
      <c r="R40" s="8">
        <f t="shared" si="9"/>
        <v>98.369746904952265</v>
      </c>
      <c r="S40" s="8">
        <f t="shared" si="10"/>
        <v>4.0961179531125991</v>
      </c>
      <c r="T40" s="8">
        <f t="shared" si="11"/>
        <v>4.0293408634051744</v>
      </c>
    </row>
    <row r="41" spans="1:20" x14ac:dyDescent="0.35">
      <c r="A41">
        <v>40</v>
      </c>
      <c r="B41" s="9">
        <v>44631.494166666664</v>
      </c>
      <c r="C41">
        <v>1564909</v>
      </c>
      <c r="D41" s="1">
        <v>1.45447E-11</v>
      </c>
      <c r="E41" s="1">
        <v>3.6314400000000002E-11</v>
      </c>
      <c r="F41" s="1">
        <v>3.9864500000000001E-7</v>
      </c>
      <c r="G41" s="1">
        <v>1.4539700000000001E-10</v>
      </c>
      <c r="H41" s="1">
        <v>5.1002499999999996E-9</v>
      </c>
      <c r="I41" s="1">
        <f t="shared" si="1"/>
        <v>9.4249656000000003E-12</v>
      </c>
      <c r="J41" s="1">
        <f t="shared" si="2"/>
        <v>7.2628800000000004E-14</v>
      </c>
      <c r="K41" s="1">
        <f t="shared" si="3"/>
        <v>3.9665177500000003E-7</v>
      </c>
      <c r="L41" s="1">
        <f t="shared" si="4"/>
        <v>1.7697867499999997E-9</v>
      </c>
      <c r="M41" s="1">
        <f t="shared" si="5"/>
        <v>2.376130952647319E-5</v>
      </c>
      <c r="N41" s="1">
        <f t="shared" si="6"/>
        <v>1.8310468924537145E-7</v>
      </c>
      <c r="O41" s="1">
        <f t="shared" si="7"/>
        <v>3.6656082025600417E-4</v>
      </c>
      <c r="P41" s="1">
        <f t="shared" si="8"/>
        <v>4.4618147744328119E-3</v>
      </c>
      <c r="R41" s="8">
        <f t="shared" si="9"/>
        <v>99.093536850393377</v>
      </c>
      <c r="S41" s="8">
        <f t="shared" si="10"/>
        <v>14.111737713469353</v>
      </c>
      <c r="T41" s="8">
        <f t="shared" si="11"/>
        <v>13.983820011327614</v>
      </c>
    </row>
    <row r="42" spans="1:20" s="2" customFormat="1" x14ac:dyDescent="0.35">
      <c r="A42" s="2">
        <v>41</v>
      </c>
      <c r="B42" s="10">
        <v>44631.494675925926</v>
      </c>
      <c r="C42" s="2">
        <v>1608737</v>
      </c>
      <c r="D42" s="3">
        <v>9.2983900000000002E-9</v>
      </c>
      <c r="E42" s="3">
        <v>2.7540400000000001E-11</v>
      </c>
      <c r="F42" s="3">
        <v>3.6773799999999998E-7</v>
      </c>
      <c r="G42" s="3">
        <v>3.4332799999999997E-10</v>
      </c>
      <c r="H42" s="3">
        <v>6.3357799999999998E-9</v>
      </c>
      <c r="I42" s="3">
        <f t="shared" si="1"/>
        <v>6.0253567200000002E-9</v>
      </c>
      <c r="J42" s="3">
        <f t="shared" si="2"/>
        <v>5.5080800000000005E-14</v>
      </c>
      <c r="K42" s="3">
        <f t="shared" si="3"/>
        <v>3.6589931E-7</v>
      </c>
      <c r="L42" s="3">
        <f t="shared" si="4"/>
        <v>2.1985156599999997E-9</v>
      </c>
      <c r="M42" s="3">
        <f t="shared" si="5"/>
        <v>1.6467253573120979E-2</v>
      </c>
      <c r="N42" s="3">
        <f t="shared" si="6"/>
        <v>1.505354027587535E-7</v>
      </c>
      <c r="O42" s="3">
        <f t="shared" si="7"/>
        <v>9.3831278337201554E-4</v>
      </c>
      <c r="P42" s="3">
        <f t="shared" si="8"/>
        <v>6.0085263894047785E-3</v>
      </c>
      <c r="R42" s="15">
        <f t="shared" si="9"/>
        <v>19.317342637117207</v>
      </c>
      <c r="S42" s="15">
        <f t="shared" si="10"/>
        <v>23.799030775987045</v>
      </c>
      <c r="T42" s="15">
        <f t="shared" si="11"/>
        <v>4.5973403193103914</v>
      </c>
    </row>
    <row r="43" spans="1:20" s="16" customFormat="1" x14ac:dyDescent="0.35">
      <c r="A43" s="16">
        <v>42</v>
      </c>
      <c r="B43" s="17">
        <v>44631.495069444441</v>
      </c>
      <c r="C43" s="16">
        <v>1642155</v>
      </c>
      <c r="D43" s="18">
        <v>1.2207999999999999E-8</v>
      </c>
      <c r="E43" s="18">
        <v>2.1254199999999999E-11</v>
      </c>
      <c r="F43" s="18">
        <v>3.6899200000000003E-7</v>
      </c>
      <c r="G43" s="18">
        <v>3.4138600000000001E-10</v>
      </c>
      <c r="H43" s="18">
        <v>4.3446399999999996E-9</v>
      </c>
      <c r="I43" s="18">
        <f t="shared" si="1"/>
        <v>7.9107839999999995E-9</v>
      </c>
      <c r="J43" s="18">
        <f t="shared" si="2"/>
        <v>4.2508399999999998E-14</v>
      </c>
      <c r="K43" s="18">
        <f t="shared" si="3"/>
        <v>3.6714704000000001E-7</v>
      </c>
      <c r="L43" s="18">
        <f t="shared" si="4"/>
        <v>1.5075900799999997E-9</v>
      </c>
      <c r="M43" s="18">
        <f t="shared" si="5"/>
        <v>2.154663700952076E-2</v>
      </c>
      <c r="N43" s="18">
        <f t="shared" si="6"/>
        <v>1.1578031515656505E-7</v>
      </c>
      <c r="O43" s="18">
        <f t="shared" si="7"/>
        <v>9.2983454258544482E-4</v>
      </c>
      <c r="P43" s="18">
        <f t="shared" si="8"/>
        <v>4.1062297002312743E-3</v>
      </c>
      <c r="R43" s="20">
        <f t="shared" si="9"/>
        <v>12.160825682194607</v>
      </c>
      <c r="S43" s="20">
        <f t="shared" si="10"/>
        <v>31.171045003094012</v>
      </c>
      <c r="T43" s="20">
        <f t="shared" si="11"/>
        <v>3.7906564461446952</v>
      </c>
    </row>
    <row r="44" spans="1:20" x14ac:dyDescent="0.35">
      <c r="A44">
        <v>43</v>
      </c>
      <c r="B44" s="9">
        <v>44631.495405092595</v>
      </c>
      <c r="C44">
        <v>1671921</v>
      </c>
      <c r="D44" s="1">
        <v>1.28327E-8</v>
      </c>
      <c r="E44" s="1">
        <v>3.45023E-11</v>
      </c>
      <c r="F44" s="1">
        <v>3.6487200000000001E-7</v>
      </c>
      <c r="G44" s="1">
        <v>3.2662100000000001E-10</v>
      </c>
      <c r="H44" s="1">
        <v>3.25391E-9</v>
      </c>
      <c r="I44" s="1">
        <f t="shared" si="1"/>
        <v>8.3155895999999997E-9</v>
      </c>
      <c r="J44" s="1">
        <f t="shared" si="2"/>
        <v>6.9004600000000001E-14</v>
      </c>
      <c r="K44" s="1">
        <f t="shared" si="3"/>
        <v>3.6304764000000003E-7</v>
      </c>
      <c r="L44" s="1">
        <f t="shared" si="4"/>
        <v>1.1291067699999999E-9</v>
      </c>
      <c r="M44" s="1">
        <f t="shared" si="5"/>
        <v>2.2904954291949119E-2</v>
      </c>
      <c r="N44" s="1">
        <f t="shared" si="6"/>
        <v>1.9007037203161546E-7</v>
      </c>
      <c r="O44" s="1">
        <f t="shared" si="7"/>
        <v>8.9966429750101113E-4</v>
      </c>
      <c r="P44" s="1">
        <f t="shared" si="8"/>
        <v>3.1100788039828599E-3</v>
      </c>
      <c r="R44" s="8">
        <f t="shared" si="9"/>
        <v>9.6799000057332361</v>
      </c>
      <c r="S44" s="8">
        <f t="shared" si="10"/>
        <v>36.649208132285196</v>
      </c>
      <c r="T44" s="8">
        <f t="shared" si="11"/>
        <v>3.5476067000982594</v>
      </c>
    </row>
    <row r="45" spans="1:20" x14ac:dyDescent="0.35">
      <c r="A45">
        <v>44</v>
      </c>
      <c r="B45" s="9">
        <v>44631.495752314811</v>
      </c>
      <c r="C45">
        <v>1701687</v>
      </c>
      <c r="D45" s="1">
        <v>1.25828E-8</v>
      </c>
      <c r="E45" s="1">
        <v>3.8126599999999997E-11</v>
      </c>
      <c r="F45" s="1">
        <v>3.8744700000000002E-7</v>
      </c>
      <c r="G45" s="1">
        <v>2.1891499999999999E-10</v>
      </c>
      <c r="H45" s="1">
        <v>2.3671599999999999E-9</v>
      </c>
      <c r="I45" s="1">
        <f t="shared" si="1"/>
        <v>8.1536544000000004E-9</v>
      </c>
      <c r="J45" s="1">
        <f t="shared" si="2"/>
        <v>7.6253199999999995E-14</v>
      </c>
      <c r="K45" s="1">
        <f t="shared" si="3"/>
        <v>3.8550976500000001E-7</v>
      </c>
      <c r="L45" s="1">
        <f t="shared" si="4"/>
        <v>8.2140451999999995E-10</v>
      </c>
      <c r="M45" s="1">
        <f t="shared" si="5"/>
        <v>2.1150318721498532E-2</v>
      </c>
      <c r="N45" s="1">
        <f t="shared" si="6"/>
        <v>1.9779836186510087E-7</v>
      </c>
      <c r="O45" s="1">
        <f t="shared" si="7"/>
        <v>5.6785850807177342E-4</v>
      </c>
      <c r="P45" s="1">
        <f t="shared" si="8"/>
        <v>2.1306970525117566E-3</v>
      </c>
      <c r="R45" s="8">
        <f t="shared" si="9"/>
        <v>7.168771247948186</v>
      </c>
      <c r="S45" s="8">
        <f t="shared" si="10"/>
        <v>34.767430670623284</v>
      </c>
      <c r="T45" s="8">
        <f t="shared" si="11"/>
        <v>2.4923975735659609</v>
      </c>
    </row>
    <row r="46" spans="1:20" s="4" customFormat="1" x14ac:dyDescent="0.35">
      <c r="A46" s="4">
        <v>45</v>
      </c>
      <c r="B46" s="11">
        <v>44631.496134259258</v>
      </c>
      <c r="C46" s="4">
        <v>1734045</v>
      </c>
      <c r="D46" s="5">
        <v>4.2264000000000002E-9</v>
      </c>
      <c r="E46" s="5">
        <v>3.8904700000000002E-11</v>
      </c>
      <c r="F46" s="5">
        <v>3.3754899999999997E-7</v>
      </c>
      <c r="G46" s="5">
        <v>8.6308499999999997E-11</v>
      </c>
      <c r="H46" s="5">
        <v>1.7340399999999999E-9</v>
      </c>
      <c r="I46" s="5">
        <f t="shared" si="1"/>
        <v>2.7387072000000003E-9</v>
      </c>
      <c r="J46" s="5">
        <f t="shared" si="2"/>
        <v>7.7809400000000006E-14</v>
      </c>
      <c r="K46" s="5">
        <f t="shared" si="3"/>
        <v>3.3586125499999999E-7</v>
      </c>
      <c r="L46" s="5">
        <f t="shared" si="4"/>
        <v>6.0171187999999988E-10</v>
      </c>
      <c r="M46" s="5">
        <f t="shared" si="5"/>
        <v>8.1542814457714104E-3</v>
      </c>
      <c r="N46" s="5">
        <f t="shared" si="6"/>
        <v>2.316712596098648E-7</v>
      </c>
      <c r="O46" s="5">
        <f t="shared" si="7"/>
        <v>2.5697664947985739E-4</v>
      </c>
      <c r="P46" s="5">
        <f t="shared" si="8"/>
        <v>1.7915489537487731E-3</v>
      </c>
      <c r="R46" s="27">
        <f t="shared" si="9"/>
        <v>12.386897806672859</v>
      </c>
      <c r="S46" s="27">
        <f t="shared" si="10"/>
        <v>22.290225841636438</v>
      </c>
      <c r="T46" s="27">
        <f t="shared" si="11"/>
        <v>2.7610674958800909</v>
      </c>
    </row>
    <row r="47" spans="1:20" x14ac:dyDescent="0.35">
      <c r="A47">
        <v>46</v>
      </c>
      <c r="B47" s="9">
        <v>44631.496493055558</v>
      </c>
      <c r="C47">
        <v>1765911</v>
      </c>
      <c r="D47" s="1">
        <v>1.55123E-9</v>
      </c>
      <c r="E47" s="1">
        <v>1.8827800000000001E-11</v>
      </c>
      <c r="F47" s="1">
        <v>3.59676E-7</v>
      </c>
      <c r="G47" s="1">
        <v>4.4466299999999999E-11</v>
      </c>
      <c r="H47" s="1">
        <v>1.4663600000000001E-9</v>
      </c>
      <c r="I47" s="1">
        <f t="shared" si="1"/>
        <v>1.0051970400000001E-9</v>
      </c>
      <c r="J47" s="1">
        <f t="shared" si="2"/>
        <v>3.7655600000000004E-14</v>
      </c>
      <c r="K47" s="1">
        <f t="shared" si="3"/>
        <v>3.5787762000000002E-7</v>
      </c>
      <c r="L47" s="1">
        <f t="shared" si="4"/>
        <v>5.0882691999999992E-10</v>
      </c>
      <c r="M47" s="1">
        <f t="shared" si="5"/>
        <v>2.8087731219403997E-3</v>
      </c>
      <c r="N47" s="1">
        <f t="shared" si="6"/>
        <v>1.0521920873398008E-7</v>
      </c>
      <c r="O47" s="1">
        <f t="shared" si="7"/>
        <v>1.242500159691461E-4</v>
      </c>
      <c r="P47" s="1">
        <f t="shared" si="8"/>
        <v>1.4217902756813905E-3</v>
      </c>
      <c r="R47" s="8">
        <f t="shared" si="9"/>
        <v>22.919990024369589</v>
      </c>
      <c r="S47" s="8">
        <f t="shared" si="10"/>
        <v>14.876717995654582</v>
      </c>
      <c r="T47" s="8">
        <f t="shared" si="11"/>
        <v>3.4097422805576252</v>
      </c>
    </row>
    <row r="48" spans="1:20" x14ac:dyDescent="0.35">
      <c r="A48">
        <v>47</v>
      </c>
      <c r="B48" s="9">
        <v>44631.49695601852</v>
      </c>
      <c r="C48">
        <v>1805318</v>
      </c>
      <c r="D48" s="1">
        <v>5.3986399999999997E-10</v>
      </c>
      <c r="E48" s="1">
        <v>1.97492E-11</v>
      </c>
      <c r="F48" s="1">
        <v>3.8467000000000002E-7</v>
      </c>
      <c r="G48" s="1">
        <v>2.3411300000000001E-11</v>
      </c>
      <c r="H48" s="1">
        <v>1.44261E-9</v>
      </c>
      <c r="I48" s="1">
        <f t="shared" si="1"/>
        <v>3.4983187199999996E-10</v>
      </c>
      <c r="J48" s="1">
        <f t="shared" si="2"/>
        <v>3.94984E-14</v>
      </c>
      <c r="K48" s="1">
        <f t="shared" si="3"/>
        <v>3.8274665000000003E-7</v>
      </c>
      <c r="L48" s="1">
        <f t="shared" si="4"/>
        <v>5.0058566999999997E-10</v>
      </c>
      <c r="M48" s="1">
        <f t="shared" si="5"/>
        <v>9.1400374634239103E-4</v>
      </c>
      <c r="N48" s="1">
        <f t="shared" si="6"/>
        <v>1.0319724548862804E-7</v>
      </c>
      <c r="O48" s="1">
        <f t="shared" si="7"/>
        <v>6.1166570628377805E-5</v>
      </c>
      <c r="P48" s="1">
        <f t="shared" si="8"/>
        <v>1.3078773387043359E-3</v>
      </c>
      <c r="R48" s="8">
        <f t="shared" si="9"/>
        <v>43.897258822225602</v>
      </c>
      <c r="S48" s="8">
        <f t="shared" si="10"/>
        <v>8.5528890065341265</v>
      </c>
      <c r="T48" s="8">
        <f t="shared" si="11"/>
        <v>3.7544838239759653</v>
      </c>
    </row>
    <row r="49" spans="1:20" x14ac:dyDescent="0.35">
      <c r="A49">
        <v>48</v>
      </c>
      <c r="B49" s="9">
        <v>44631.497395833336</v>
      </c>
      <c r="C49">
        <v>1843816</v>
      </c>
      <c r="D49" s="1">
        <v>1.9498300000000001E-10</v>
      </c>
      <c r="E49" s="1">
        <v>1.70156E-11</v>
      </c>
      <c r="F49" s="1">
        <v>1.16727E-7</v>
      </c>
      <c r="G49" s="1">
        <v>2.00949E-11</v>
      </c>
      <c r="H49" s="1">
        <v>2.4480299999999999E-9</v>
      </c>
      <c r="I49" s="1">
        <f t="shared" si="1"/>
        <v>1.2634898400000002E-10</v>
      </c>
      <c r="J49" s="1">
        <f t="shared" si="2"/>
        <v>3.40312E-14</v>
      </c>
      <c r="K49" s="1">
        <f t="shared" si="3"/>
        <v>1.16143365E-7</v>
      </c>
      <c r="L49" s="1">
        <f t="shared" si="4"/>
        <v>8.4946640999999989E-10</v>
      </c>
      <c r="M49" s="1">
        <f t="shared" si="5"/>
        <v>1.0878708740701634E-3</v>
      </c>
      <c r="N49" s="1">
        <f t="shared" si="6"/>
        <v>2.9301028087140406E-7</v>
      </c>
      <c r="O49" s="1">
        <f t="shared" si="7"/>
        <v>1.7301806263319476E-4</v>
      </c>
      <c r="P49" s="1">
        <f t="shared" si="8"/>
        <v>7.3139469482393586E-3</v>
      </c>
      <c r="R49" s="8">
        <f t="shared" si="9"/>
        <v>77.87985152814548</v>
      </c>
      <c r="S49" s="8">
        <f t="shared" si="10"/>
        <v>4.5172800755679461</v>
      </c>
      <c r="T49" s="8">
        <f t="shared" si="11"/>
        <v>3.518051015962814</v>
      </c>
    </row>
    <row r="50" spans="1:20" x14ac:dyDescent="0.35">
      <c r="A50">
        <v>49</v>
      </c>
      <c r="B50" s="9">
        <v>44631.497847222221</v>
      </c>
      <c r="C50">
        <v>1882314</v>
      </c>
      <c r="D50" s="1">
        <v>7.0853099999999999E-11</v>
      </c>
      <c r="E50" s="1">
        <v>3.8648700000000003E-11</v>
      </c>
      <c r="F50" s="1">
        <v>2.62344E-8</v>
      </c>
      <c r="G50" s="1">
        <v>1.83545E-11</v>
      </c>
      <c r="H50" s="1">
        <v>2.30741E-9</v>
      </c>
      <c r="I50" s="1">
        <f t="shared" si="1"/>
        <v>4.5912808799999999E-11</v>
      </c>
      <c r="J50" s="1">
        <f t="shared" si="2"/>
        <v>7.729740000000001E-14</v>
      </c>
      <c r="K50" s="1">
        <f t="shared" si="3"/>
        <v>2.6103227999999999E-8</v>
      </c>
      <c r="L50" s="1">
        <f t="shared" si="4"/>
        <v>8.0067126999999996E-10</v>
      </c>
      <c r="M50" s="1">
        <f t="shared" si="5"/>
        <v>1.7588939115116338E-3</v>
      </c>
      <c r="N50" s="1">
        <f t="shared" si="6"/>
        <v>2.9612199686567505E-6</v>
      </c>
      <c r="O50" s="1">
        <f t="shared" si="7"/>
        <v>7.0315058352170084E-4</v>
      </c>
      <c r="P50" s="1">
        <f t="shared" si="8"/>
        <v>3.0673266540061635E-2</v>
      </c>
      <c r="R50" s="8">
        <f t="shared" si="9"/>
        <v>90.118661449792612</v>
      </c>
      <c r="S50" s="8">
        <f t="shared" si="10"/>
        <v>4.3833862668371415</v>
      </c>
      <c r="T50" s="8">
        <f t="shared" si="11"/>
        <v>3.9502490298476669</v>
      </c>
    </row>
    <row r="51" spans="1:20" x14ac:dyDescent="0.35">
      <c r="A51">
        <v>50</v>
      </c>
      <c r="B51" s="9">
        <v>44631.498298611114</v>
      </c>
      <c r="C51">
        <v>1921831</v>
      </c>
      <c r="D51" s="1">
        <v>3.3077700000000001E-11</v>
      </c>
      <c r="E51" s="1">
        <v>2.6250400000000001E-11</v>
      </c>
      <c r="F51" s="1">
        <v>9.76733E-9</v>
      </c>
      <c r="G51" s="1">
        <v>1.6492600000000001E-11</v>
      </c>
      <c r="H51" s="1">
        <v>2.05774E-9</v>
      </c>
      <c r="I51" s="1">
        <f t="shared" si="1"/>
        <v>2.1434349600000001E-11</v>
      </c>
      <c r="J51" s="1">
        <f t="shared" si="2"/>
        <v>5.2500800000000005E-14</v>
      </c>
      <c r="K51" s="1">
        <f t="shared" si="3"/>
        <v>9.7184933500000007E-9</v>
      </c>
      <c r="L51" s="1">
        <f t="shared" si="4"/>
        <v>7.1403577999999997E-10</v>
      </c>
      <c r="M51" s="1">
        <f t="shared" si="5"/>
        <v>2.2055218672346983E-3</v>
      </c>
      <c r="N51" s="1">
        <f t="shared" si="6"/>
        <v>5.4021542341231318E-6</v>
      </c>
      <c r="O51" s="1">
        <f t="shared" si="7"/>
        <v>1.697032596107091E-3</v>
      </c>
      <c r="P51" s="1">
        <f t="shared" si="8"/>
        <v>7.3471859709612286E-2</v>
      </c>
      <c r="R51" s="8">
        <f t="shared" si="9"/>
        <v>94.573185191857974</v>
      </c>
      <c r="S51" s="8">
        <f t="shared" si="10"/>
        <v>4.4152551051173656</v>
      </c>
      <c r="T51" s="8">
        <f t="shared" si="11"/>
        <v>4.1756473872556104</v>
      </c>
    </row>
    <row r="52" spans="1:20" x14ac:dyDescent="0.35">
      <c r="A52">
        <v>51</v>
      </c>
      <c r="B52" s="9">
        <v>44631.498749999999</v>
      </c>
      <c r="C52">
        <v>1960829</v>
      </c>
      <c r="D52" s="1">
        <v>3.4217099999999999E-11</v>
      </c>
      <c r="E52" s="1">
        <v>3.1522999999999998E-11</v>
      </c>
      <c r="F52" s="1">
        <v>6.4579600000000003E-9</v>
      </c>
      <c r="G52" s="1">
        <v>1.44802E-11</v>
      </c>
      <c r="H52" s="1">
        <v>1.83901E-9</v>
      </c>
      <c r="I52" s="1">
        <f t="shared" si="1"/>
        <v>2.2172680799999999E-11</v>
      </c>
      <c r="J52" s="1">
        <f t="shared" si="2"/>
        <v>6.3045999999999995E-14</v>
      </c>
      <c r="K52" s="1">
        <f t="shared" si="3"/>
        <v>6.4256702000000007E-9</v>
      </c>
      <c r="L52" s="1">
        <f t="shared" si="4"/>
        <v>6.3813647000000002E-10</v>
      </c>
      <c r="M52" s="1">
        <f t="shared" si="5"/>
        <v>3.4506409619342116E-3</v>
      </c>
      <c r="N52" s="1">
        <f t="shared" si="6"/>
        <v>9.8115835450129377E-6</v>
      </c>
      <c r="O52" s="1">
        <f t="shared" si="7"/>
        <v>2.2534925617564371E-3</v>
      </c>
      <c r="P52" s="1">
        <f t="shared" si="8"/>
        <v>9.9310492156911498E-2</v>
      </c>
      <c r="R52" s="8">
        <f t="shared" si="9"/>
        <v>93.767388240663138</v>
      </c>
      <c r="S52" s="8">
        <f t="shared" si="10"/>
        <v>4.3408483191906866</v>
      </c>
      <c r="T52" s="8">
        <f t="shared" si="11"/>
        <v>4.0703000963938312</v>
      </c>
    </row>
    <row r="53" spans="1:20" x14ac:dyDescent="0.35">
      <c r="A53">
        <v>52</v>
      </c>
      <c r="B53" s="9">
        <v>44631.499236111114</v>
      </c>
      <c r="C53">
        <v>2002946</v>
      </c>
      <c r="D53" s="1">
        <v>3.26154E-11</v>
      </c>
      <c r="E53" s="1">
        <v>3.0489000000000001E-11</v>
      </c>
      <c r="F53" s="1">
        <v>5.7589600000000001E-9</v>
      </c>
      <c r="G53" s="1">
        <v>1.2803199999999999E-11</v>
      </c>
      <c r="H53" s="1">
        <v>1.6911999999999999E-9</v>
      </c>
      <c r="I53" s="1">
        <f t="shared" si="1"/>
        <v>2.1134779200000002E-11</v>
      </c>
      <c r="J53" s="1">
        <f t="shared" si="2"/>
        <v>6.0978000000000003E-14</v>
      </c>
      <c r="K53" s="1">
        <f t="shared" si="3"/>
        <v>5.7301652000000004E-9</v>
      </c>
      <c r="L53" s="1">
        <f t="shared" si="4"/>
        <v>5.8684639999999998E-10</v>
      </c>
      <c r="M53" s="1">
        <f t="shared" si="5"/>
        <v>3.6883368039720742E-3</v>
      </c>
      <c r="N53" s="1">
        <f t="shared" si="6"/>
        <v>1.0641578012445434E-5</v>
      </c>
      <c r="O53" s="1">
        <f t="shared" si="7"/>
        <v>2.2343509398297973E-3</v>
      </c>
      <c r="P53" s="1">
        <f t="shared" si="8"/>
        <v>0.10241352203946928</v>
      </c>
      <c r="R53" s="8">
        <f t="shared" si="9"/>
        <v>93.544496927426707</v>
      </c>
      <c r="S53" s="8">
        <f t="shared" si="10"/>
        <v>4.1805426946657187</v>
      </c>
      <c r="T53" s="8">
        <f t="shared" si="11"/>
        <v>3.910667632561335</v>
      </c>
    </row>
    <row r="54" spans="1:20" x14ac:dyDescent="0.35">
      <c r="A54">
        <v>53</v>
      </c>
      <c r="B54" s="9">
        <v>44631.499722222223</v>
      </c>
      <c r="C54">
        <v>2044044</v>
      </c>
      <c r="D54" s="1">
        <v>2.9594699999999997E-11</v>
      </c>
      <c r="E54" s="1">
        <v>4.8497699999999998E-11</v>
      </c>
      <c r="F54" s="1">
        <v>5.5421800000000004E-9</v>
      </c>
      <c r="G54" s="1">
        <v>1.17336E-11</v>
      </c>
      <c r="H54" s="1">
        <v>1.5733900000000001E-9</v>
      </c>
      <c r="I54" s="1">
        <f t="shared" si="1"/>
        <v>1.91773656E-11</v>
      </c>
      <c r="J54" s="1">
        <f t="shared" si="2"/>
        <v>9.6995399999999998E-14</v>
      </c>
      <c r="K54" s="1">
        <f t="shared" si="3"/>
        <v>5.5144691000000004E-9</v>
      </c>
      <c r="L54" s="1">
        <f t="shared" si="4"/>
        <v>5.4596632999999991E-10</v>
      </c>
      <c r="M54" s="1">
        <f t="shared" si="5"/>
        <v>3.4776449468181801E-3</v>
      </c>
      <c r="N54" s="1">
        <f t="shared" si="6"/>
        <v>1.7589254421608781E-5</v>
      </c>
      <c r="O54" s="1">
        <f t="shared" si="7"/>
        <v>2.1277841596754978E-3</v>
      </c>
      <c r="P54" s="1">
        <f t="shared" si="8"/>
        <v>9.9006145487332567E-2</v>
      </c>
      <c r="R54" s="8">
        <f t="shared" si="9"/>
        <v>93.690465300223892</v>
      </c>
      <c r="S54" s="8">
        <f t="shared" si="10"/>
        <v>4.1204463946016272</v>
      </c>
      <c r="T54" s="8">
        <f t="shared" si="11"/>
        <v>3.860465399548564</v>
      </c>
    </row>
    <row r="55" spans="1:20" x14ac:dyDescent="0.35">
      <c r="A55">
        <v>54</v>
      </c>
      <c r="B55" s="9">
        <v>44631.500196759262</v>
      </c>
      <c r="C55">
        <v>2085141</v>
      </c>
      <c r="D55" s="1">
        <v>1.36632E-11</v>
      </c>
      <c r="E55" s="1">
        <v>5.1436100000000003E-11</v>
      </c>
      <c r="F55" s="1">
        <v>5.4108800000000002E-9</v>
      </c>
      <c r="G55" s="1">
        <v>1.1169200000000001E-11</v>
      </c>
      <c r="H55" s="1">
        <v>1.47956E-9</v>
      </c>
      <c r="I55" s="1">
        <f t="shared" si="1"/>
        <v>8.8537536000000008E-12</v>
      </c>
      <c r="J55" s="1">
        <f t="shared" si="2"/>
        <v>1.028722E-13</v>
      </c>
      <c r="K55" s="1">
        <f t="shared" si="3"/>
        <v>5.3838256000000003E-9</v>
      </c>
      <c r="L55" s="1">
        <f t="shared" si="4"/>
        <v>5.1340732000000004E-10</v>
      </c>
      <c r="M55" s="1">
        <f t="shared" si="5"/>
        <v>1.6445097330047244E-3</v>
      </c>
      <c r="N55" s="1">
        <f t="shared" si="6"/>
        <v>1.9107639742268026E-5</v>
      </c>
      <c r="O55" s="1">
        <f t="shared" si="7"/>
        <v>2.0745842881686213E-3</v>
      </c>
      <c r="P55" s="1">
        <f t="shared" si="8"/>
        <v>9.5361060729753214E-2</v>
      </c>
      <c r="R55" s="8">
        <f t="shared" si="9"/>
        <v>96.801135924761155</v>
      </c>
      <c r="S55" s="8">
        <f t="shared" si="10"/>
        <v>4.1687895284536678</v>
      </c>
      <c r="T55" s="8">
        <f t="shared" si="11"/>
        <v>4.0354356178556454</v>
      </c>
    </row>
    <row r="56" spans="1:20" x14ac:dyDescent="0.35">
      <c r="A56">
        <v>55</v>
      </c>
      <c r="B56" s="9">
        <v>44631.500671296293</v>
      </c>
      <c r="C56">
        <v>2126239</v>
      </c>
      <c r="D56" s="1">
        <v>1.8608199999999999E-11</v>
      </c>
      <c r="E56" s="1">
        <v>4.1505100000000003E-11</v>
      </c>
      <c r="F56" s="1">
        <v>5.31862E-9</v>
      </c>
      <c r="G56" s="1">
        <v>1.0564000000000001E-11</v>
      </c>
      <c r="H56" s="1">
        <v>1.41406E-9</v>
      </c>
      <c r="I56" s="1">
        <f t="shared" si="1"/>
        <v>1.20581136E-11</v>
      </c>
      <c r="J56" s="1">
        <f t="shared" si="2"/>
        <v>8.3010200000000006E-14</v>
      </c>
      <c r="K56" s="1">
        <f t="shared" si="3"/>
        <v>5.2920268999999998E-9</v>
      </c>
      <c r="L56" s="1">
        <f t="shared" si="4"/>
        <v>4.9067881999999992E-10</v>
      </c>
      <c r="M56" s="1">
        <f t="shared" si="5"/>
        <v>2.2785435198751543E-3</v>
      </c>
      <c r="N56" s="1">
        <f t="shared" si="6"/>
        <v>1.5685899102289144E-5</v>
      </c>
      <c r="O56" s="1">
        <f t="shared" si="7"/>
        <v>1.9962105634799402E-3</v>
      </c>
      <c r="P56" s="1">
        <f t="shared" si="8"/>
        <v>9.2720394146144636E-2</v>
      </c>
      <c r="R56" s="8">
        <f t="shared" si="9"/>
        <v>95.500754727105075</v>
      </c>
      <c r="S56" s="8">
        <f t="shared" si="10"/>
        <v>4.1274506258006927</v>
      </c>
      <c r="T56" s="8">
        <f t="shared" si="11"/>
        <v>3.9417464986282833</v>
      </c>
    </row>
    <row r="57" spans="1:20" x14ac:dyDescent="0.35">
      <c r="A57">
        <v>56</v>
      </c>
      <c r="B57" s="9">
        <v>44631.501145833332</v>
      </c>
      <c r="C57">
        <v>2167336</v>
      </c>
      <c r="D57" s="1">
        <v>2.0865700000000001E-11</v>
      </c>
      <c r="E57" s="1">
        <v>3.7287000000000001E-11</v>
      </c>
      <c r="F57" s="1">
        <v>5.2662400000000002E-9</v>
      </c>
      <c r="G57" s="1">
        <v>9.8061500000000002E-12</v>
      </c>
      <c r="H57" s="1">
        <v>1.3432700000000001E-9</v>
      </c>
      <c r="I57" s="1">
        <f t="shared" si="1"/>
        <v>1.35209736E-11</v>
      </c>
      <c r="J57" s="1">
        <f t="shared" si="2"/>
        <v>7.4574000000000004E-14</v>
      </c>
      <c r="K57" s="1">
        <f t="shared" si="3"/>
        <v>5.2399088E-9</v>
      </c>
      <c r="L57" s="1">
        <f t="shared" si="4"/>
        <v>4.6611468999999996E-10</v>
      </c>
      <c r="M57" s="1">
        <f t="shared" si="5"/>
        <v>2.5803833837718705E-3</v>
      </c>
      <c r="N57" s="1">
        <f t="shared" si="6"/>
        <v>1.4231927090028744E-5</v>
      </c>
      <c r="O57" s="1">
        <f t="shared" si="7"/>
        <v>1.8714352433004179E-3</v>
      </c>
      <c r="P57" s="1">
        <f t="shared" si="8"/>
        <v>8.895473333429009E-2</v>
      </c>
      <c r="R57" s="8">
        <f t="shared" si="9"/>
        <v>94.72705677084133</v>
      </c>
      <c r="S57" s="8">
        <f t="shared" si="10"/>
        <v>4.0371010415273183</v>
      </c>
      <c r="T57" s="8">
        <f t="shared" si="11"/>
        <v>3.8242269955038091</v>
      </c>
    </row>
    <row r="58" spans="1:20" x14ac:dyDescent="0.35">
      <c r="A58">
        <v>57</v>
      </c>
      <c r="B58" s="9">
        <v>44631.501620370371</v>
      </c>
      <c r="C58">
        <v>2208434</v>
      </c>
      <c r="D58" s="1">
        <v>2.90142E-11</v>
      </c>
      <c r="E58" s="1">
        <v>3.4461299999999997E-11</v>
      </c>
      <c r="F58" s="1">
        <v>5.2388099999999996E-9</v>
      </c>
      <c r="G58" s="1">
        <v>9.1751300000000007E-12</v>
      </c>
      <c r="H58" s="1">
        <v>1.3085899999999999E-9</v>
      </c>
      <c r="I58" s="1">
        <f t="shared" si="1"/>
        <v>1.8801201600000001E-11</v>
      </c>
      <c r="J58" s="1">
        <f t="shared" si="2"/>
        <v>6.8922599999999997E-14</v>
      </c>
      <c r="K58" s="1">
        <f t="shared" si="3"/>
        <v>5.2126159499999993E-9</v>
      </c>
      <c r="L58" s="1">
        <f t="shared" si="4"/>
        <v>4.5408072999999999E-10</v>
      </c>
      <c r="M58" s="1">
        <f t="shared" si="5"/>
        <v>3.6068649177962179E-3</v>
      </c>
      <c r="N58" s="1">
        <f t="shared" si="6"/>
        <v>1.3222267026980956E-5</v>
      </c>
      <c r="O58" s="1">
        <f t="shared" si="7"/>
        <v>1.7601776321157906E-3</v>
      </c>
      <c r="P58" s="1">
        <f t="shared" si="8"/>
        <v>8.711187134360053E-2</v>
      </c>
      <c r="R58" s="8">
        <f t="shared" si="9"/>
        <v>92.628458637552427</v>
      </c>
      <c r="S58" s="8">
        <f t="shared" si="10"/>
        <v>3.8836536284260896</v>
      </c>
      <c r="T58" s="8">
        <f t="shared" si="11"/>
        <v>3.5973684948324638</v>
      </c>
    </row>
    <row r="59" spans="1:20" x14ac:dyDescent="0.35">
      <c r="A59">
        <v>58</v>
      </c>
      <c r="B59" s="9">
        <v>44631.50209490741</v>
      </c>
      <c r="C59">
        <v>2249531</v>
      </c>
      <c r="D59" s="1">
        <v>2.6993200000000001E-11</v>
      </c>
      <c r="E59" s="1">
        <v>4.1075099999999997E-11</v>
      </c>
      <c r="F59" s="1">
        <v>5.2215099999999997E-9</v>
      </c>
      <c r="G59" s="1">
        <v>9.0568799999999993E-12</v>
      </c>
      <c r="H59" s="1">
        <v>1.2580899999999999E-9</v>
      </c>
      <c r="I59" s="1">
        <f t="shared" si="1"/>
        <v>1.7491593600000001E-11</v>
      </c>
      <c r="J59" s="1">
        <f t="shared" si="2"/>
        <v>8.2150199999999998E-14</v>
      </c>
      <c r="K59" s="1">
        <f t="shared" si="3"/>
        <v>5.1954024499999996E-9</v>
      </c>
      <c r="L59" s="1">
        <f t="shared" si="4"/>
        <v>4.3655722999999995E-10</v>
      </c>
      <c r="M59" s="1">
        <f t="shared" si="5"/>
        <v>3.3667446878922736E-3</v>
      </c>
      <c r="N59" s="1">
        <f t="shared" si="6"/>
        <v>1.581209555767908E-5</v>
      </c>
      <c r="O59" s="1">
        <f t="shared" si="7"/>
        <v>1.7432489758324688E-3</v>
      </c>
      <c r="P59" s="1">
        <f t="shared" si="8"/>
        <v>8.4027605984595091E-2</v>
      </c>
      <c r="R59" s="8">
        <f t="shared" si="9"/>
        <v>92.856730194853014</v>
      </c>
      <c r="S59" s="8">
        <f t="shared" si="10"/>
        <v>3.9832072389942339</v>
      </c>
      <c r="T59" s="8">
        <f t="shared" si="11"/>
        <v>3.6986759990147298</v>
      </c>
    </row>
    <row r="60" spans="1:20" x14ac:dyDescent="0.35">
      <c r="A60">
        <v>59</v>
      </c>
      <c r="B60" s="9">
        <v>44631.502569444441</v>
      </c>
      <c r="C60">
        <v>2290629</v>
      </c>
      <c r="D60" s="1">
        <v>2.42842E-11</v>
      </c>
      <c r="E60" s="1">
        <v>2.6700900000000001E-11</v>
      </c>
      <c r="F60" s="1">
        <v>5.2263699999999996E-9</v>
      </c>
      <c r="G60" s="1">
        <v>8.5021799999999996E-12</v>
      </c>
      <c r="H60" s="1">
        <v>1.21909E-9</v>
      </c>
      <c r="I60" s="1">
        <f t="shared" si="1"/>
        <v>1.57361616E-11</v>
      </c>
      <c r="J60" s="1">
        <f t="shared" si="2"/>
        <v>5.3401800000000002E-14</v>
      </c>
      <c r="K60" s="1">
        <f t="shared" si="3"/>
        <v>5.2002381499999992E-9</v>
      </c>
      <c r="L60" s="1">
        <f t="shared" si="4"/>
        <v>4.2302422999999998E-10</v>
      </c>
      <c r="M60" s="1">
        <f t="shared" si="5"/>
        <v>3.0260463359740556E-3</v>
      </c>
      <c r="N60" s="1">
        <f t="shared" si="6"/>
        <v>1.0269106617742114E-5</v>
      </c>
      <c r="O60" s="1">
        <f t="shared" si="7"/>
        <v>1.6349597373727972E-3</v>
      </c>
      <c r="P60" s="1">
        <f t="shared" si="8"/>
        <v>8.1347087921348385E-2</v>
      </c>
      <c r="R60" s="8">
        <f t="shared" si="9"/>
        <v>93.325832847060255</v>
      </c>
      <c r="S60" s="8">
        <f t="shared" si="10"/>
        <v>3.863907252930225</v>
      </c>
      <c r="T60" s="8">
        <f t="shared" si="11"/>
        <v>3.6060236242350996</v>
      </c>
    </row>
    <row r="61" spans="1:20" x14ac:dyDescent="0.35">
      <c r="A61">
        <v>60</v>
      </c>
      <c r="B61" s="9">
        <v>44631.50304398148</v>
      </c>
      <c r="C61">
        <v>2331726</v>
      </c>
      <c r="D61" s="1">
        <v>1.5404699999999999E-11</v>
      </c>
      <c r="E61" s="1">
        <v>4.3419599999999999E-11</v>
      </c>
      <c r="F61" s="1">
        <v>5.16666E-9</v>
      </c>
      <c r="G61" s="1">
        <v>8.2914799999999993E-12</v>
      </c>
      <c r="H61" s="1">
        <v>1.1839399999999999E-9</v>
      </c>
      <c r="I61" s="1">
        <f t="shared" si="1"/>
        <v>9.9822455999999997E-12</v>
      </c>
      <c r="J61" s="1">
        <f t="shared" si="2"/>
        <v>8.6839200000000004E-14</v>
      </c>
      <c r="K61" s="1">
        <f t="shared" si="3"/>
        <v>5.1408266999999997E-9</v>
      </c>
      <c r="L61" s="1">
        <f t="shared" si="4"/>
        <v>4.1082717999999997E-10</v>
      </c>
      <c r="M61" s="1">
        <f t="shared" si="5"/>
        <v>1.9417588225644721E-3</v>
      </c>
      <c r="N61" s="1">
        <f t="shared" si="6"/>
        <v>1.6892069129659635E-5</v>
      </c>
      <c r="O61" s="1">
        <f t="shared" si="7"/>
        <v>1.6128689963425531E-3</v>
      </c>
      <c r="P61" s="1">
        <f t="shared" si="8"/>
        <v>7.9914613733234774E-2</v>
      </c>
      <c r="R61" s="8">
        <f t="shared" si="9"/>
        <v>95.538277031505515</v>
      </c>
      <c r="S61" s="8">
        <f t="shared" si="10"/>
        <v>3.8790823811276178</v>
      </c>
      <c r="T61" s="8">
        <f t="shared" si="11"/>
        <v>3.7060084715620238</v>
      </c>
    </row>
    <row r="62" spans="1:20" x14ac:dyDescent="0.35">
      <c r="A62">
        <v>61</v>
      </c>
      <c r="B62" s="9">
        <v>44631.503518518519</v>
      </c>
      <c r="C62">
        <v>2372824</v>
      </c>
      <c r="D62" s="1">
        <v>2.3639199999999999E-11</v>
      </c>
      <c r="E62" s="1">
        <v>3.6580600000000002E-11</v>
      </c>
      <c r="F62" s="1">
        <v>5.19831E-9</v>
      </c>
      <c r="G62" s="1">
        <v>8.0108999999999993E-12</v>
      </c>
      <c r="H62" s="1">
        <v>1.1552700000000001E-9</v>
      </c>
      <c r="I62" s="1">
        <f t="shared" si="1"/>
        <v>1.5318201600000001E-11</v>
      </c>
      <c r="J62" s="1">
        <f t="shared" si="2"/>
        <v>7.3161199999999999E-14</v>
      </c>
      <c r="K62" s="1">
        <f t="shared" si="3"/>
        <v>5.1723184499999997E-9</v>
      </c>
      <c r="L62" s="1">
        <f t="shared" si="4"/>
        <v>4.0087869000000002E-10</v>
      </c>
      <c r="M62" s="1">
        <f t="shared" si="5"/>
        <v>2.9615735666855551E-3</v>
      </c>
      <c r="N62" s="1">
        <f t="shared" si="6"/>
        <v>1.4144759397016633E-5</v>
      </c>
      <c r="O62" s="1">
        <f t="shared" si="7"/>
        <v>1.548802549077387E-3</v>
      </c>
      <c r="P62" s="1">
        <f t="shared" si="8"/>
        <v>7.7504642043066785E-2</v>
      </c>
      <c r="R62" s="8">
        <f t="shared" si="9"/>
        <v>93.15555964419373</v>
      </c>
      <c r="S62" s="8">
        <f t="shared" si="10"/>
        <v>3.8424010615277933</v>
      </c>
      <c r="T62" s="8">
        <f t="shared" si="11"/>
        <v>3.5794102126406568</v>
      </c>
    </row>
    <row r="63" spans="1:20" x14ac:dyDescent="0.35">
      <c r="A63">
        <v>62</v>
      </c>
      <c r="B63" s="9">
        <v>44631.503993055558</v>
      </c>
      <c r="C63">
        <v>2413921</v>
      </c>
      <c r="D63" s="1">
        <v>1.9812200000000001E-11</v>
      </c>
      <c r="E63" s="1">
        <v>3.9375599999999997E-11</v>
      </c>
      <c r="F63" s="1">
        <v>5.1796799999999996E-9</v>
      </c>
      <c r="G63" s="1">
        <v>7.7991200000000008E-12</v>
      </c>
      <c r="H63" s="1">
        <v>1.13655E-9</v>
      </c>
      <c r="I63" s="1">
        <f t="shared" si="1"/>
        <v>1.28383056E-11</v>
      </c>
      <c r="J63" s="1">
        <f t="shared" si="2"/>
        <v>7.8751199999999991E-14</v>
      </c>
      <c r="K63" s="1">
        <f t="shared" si="3"/>
        <v>5.1537815999999992E-9</v>
      </c>
      <c r="L63" s="1">
        <f t="shared" si="4"/>
        <v>3.9438284999999991E-10</v>
      </c>
      <c r="M63" s="1">
        <f t="shared" si="5"/>
        <v>2.4910457206801318E-3</v>
      </c>
      <c r="N63" s="1">
        <f t="shared" si="6"/>
        <v>1.5280274973235187E-5</v>
      </c>
      <c r="O63" s="1">
        <f t="shared" si="7"/>
        <v>1.5132810439619719E-3</v>
      </c>
      <c r="P63" s="1">
        <f t="shared" si="8"/>
        <v>7.652300400156653E-2</v>
      </c>
      <c r="R63" s="8">
        <f t="shared" si="9"/>
        <v>94.107307052560003</v>
      </c>
      <c r="S63" s="8">
        <f t="shared" si="10"/>
        <v>3.8038935864466232</v>
      </c>
      <c r="T63" s="8">
        <f t="shared" si="11"/>
        <v>3.57974181734996</v>
      </c>
    </row>
    <row r="64" spans="1:20" x14ac:dyDescent="0.35">
      <c r="A64">
        <v>63</v>
      </c>
      <c r="B64" s="9">
        <v>44631.504479166666</v>
      </c>
      <c r="C64">
        <v>2455019</v>
      </c>
      <c r="D64" s="1">
        <v>2.3198399999999999E-11</v>
      </c>
      <c r="E64" s="1">
        <v>4.2139900000000003E-11</v>
      </c>
      <c r="F64" s="1">
        <v>5.1393800000000001E-9</v>
      </c>
      <c r="G64" s="1">
        <v>7.5991799999999999E-12</v>
      </c>
      <c r="H64" s="1">
        <v>1.1217899999999999E-9</v>
      </c>
      <c r="I64" s="1">
        <f t="shared" si="1"/>
        <v>1.5032563199999999E-11</v>
      </c>
      <c r="J64" s="1">
        <f t="shared" si="2"/>
        <v>8.4279800000000006E-14</v>
      </c>
      <c r="K64" s="1">
        <f t="shared" si="3"/>
        <v>5.1136831000000002E-9</v>
      </c>
      <c r="L64" s="1">
        <f t="shared" si="4"/>
        <v>3.8926112999999992E-10</v>
      </c>
      <c r="M64" s="1">
        <f t="shared" si="5"/>
        <v>2.9396743806826822E-3</v>
      </c>
      <c r="N64" s="1">
        <f t="shared" si="6"/>
        <v>1.6481232479971238E-5</v>
      </c>
      <c r="O64" s="1">
        <f t="shared" si="7"/>
        <v>1.4860482848458091E-3</v>
      </c>
      <c r="P64" s="1">
        <f t="shared" si="8"/>
        <v>7.6121480816830414E-2</v>
      </c>
      <c r="R64" s="8">
        <f t="shared" si="9"/>
        <v>93.0822570216868</v>
      </c>
      <c r="S64" s="8">
        <f t="shared" si="10"/>
        <v>3.7569136233426192</v>
      </c>
      <c r="T64" s="8">
        <f t="shared" si="11"/>
        <v>3.4970199949625433</v>
      </c>
    </row>
    <row r="65" spans="1:20" x14ac:dyDescent="0.35">
      <c r="A65">
        <v>64</v>
      </c>
      <c r="B65" s="9">
        <v>44631.504953703705</v>
      </c>
      <c r="C65">
        <v>2496116</v>
      </c>
      <c r="D65" s="1">
        <v>1.2641899999999999E-11</v>
      </c>
      <c r="E65" s="1">
        <v>3.1308000000000002E-11</v>
      </c>
      <c r="F65" s="1">
        <v>5.1442100000000004E-9</v>
      </c>
      <c r="G65" s="1">
        <v>7.3938499999999992E-12</v>
      </c>
      <c r="H65" s="1">
        <v>1.0991099999999999E-9</v>
      </c>
      <c r="I65" s="1">
        <f t="shared" si="1"/>
        <v>8.1919511999999999E-12</v>
      </c>
      <c r="J65" s="1">
        <f t="shared" si="2"/>
        <v>6.2616000000000003E-14</v>
      </c>
      <c r="K65" s="1">
        <f t="shared" si="3"/>
        <v>5.1184889500000003E-9</v>
      </c>
      <c r="L65" s="1">
        <f t="shared" si="4"/>
        <v>3.813911699999999E-10</v>
      </c>
      <c r="M65" s="1">
        <f t="shared" si="5"/>
        <v>1.6004628084622513E-3</v>
      </c>
      <c r="N65" s="1">
        <f t="shared" si="6"/>
        <v>1.2233297875928794E-5</v>
      </c>
      <c r="O65" s="1">
        <f t="shared" si="7"/>
        <v>1.4445376501203541E-3</v>
      </c>
      <c r="P65" s="1">
        <f t="shared" si="8"/>
        <v>7.4512453524003389E-2</v>
      </c>
      <c r="R65" s="8">
        <f t="shared" si="9"/>
        <v>96.029351838109065</v>
      </c>
      <c r="S65" s="8">
        <f t="shared" si="10"/>
        <v>3.7319918591260284</v>
      </c>
      <c r="T65" s="8">
        <f t="shared" si="11"/>
        <v>3.5838075929697206</v>
      </c>
    </row>
    <row r="66" spans="1:20" x14ac:dyDescent="0.35">
      <c r="A66">
        <v>65</v>
      </c>
      <c r="B66" s="9">
        <v>44631.505428240744</v>
      </c>
      <c r="C66">
        <v>2537214</v>
      </c>
      <c r="D66" s="1">
        <v>2.40262E-11</v>
      </c>
      <c r="E66" s="1">
        <v>4.7146300000000003E-11</v>
      </c>
      <c r="F66" s="1">
        <v>5.1256300000000002E-9</v>
      </c>
      <c r="G66" s="1">
        <v>7.2401199999999996E-12</v>
      </c>
      <c r="H66" s="1">
        <v>1.06624E-9</v>
      </c>
      <c r="I66" s="1">
        <f t="shared" si="1"/>
        <v>1.5568977600000002E-11</v>
      </c>
      <c r="J66" s="1">
        <f t="shared" si="2"/>
        <v>9.4292600000000007E-14</v>
      </c>
      <c r="K66" s="1">
        <f t="shared" si="3"/>
        <v>5.1000018499999999E-9</v>
      </c>
      <c r="L66" s="1">
        <f t="shared" si="4"/>
        <v>3.6998527999999994E-10</v>
      </c>
      <c r="M66" s="1">
        <f t="shared" si="5"/>
        <v>3.0527395985160285E-3</v>
      </c>
      <c r="N66" s="1">
        <f t="shared" si="6"/>
        <v>1.8488738391339998E-5</v>
      </c>
      <c r="O66" s="1">
        <f t="shared" si="7"/>
        <v>1.4196308575848849E-3</v>
      </c>
      <c r="P66" s="1">
        <f t="shared" si="8"/>
        <v>7.2546107017588624E-2</v>
      </c>
      <c r="R66" s="8">
        <f t="shared" si="9"/>
        <v>92.509472599578388</v>
      </c>
      <c r="S66" s="8">
        <f t="shared" si="10"/>
        <v>3.7654064531858991</v>
      </c>
      <c r="T66" s="8">
        <f t="shared" si="11"/>
        <v>3.4833576510727662</v>
      </c>
    </row>
    <row r="67" spans="1:20" x14ac:dyDescent="0.35">
      <c r="A67">
        <v>66</v>
      </c>
      <c r="B67" s="9">
        <v>44631.505902777775</v>
      </c>
      <c r="C67">
        <v>2578311</v>
      </c>
      <c r="D67" s="1">
        <v>2.15752E-11</v>
      </c>
      <c r="E67" s="1">
        <v>5.0637499999999997E-11</v>
      </c>
      <c r="F67" s="1">
        <v>5.14233E-9</v>
      </c>
      <c r="G67" s="1">
        <v>7.0003999999999999E-12</v>
      </c>
      <c r="H67" s="1">
        <v>1.08111E-9</v>
      </c>
      <c r="I67" s="1">
        <f t="shared" ref="I67:I130" si="12">0.648*D67</f>
        <v>1.3980729600000001E-11</v>
      </c>
      <c r="J67" s="1">
        <f t="shared" ref="J67:J130" si="13">0.002*E67</f>
        <v>1.0127499999999999E-13</v>
      </c>
      <c r="K67" s="1">
        <f t="shared" ref="K67:K130" si="14">F67-(0.005*F67)</f>
        <v>5.1166183500000004E-9</v>
      </c>
      <c r="L67" s="1">
        <f t="shared" ref="L67:L130" si="15">H67-(0.653*H67)</f>
        <v>3.7514516999999998E-10</v>
      </c>
      <c r="M67" s="1">
        <f t="shared" ref="M67:M130" si="16">I67/K67</f>
        <v>2.7324159520320684E-3</v>
      </c>
      <c r="N67" s="1">
        <f t="shared" ref="N67:N130" si="17">J67/K67</f>
        <v>1.9793346517627209E-5</v>
      </c>
      <c r="O67" s="1">
        <f t="shared" ref="O67:O130" si="18">G67/K67</f>
        <v>1.3681692714095043E-3</v>
      </c>
      <c r="P67" s="1">
        <f t="shared" ref="P67:P130" si="19">L67/K67</f>
        <v>7.3318966617863912E-2</v>
      </c>
      <c r="R67" s="8">
        <f t="shared" ref="R67:R130" si="20">(O67+0.5*P67+0.5*N67)/(M67+O67+0.5*N67+0.5*P67)*100</f>
        <v>93.29796839842632</v>
      </c>
      <c r="S67" s="8">
        <f t="shared" ref="S67:S130" si="21">O67/(O67+0.5*N67+0.5*P67)*100</f>
        <v>3.5968912252673748</v>
      </c>
      <c r="T67" s="8">
        <f t="shared" si="11"/>
        <v>3.3558264386757255</v>
      </c>
    </row>
    <row r="68" spans="1:20" x14ac:dyDescent="0.35">
      <c r="A68">
        <v>67</v>
      </c>
      <c r="B68" s="9">
        <v>44631.506377314814</v>
      </c>
      <c r="C68">
        <v>2619409</v>
      </c>
      <c r="D68" s="1">
        <v>2.4316399999999999E-11</v>
      </c>
      <c r="E68" s="1">
        <v>2.8758800000000001E-11</v>
      </c>
      <c r="F68" s="1">
        <v>4.7795099999999998E-9</v>
      </c>
      <c r="G68" s="1">
        <v>7.3089200000000003E-12</v>
      </c>
      <c r="H68" s="1">
        <v>1.0450100000000001E-9</v>
      </c>
      <c r="I68" s="1">
        <f t="shared" si="12"/>
        <v>1.5757027199999999E-11</v>
      </c>
      <c r="J68" s="1">
        <f t="shared" si="13"/>
        <v>5.7517600000000007E-14</v>
      </c>
      <c r="K68" s="1">
        <f t="shared" si="14"/>
        <v>4.7556124499999994E-9</v>
      </c>
      <c r="L68" s="1">
        <f t="shared" si="15"/>
        <v>3.6261847000000004E-10</v>
      </c>
      <c r="M68" s="1">
        <f t="shared" si="16"/>
        <v>3.3133539298392579E-3</v>
      </c>
      <c r="N68" s="1">
        <f t="shared" si="17"/>
        <v>1.2094677731781953E-5</v>
      </c>
      <c r="O68" s="1">
        <f t="shared" si="18"/>
        <v>1.5369040427169378E-3</v>
      </c>
      <c r="P68" s="1">
        <f t="shared" si="19"/>
        <v>7.625063518369754E-2</v>
      </c>
      <c r="R68" s="8">
        <f t="shared" si="20"/>
        <v>92.291231214568413</v>
      </c>
      <c r="S68" s="8">
        <f t="shared" si="21"/>
        <v>3.8743915035624612</v>
      </c>
      <c r="T68" s="8">
        <f t="shared" si="11"/>
        <v>3.5757236207104248</v>
      </c>
    </row>
    <row r="69" spans="1:20" x14ac:dyDescent="0.35">
      <c r="A69">
        <v>68</v>
      </c>
      <c r="B69" s="9">
        <v>44631.506851851853</v>
      </c>
      <c r="C69">
        <v>2660506</v>
      </c>
      <c r="D69" s="1">
        <v>1.59099E-11</v>
      </c>
      <c r="E69" s="1">
        <v>4.3941799999999998E-11</v>
      </c>
      <c r="F69" s="1">
        <v>5.0123399999999997E-9</v>
      </c>
      <c r="G69" s="1">
        <v>7.0853200000000003E-12</v>
      </c>
      <c r="H69" s="1">
        <v>1.03037E-9</v>
      </c>
      <c r="I69" s="1">
        <f t="shared" si="12"/>
        <v>1.03096152E-11</v>
      </c>
      <c r="J69" s="1">
        <f t="shared" si="13"/>
        <v>8.7883599999999996E-14</v>
      </c>
      <c r="K69" s="1">
        <f t="shared" si="14"/>
        <v>4.9872782999999996E-9</v>
      </c>
      <c r="L69" s="1">
        <f t="shared" si="15"/>
        <v>3.5753838999999995E-10</v>
      </c>
      <c r="M69" s="1">
        <f t="shared" si="16"/>
        <v>2.0671826555177402E-3</v>
      </c>
      <c r="N69" s="1">
        <f t="shared" si="17"/>
        <v>1.7621555227828374E-5</v>
      </c>
      <c r="O69" s="1">
        <f t="shared" si="18"/>
        <v>1.4206786896171406E-3</v>
      </c>
      <c r="P69" s="1">
        <f t="shared" si="19"/>
        <v>7.169008194309108E-2</v>
      </c>
      <c r="R69" s="8">
        <f t="shared" si="20"/>
        <v>94.745570304569327</v>
      </c>
      <c r="S69" s="8">
        <f t="shared" si="21"/>
        <v>3.8113925860195748</v>
      </c>
      <c r="T69" s="8">
        <f t="shared" si="11"/>
        <v>3.6111256421703182</v>
      </c>
    </row>
    <row r="70" spans="1:20" x14ac:dyDescent="0.35">
      <c r="A70">
        <v>69</v>
      </c>
      <c r="B70" s="9">
        <v>44631.507326388892</v>
      </c>
      <c r="C70">
        <v>2701604</v>
      </c>
      <c r="D70" s="1">
        <v>1.52542E-11</v>
      </c>
      <c r="E70" s="1">
        <v>2.37728E-11</v>
      </c>
      <c r="F70" s="1">
        <v>4.4707499999999998E-8</v>
      </c>
      <c r="G70" s="1">
        <v>7.08317E-12</v>
      </c>
      <c r="H70" s="1">
        <v>1.1801000000000001E-9</v>
      </c>
      <c r="I70" s="1">
        <f t="shared" si="12"/>
        <v>9.8847216000000008E-12</v>
      </c>
      <c r="J70" s="1">
        <f t="shared" si="13"/>
        <v>4.75456E-14</v>
      </c>
      <c r="K70" s="1">
        <f t="shared" si="14"/>
        <v>4.4483962499999999E-8</v>
      </c>
      <c r="L70" s="1">
        <f t="shared" si="15"/>
        <v>4.0949470000000005E-10</v>
      </c>
      <c r="M70" s="1">
        <f t="shared" si="16"/>
        <v>2.2220865778312804E-4</v>
      </c>
      <c r="N70" s="1">
        <f t="shared" si="17"/>
        <v>1.0688256469958133E-6</v>
      </c>
      <c r="O70" s="1">
        <f t="shared" si="18"/>
        <v>1.5922974487715658E-4</v>
      </c>
      <c r="P70" s="1">
        <f t="shared" si="19"/>
        <v>9.2054456704480873E-3</v>
      </c>
      <c r="R70" s="8">
        <f t="shared" si="20"/>
        <v>95.542182043720672</v>
      </c>
      <c r="S70" s="8">
        <f t="shared" si="21"/>
        <v>3.343415847932254</v>
      </c>
      <c r="T70" s="8">
        <f t="shared" si="11"/>
        <v>3.1943724559100413</v>
      </c>
    </row>
    <row r="71" spans="1:20" x14ac:dyDescent="0.35">
      <c r="A71">
        <v>70</v>
      </c>
      <c r="B71" s="9">
        <v>44631.5078125</v>
      </c>
      <c r="C71">
        <v>2743721</v>
      </c>
      <c r="D71" s="1">
        <v>2.5810699999999999E-11</v>
      </c>
      <c r="E71" s="1">
        <v>1.4261600000000001E-11</v>
      </c>
      <c r="F71" s="1">
        <v>3.21603E-7</v>
      </c>
      <c r="G71" s="1">
        <v>6.1500700000000003E-12</v>
      </c>
      <c r="H71" s="1">
        <v>9.2442899999999997E-10</v>
      </c>
      <c r="I71" s="1">
        <f t="shared" si="12"/>
        <v>1.6725333600000001E-11</v>
      </c>
      <c r="J71" s="1">
        <f t="shared" si="13"/>
        <v>2.8523199999999999E-14</v>
      </c>
      <c r="K71" s="1">
        <f t="shared" si="14"/>
        <v>3.1999498499999997E-7</v>
      </c>
      <c r="L71" s="1">
        <f t="shared" si="15"/>
        <v>3.2077686300000001E-10</v>
      </c>
      <c r="M71" s="1">
        <f t="shared" si="16"/>
        <v>5.226748662951703E-5</v>
      </c>
      <c r="N71" s="1">
        <f t="shared" si="17"/>
        <v>8.9136396934470708E-8</v>
      </c>
      <c r="O71" s="1">
        <f t="shared" si="18"/>
        <v>1.921926995199628E-5</v>
      </c>
      <c r="P71" s="1">
        <f t="shared" si="19"/>
        <v>1.0024434070427699E-3</v>
      </c>
      <c r="R71" s="8">
        <f t="shared" si="20"/>
        <v>90.874341287285972</v>
      </c>
      <c r="S71" s="8">
        <f t="shared" si="21"/>
        <v>3.6925655783371392</v>
      </c>
      <c r="T71" s="8">
        <f t="shared" si="11"/>
        <v>3.3555946459149362</v>
      </c>
    </row>
    <row r="72" spans="1:20" x14ac:dyDescent="0.35">
      <c r="A72">
        <v>71</v>
      </c>
      <c r="B72" s="9">
        <v>44631.508275462962</v>
      </c>
      <c r="C72">
        <v>2783239</v>
      </c>
      <c r="D72" s="1">
        <v>1.6210900000000001E-11</v>
      </c>
      <c r="E72" s="1">
        <v>9.8898999999999997E-12</v>
      </c>
      <c r="F72" s="1">
        <v>3.9488299999999998E-7</v>
      </c>
      <c r="G72" s="1">
        <v>5.5513000000000004E-12</v>
      </c>
      <c r="H72" s="1">
        <v>8.28321E-10</v>
      </c>
      <c r="I72" s="1">
        <f t="shared" si="12"/>
        <v>1.0504663200000001E-11</v>
      </c>
      <c r="J72" s="1">
        <f t="shared" si="13"/>
        <v>1.97798E-14</v>
      </c>
      <c r="K72" s="1">
        <f t="shared" si="14"/>
        <v>3.9290858499999999E-7</v>
      </c>
      <c r="L72" s="1">
        <f t="shared" si="15"/>
        <v>2.8742738699999993E-10</v>
      </c>
      <c r="M72" s="1">
        <f t="shared" si="16"/>
        <v>2.6735641828747523E-5</v>
      </c>
      <c r="N72" s="1">
        <f t="shared" si="17"/>
        <v>5.034198985496843E-8</v>
      </c>
      <c r="O72" s="1">
        <f t="shared" si="18"/>
        <v>1.4128731750669181E-5</v>
      </c>
      <c r="P72" s="1">
        <f t="shared" si="19"/>
        <v>7.3153755853922083E-4</v>
      </c>
      <c r="R72" s="8">
        <f t="shared" si="20"/>
        <v>93.425526969169653</v>
      </c>
      <c r="S72" s="8">
        <f t="shared" si="21"/>
        <v>3.7188439699695666</v>
      </c>
      <c r="T72" s="8">
        <f t="shared" si="11"/>
        <v>3.4743495761052574</v>
      </c>
    </row>
    <row r="73" spans="1:20" x14ac:dyDescent="0.35">
      <c r="A73">
        <v>72</v>
      </c>
      <c r="B73" s="9">
        <v>44631.508715277778</v>
      </c>
      <c r="C73">
        <v>2821736</v>
      </c>
      <c r="D73" s="1">
        <v>7.9334799999999994E-12</v>
      </c>
      <c r="E73" s="1">
        <v>1.25826E-11</v>
      </c>
      <c r="F73" s="1">
        <v>4.0939500000000002E-7</v>
      </c>
      <c r="G73" s="1">
        <v>9.5954500000000002E-11</v>
      </c>
      <c r="H73" s="1">
        <v>3.5902100000000002E-9</v>
      </c>
      <c r="I73" s="1">
        <f t="shared" si="12"/>
        <v>5.1408950399999995E-12</v>
      </c>
      <c r="J73" s="1">
        <f t="shared" si="13"/>
        <v>2.5165200000000001E-14</v>
      </c>
      <c r="K73" s="1">
        <f t="shared" si="14"/>
        <v>4.0734802500000004E-7</v>
      </c>
      <c r="L73" s="1">
        <f t="shared" si="15"/>
        <v>1.2458028700000001E-9</v>
      </c>
      <c r="M73" s="1">
        <f t="shared" si="16"/>
        <v>1.2620400062084502E-5</v>
      </c>
      <c r="N73" s="1">
        <f t="shared" si="17"/>
        <v>6.1778131856659911E-8</v>
      </c>
      <c r="O73" s="1">
        <f t="shared" si="18"/>
        <v>2.3555901615086999E-4</v>
      </c>
      <c r="P73" s="1">
        <f t="shared" si="19"/>
        <v>3.058325543618384E-3</v>
      </c>
      <c r="R73" s="8">
        <f t="shared" si="20"/>
        <v>99.28994085570595</v>
      </c>
      <c r="S73" s="8">
        <f t="shared" si="21"/>
        <v>13.347990300138857</v>
      </c>
      <c r="T73" s="8">
        <f t="shared" si="11"/>
        <v>13.253211674433238</v>
      </c>
    </row>
    <row r="74" spans="1:20" s="2" customFormat="1" x14ac:dyDescent="0.35">
      <c r="A74" s="2">
        <v>73</v>
      </c>
      <c r="B74" s="10">
        <v>44631.50922453704</v>
      </c>
      <c r="C74" s="2">
        <v>2865565</v>
      </c>
      <c r="D74" s="3">
        <v>8.6148999999999993E-9</v>
      </c>
      <c r="E74" s="3">
        <v>4.36142E-11</v>
      </c>
      <c r="F74" s="3">
        <v>3.6702200000000002E-7</v>
      </c>
      <c r="G74" s="3">
        <v>3.11625E-10</v>
      </c>
      <c r="H74" s="3">
        <v>5.7957599999999998E-9</v>
      </c>
      <c r="I74" s="3">
        <f t="shared" si="12"/>
        <v>5.5824551999999995E-9</v>
      </c>
      <c r="J74" s="3">
        <f t="shared" si="13"/>
        <v>8.7228399999999996E-14</v>
      </c>
      <c r="K74" s="3">
        <f t="shared" si="14"/>
        <v>3.6518689E-7</v>
      </c>
      <c r="L74" s="3">
        <f t="shared" si="15"/>
        <v>2.0111287199999999E-9</v>
      </c>
      <c r="M74" s="3">
        <f t="shared" si="16"/>
        <v>1.5286570665228424E-2</v>
      </c>
      <c r="N74" s="3">
        <f t="shared" si="17"/>
        <v>2.3885961514116782E-7</v>
      </c>
      <c r="O74" s="3">
        <f t="shared" si="18"/>
        <v>8.5333019484899904E-4</v>
      </c>
      <c r="P74" s="3">
        <f t="shared" si="19"/>
        <v>5.5071219013366002E-3</v>
      </c>
      <c r="R74" s="15">
        <f t="shared" si="20"/>
        <v>19.09119573150463</v>
      </c>
      <c r="S74" s="15">
        <f t="shared" si="21"/>
        <v>23.657546243044848</v>
      </c>
      <c r="T74" s="15">
        <f t="shared" si="11"/>
        <v>4.5165084585309119</v>
      </c>
    </row>
    <row r="75" spans="1:20" s="16" customFormat="1" x14ac:dyDescent="0.35">
      <c r="A75" s="16">
        <v>74</v>
      </c>
      <c r="B75" s="17">
        <v>44631.509606481479</v>
      </c>
      <c r="C75" s="16">
        <v>2898982</v>
      </c>
      <c r="D75" s="18">
        <v>1.18384E-8</v>
      </c>
      <c r="E75" s="18">
        <v>3.8464400000000002E-11</v>
      </c>
      <c r="F75" s="18">
        <v>3.6791800000000003E-7</v>
      </c>
      <c r="G75" s="18">
        <v>3.2128700000000001E-10</v>
      </c>
      <c r="H75" s="18">
        <v>4.1154799999999999E-9</v>
      </c>
      <c r="I75" s="18">
        <f t="shared" si="12"/>
        <v>7.6712832000000006E-9</v>
      </c>
      <c r="J75" s="18">
        <f t="shared" si="13"/>
        <v>7.6928800000000008E-14</v>
      </c>
      <c r="K75" s="18">
        <f t="shared" si="14"/>
        <v>3.6607841000000001E-7</v>
      </c>
      <c r="L75" s="18">
        <f t="shared" si="15"/>
        <v>1.4280715599999999E-9</v>
      </c>
      <c r="M75" s="18">
        <f t="shared" si="16"/>
        <v>2.0955300805638882E-2</v>
      </c>
      <c r="N75" s="18">
        <f t="shared" si="17"/>
        <v>2.1014295817117433E-7</v>
      </c>
      <c r="O75" s="18">
        <f t="shared" si="18"/>
        <v>8.7764531101410762E-4</v>
      </c>
      <c r="P75" s="18">
        <f t="shared" si="19"/>
        <v>3.9009991329453158E-3</v>
      </c>
      <c r="R75" s="20">
        <f t="shared" si="20"/>
        <v>11.891621979187752</v>
      </c>
      <c r="S75" s="20">
        <f t="shared" si="21"/>
        <v>31.031391385157399</v>
      </c>
      <c r="T75" s="20">
        <f t="shared" si="11"/>
        <v>3.6901357584051517</v>
      </c>
    </row>
    <row r="76" spans="1:20" x14ac:dyDescent="0.35">
      <c r="A76">
        <v>75</v>
      </c>
      <c r="B76" s="9">
        <v>44631.509918981479</v>
      </c>
      <c r="C76">
        <v>2925499</v>
      </c>
      <c r="D76" s="1">
        <v>1.2508199999999999E-8</v>
      </c>
      <c r="E76" s="1">
        <v>3.9007000000000003E-11</v>
      </c>
      <c r="F76" s="1">
        <v>3.6110900000000001E-7</v>
      </c>
      <c r="G76" s="1">
        <v>3.0395299999999999E-10</v>
      </c>
      <c r="H76" s="1">
        <v>2.9959600000000001E-9</v>
      </c>
      <c r="I76" s="1">
        <f t="shared" si="12"/>
        <v>8.1053135999999995E-9</v>
      </c>
      <c r="J76" s="1">
        <f t="shared" si="13"/>
        <v>7.8014000000000012E-14</v>
      </c>
      <c r="K76" s="1">
        <f t="shared" si="14"/>
        <v>3.5930345500000003E-7</v>
      </c>
      <c r="L76" s="1">
        <f t="shared" si="15"/>
        <v>1.0395981199999999E-9</v>
      </c>
      <c r="M76" s="1">
        <f t="shared" si="16"/>
        <v>2.2558407071259581E-2</v>
      </c>
      <c r="N76" s="1">
        <f t="shared" si="17"/>
        <v>2.1712566053671821E-7</v>
      </c>
      <c r="O76" s="1">
        <f t="shared" si="18"/>
        <v>8.4595067420100366E-4</v>
      </c>
      <c r="P76" s="1">
        <f t="shared" si="19"/>
        <v>2.8933707859836746E-3</v>
      </c>
      <c r="R76" s="8">
        <f t="shared" si="20"/>
        <v>9.2259089541704018</v>
      </c>
      <c r="S76" s="8">
        <f t="shared" si="21"/>
        <v>36.896855546990295</v>
      </c>
      <c r="T76" s="8">
        <f t="shared" si="11"/>
        <v>3.4040702997170955</v>
      </c>
    </row>
    <row r="77" spans="1:20" x14ac:dyDescent="0.35">
      <c r="A77">
        <v>76</v>
      </c>
      <c r="B77" s="9">
        <v>44631.510266203702</v>
      </c>
      <c r="C77">
        <v>2955266</v>
      </c>
      <c r="D77" s="1">
        <v>1.27663E-8</v>
      </c>
      <c r="E77" s="1">
        <v>2.83799E-11</v>
      </c>
      <c r="F77" s="1">
        <v>3.6415500000000002E-7</v>
      </c>
      <c r="G77" s="1">
        <v>2.6907300000000001E-10</v>
      </c>
      <c r="H77" s="1">
        <v>2.3837200000000001E-9</v>
      </c>
      <c r="I77" s="1">
        <f t="shared" si="12"/>
        <v>8.2725624000000002E-9</v>
      </c>
      <c r="J77" s="1">
        <f t="shared" si="13"/>
        <v>5.6759800000000001E-14</v>
      </c>
      <c r="K77" s="1">
        <f t="shared" si="14"/>
        <v>3.6233422500000002E-7</v>
      </c>
      <c r="L77" s="1">
        <f t="shared" si="15"/>
        <v>8.2715084E-10</v>
      </c>
      <c r="M77" s="1">
        <f t="shared" si="16"/>
        <v>2.2831302784052487E-2</v>
      </c>
      <c r="N77" s="1">
        <f t="shared" si="17"/>
        <v>1.566503964675156E-7</v>
      </c>
      <c r="O77" s="1">
        <f t="shared" si="18"/>
        <v>7.4260994803899635E-4</v>
      </c>
      <c r="P77" s="1">
        <f t="shared" si="19"/>
        <v>2.2828393867567989E-3</v>
      </c>
      <c r="R77" s="8">
        <f t="shared" si="20"/>
        <v>7.6232112248617909</v>
      </c>
      <c r="S77" s="8">
        <f t="shared" si="21"/>
        <v>39.41440518257167</v>
      </c>
      <c r="T77" s="8">
        <f t="shared" si="11"/>
        <v>3.0046433600903102</v>
      </c>
    </row>
    <row r="78" spans="1:20" s="4" customFormat="1" x14ac:dyDescent="0.35">
      <c r="A78" s="4">
        <v>77</v>
      </c>
      <c r="B78" s="11">
        <v>44631.510636574072</v>
      </c>
      <c r="C78" s="4">
        <v>2987623</v>
      </c>
      <c r="D78" s="5">
        <v>5.1982699999999997E-9</v>
      </c>
      <c r="E78" s="5">
        <v>3.0509400000000002E-11</v>
      </c>
      <c r="F78" s="5">
        <v>3.3629499999999998E-7</v>
      </c>
      <c r="G78" s="5">
        <v>9.2525300000000004E-11</v>
      </c>
      <c r="H78" s="5">
        <v>1.6012300000000001E-9</v>
      </c>
      <c r="I78" s="5">
        <f t="shared" si="12"/>
        <v>3.3684789599999998E-9</v>
      </c>
      <c r="J78" s="5">
        <f t="shared" si="13"/>
        <v>6.1018800000000003E-14</v>
      </c>
      <c r="K78" s="5">
        <f t="shared" si="14"/>
        <v>3.3461352499999998E-7</v>
      </c>
      <c r="L78" s="5">
        <f t="shared" si="15"/>
        <v>5.5562680999999993E-10</v>
      </c>
      <c r="M78" s="5">
        <f t="shared" si="16"/>
        <v>1.0066774676845474E-2</v>
      </c>
      <c r="N78" s="5">
        <f t="shared" si="17"/>
        <v>1.8235604792125485E-7</v>
      </c>
      <c r="O78" s="5">
        <f t="shared" si="18"/>
        <v>2.7651392752280415E-4</v>
      </c>
      <c r="P78" s="5">
        <f t="shared" si="19"/>
        <v>1.660503143141031E-3</v>
      </c>
      <c r="R78" s="27">
        <f t="shared" si="20"/>
        <v>9.9059709601456554</v>
      </c>
      <c r="S78" s="27">
        <f t="shared" si="21"/>
        <v>24.981908971535734</v>
      </c>
      <c r="T78" s="27">
        <f t="shared" si="11"/>
        <v>2.4747006480103519</v>
      </c>
    </row>
    <row r="79" spans="1:20" x14ac:dyDescent="0.35">
      <c r="A79">
        <v>78</v>
      </c>
      <c r="B79" s="9">
        <v>44631.511006944442</v>
      </c>
      <c r="C79">
        <v>3019489</v>
      </c>
      <c r="D79" s="1">
        <v>1.8388999999999999E-9</v>
      </c>
      <c r="E79" s="1">
        <v>1.98004E-11</v>
      </c>
      <c r="F79" s="1">
        <v>3.5358400000000002E-7</v>
      </c>
      <c r="G79" s="1">
        <v>4.5617599999999997E-11</v>
      </c>
      <c r="H79" s="1">
        <v>1.3376399999999999E-9</v>
      </c>
      <c r="I79" s="1">
        <f t="shared" si="12"/>
        <v>1.1916071999999999E-9</v>
      </c>
      <c r="J79" s="1">
        <f t="shared" si="13"/>
        <v>3.9600800000000004E-14</v>
      </c>
      <c r="K79" s="1">
        <f t="shared" si="14"/>
        <v>3.5181608E-7</v>
      </c>
      <c r="L79" s="1">
        <f t="shared" si="15"/>
        <v>4.6416107999999993E-10</v>
      </c>
      <c r="M79" s="1">
        <f t="shared" si="16"/>
        <v>3.3870174438871579E-3</v>
      </c>
      <c r="N79" s="1">
        <f t="shared" si="17"/>
        <v>1.1256108589465269E-7</v>
      </c>
      <c r="O79" s="1">
        <f t="shared" si="18"/>
        <v>1.2966320356931952E-4</v>
      </c>
      <c r="P79" s="1">
        <f t="shared" si="19"/>
        <v>1.3193287811063097E-3</v>
      </c>
      <c r="R79" s="8">
        <f t="shared" si="20"/>
        <v>18.901054148191854</v>
      </c>
      <c r="S79" s="8">
        <f t="shared" si="21"/>
        <v>16.425874372500569</v>
      </c>
      <c r="T79" s="8">
        <f t="shared" si="11"/>
        <v>3.1046634094603016</v>
      </c>
    </row>
    <row r="80" spans="1:20" x14ac:dyDescent="0.35">
      <c r="A80">
        <v>79</v>
      </c>
      <c r="B80" s="9">
        <v>44631.511458333334</v>
      </c>
      <c r="C80">
        <v>3058897</v>
      </c>
      <c r="D80" s="1">
        <v>6.1834900000000003E-10</v>
      </c>
      <c r="E80" s="1">
        <v>2.7909000000000002E-11</v>
      </c>
      <c r="F80" s="1">
        <v>3.8547599999999998E-7</v>
      </c>
      <c r="G80" s="1">
        <v>2.24718E-11</v>
      </c>
      <c r="H80" s="1">
        <v>1.1632999999999999E-9</v>
      </c>
      <c r="I80" s="1">
        <f t="shared" si="12"/>
        <v>4.0069015200000002E-10</v>
      </c>
      <c r="J80" s="1">
        <f t="shared" si="13"/>
        <v>5.5818000000000003E-14</v>
      </c>
      <c r="K80" s="1">
        <f t="shared" si="14"/>
        <v>3.8354861999999999E-7</v>
      </c>
      <c r="L80" s="1">
        <f t="shared" si="15"/>
        <v>4.036650999999999E-10</v>
      </c>
      <c r="M80" s="1">
        <f t="shared" si="16"/>
        <v>1.0446919402291163E-3</v>
      </c>
      <c r="N80" s="1">
        <f t="shared" si="17"/>
        <v>1.4553044148614068E-7</v>
      </c>
      <c r="O80" s="1">
        <f t="shared" si="18"/>
        <v>5.8589182252826252E-5</v>
      </c>
      <c r="P80" s="1">
        <f t="shared" si="19"/>
        <v>1.0524483180254956E-3</v>
      </c>
      <c r="R80" s="8">
        <f t="shared" si="20"/>
        <v>35.891874443522944</v>
      </c>
      <c r="S80" s="8">
        <f t="shared" si="21"/>
        <v>10.017195074917872</v>
      </c>
      <c r="T80" s="8">
        <f t="shared" si="11"/>
        <v>3.5953590790522862</v>
      </c>
    </row>
    <row r="81" spans="1:20" x14ac:dyDescent="0.35">
      <c r="A81">
        <v>80</v>
      </c>
      <c r="B81" s="9">
        <v>44631.51190972222</v>
      </c>
      <c r="C81">
        <v>3097394</v>
      </c>
      <c r="D81" s="1">
        <v>2.20492E-10</v>
      </c>
      <c r="E81" s="1">
        <v>1.95751E-11</v>
      </c>
      <c r="F81" s="1">
        <v>1.5067799999999999E-7</v>
      </c>
      <c r="G81" s="1">
        <v>1.88049E-11</v>
      </c>
      <c r="H81" s="1">
        <v>2.2381900000000001E-9</v>
      </c>
      <c r="I81" s="1">
        <f t="shared" si="12"/>
        <v>1.4287881599999999E-10</v>
      </c>
      <c r="J81" s="1">
        <f t="shared" si="13"/>
        <v>3.9150200000000004E-14</v>
      </c>
      <c r="K81" s="1">
        <f t="shared" si="14"/>
        <v>1.4992461E-7</v>
      </c>
      <c r="L81" s="1">
        <f t="shared" si="15"/>
        <v>7.7665192999999991E-10</v>
      </c>
      <c r="M81" s="1">
        <f t="shared" si="16"/>
        <v>9.5300442002150274E-4</v>
      </c>
      <c r="N81" s="1">
        <f t="shared" si="17"/>
        <v>2.6113257856732127E-7</v>
      </c>
      <c r="O81" s="1">
        <f t="shared" si="18"/>
        <v>1.2542904063582357E-4</v>
      </c>
      <c r="P81" s="1">
        <f t="shared" si="19"/>
        <v>5.1802831436413271E-3</v>
      </c>
      <c r="R81" s="8">
        <f t="shared" si="20"/>
        <v>74.02341522465791</v>
      </c>
      <c r="S81" s="8">
        <f t="shared" si="21"/>
        <v>4.6186613467447906</v>
      </c>
      <c r="T81" s="8">
        <f t="shared" si="11"/>
        <v>3.4188908665216733</v>
      </c>
    </row>
    <row r="82" spans="1:20" x14ac:dyDescent="0.35">
      <c r="A82">
        <v>81</v>
      </c>
      <c r="B82" s="9">
        <v>44631.512349537035</v>
      </c>
      <c r="C82">
        <v>3135891</v>
      </c>
      <c r="D82" s="1">
        <v>9.5986599999999998E-11</v>
      </c>
      <c r="E82" s="1">
        <v>3.4328200000000001E-11</v>
      </c>
      <c r="F82" s="1">
        <v>3.2661399999999999E-8</v>
      </c>
      <c r="G82" s="1">
        <v>1.7441799999999999E-11</v>
      </c>
      <c r="H82" s="1">
        <v>2.1664399999999998E-9</v>
      </c>
      <c r="I82" s="1">
        <f t="shared" si="12"/>
        <v>6.2199316799999996E-11</v>
      </c>
      <c r="J82" s="1">
        <f t="shared" si="13"/>
        <v>6.8656399999999999E-14</v>
      </c>
      <c r="K82" s="1">
        <f t="shared" si="14"/>
        <v>3.2498092999999997E-8</v>
      </c>
      <c r="L82" s="1">
        <f t="shared" si="15"/>
        <v>7.5175467999999998E-10</v>
      </c>
      <c r="M82" s="1">
        <f t="shared" si="16"/>
        <v>1.9139374362674142E-3</v>
      </c>
      <c r="N82" s="1">
        <f t="shared" si="17"/>
        <v>2.1126285779291728E-6</v>
      </c>
      <c r="O82" s="1">
        <f t="shared" si="18"/>
        <v>5.3670226126806882E-4</v>
      </c>
      <c r="P82" s="1">
        <f t="shared" si="19"/>
        <v>2.3132270561229549E-2</v>
      </c>
      <c r="R82" s="8">
        <f t="shared" si="20"/>
        <v>86.34640839699837</v>
      </c>
      <c r="S82" s="8">
        <f t="shared" si="21"/>
        <v>4.4341289476394641</v>
      </c>
      <c r="T82" s="8">
        <f t="shared" si="11"/>
        <v>3.8287110899782992</v>
      </c>
    </row>
    <row r="83" spans="1:20" x14ac:dyDescent="0.35">
      <c r="A83">
        <v>82</v>
      </c>
      <c r="B83" s="9">
        <v>44631.512812499997</v>
      </c>
      <c r="C83">
        <v>3175409</v>
      </c>
      <c r="D83" s="1">
        <v>5.9726900000000004E-11</v>
      </c>
      <c r="E83" s="1">
        <v>3.2997200000000002E-11</v>
      </c>
      <c r="F83" s="1">
        <v>1.1040599999999999E-8</v>
      </c>
      <c r="G83" s="1">
        <v>1.5743300000000001E-11</v>
      </c>
      <c r="H83" s="1">
        <v>1.9343999999999999E-9</v>
      </c>
      <c r="I83" s="1">
        <f t="shared" si="12"/>
        <v>3.8703031200000004E-11</v>
      </c>
      <c r="J83" s="1">
        <f t="shared" si="13"/>
        <v>6.5994400000000008E-14</v>
      </c>
      <c r="K83" s="1">
        <f t="shared" si="14"/>
        <v>1.0985397E-8</v>
      </c>
      <c r="L83" s="1">
        <f t="shared" si="15"/>
        <v>6.7123679999999986E-10</v>
      </c>
      <c r="M83" s="1">
        <f t="shared" si="16"/>
        <v>3.5231345030134103E-3</v>
      </c>
      <c r="N83" s="1">
        <f t="shared" si="17"/>
        <v>6.0074660933965345E-6</v>
      </c>
      <c r="O83" s="1">
        <f t="shared" si="18"/>
        <v>1.4331116117150798E-3</v>
      </c>
      <c r="P83" s="1">
        <f t="shared" si="19"/>
        <v>6.1102643809777646E-2</v>
      </c>
      <c r="R83" s="8">
        <f t="shared" si="20"/>
        <v>90.078631998514354</v>
      </c>
      <c r="S83" s="8">
        <f t="shared" si="21"/>
        <v>4.4802326629987643</v>
      </c>
      <c r="T83" s="8">
        <f t="shared" si="11"/>
        <v>4.0357322931798958</v>
      </c>
    </row>
    <row r="84" spans="1:20" x14ac:dyDescent="0.35">
      <c r="A84">
        <v>83</v>
      </c>
      <c r="B84" s="9">
        <v>44631.51326388889</v>
      </c>
      <c r="C84">
        <v>3214406</v>
      </c>
      <c r="D84" s="1">
        <v>3.2271400000000002E-11</v>
      </c>
      <c r="E84" s="1">
        <v>3.6785299999999998E-11</v>
      </c>
      <c r="F84" s="1">
        <v>6.6966000000000002E-9</v>
      </c>
      <c r="G84" s="1">
        <v>1.34439E-11</v>
      </c>
      <c r="H84" s="1">
        <v>1.73128E-9</v>
      </c>
      <c r="I84" s="1">
        <f t="shared" si="12"/>
        <v>2.0911867200000001E-11</v>
      </c>
      <c r="J84" s="1">
        <f t="shared" si="13"/>
        <v>7.3570600000000002E-14</v>
      </c>
      <c r="K84" s="1">
        <f t="shared" si="14"/>
        <v>6.6631169999999999E-9</v>
      </c>
      <c r="L84" s="1">
        <f t="shared" si="15"/>
        <v>6.0075415999999994E-10</v>
      </c>
      <c r="M84" s="1">
        <f t="shared" si="16"/>
        <v>3.1384511483139197E-3</v>
      </c>
      <c r="N84" s="1">
        <f t="shared" si="17"/>
        <v>1.1041469030185123E-5</v>
      </c>
      <c r="O84" s="1">
        <f t="shared" si="18"/>
        <v>2.0176593026957203E-3</v>
      </c>
      <c r="P84" s="1">
        <f t="shared" si="19"/>
        <v>9.0161130293824943E-2</v>
      </c>
      <c r="R84" s="8">
        <f t="shared" si="20"/>
        <v>93.753355988763403</v>
      </c>
      <c r="S84" s="8">
        <f t="shared" si="21"/>
        <v>4.2834371127155926</v>
      </c>
      <c r="T84" s="8">
        <f t="shared" si="11"/>
        <v>4.0158660448390577</v>
      </c>
    </row>
    <row r="85" spans="1:20" x14ac:dyDescent="0.35">
      <c r="A85">
        <v>84</v>
      </c>
      <c r="B85" s="9">
        <v>44631.513749999998</v>
      </c>
      <c r="C85">
        <v>3256524</v>
      </c>
      <c r="D85" s="1">
        <v>3.1970399999999999E-11</v>
      </c>
      <c r="E85" s="1">
        <v>3.7798999999999999E-11</v>
      </c>
      <c r="F85" s="1">
        <v>5.8046399999999999E-9</v>
      </c>
      <c r="G85" s="1">
        <v>1.2198E-11</v>
      </c>
      <c r="H85" s="1">
        <v>1.59426E-9</v>
      </c>
      <c r="I85" s="1">
        <f t="shared" si="12"/>
        <v>2.07168192E-11</v>
      </c>
      <c r="J85" s="1">
        <f t="shared" si="13"/>
        <v>7.5597999999999995E-14</v>
      </c>
      <c r="K85" s="1">
        <f t="shared" si="14"/>
        <v>5.7756168000000002E-9</v>
      </c>
      <c r="L85" s="1">
        <f t="shared" si="15"/>
        <v>5.5320821999999992E-10</v>
      </c>
      <c r="M85" s="1">
        <f t="shared" si="16"/>
        <v>3.5869448956516643E-3</v>
      </c>
      <c r="N85" s="1">
        <f t="shared" si="17"/>
        <v>1.3089164779768629E-5</v>
      </c>
      <c r="O85" s="1">
        <f t="shared" si="18"/>
        <v>2.1119822215351961E-3</v>
      </c>
      <c r="P85" s="1">
        <f t="shared" si="19"/>
        <v>9.578340100402781E-2</v>
      </c>
      <c r="R85" s="8">
        <f t="shared" si="20"/>
        <v>93.307585552908677</v>
      </c>
      <c r="S85" s="8">
        <f t="shared" si="21"/>
        <v>4.2231006242284899</v>
      </c>
      <c r="T85" s="8">
        <f t="shared" si="11"/>
        <v>3.9404732279374191</v>
      </c>
    </row>
    <row r="86" spans="1:20" x14ac:dyDescent="0.35">
      <c r="A86">
        <v>85</v>
      </c>
      <c r="B86" s="9">
        <v>44631.514224537037</v>
      </c>
      <c r="C86">
        <v>3297621</v>
      </c>
      <c r="D86" s="1">
        <v>4.0817599999999998E-11</v>
      </c>
      <c r="E86" s="1">
        <v>1.9268000000000001E-11</v>
      </c>
      <c r="F86" s="1">
        <v>5.5248699999999998E-9</v>
      </c>
      <c r="G86" s="1">
        <v>1.11864E-11</v>
      </c>
      <c r="H86" s="1">
        <v>1.4771600000000001E-9</v>
      </c>
      <c r="I86" s="1">
        <f t="shared" si="12"/>
        <v>2.64498048E-11</v>
      </c>
      <c r="J86" s="1">
        <f t="shared" si="13"/>
        <v>3.8536E-14</v>
      </c>
      <c r="K86" s="1">
        <f t="shared" si="14"/>
        <v>5.4972456500000001E-9</v>
      </c>
      <c r="L86" s="1">
        <f t="shared" si="15"/>
        <v>5.125745200000001E-10</v>
      </c>
      <c r="M86" s="1">
        <f t="shared" si="16"/>
        <v>4.811464956091238E-3</v>
      </c>
      <c r="N86" s="1">
        <f t="shared" si="17"/>
        <v>7.0100560268759316E-6</v>
      </c>
      <c r="O86" s="1">
        <f t="shared" si="18"/>
        <v>2.0349099735064596E-3</v>
      </c>
      <c r="P86" s="1">
        <f t="shared" si="19"/>
        <v>9.3242062049746693E-2</v>
      </c>
      <c r="R86" s="8">
        <f t="shared" si="20"/>
        <v>91.00171501161195</v>
      </c>
      <c r="S86" s="8">
        <f t="shared" si="21"/>
        <v>4.1819423353128791</v>
      </c>
      <c r="T86" s="8">
        <f t="shared" si="11"/>
        <v>3.8056392459313764</v>
      </c>
    </row>
    <row r="87" spans="1:20" x14ac:dyDescent="0.35">
      <c r="A87">
        <v>86</v>
      </c>
      <c r="B87" s="9">
        <v>44631.514699074076</v>
      </c>
      <c r="C87">
        <v>3338719</v>
      </c>
      <c r="D87" s="1">
        <v>3.3905400000000003E-11</v>
      </c>
      <c r="E87" s="1">
        <v>3.6386100000000001E-11</v>
      </c>
      <c r="F87" s="1">
        <v>5.3907399999999999E-9</v>
      </c>
      <c r="G87" s="1">
        <v>1.06801E-11</v>
      </c>
      <c r="H87" s="1">
        <v>1.39331E-9</v>
      </c>
      <c r="I87" s="1">
        <f t="shared" si="12"/>
        <v>2.1970699200000002E-11</v>
      </c>
      <c r="J87" s="1">
        <f t="shared" si="13"/>
        <v>7.2772199999999997E-14</v>
      </c>
      <c r="K87" s="1">
        <f t="shared" si="14"/>
        <v>5.3637862999999998E-9</v>
      </c>
      <c r="L87" s="1">
        <f t="shared" si="15"/>
        <v>4.8347857000000001E-10</v>
      </c>
      <c r="M87" s="1">
        <f t="shared" si="16"/>
        <v>4.0961175503953246E-3</v>
      </c>
      <c r="N87" s="1">
        <f t="shared" si="17"/>
        <v>1.3567319041028909E-5</v>
      </c>
      <c r="O87" s="1">
        <f t="shared" si="18"/>
        <v>1.9911494236822969E-3</v>
      </c>
      <c r="P87" s="1">
        <f t="shared" si="19"/>
        <v>9.0137552646346111E-2</v>
      </c>
      <c r="R87" s="8">
        <f t="shared" si="20"/>
        <v>91.993957734477334</v>
      </c>
      <c r="S87" s="8">
        <f t="shared" si="21"/>
        <v>4.2304836025196328</v>
      </c>
      <c r="T87" s="8">
        <f t="shared" si="11"/>
        <v>3.8917892972659058</v>
      </c>
    </row>
    <row r="88" spans="1:20" x14ac:dyDescent="0.35">
      <c r="A88">
        <v>87</v>
      </c>
      <c r="B88" s="9">
        <v>44631.515173611115</v>
      </c>
      <c r="C88">
        <v>3379816</v>
      </c>
      <c r="D88" s="1">
        <v>1.34804E-11</v>
      </c>
      <c r="E88" s="1">
        <v>4.5262500000000003E-11</v>
      </c>
      <c r="F88" s="1">
        <v>5.3243300000000004E-9</v>
      </c>
      <c r="G88" s="1">
        <v>9.7362799999999998E-12</v>
      </c>
      <c r="H88" s="1">
        <v>1.32731E-9</v>
      </c>
      <c r="I88" s="1">
        <f t="shared" si="12"/>
        <v>8.7352992000000009E-12</v>
      </c>
      <c r="J88" s="1">
        <f t="shared" si="13"/>
        <v>9.0525000000000011E-14</v>
      </c>
      <c r="K88" s="1">
        <f t="shared" si="14"/>
        <v>5.2977083500000002E-9</v>
      </c>
      <c r="L88" s="1">
        <f t="shared" si="15"/>
        <v>4.6057657E-10</v>
      </c>
      <c r="M88" s="1">
        <f t="shared" si="16"/>
        <v>1.648882615442581E-3</v>
      </c>
      <c r="N88" s="1">
        <f t="shared" si="17"/>
        <v>1.7087577121907817E-5</v>
      </c>
      <c r="O88" s="1">
        <f t="shared" si="18"/>
        <v>1.8378286150841051E-3</v>
      </c>
      <c r="P88" s="1">
        <f t="shared" si="19"/>
        <v>8.6938830824841454E-2</v>
      </c>
      <c r="R88" s="8">
        <f t="shared" si="20"/>
        <v>96.489099997311286</v>
      </c>
      <c r="S88" s="8">
        <f t="shared" si="21"/>
        <v>4.0556033639837556</v>
      </c>
      <c r="T88" s="8">
        <f t="shared" si="11"/>
        <v>3.9132151853686064</v>
      </c>
    </row>
    <row r="89" spans="1:20" x14ac:dyDescent="0.35">
      <c r="A89">
        <v>88</v>
      </c>
      <c r="B89" s="9">
        <v>44631.515648148146</v>
      </c>
      <c r="C89">
        <v>3420914</v>
      </c>
      <c r="D89" s="1">
        <v>2.19514E-11</v>
      </c>
      <c r="E89" s="1">
        <v>3.6242800000000003E-11</v>
      </c>
      <c r="F89" s="1">
        <v>5.3101699999999997E-9</v>
      </c>
      <c r="G89" s="1">
        <v>9.3310000000000005E-12</v>
      </c>
      <c r="H89" s="1">
        <v>1.25029E-9</v>
      </c>
      <c r="I89" s="1">
        <f t="shared" si="12"/>
        <v>1.42245072E-11</v>
      </c>
      <c r="J89" s="1">
        <f t="shared" si="13"/>
        <v>7.2485600000000012E-14</v>
      </c>
      <c r="K89" s="1">
        <f t="shared" si="14"/>
        <v>5.2836191499999997E-9</v>
      </c>
      <c r="L89" s="1">
        <f t="shared" si="15"/>
        <v>4.3385063000000002E-10</v>
      </c>
      <c r="M89" s="1">
        <f t="shared" si="16"/>
        <v>2.692190106094229E-3</v>
      </c>
      <c r="N89" s="1">
        <f t="shared" si="17"/>
        <v>1.3718929760484348E-5</v>
      </c>
      <c r="O89" s="1">
        <f t="shared" si="18"/>
        <v>1.7660243358002064E-3</v>
      </c>
      <c r="P89" s="1">
        <f t="shared" si="19"/>
        <v>8.2112396386480671E-2</v>
      </c>
      <c r="R89" s="8">
        <f t="shared" si="20"/>
        <v>94.085863637160216</v>
      </c>
      <c r="S89" s="8">
        <f t="shared" si="21"/>
        <v>4.1234232759200351</v>
      </c>
      <c r="T89" s="8">
        <f t="shared" si="11"/>
        <v>3.8795584005650494</v>
      </c>
    </row>
    <row r="90" spans="1:20" x14ac:dyDescent="0.35">
      <c r="A90">
        <v>89</v>
      </c>
      <c r="B90" s="9">
        <v>44631.516134259262</v>
      </c>
      <c r="C90">
        <v>3462011</v>
      </c>
      <c r="D90" s="1">
        <v>1.9296200000000001E-11</v>
      </c>
      <c r="E90" s="1">
        <v>3.8372300000000002E-11</v>
      </c>
      <c r="F90" s="1">
        <v>5.2831100000000004E-9</v>
      </c>
      <c r="G90" s="1">
        <v>8.6537500000000004E-12</v>
      </c>
      <c r="H90" s="1">
        <v>1.20301E-9</v>
      </c>
      <c r="I90" s="1">
        <f t="shared" si="12"/>
        <v>1.25039376E-11</v>
      </c>
      <c r="J90" s="1">
        <f t="shared" si="13"/>
        <v>7.6744600000000001E-14</v>
      </c>
      <c r="K90" s="1">
        <f t="shared" si="14"/>
        <v>5.2566944500000006E-9</v>
      </c>
      <c r="L90" s="1">
        <f t="shared" si="15"/>
        <v>4.1744446999999991E-10</v>
      </c>
      <c r="M90" s="1">
        <f t="shared" si="16"/>
        <v>2.3786692795127171E-3</v>
      </c>
      <c r="N90" s="1">
        <f t="shared" si="17"/>
        <v>1.459940286238246E-5</v>
      </c>
      <c r="O90" s="1">
        <f t="shared" si="18"/>
        <v>1.6462341652747191E-3</v>
      </c>
      <c r="P90" s="1">
        <f t="shared" si="19"/>
        <v>7.9411971528990016E-2</v>
      </c>
      <c r="R90" s="8">
        <f t="shared" si="20"/>
        <v>94.561573447020209</v>
      </c>
      <c r="S90" s="8">
        <f t="shared" si="21"/>
        <v>3.9803029144294704</v>
      </c>
      <c r="T90" s="8">
        <f t="shared" si="11"/>
        <v>3.763837063842109</v>
      </c>
    </row>
    <row r="91" spans="1:20" x14ac:dyDescent="0.35">
      <c r="A91">
        <v>90</v>
      </c>
      <c r="B91" s="9">
        <v>44631.516608796293</v>
      </c>
      <c r="C91">
        <v>3503109</v>
      </c>
      <c r="D91" s="1">
        <v>2.6702899999999999E-11</v>
      </c>
      <c r="E91" s="1">
        <v>3.5341800000000003E-11</v>
      </c>
      <c r="F91" s="1">
        <v>5.2110299999999999E-9</v>
      </c>
      <c r="G91" s="1">
        <v>8.1979500000000006E-12</v>
      </c>
      <c r="H91" s="1">
        <v>1.1609100000000001E-9</v>
      </c>
      <c r="I91" s="1">
        <f t="shared" si="12"/>
        <v>1.73034792E-11</v>
      </c>
      <c r="J91" s="1">
        <f t="shared" si="13"/>
        <v>7.0683600000000003E-14</v>
      </c>
      <c r="K91" s="1">
        <f t="shared" si="14"/>
        <v>5.18497485E-9</v>
      </c>
      <c r="L91" s="1">
        <f t="shared" si="15"/>
        <v>4.0283577E-10</v>
      </c>
      <c r="M91" s="1">
        <f t="shared" si="16"/>
        <v>3.3372349337432174E-3</v>
      </c>
      <c r="N91" s="1">
        <f t="shared" si="17"/>
        <v>1.3632390135894294E-5</v>
      </c>
      <c r="O91" s="1">
        <f t="shared" si="18"/>
        <v>1.5810973509350775E-3</v>
      </c>
      <c r="P91" s="1">
        <f t="shared" si="19"/>
        <v>7.7692907227891378E-2</v>
      </c>
      <c r="R91" s="8">
        <f t="shared" si="20"/>
        <v>92.375798978981962</v>
      </c>
      <c r="S91" s="8">
        <f t="shared" si="21"/>
        <v>3.9102809367106786</v>
      </c>
      <c r="T91" s="8">
        <f t="shared" si="11"/>
        <v>3.6121532576093087</v>
      </c>
    </row>
    <row r="92" spans="1:20" x14ac:dyDescent="0.35">
      <c r="A92">
        <v>91</v>
      </c>
      <c r="B92" s="9">
        <v>44631.517083333332</v>
      </c>
      <c r="C92">
        <v>3544206</v>
      </c>
      <c r="D92" s="1">
        <v>8.0947299999999998E-12</v>
      </c>
      <c r="E92" s="1">
        <v>2.7990900000000001E-11</v>
      </c>
      <c r="F92" s="1">
        <v>5.1837900000000004E-9</v>
      </c>
      <c r="G92" s="1">
        <v>7.9593000000000006E-12</v>
      </c>
      <c r="H92" s="1">
        <v>1.1504700000000001E-9</v>
      </c>
      <c r="I92" s="1">
        <f t="shared" si="12"/>
        <v>5.24538504E-12</v>
      </c>
      <c r="J92" s="1">
        <f t="shared" si="13"/>
        <v>5.5981800000000003E-14</v>
      </c>
      <c r="K92" s="1">
        <f t="shared" si="14"/>
        <v>5.15787105E-9</v>
      </c>
      <c r="L92" s="1">
        <f t="shared" si="15"/>
        <v>3.9921309000000002E-10</v>
      </c>
      <c r="M92" s="1">
        <f t="shared" si="16"/>
        <v>1.0169670759799239E-3</v>
      </c>
      <c r="N92" s="1">
        <f t="shared" si="17"/>
        <v>1.0853664129505526E-5</v>
      </c>
      <c r="O92" s="1">
        <f t="shared" si="18"/>
        <v>1.5431366784557363E-3</v>
      </c>
      <c r="P92" s="1">
        <f t="shared" si="19"/>
        <v>7.7398811666685621E-2</v>
      </c>
      <c r="R92" s="8">
        <f t="shared" si="20"/>
        <v>97.535517647154563</v>
      </c>
      <c r="S92" s="8">
        <f t="shared" si="21"/>
        <v>3.8340733796325597</v>
      </c>
      <c r="T92" s="8">
        <f t="shared" si="11"/>
        <v>3.7395833177963711</v>
      </c>
    </row>
    <row r="93" spans="1:20" x14ac:dyDescent="0.35">
      <c r="A93">
        <v>92</v>
      </c>
      <c r="B93" s="9">
        <v>44631.517557870371</v>
      </c>
      <c r="C93">
        <v>3585304</v>
      </c>
      <c r="D93" s="1">
        <v>3.0949199999999997E-11</v>
      </c>
      <c r="E93" s="1">
        <v>3.6304200000000001E-11</v>
      </c>
      <c r="F93" s="1">
        <v>5.26332E-9</v>
      </c>
      <c r="G93" s="1">
        <v>7.6593700000000007E-12</v>
      </c>
      <c r="H93" s="1">
        <v>1.13643E-9</v>
      </c>
      <c r="I93" s="1">
        <f t="shared" si="12"/>
        <v>2.0055081599999997E-11</v>
      </c>
      <c r="J93" s="1">
        <f t="shared" si="13"/>
        <v>7.2608400000000003E-14</v>
      </c>
      <c r="K93" s="1">
        <f t="shared" si="14"/>
        <v>5.2370034000000003E-9</v>
      </c>
      <c r="L93" s="1">
        <f t="shared" si="15"/>
        <v>3.9434120999999992E-10</v>
      </c>
      <c r="M93" s="1">
        <f t="shared" si="16"/>
        <v>3.8294956233940951E-3</v>
      </c>
      <c r="N93" s="1">
        <f t="shared" si="17"/>
        <v>1.3864493576612915E-5</v>
      </c>
      <c r="O93" s="1">
        <f t="shared" si="18"/>
        <v>1.4625482198464871E-3</v>
      </c>
      <c r="P93" s="1">
        <f t="shared" si="19"/>
        <v>7.5299017373179455E-2</v>
      </c>
      <c r="R93" s="8">
        <f t="shared" si="20"/>
        <v>91.083514020781251</v>
      </c>
      <c r="S93" s="8">
        <f t="shared" si="21"/>
        <v>3.7387168009834202</v>
      </c>
      <c r="T93" s="8">
        <f t="shared" si="11"/>
        <v>3.4053546416210381</v>
      </c>
    </row>
    <row r="94" spans="1:20" x14ac:dyDescent="0.35">
      <c r="A94">
        <v>93</v>
      </c>
      <c r="B94" s="9">
        <v>44631.51803240741</v>
      </c>
      <c r="C94">
        <v>3626401</v>
      </c>
      <c r="D94" s="1">
        <v>3.0841699999999999E-11</v>
      </c>
      <c r="E94" s="1">
        <v>3.4829899999999998E-11</v>
      </c>
      <c r="F94" s="1">
        <v>5.2290600000000001E-9</v>
      </c>
      <c r="G94" s="1">
        <v>7.4304000000000003E-12</v>
      </c>
      <c r="H94" s="1">
        <v>1.1088400000000001E-9</v>
      </c>
      <c r="I94" s="1">
        <f t="shared" si="12"/>
        <v>1.99854216E-11</v>
      </c>
      <c r="J94" s="1">
        <f t="shared" si="13"/>
        <v>6.9659800000000001E-14</v>
      </c>
      <c r="K94" s="1">
        <f t="shared" si="14"/>
        <v>5.2029147000000004E-9</v>
      </c>
      <c r="L94" s="1">
        <f t="shared" si="15"/>
        <v>3.8476747999999995E-10</v>
      </c>
      <c r="M94" s="1">
        <f t="shared" si="16"/>
        <v>3.841197242768558E-3</v>
      </c>
      <c r="N94" s="1">
        <f t="shared" si="17"/>
        <v>1.3388610810782656E-5</v>
      </c>
      <c r="O94" s="1">
        <f t="shared" si="18"/>
        <v>1.428122586749308E-3</v>
      </c>
      <c r="P94" s="1">
        <f t="shared" si="19"/>
        <v>7.3952294470635838E-2</v>
      </c>
      <c r="R94" s="8">
        <f t="shared" si="20"/>
        <v>90.908873964790899</v>
      </c>
      <c r="S94" s="8">
        <f t="shared" si="21"/>
        <v>3.7180076553399339</v>
      </c>
      <c r="T94" s="8">
        <f t="shared" ref="T94:T157" si="22">O94/(M94+O94+0.5*N94+0.5*P94)*100</f>
        <v>3.3799988933942586</v>
      </c>
    </row>
    <row r="95" spans="1:20" x14ac:dyDescent="0.35">
      <c r="A95">
        <v>94</v>
      </c>
      <c r="B95" s="9">
        <v>44631.518506944441</v>
      </c>
      <c r="C95">
        <v>3667499</v>
      </c>
      <c r="D95" s="1">
        <v>3.6979899999999997E-12</v>
      </c>
      <c r="E95" s="1">
        <v>3.2249899999999999E-11</v>
      </c>
      <c r="F95" s="1">
        <v>5.2063999999999997E-9</v>
      </c>
      <c r="G95" s="1">
        <v>7.1992700000000003E-12</v>
      </c>
      <c r="H95" s="1">
        <v>1.0981600000000001E-9</v>
      </c>
      <c r="I95" s="1">
        <f t="shared" si="12"/>
        <v>2.3962975199999997E-12</v>
      </c>
      <c r="J95" s="1">
        <f t="shared" si="13"/>
        <v>6.4499800000000001E-14</v>
      </c>
      <c r="K95" s="1">
        <f t="shared" si="14"/>
        <v>5.1803679999999997E-9</v>
      </c>
      <c r="L95" s="1">
        <f t="shared" si="15"/>
        <v>3.8106151999999997E-10</v>
      </c>
      <c r="M95" s="1">
        <f t="shared" si="16"/>
        <v>4.6257283652435501E-4</v>
      </c>
      <c r="N95" s="1">
        <f t="shared" si="17"/>
        <v>1.2450814305084118E-5</v>
      </c>
      <c r="O95" s="1">
        <f t="shared" si="18"/>
        <v>1.3897217340544147E-3</v>
      </c>
      <c r="P95" s="1">
        <f t="shared" si="19"/>
        <v>7.3558774202913763E-2</v>
      </c>
      <c r="R95" s="8">
        <f t="shared" si="20"/>
        <v>98.802800484052327</v>
      </c>
      <c r="S95" s="8">
        <f t="shared" si="21"/>
        <v>3.6403655963312955</v>
      </c>
      <c r="T95" s="8">
        <f t="shared" si="22"/>
        <v>3.596783157033292</v>
      </c>
    </row>
    <row r="96" spans="1:20" x14ac:dyDescent="0.35">
      <c r="A96">
        <v>95</v>
      </c>
      <c r="B96" s="9">
        <v>44631.51898148148</v>
      </c>
      <c r="C96">
        <v>3708596</v>
      </c>
      <c r="D96" s="1">
        <v>2.03819E-11</v>
      </c>
      <c r="E96" s="1">
        <v>2.9710900000000003E-11</v>
      </c>
      <c r="F96" s="1">
        <v>5.2021200000000002E-9</v>
      </c>
      <c r="G96" s="1">
        <v>6.9316000000000001E-12</v>
      </c>
      <c r="H96" s="1">
        <v>1.09312E-9</v>
      </c>
      <c r="I96" s="1">
        <f t="shared" si="12"/>
        <v>1.32074712E-11</v>
      </c>
      <c r="J96" s="1">
        <f t="shared" si="13"/>
        <v>5.9421800000000005E-14</v>
      </c>
      <c r="K96" s="1">
        <f t="shared" si="14"/>
        <v>5.1761094000000005E-9</v>
      </c>
      <c r="L96" s="1">
        <f t="shared" si="15"/>
        <v>3.7931263999999998E-10</v>
      </c>
      <c r="M96" s="1">
        <f t="shared" si="16"/>
        <v>2.5516213393789551E-3</v>
      </c>
      <c r="N96" s="1">
        <f t="shared" si="17"/>
        <v>1.1480012381500283E-5</v>
      </c>
      <c r="O96" s="1">
        <f t="shared" si="18"/>
        <v>1.3391525302768909E-3</v>
      </c>
      <c r="P96" s="1">
        <f t="shared" si="19"/>
        <v>7.3281418665532838E-2</v>
      </c>
      <c r="R96" s="8">
        <f t="shared" si="20"/>
        <v>93.705485631692682</v>
      </c>
      <c r="S96" s="8">
        <f t="shared" si="21"/>
        <v>3.5254213817302178</v>
      </c>
      <c r="T96" s="8">
        <f t="shared" si="22"/>
        <v>3.3035132263138314</v>
      </c>
    </row>
    <row r="97" spans="1:20" x14ac:dyDescent="0.35">
      <c r="A97">
        <v>96</v>
      </c>
      <c r="B97" s="9">
        <v>44631.519456018519</v>
      </c>
      <c r="C97">
        <v>3749694</v>
      </c>
      <c r="D97" s="1">
        <v>2.0650700000000001E-11</v>
      </c>
      <c r="E97" s="1">
        <v>4.7955099999999997E-11</v>
      </c>
      <c r="F97" s="1">
        <v>5.2236E-9</v>
      </c>
      <c r="G97" s="1">
        <v>6.5510499999999996E-12</v>
      </c>
      <c r="H97" s="1">
        <v>1.07164E-9</v>
      </c>
      <c r="I97" s="1">
        <f t="shared" si="12"/>
        <v>1.3381653600000001E-11</v>
      </c>
      <c r="J97" s="1">
        <f t="shared" si="13"/>
        <v>9.5910199999999994E-14</v>
      </c>
      <c r="K97" s="1">
        <f t="shared" si="14"/>
        <v>5.1974819999999999E-9</v>
      </c>
      <c r="L97" s="1">
        <f t="shared" si="15"/>
        <v>3.7185908000000003E-10</v>
      </c>
      <c r="M97" s="1">
        <f t="shared" si="16"/>
        <v>2.5746416437805847E-3</v>
      </c>
      <c r="N97" s="1">
        <f t="shared" si="17"/>
        <v>1.8453204840343842E-5</v>
      </c>
      <c r="O97" s="1">
        <f t="shared" si="18"/>
        <v>1.2604276455406675E-3</v>
      </c>
      <c r="P97" s="1">
        <f t="shared" si="19"/>
        <v>7.1546006316135391E-2</v>
      </c>
      <c r="R97" s="8">
        <f t="shared" si="20"/>
        <v>93.501218645562901</v>
      </c>
      <c r="S97" s="8">
        <f t="shared" si="21"/>
        <v>3.4026382927255598</v>
      </c>
      <c r="T97" s="8">
        <f t="shared" si="22"/>
        <v>3.1815082697989743</v>
      </c>
    </row>
    <row r="98" spans="1:20" x14ac:dyDescent="0.35">
      <c r="A98">
        <v>97</v>
      </c>
      <c r="B98" s="9">
        <v>44631.519918981481</v>
      </c>
      <c r="C98">
        <v>3789751</v>
      </c>
      <c r="D98" s="1">
        <v>2.05647E-11</v>
      </c>
      <c r="E98" s="1">
        <v>3.8618E-11</v>
      </c>
      <c r="F98" s="1">
        <v>5.2056700000000003E-9</v>
      </c>
      <c r="G98" s="1">
        <v>6.71552E-12</v>
      </c>
      <c r="H98" s="1">
        <v>1.0634799999999999E-9</v>
      </c>
      <c r="I98" s="1">
        <f t="shared" si="12"/>
        <v>1.3325925600000001E-11</v>
      </c>
      <c r="J98" s="1">
        <f t="shared" si="13"/>
        <v>7.7236000000000008E-14</v>
      </c>
      <c r="K98" s="1">
        <f t="shared" si="14"/>
        <v>5.1796416500000006E-9</v>
      </c>
      <c r="L98" s="1">
        <f t="shared" si="15"/>
        <v>3.690275599999999E-10</v>
      </c>
      <c r="M98" s="1">
        <f t="shared" si="16"/>
        <v>2.5727504913394925E-3</v>
      </c>
      <c r="N98" s="1">
        <f t="shared" si="17"/>
        <v>1.4911456278061244E-5</v>
      </c>
      <c r="O98" s="1">
        <f t="shared" si="18"/>
        <v>1.2965221252323506E-3</v>
      </c>
      <c r="P98" s="1">
        <f t="shared" si="19"/>
        <v>7.124577044823166E-2</v>
      </c>
      <c r="R98" s="8">
        <f t="shared" si="20"/>
        <v>93.486643896258485</v>
      </c>
      <c r="S98" s="8">
        <f t="shared" si="21"/>
        <v>3.5110540597822584</v>
      </c>
      <c r="T98" s="8">
        <f t="shared" si="22"/>
        <v>3.2823666058737664</v>
      </c>
    </row>
    <row r="99" spans="1:20" x14ac:dyDescent="0.35">
      <c r="A99">
        <v>98</v>
      </c>
      <c r="B99" s="9">
        <v>44631.52039351852</v>
      </c>
      <c r="C99">
        <v>3830849</v>
      </c>
      <c r="D99" s="1">
        <v>1.9994900000000002E-11</v>
      </c>
      <c r="E99" s="1">
        <v>5.6196799999999998E-11</v>
      </c>
      <c r="F99" s="1">
        <v>5.2387700000000001E-9</v>
      </c>
      <c r="G99" s="1">
        <v>6.5241699999999997E-12</v>
      </c>
      <c r="H99" s="1">
        <v>1.05136E-9</v>
      </c>
      <c r="I99" s="1">
        <f t="shared" si="12"/>
        <v>1.2956695200000002E-11</v>
      </c>
      <c r="J99" s="1">
        <f t="shared" si="13"/>
        <v>1.123936E-13</v>
      </c>
      <c r="K99" s="1">
        <f t="shared" si="14"/>
        <v>5.2125761499999998E-9</v>
      </c>
      <c r="L99" s="1">
        <f t="shared" si="15"/>
        <v>3.6482191999999996E-10</v>
      </c>
      <c r="M99" s="1">
        <f t="shared" si="16"/>
        <v>2.4856606075673352E-3</v>
      </c>
      <c r="N99" s="1">
        <f t="shared" si="17"/>
        <v>2.156200634114477E-5</v>
      </c>
      <c r="O99" s="1">
        <f t="shared" si="18"/>
        <v>1.2516210434642763E-3</v>
      </c>
      <c r="P99" s="1">
        <f t="shared" si="19"/>
        <v>6.9988794312386207E-2</v>
      </c>
      <c r="R99" s="8">
        <f t="shared" si="20"/>
        <v>93.584143547590671</v>
      </c>
      <c r="S99" s="8">
        <f t="shared" si="21"/>
        <v>3.452100215638044</v>
      </c>
      <c r="T99" s="8">
        <f t="shared" si="22"/>
        <v>3.2306184212093942</v>
      </c>
    </row>
    <row r="100" spans="1:20" x14ac:dyDescent="0.35">
      <c r="A100">
        <v>99</v>
      </c>
      <c r="B100" s="9">
        <v>44631.520868055559</v>
      </c>
      <c r="C100">
        <v>3871946</v>
      </c>
      <c r="D100" s="1">
        <v>7.8689800000000003E-12</v>
      </c>
      <c r="E100" s="1">
        <v>3.9529100000000002E-11</v>
      </c>
      <c r="F100" s="1">
        <v>5.0098699999999998E-9</v>
      </c>
      <c r="G100" s="1">
        <v>6.6639199999999997E-12</v>
      </c>
      <c r="H100" s="1">
        <v>1.03241E-9</v>
      </c>
      <c r="I100" s="1">
        <f t="shared" si="12"/>
        <v>5.0990990400000001E-12</v>
      </c>
      <c r="J100" s="1">
        <f t="shared" si="13"/>
        <v>7.9058200000000002E-14</v>
      </c>
      <c r="K100" s="1">
        <f t="shared" si="14"/>
        <v>4.9848206499999995E-9</v>
      </c>
      <c r="L100" s="1">
        <f t="shared" si="15"/>
        <v>3.5824627000000001E-10</v>
      </c>
      <c r="M100" s="1">
        <f t="shared" si="16"/>
        <v>1.0229252761581303E-3</v>
      </c>
      <c r="N100" s="1">
        <f t="shared" si="17"/>
        <v>1.5859788255370836E-5</v>
      </c>
      <c r="O100" s="1">
        <f t="shared" si="18"/>
        <v>1.3368424799796959E-3</v>
      </c>
      <c r="P100" s="1">
        <f t="shared" si="19"/>
        <v>7.1867434187426596E-2</v>
      </c>
      <c r="R100" s="8">
        <f t="shared" si="20"/>
        <v>97.329275477170356</v>
      </c>
      <c r="S100" s="8">
        <f t="shared" si="21"/>
        <v>3.5860961617923857</v>
      </c>
      <c r="T100" s="8">
        <f t="shared" si="22"/>
        <v>3.4903214121871438</v>
      </c>
    </row>
    <row r="101" spans="1:20" x14ac:dyDescent="0.35">
      <c r="A101">
        <v>100</v>
      </c>
      <c r="B101" s="9">
        <v>44631.521354166667</v>
      </c>
      <c r="C101">
        <v>3913044</v>
      </c>
      <c r="D101" s="1">
        <v>1.9801399999999999E-11</v>
      </c>
      <c r="E101" s="1">
        <v>2.9885000000000002E-11</v>
      </c>
      <c r="F101" s="1">
        <v>5.0098699999999998E-9</v>
      </c>
      <c r="G101" s="1">
        <v>6.31455E-12</v>
      </c>
      <c r="H101" s="1">
        <v>1.01921E-9</v>
      </c>
      <c r="I101" s="1">
        <f t="shared" si="12"/>
        <v>1.2831307199999999E-11</v>
      </c>
      <c r="J101" s="1">
        <f t="shared" si="13"/>
        <v>5.9770000000000007E-14</v>
      </c>
      <c r="K101" s="1">
        <f t="shared" si="14"/>
        <v>4.9848206499999995E-9</v>
      </c>
      <c r="L101" s="1">
        <f t="shared" si="15"/>
        <v>3.5366586999999999E-10</v>
      </c>
      <c r="M101" s="1">
        <f t="shared" si="16"/>
        <v>2.5740760001064433E-3</v>
      </c>
      <c r="N101" s="1">
        <f t="shared" si="17"/>
        <v>1.1990401299593399E-5</v>
      </c>
      <c r="O101" s="1">
        <f t="shared" si="18"/>
        <v>1.2667557056440938E-3</v>
      </c>
      <c r="P101" s="1">
        <f t="shared" si="19"/>
        <v>7.0948564618869489E-2</v>
      </c>
      <c r="R101" s="8">
        <f t="shared" si="20"/>
        <v>93.453704507730833</v>
      </c>
      <c r="S101" s="8">
        <f t="shared" si="21"/>
        <v>3.4472325921045814</v>
      </c>
      <c r="T101" s="8">
        <f t="shared" si="22"/>
        <v>3.221566560319606</v>
      </c>
    </row>
    <row r="102" spans="1:20" x14ac:dyDescent="0.35">
      <c r="A102">
        <v>101</v>
      </c>
      <c r="B102" s="9">
        <v>44631.521828703706</v>
      </c>
      <c r="C102">
        <v>3954141</v>
      </c>
      <c r="D102" s="1">
        <v>2.29727E-11</v>
      </c>
      <c r="E102" s="1">
        <v>5.1456599999999998E-11</v>
      </c>
      <c r="F102" s="1">
        <v>8.0041699999999997E-9</v>
      </c>
      <c r="G102" s="1">
        <v>6.4489200000000004E-12</v>
      </c>
      <c r="H102" s="1">
        <v>1.13704E-9</v>
      </c>
      <c r="I102" s="1">
        <f t="shared" si="12"/>
        <v>1.4886309600000002E-11</v>
      </c>
      <c r="J102" s="1">
        <f t="shared" si="13"/>
        <v>1.0291319999999999E-13</v>
      </c>
      <c r="K102" s="1">
        <f t="shared" si="14"/>
        <v>7.9641491499999998E-9</v>
      </c>
      <c r="L102" s="1">
        <f t="shared" si="15"/>
        <v>3.9455287999999995E-10</v>
      </c>
      <c r="M102" s="1">
        <f t="shared" si="16"/>
        <v>1.8691650946793233E-3</v>
      </c>
      <c r="N102" s="1">
        <f t="shared" si="17"/>
        <v>1.2922058346935906E-5</v>
      </c>
      <c r="O102" s="1">
        <f t="shared" si="18"/>
        <v>8.0974375021592869E-4</v>
      </c>
      <c r="P102" s="1">
        <f t="shared" si="19"/>
        <v>4.9541121414080999E-2</v>
      </c>
      <c r="R102" s="8">
        <f t="shared" si="20"/>
        <v>93.192126236051237</v>
      </c>
      <c r="S102" s="8">
        <f t="shared" si="21"/>
        <v>3.1646975880768569</v>
      </c>
      <c r="T102" s="8">
        <f t="shared" si="22"/>
        <v>2.9492489712698533</v>
      </c>
    </row>
    <row r="103" spans="1:20" x14ac:dyDescent="0.35">
      <c r="A103">
        <v>102</v>
      </c>
      <c r="B103" s="9">
        <v>44631.522303240738</v>
      </c>
      <c r="C103">
        <v>3995239</v>
      </c>
      <c r="D103" s="1">
        <v>2.6595400000000001E-11</v>
      </c>
      <c r="E103" s="1">
        <v>2.2749E-11</v>
      </c>
      <c r="F103" s="1">
        <v>2.9311600000000002E-7</v>
      </c>
      <c r="G103" s="1">
        <v>5.9662499999999999E-12</v>
      </c>
      <c r="H103" s="1">
        <v>9.4014299999999995E-10</v>
      </c>
      <c r="I103" s="1">
        <f t="shared" si="12"/>
        <v>1.7233819200000003E-11</v>
      </c>
      <c r="J103" s="1">
        <f t="shared" si="13"/>
        <v>4.5498000000000002E-14</v>
      </c>
      <c r="K103" s="1">
        <f t="shared" si="14"/>
        <v>2.9165042000000004E-7</v>
      </c>
      <c r="L103" s="1">
        <f t="shared" si="15"/>
        <v>3.2622962099999992E-10</v>
      </c>
      <c r="M103" s="1">
        <f t="shared" si="16"/>
        <v>5.9090671633526191E-5</v>
      </c>
      <c r="N103" s="1">
        <f t="shared" si="17"/>
        <v>1.5600183260493846E-7</v>
      </c>
      <c r="O103" s="1">
        <f t="shared" si="18"/>
        <v>2.0456853790918592E-5</v>
      </c>
      <c r="P103" s="1">
        <f t="shared" si="19"/>
        <v>1.1185638649174579E-3</v>
      </c>
      <c r="R103" s="8">
        <f t="shared" si="20"/>
        <v>90.751294131929654</v>
      </c>
      <c r="S103" s="8">
        <f t="shared" si="21"/>
        <v>3.5281582464882333</v>
      </c>
      <c r="T103" s="8">
        <f t="shared" si="22"/>
        <v>3.2018492677104682</v>
      </c>
    </row>
    <row r="104" spans="1:20" x14ac:dyDescent="0.35">
      <c r="A104">
        <v>103</v>
      </c>
      <c r="B104" s="9">
        <v>44631.522789351853</v>
      </c>
      <c r="C104">
        <v>4037877</v>
      </c>
      <c r="D104" s="1">
        <v>7.9979800000000002E-12</v>
      </c>
      <c r="E104" s="1">
        <v>2.67726E-11</v>
      </c>
      <c r="F104" s="1">
        <v>3.7956300000000002E-7</v>
      </c>
      <c r="G104" s="1">
        <v>4.9525200000000004E-12</v>
      </c>
      <c r="H104" s="1">
        <v>8.2112900000000003E-10</v>
      </c>
      <c r="I104" s="1">
        <f t="shared" si="12"/>
        <v>5.1826910400000005E-12</v>
      </c>
      <c r="J104" s="1">
        <f t="shared" si="13"/>
        <v>5.3545200000000002E-14</v>
      </c>
      <c r="K104" s="1">
        <f t="shared" si="14"/>
        <v>3.7766518500000002E-7</v>
      </c>
      <c r="L104" s="1">
        <f t="shared" si="15"/>
        <v>2.8493176299999998E-10</v>
      </c>
      <c r="M104" s="1">
        <f t="shared" si="16"/>
        <v>1.3722978039397515E-5</v>
      </c>
      <c r="N104" s="1">
        <f t="shared" si="17"/>
        <v>1.4177955005304499E-7</v>
      </c>
      <c r="O104" s="1">
        <f t="shared" si="18"/>
        <v>1.3113520114383856E-5</v>
      </c>
      <c r="P104" s="1">
        <f t="shared" si="19"/>
        <v>7.5445599519585044E-4</v>
      </c>
      <c r="R104" s="8">
        <f t="shared" si="20"/>
        <v>96.604361179234132</v>
      </c>
      <c r="S104" s="8">
        <f t="shared" si="21"/>
        <v>3.3588891804903107</v>
      </c>
      <c r="T104" s="8">
        <f t="shared" si="22"/>
        <v>3.2448334355310768</v>
      </c>
    </row>
    <row r="105" spans="1:20" x14ac:dyDescent="0.35">
      <c r="A105">
        <v>104</v>
      </c>
      <c r="B105" s="9">
        <v>44631.523240740738</v>
      </c>
      <c r="C105">
        <v>4076374</v>
      </c>
      <c r="D105" s="1">
        <v>1.5039200000000001E-11</v>
      </c>
      <c r="E105" s="1">
        <v>1.8203200000000001E-11</v>
      </c>
      <c r="F105" s="1">
        <v>4.0222800000000002E-7</v>
      </c>
      <c r="G105" s="1">
        <v>3.3812999999999997E-11</v>
      </c>
      <c r="H105" s="1">
        <v>1.81946E-9</v>
      </c>
      <c r="I105" s="1">
        <f t="shared" si="12"/>
        <v>9.7454016000000002E-12</v>
      </c>
      <c r="J105" s="1">
        <f t="shared" si="13"/>
        <v>3.6406400000000004E-14</v>
      </c>
      <c r="K105" s="1">
        <f t="shared" si="14"/>
        <v>4.0021686000000001E-7</v>
      </c>
      <c r="L105" s="1">
        <f t="shared" si="15"/>
        <v>6.3135261999999998E-10</v>
      </c>
      <c r="M105" s="1">
        <f t="shared" si="16"/>
        <v>2.4350302483508566E-5</v>
      </c>
      <c r="N105" s="1">
        <f t="shared" si="17"/>
        <v>9.0966682413129727E-8</v>
      </c>
      <c r="O105" s="1">
        <f t="shared" si="18"/>
        <v>8.4486695538014056E-5</v>
      </c>
      <c r="P105" s="1">
        <f t="shared" si="19"/>
        <v>1.577526294119643E-3</v>
      </c>
      <c r="R105" s="8">
        <f t="shared" si="20"/>
        <v>97.287314535659249</v>
      </c>
      <c r="S105" s="8">
        <f t="shared" si="21"/>
        <v>9.6744701395449137</v>
      </c>
      <c r="T105" s="8">
        <f t="shared" si="22"/>
        <v>9.4120321943174936</v>
      </c>
    </row>
    <row r="106" spans="1:20" s="2" customFormat="1" x14ac:dyDescent="0.35">
      <c r="A106" s="2">
        <v>105</v>
      </c>
      <c r="B106" s="10">
        <v>44631.52375</v>
      </c>
      <c r="C106" s="2">
        <v>4120202</v>
      </c>
      <c r="D106" s="3">
        <v>7.3989399999999997E-9</v>
      </c>
      <c r="E106" s="3">
        <v>2.84721E-11</v>
      </c>
      <c r="F106" s="3">
        <v>3.6935099999999998E-7</v>
      </c>
      <c r="G106" s="3">
        <v>2.83512E-10</v>
      </c>
      <c r="H106" s="3">
        <v>5.4732599999999998E-9</v>
      </c>
      <c r="I106" s="3">
        <f t="shared" si="12"/>
        <v>4.7945131200000001E-9</v>
      </c>
      <c r="J106" s="3">
        <f t="shared" si="13"/>
        <v>5.6944199999999996E-14</v>
      </c>
      <c r="K106" s="3">
        <f t="shared" si="14"/>
        <v>3.6750424499999997E-7</v>
      </c>
      <c r="L106" s="3">
        <f t="shared" si="15"/>
        <v>1.8992212199999996E-9</v>
      </c>
      <c r="M106" s="3">
        <f t="shared" si="16"/>
        <v>1.3046143507811728E-2</v>
      </c>
      <c r="N106" s="3">
        <f t="shared" si="17"/>
        <v>1.5494841426933722E-7</v>
      </c>
      <c r="O106" s="3">
        <f t="shared" si="18"/>
        <v>7.7145231342837966E-4</v>
      </c>
      <c r="P106" s="3">
        <f t="shared" si="19"/>
        <v>5.1678892035655257E-3</v>
      </c>
      <c r="R106" s="15">
        <f t="shared" si="20"/>
        <v>20.458191444546262</v>
      </c>
      <c r="S106" s="15">
        <f t="shared" si="21"/>
        <v>22.990856847580435</v>
      </c>
      <c r="T106" s="15">
        <f t="shared" si="22"/>
        <v>4.7035135086195776</v>
      </c>
    </row>
    <row r="107" spans="1:20" s="16" customFormat="1" x14ac:dyDescent="0.35">
      <c r="A107" s="16">
        <v>106</v>
      </c>
      <c r="B107" s="17">
        <v>44631.524131944447</v>
      </c>
      <c r="C107" s="16">
        <v>4153620</v>
      </c>
      <c r="D107" s="18">
        <v>1.14541E-8</v>
      </c>
      <c r="E107" s="18">
        <v>2.35885E-11</v>
      </c>
      <c r="F107" s="18">
        <v>3.6979900000000001E-7</v>
      </c>
      <c r="G107" s="18">
        <v>3.08914E-10</v>
      </c>
      <c r="H107" s="18">
        <v>3.8909999999999999E-9</v>
      </c>
      <c r="I107" s="18">
        <f t="shared" si="12"/>
        <v>7.4222568000000002E-9</v>
      </c>
      <c r="J107" s="18">
        <f t="shared" si="13"/>
        <v>4.7176999999999998E-14</v>
      </c>
      <c r="K107" s="18">
        <f t="shared" si="14"/>
        <v>3.6795000500000003E-7</v>
      </c>
      <c r="L107" s="18">
        <f t="shared" si="15"/>
        <v>1.3501769999999999E-9</v>
      </c>
      <c r="M107" s="18">
        <f t="shared" si="16"/>
        <v>2.0171916562414505E-2</v>
      </c>
      <c r="N107" s="18">
        <f t="shared" si="17"/>
        <v>1.2821578844658527E-7</v>
      </c>
      <c r="O107" s="18">
        <f t="shared" si="18"/>
        <v>8.3955427585875419E-4</v>
      </c>
      <c r="P107" s="18">
        <f t="shared" si="19"/>
        <v>3.6694577569036852E-3</v>
      </c>
      <c r="R107" s="20">
        <f t="shared" si="20"/>
        <v>11.705840756872119</v>
      </c>
      <c r="S107" s="20">
        <f t="shared" si="21"/>
        <v>31.392866877228126</v>
      </c>
      <c r="T107" s="20">
        <f t="shared" si="22"/>
        <v>3.6747990056651774</v>
      </c>
    </row>
    <row r="108" spans="1:20" x14ac:dyDescent="0.35">
      <c r="A108">
        <v>107</v>
      </c>
      <c r="B108" s="9">
        <v>44631.52447916667</v>
      </c>
      <c r="C108">
        <v>4183386</v>
      </c>
      <c r="D108" s="1">
        <v>1.23705E-8</v>
      </c>
      <c r="E108" s="1">
        <v>2.8594999999999999E-11</v>
      </c>
      <c r="F108" s="1">
        <v>3.6388699999999998E-7</v>
      </c>
      <c r="G108" s="1">
        <v>2.9722500000000003E-10</v>
      </c>
      <c r="H108" s="1">
        <v>2.8597900000000001E-9</v>
      </c>
      <c r="I108" s="1">
        <f t="shared" si="12"/>
        <v>8.0160840000000008E-9</v>
      </c>
      <c r="J108" s="1">
        <f t="shared" si="13"/>
        <v>5.7189999999999994E-14</v>
      </c>
      <c r="K108" s="1">
        <f t="shared" si="14"/>
        <v>3.6206756499999997E-7</v>
      </c>
      <c r="L108" s="1">
        <f t="shared" si="15"/>
        <v>9.9234713000000003E-10</v>
      </c>
      <c r="M108" s="1">
        <f t="shared" si="16"/>
        <v>2.2139746210075462E-2</v>
      </c>
      <c r="N108" s="1">
        <f t="shared" si="17"/>
        <v>1.5795394431423318E-7</v>
      </c>
      <c r="O108" s="1">
        <f t="shared" si="18"/>
        <v>8.2091031821643584E-4</v>
      </c>
      <c r="P108" s="1">
        <f t="shared" si="19"/>
        <v>2.7407788654032019E-3</v>
      </c>
      <c r="R108" s="8">
        <f t="shared" si="20"/>
        <v>9.0064833972013503</v>
      </c>
      <c r="S108" s="8">
        <f t="shared" si="21"/>
        <v>37.460905674063397</v>
      </c>
      <c r="T108" s="8">
        <f t="shared" si="22"/>
        <v>3.3739102499757778</v>
      </c>
    </row>
    <row r="109" spans="1:20" x14ac:dyDescent="0.35">
      <c r="A109">
        <v>108</v>
      </c>
      <c r="B109" s="9">
        <v>44631.524826388886</v>
      </c>
      <c r="C109">
        <v>4213152</v>
      </c>
      <c r="D109" s="1">
        <v>1.27972E-8</v>
      </c>
      <c r="E109" s="1">
        <v>2.2319000000000001E-11</v>
      </c>
      <c r="F109" s="1">
        <v>3.6325900000000001E-7</v>
      </c>
      <c r="G109" s="1">
        <v>2.54651E-10</v>
      </c>
      <c r="H109" s="1">
        <v>2.2290600000000002E-9</v>
      </c>
      <c r="I109" s="1">
        <f t="shared" si="12"/>
        <v>8.2925856000000005E-9</v>
      </c>
      <c r="J109" s="1">
        <f t="shared" si="13"/>
        <v>4.4638000000000006E-14</v>
      </c>
      <c r="K109" s="1">
        <f t="shared" si="14"/>
        <v>3.61442705E-7</v>
      </c>
      <c r="L109" s="1">
        <f t="shared" si="15"/>
        <v>7.7348381999999996E-10</v>
      </c>
      <c r="M109" s="1">
        <f t="shared" si="16"/>
        <v>2.2943015546544231E-2</v>
      </c>
      <c r="N109" s="1">
        <f t="shared" si="17"/>
        <v>1.2349951840914872E-7</v>
      </c>
      <c r="O109" s="1">
        <f t="shared" si="18"/>
        <v>7.0454043331708688E-4</v>
      </c>
      <c r="P109" s="1">
        <f t="shared" si="19"/>
        <v>2.1399901265125821E-3</v>
      </c>
      <c r="R109" s="8">
        <f t="shared" si="20"/>
        <v>7.1794847714581511</v>
      </c>
      <c r="S109" s="8">
        <f t="shared" si="21"/>
        <v>39.701427170198983</v>
      </c>
      <c r="T109" s="8">
        <f t="shared" si="22"/>
        <v>2.8503579177359848</v>
      </c>
    </row>
    <row r="110" spans="1:20" s="4" customFormat="1" x14ac:dyDescent="0.35">
      <c r="A110" s="4">
        <v>109</v>
      </c>
      <c r="B110" s="11">
        <v>44631.525196759256</v>
      </c>
      <c r="C110" s="4">
        <v>4245509</v>
      </c>
      <c r="D110" s="5">
        <v>5.7656199999999998E-9</v>
      </c>
      <c r="E110" s="5">
        <v>2.9414E-11</v>
      </c>
      <c r="F110" s="5">
        <v>3.3781799999999999E-7</v>
      </c>
      <c r="G110" s="5">
        <v>9.7042399999999998E-11</v>
      </c>
      <c r="H110" s="5">
        <v>1.54279E-9</v>
      </c>
      <c r="I110" s="5">
        <f t="shared" si="12"/>
        <v>3.7361217600000001E-9</v>
      </c>
      <c r="J110" s="5">
        <f t="shared" si="13"/>
        <v>5.8828000000000007E-14</v>
      </c>
      <c r="K110" s="5">
        <f t="shared" si="14"/>
        <v>3.3612891E-7</v>
      </c>
      <c r="L110" s="5">
        <f t="shared" si="15"/>
        <v>5.3534812999999996E-10</v>
      </c>
      <c r="M110" s="5">
        <f t="shared" si="16"/>
        <v>1.1115145555316858E-2</v>
      </c>
      <c r="N110" s="5">
        <f t="shared" si="17"/>
        <v>1.750161864982099E-7</v>
      </c>
      <c r="O110" s="5">
        <f t="shared" si="18"/>
        <v>2.8870590155425784E-4</v>
      </c>
      <c r="P110" s="5">
        <f t="shared" si="19"/>
        <v>1.5926869545377694E-3</v>
      </c>
      <c r="R110" s="27">
        <f t="shared" si="20"/>
        <v>8.894358733532389</v>
      </c>
      <c r="S110" s="27">
        <f t="shared" si="21"/>
        <v>26.605482223967769</v>
      </c>
      <c r="T110" s="27">
        <f t="shared" si="22"/>
        <v>2.3663870317858846</v>
      </c>
    </row>
    <row r="111" spans="1:20" x14ac:dyDescent="0.35">
      <c r="A111">
        <v>110</v>
      </c>
      <c r="B111" s="9">
        <v>44631.525567129633</v>
      </c>
      <c r="C111">
        <v>4277376</v>
      </c>
      <c r="D111" s="1">
        <v>2.0090600000000001E-9</v>
      </c>
      <c r="E111" s="1">
        <v>1.6964499999999999E-11</v>
      </c>
      <c r="F111" s="1">
        <v>3.5322599999999999E-7</v>
      </c>
      <c r="G111" s="1">
        <v>4.7350500000000001E-11</v>
      </c>
      <c r="H111" s="1">
        <v>1.3024699999999999E-9</v>
      </c>
      <c r="I111" s="1">
        <f t="shared" si="12"/>
        <v>1.3018708800000002E-9</v>
      </c>
      <c r="J111" s="1">
        <f t="shared" si="13"/>
        <v>3.3928999999999997E-14</v>
      </c>
      <c r="K111" s="1">
        <f t="shared" si="14"/>
        <v>3.5145987E-7</v>
      </c>
      <c r="L111" s="1">
        <f t="shared" si="15"/>
        <v>4.5195708999999992E-10</v>
      </c>
      <c r="M111" s="1">
        <f t="shared" si="16"/>
        <v>3.7041807361961414E-3</v>
      </c>
      <c r="N111" s="1">
        <f t="shared" si="17"/>
        <v>9.6537337249911345E-8</v>
      </c>
      <c r="O111" s="1">
        <f t="shared" si="18"/>
        <v>1.3472519636452377E-4</v>
      </c>
      <c r="P111" s="1">
        <f t="shared" si="19"/>
        <v>1.2859422328927621E-3</v>
      </c>
      <c r="R111" s="8">
        <f t="shared" si="20"/>
        <v>17.352912562203706</v>
      </c>
      <c r="S111" s="8">
        <f t="shared" si="21"/>
        <v>17.322550304141171</v>
      </c>
      <c r="T111" s="8">
        <f t="shared" si="22"/>
        <v>3.0059670078213694</v>
      </c>
    </row>
    <row r="112" spans="1:20" x14ac:dyDescent="0.35">
      <c r="A112">
        <v>111</v>
      </c>
      <c r="B112" s="9">
        <v>44631.526018518518</v>
      </c>
      <c r="C112">
        <v>4316783</v>
      </c>
      <c r="D112" s="1">
        <v>6.76345E-10</v>
      </c>
      <c r="E112" s="1">
        <v>4.1156999999999997E-11</v>
      </c>
      <c r="F112" s="1">
        <v>3.8941700000000003E-7</v>
      </c>
      <c r="G112" s="1">
        <v>2.3188800000000002E-11</v>
      </c>
      <c r="H112" s="1">
        <v>1.13451E-9</v>
      </c>
      <c r="I112" s="1">
        <f t="shared" si="12"/>
        <v>4.3827156E-10</v>
      </c>
      <c r="J112" s="1">
        <f t="shared" si="13"/>
        <v>8.2313999999999991E-14</v>
      </c>
      <c r="K112" s="1">
        <f t="shared" si="14"/>
        <v>3.8746991500000002E-7</v>
      </c>
      <c r="L112" s="1">
        <f t="shared" si="15"/>
        <v>3.9367496999999996E-10</v>
      </c>
      <c r="M112" s="1">
        <f t="shared" si="16"/>
        <v>1.1311111986591269E-3</v>
      </c>
      <c r="N112" s="1">
        <f t="shared" si="17"/>
        <v>2.124397193521463E-7</v>
      </c>
      <c r="O112" s="1">
        <f t="shared" si="18"/>
        <v>5.9846710937544663E-5</v>
      </c>
      <c r="P112" s="1">
        <f t="shared" si="19"/>
        <v>1.0160142884899849E-3</v>
      </c>
      <c r="R112" s="8">
        <f t="shared" si="20"/>
        <v>33.427678039953037</v>
      </c>
      <c r="S112" s="8">
        <f t="shared" si="21"/>
        <v>10.537133430214546</v>
      </c>
      <c r="T112" s="8">
        <f t="shared" si="22"/>
        <v>3.5223190376923776</v>
      </c>
    </row>
    <row r="113" spans="1:20" x14ac:dyDescent="0.35">
      <c r="A113">
        <v>112</v>
      </c>
      <c r="B113" s="9">
        <v>44631.526469907411</v>
      </c>
      <c r="C113">
        <v>4355281</v>
      </c>
      <c r="D113" s="1">
        <v>2.5391399999999999E-10</v>
      </c>
      <c r="E113" s="1">
        <v>1.7138499999999999E-11</v>
      </c>
      <c r="F113" s="1">
        <v>1.6752000000000001E-7</v>
      </c>
      <c r="G113" s="1">
        <v>1.8314700000000002E-11</v>
      </c>
      <c r="H113" s="1">
        <v>2.1669200000000002E-9</v>
      </c>
      <c r="I113" s="1">
        <f t="shared" si="12"/>
        <v>1.64536272E-10</v>
      </c>
      <c r="J113" s="1">
        <f t="shared" si="13"/>
        <v>3.4276999999999997E-14</v>
      </c>
      <c r="K113" s="1">
        <f t="shared" si="14"/>
        <v>1.6668240000000001E-7</v>
      </c>
      <c r="L113" s="1">
        <f t="shared" si="15"/>
        <v>7.5192123999999997E-10</v>
      </c>
      <c r="M113" s="1">
        <f t="shared" si="16"/>
        <v>9.8712444745216042E-4</v>
      </c>
      <c r="N113" s="1">
        <f t="shared" si="17"/>
        <v>2.056425873397551E-7</v>
      </c>
      <c r="O113" s="1">
        <f t="shared" si="18"/>
        <v>1.0987782753308088E-4</v>
      </c>
      <c r="P113" s="1">
        <f t="shared" si="19"/>
        <v>4.5111015920097138E-3</v>
      </c>
      <c r="R113" s="8">
        <f t="shared" si="20"/>
        <v>70.556941148536737</v>
      </c>
      <c r="S113" s="8">
        <f t="shared" si="21"/>
        <v>4.6449531572767837</v>
      </c>
      <c r="T113" s="8">
        <f t="shared" si="22"/>
        <v>3.27733686555688</v>
      </c>
    </row>
    <row r="114" spans="1:20" x14ac:dyDescent="0.35">
      <c r="A114">
        <v>113</v>
      </c>
      <c r="B114" s="9">
        <v>44631.526909722219</v>
      </c>
      <c r="C114">
        <v>4393779</v>
      </c>
      <c r="D114" s="1">
        <v>8.6225600000000002E-11</v>
      </c>
      <c r="E114" s="1">
        <v>1.7947299999999999E-11</v>
      </c>
      <c r="F114" s="1">
        <v>3.6056100000000001E-8</v>
      </c>
      <c r="G114" s="1">
        <v>1.72623E-11</v>
      </c>
      <c r="H114" s="1">
        <v>2.16044E-9</v>
      </c>
      <c r="I114" s="1">
        <f t="shared" si="12"/>
        <v>5.5874188800000004E-11</v>
      </c>
      <c r="J114" s="1">
        <f t="shared" si="13"/>
        <v>3.5894599999999998E-14</v>
      </c>
      <c r="K114" s="1">
        <f t="shared" si="14"/>
        <v>3.5875819500000003E-8</v>
      </c>
      <c r="L114" s="1">
        <f t="shared" si="15"/>
        <v>7.496726799999999E-10</v>
      </c>
      <c r="M114" s="1">
        <f t="shared" si="16"/>
        <v>1.5574331005874305E-3</v>
      </c>
      <c r="N114" s="1">
        <f t="shared" si="17"/>
        <v>1.0005234862997343E-6</v>
      </c>
      <c r="O114" s="1">
        <f t="shared" si="18"/>
        <v>4.8116810265476996E-4</v>
      </c>
      <c r="P114" s="1">
        <f t="shared" si="19"/>
        <v>2.0896322103527137E-2</v>
      </c>
      <c r="R114" s="8">
        <f t="shared" si="20"/>
        <v>87.527826066774239</v>
      </c>
      <c r="S114" s="8">
        <f t="shared" si="21"/>
        <v>4.4023386306769492</v>
      </c>
      <c r="T114" s="8">
        <f t="shared" si="22"/>
        <v>3.8532712995293297</v>
      </c>
    </row>
    <row r="115" spans="1:20" x14ac:dyDescent="0.35">
      <c r="A115">
        <v>114</v>
      </c>
      <c r="B115" s="9">
        <v>44631.527372685188</v>
      </c>
      <c r="C115">
        <v>4433296</v>
      </c>
      <c r="D115" s="1">
        <v>4.07101E-11</v>
      </c>
      <c r="E115" s="1">
        <v>3.3150899999999999E-11</v>
      </c>
      <c r="F115" s="1">
        <v>1.1863E-8</v>
      </c>
      <c r="G115" s="1">
        <v>1.5134899999999998E-11</v>
      </c>
      <c r="H115" s="1">
        <v>1.9512E-9</v>
      </c>
      <c r="I115" s="1">
        <f t="shared" si="12"/>
        <v>2.63801448E-11</v>
      </c>
      <c r="J115" s="1">
        <f t="shared" si="13"/>
        <v>6.6301799999999997E-14</v>
      </c>
      <c r="K115" s="1">
        <f t="shared" si="14"/>
        <v>1.1803685E-8</v>
      </c>
      <c r="L115" s="1">
        <f t="shared" si="15"/>
        <v>6.7706639999999991E-10</v>
      </c>
      <c r="M115" s="1">
        <f t="shared" si="16"/>
        <v>2.2349075564114087E-3</v>
      </c>
      <c r="N115" s="1">
        <f t="shared" si="17"/>
        <v>5.6170424744475979E-6</v>
      </c>
      <c r="O115" s="1">
        <f t="shared" si="18"/>
        <v>1.2822182225296591E-3</v>
      </c>
      <c r="P115" s="1">
        <f t="shared" si="19"/>
        <v>5.7360595441169421E-2</v>
      </c>
      <c r="R115" s="8">
        <f t="shared" si="20"/>
        <v>93.059343314761449</v>
      </c>
      <c r="S115" s="8">
        <f t="shared" si="21"/>
        <v>4.2790066366711859</v>
      </c>
      <c r="T115" s="8">
        <f t="shared" si="22"/>
        <v>3.9820154764812661</v>
      </c>
    </row>
    <row r="116" spans="1:20" x14ac:dyDescent="0.35">
      <c r="A116">
        <v>115</v>
      </c>
      <c r="B116" s="9">
        <v>44631.527824074074</v>
      </c>
      <c r="C116">
        <v>4472294</v>
      </c>
      <c r="D116" s="1">
        <v>3.1938200000000003E-11</v>
      </c>
      <c r="E116" s="1">
        <v>2.5165100000000001E-11</v>
      </c>
      <c r="F116" s="1">
        <v>7.0204700000000003E-9</v>
      </c>
      <c r="G116" s="1">
        <v>1.35256E-11</v>
      </c>
      <c r="H116" s="1">
        <v>1.7348799999999999E-9</v>
      </c>
      <c r="I116" s="1">
        <f t="shared" si="12"/>
        <v>2.0695953600000004E-11</v>
      </c>
      <c r="J116" s="1">
        <f t="shared" si="13"/>
        <v>5.03302E-14</v>
      </c>
      <c r="K116" s="1">
        <f t="shared" si="14"/>
        <v>6.9853676499999999E-9</v>
      </c>
      <c r="L116" s="1">
        <f t="shared" si="15"/>
        <v>6.0200335999999986E-10</v>
      </c>
      <c r="M116" s="1">
        <f t="shared" si="16"/>
        <v>2.9627579587740102E-3</v>
      </c>
      <c r="N116" s="1">
        <f t="shared" si="17"/>
        <v>7.2050896276017775E-6</v>
      </c>
      <c r="O116" s="1">
        <f t="shared" si="18"/>
        <v>1.936276038384322E-3</v>
      </c>
      <c r="P116" s="1">
        <f t="shared" si="19"/>
        <v>8.6180626441329802E-2</v>
      </c>
      <c r="R116" s="8">
        <f t="shared" si="20"/>
        <v>93.826680849109749</v>
      </c>
      <c r="S116" s="8">
        <f t="shared" si="21"/>
        <v>4.2999506793533442</v>
      </c>
      <c r="T116" s="8">
        <f t="shared" si="22"/>
        <v>4.0345010005859887</v>
      </c>
    </row>
    <row r="117" spans="1:20" x14ac:dyDescent="0.35">
      <c r="A117">
        <v>116</v>
      </c>
      <c r="B117" s="9">
        <v>44631.528310185182</v>
      </c>
      <c r="C117">
        <v>4514411</v>
      </c>
      <c r="D117" s="1">
        <v>2.9175399999999997E-11</v>
      </c>
      <c r="E117" s="1">
        <v>2.54211E-11</v>
      </c>
      <c r="F117" s="1">
        <v>6.0079100000000002E-9</v>
      </c>
      <c r="G117" s="1">
        <v>1.17949E-11</v>
      </c>
      <c r="H117" s="1">
        <v>1.5869399999999999E-9</v>
      </c>
      <c r="I117" s="1">
        <f t="shared" si="12"/>
        <v>1.8905659199999998E-11</v>
      </c>
      <c r="J117" s="1">
        <f t="shared" si="13"/>
        <v>5.0842200000000002E-14</v>
      </c>
      <c r="K117" s="1">
        <f t="shared" si="14"/>
        <v>5.9778704499999999E-9</v>
      </c>
      <c r="L117" s="1">
        <f t="shared" si="15"/>
        <v>5.5066817999999988E-10</v>
      </c>
      <c r="M117" s="1">
        <f t="shared" si="16"/>
        <v>3.1626077142571729E-3</v>
      </c>
      <c r="N117" s="1">
        <f t="shared" si="17"/>
        <v>8.5050688912135929E-6</v>
      </c>
      <c r="O117" s="1">
        <f t="shared" si="18"/>
        <v>1.9730939468586175E-3</v>
      </c>
      <c r="P117" s="1">
        <f t="shared" si="19"/>
        <v>9.2117784185169138E-2</v>
      </c>
      <c r="R117" s="8">
        <f t="shared" si="20"/>
        <v>93.822892616645916</v>
      </c>
      <c r="S117" s="8">
        <f t="shared" si="21"/>
        <v>4.10751134026372</v>
      </c>
      <c r="T117" s="8">
        <f t="shared" si="22"/>
        <v>3.8537859539921837</v>
      </c>
    </row>
    <row r="118" spans="1:20" x14ac:dyDescent="0.35">
      <c r="A118">
        <v>117</v>
      </c>
      <c r="B118" s="9">
        <v>44631.528784722221</v>
      </c>
      <c r="C118">
        <v>4555509</v>
      </c>
      <c r="D118" s="1">
        <v>3.69691E-11</v>
      </c>
      <c r="E118" s="1">
        <v>3.7501999999999998E-11</v>
      </c>
      <c r="F118" s="1">
        <v>5.76328E-9</v>
      </c>
      <c r="G118" s="1">
        <v>1.0553200000000001E-11</v>
      </c>
      <c r="H118" s="1">
        <v>1.4871199999999999E-9</v>
      </c>
      <c r="I118" s="1">
        <f t="shared" si="12"/>
        <v>2.3955976800000001E-11</v>
      </c>
      <c r="J118" s="1">
        <f t="shared" si="13"/>
        <v>7.5003999999999995E-14</v>
      </c>
      <c r="K118" s="1">
        <f t="shared" si="14"/>
        <v>5.7344636E-9</v>
      </c>
      <c r="L118" s="1">
        <f t="shared" si="15"/>
        <v>5.1603063999999988E-10</v>
      </c>
      <c r="M118" s="1">
        <f t="shared" si="16"/>
        <v>4.1775444873344393E-3</v>
      </c>
      <c r="N118" s="1">
        <f t="shared" si="17"/>
        <v>1.3079514533844106E-5</v>
      </c>
      <c r="O118" s="1">
        <f t="shared" si="18"/>
        <v>1.8403116204277592E-3</v>
      </c>
      <c r="P118" s="1">
        <f t="shared" si="19"/>
        <v>8.9987604071634503E-2</v>
      </c>
      <c r="R118" s="8">
        <f t="shared" si="20"/>
        <v>91.811658076489749</v>
      </c>
      <c r="S118" s="8">
        <f t="shared" si="21"/>
        <v>3.928876918478025</v>
      </c>
      <c r="T118" s="8">
        <f t="shared" si="22"/>
        <v>3.60716704263917</v>
      </c>
    </row>
    <row r="119" spans="1:20" x14ac:dyDescent="0.35">
      <c r="A119">
        <v>118</v>
      </c>
      <c r="B119" s="9">
        <v>44631.52925925926</v>
      </c>
      <c r="C119">
        <v>4596606</v>
      </c>
      <c r="D119" s="1">
        <v>2.2639400000000001E-11</v>
      </c>
      <c r="E119" s="1">
        <v>3.7338199999999999E-11</v>
      </c>
      <c r="F119" s="1">
        <v>5.6216699999999997E-9</v>
      </c>
      <c r="G119" s="1">
        <v>9.81475E-12</v>
      </c>
      <c r="H119" s="1">
        <v>1.3934199999999999E-9</v>
      </c>
      <c r="I119" s="1">
        <f t="shared" si="12"/>
        <v>1.46703312E-11</v>
      </c>
      <c r="J119" s="1">
        <f t="shared" si="13"/>
        <v>7.4676399999999995E-14</v>
      </c>
      <c r="K119" s="1">
        <f t="shared" si="14"/>
        <v>5.5935616499999996E-9</v>
      </c>
      <c r="L119" s="1">
        <f t="shared" si="15"/>
        <v>4.8351673999999995E-10</v>
      </c>
      <c r="M119" s="1">
        <f t="shared" si="16"/>
        <v>2.6227173521900845E-3</v>
      </c>
      <c r="N119" s="1">
        <f t="shared" si="17"/>
        <v>1.3350420478515688E-5</v>
      </c>
      <c r="O119" s="1">
        <f t="shared" si="18"/>
        <v>1.7546512605255723E-3</v>
      </c>
      <c r="P119" s="1">
        <f t="shared" si="19"/>
        <v>8.6441657436635205E-2</v>
      </c>
      <c r="R119" s="8">
        <f t="shared" si="20"/>
        <v>94.490653556700025</v>
      </c>
      <c r="S119" s="8">
        <f t="shared" si="21"/>
        <v>3.9007718797596467</v>
      </c>
      <c r="T119" s="8">
        <f t="shared" si="22"/>
        <v>3.6858648429408629</v>
      </c>
    </row>
    <row r="120" spans="1:20" x14ac:dyDescent="0.35">
      <c r="A120">
        <v>119</v>
      </c>
      <c r="B120" s="9">
        <v>44631.529733796298</v>
      </c>
      <c r="C120">
        <v>4637704</v>
      </c>
      <c r="D120" s="1">
        <v>1.2265699999999999E-11</v>
      </c>
      <c r="E120" s="1">
        <v>3.6345099999999998E-11</v>
      </c>
      <c r="F120" s="1">
        <v>5.5440199999999996E-9</v>
      </c>
      <c r="G120" s="1">
        <v>9.3277799999999997E-12</v>
      </c>
      <c r="H120" s="1">
        <v>1.3172400000000001E-9</v>
      </c>
      <c r="I120" s="1">
        <f t="shared" si="12"/>
        <v>7.9481735999999997E-12</v>
      </c>
      <c r="J120" s="1">
        <f t="shared" si="13"/>
        <v>7.2690199999999993E-14</v>
      </c>
      <c r="K120" s="1">
        <f t="shared" si="14"/>
        <v>5.5162999E-9</v>
      </c>
      <c r="L120" s="1">
        <f t="shared" si="15"/>
        <v>4.5708227999999996E-10</v>
      </c>
      <c r="M120" s="1">
        <f t="shared" si="16"/>
        <v>1.4408523365453715E-3</v>
      </c>
      <c r="N120" s="1">
        <f t="shared" si="17"/>
        <v>1.3177347373735063E-5</v>
      </c>
      <c r="O120" s="1">
        <f t="shared" si="18"/>
        <v>1.690948673765906E-3</v>
      </c>
      <c r="P120" s="1">
        <f t="shared" si="19"/>
        <v>8.2860302791006701E-2</v>
      </c>
      <c r="R120" s="8">
        <f t="shared" si="20"/>
        <v>96.767109037796018</v>
      </c>
      <c r="S120" s="8">
        <f t="shared" si="21"/>
        <v>3.9207959504717995</v>
      </c>
      <c r="T120" s="8">
        <f t="shared" si="22"/>
        <v>3.7940408925425371</v>
      </c>
    </row>
    <row r="121" spans="1:20" x14ac:dyDescent="0.35">
      <c r="A121">
        <v>120</v>
      </c>
      <c r="B121" s="9">
        <v>44631.53020833333</v>
      </c>
      <c r="C121">
        <v>4678801</v>
      </c>
      <c r="D121" s="1">
        <v>3.3658099999999999E-11</v>
      </c>
      <c r="E121" s="1">
        <v>3.9344900000000001E-11</v>
      </c>
      <c r="F121" s="1">
        <v>5.4738699999999998E-9</v>
      </c>
      <c r="G121" s="1">
        <v>8.9171300000000008E-12</v>
      </c>
      <c r="H121" s="1">
        <v>1.2540100000000001E-9</v>
      </c>
      <c r="I121" s="1">
        <f t="shared" si="12"/>
        <v>2.1810448800000001E-11</v>
      </c>
      <c r="J121" s="1">
        <f t="shared" si="13"/>
        <v>7.8689800000000002E-14</v>
      </c>
      <c r="K121" s="1">
        <f t="shared" si="14"/>
        <v>5.4465006499999995E-9</v>
      </c>
      <c r="L121" s="1">
        <f t="shared" si="15"/>
        <v>4.3514147000000004E-10</v>
      </c>
      <c r="M121" s="1">
        <f t="shared" si="16"/>
        <v>4.0044884232227169E-3</v>
      </c>
      <c r="N121" s="1">
        <f t="shared" si="17"/>
        <v>1.4447772075451787E-5</v>
      </c>
      <c r="O121" s="1">
        <f t="shared" si="18"/>
        <v>1.6372218738282904E-3</v>
      </c>
      <c r="P121" s="1">
        <f t="shared" si="19"/>
        <v>7.9893769956678531E-2</v>
      </c>
      <c r="R121" s="8">
        <f t="shared" si="20"/>
        <v>91.217421910887964</v>
      </c>
      <c r="S121" s="8">
        <f t="shared" si="21"/>
        <v>3.9364498436794633</v>
      </c>
      <c r="T121" s="8">
        <f t="shared" si="22"/>
        <v>3.5907280622195863</v>
      </c>
    </row>
    <row r="122" spans="1:20" x14ac:dyDescent="0.35">
      <c r="A122">
        <v>121</v>
      </c>
      <c r="B122" s="9">
        <v>44631.530682870369</v>
      </c>
      <c r="C122">
        <v>4719899</v>
      </c>
      <c r="D122" s="1">
        <v>2.5541900000000001E-11</v>
      </c>
      <c r="E122" s="1">
        <v>4.0051300000000001E-11</v>
      </c>
      <c r="F122" s="1">
        <v>5.3971400000000002E-9</v>
      </c>
      <c r="G122" s="1">
        <v>8.1646200000000004E-12</v>
      </c>
      <c r="H122" s="1">
        <v>1.2045699999999999E-9</v>
      </c>
      <c r="I122" s="1">
        <f t="shared" si="12"/>
        <v>1.6551151200000003E-11</v>
      </c>
      <c r="J122" s="1">
        <f t="shared" si="13"/>
        <v>8.0102600000000006E-14</v>
      </c>
      <c r="K122" s="1">
        <f t="shared" si="14"/>
        <v>5.3701543000000007E-9</v>
      </c>
      <c r="L122" s="1">
        <f t="shared" si="15"/>
        <v>4.1798578999999998E-10</v>
      </c>
      <c r="M122" s="1">
        <f t="shared" si="16"/>
        <v>3.0820625023753974E-3</v>
      </c>
      <c r="N122" s="1">
        <f t="shared" si="17"/>
        <v>1.4916256689309652E-5</v>
      </c>
      <c r="O122" s="1">
        <f t="shared" si="18"/>
        <v>1.5203697219649721E-3</v>
      </c>
      <c r="P122" s="1">
        <f t="shared" si="19"/>
        <v>7.7834968354633674E-2</v>
      </c>
      <c r="R122" s="8">
        <f t="shared" si="20"/>
        <v>92.919254754841603</v>
      </c>
      <c r="S122" s="8">
        <f t="shared" si="21"/>
        <v>3.7590752691596805</v>
      </c>
      <c r="T122" s="8">
        <f t="shared" si="22"/>
        <v>3.4929047257767305</v>
      </c>
    </row>
    <row r="123" spans="1:20" x14ac:dyDescent="0.35">
      <c r="A123">
        <v>122</v>
      </c>
      <c r="B123" s="9">
        <v>44631.531157407408</v>
      </c>
      <c r="C123">
        <v>4760996</v>
      </c>
      <c r="D123" s="1">
        <v>3.0992199999999998E-11</v>
      </c>
      <c r="E123" s="1">
        <v>2.9843999999999999E-11</v>
      </c>
      <c r="F123" s="1">
        <v>5.4220599999999998E-9</v>
      </c>
      <c r="G123" s="1">
        <v>7.8732999999999996E-12</v>
      </c>
      <c r="H123" s="1">
        <v>1.17614E-9</v>
      </c>
      <c r="I123" s="1">
        <f t="shared" si="12"/>
        <v>2.0082945600000001E-11</v>
      </c>
      <c r="J123" s="1">
        <f t="shared" si="13"/>
        <v>5.9688000000000003E-14</v>
      </c>
      <c r="K123" s="1">
        <f t="shared" si="14"/>
        <v>5.3949497000000002E-9</v>
      </c>
      <c r="L123" s="1">
        <f t="shared" si="15"/>
        <v>4.0812058000000003E-10</v>
      </c>
      <c r="M123" s="1">
        <f t="shared" si="16"/>
        <v>3.7225454761885919E-3</v>
      </c>
      <c r="N123" s="1">
        <f t="shared" si="17"/>
        <v>1.1063680538115119E-5</v>
      </c>
      <c r="O123" s="1">
        <f t="shared" si="18"/>
        <v>1.4593833933243157E-3</v>
      </c>
      <c r="P123" s="1">
        <f t="shared" si="19"/>
        <v>7.56486348704975E-2</v>
      </c>
      <c r="R123" s="8">
        <f t="shared" si="20"/>
        <v>91.345288112394229</v>
      </c>
      <c r="S123" s="8">
        <f t="shared" si="21"/>
        <v>3.7144614292293445</v>
      </c>
      <c r="T123" s="8">
        <f t="shared" si="22"/>
        <v>3.3929854943533009</v>
      </c>
    </row>
    <row r="124" spans="1:20" x14ac:dyDescent="0.35">
      <c r="A124">
        <v>123</v>
      </c>
      <c r="B124" s="9">
        <v>44631.531643518516</v>
      </c>
      <c r="C124">
        <v>4802094</v>
      </c>
      <c r="D124" s="1">
        <v>3.0153699999999997E-11</v>
      </c>
      <c r="E124" s="1">
        <v>3.0437699999999997E-11</v>
      </c>
      <c r="F124" s="1">
        <v>5.4166100000000004E-9</v>
      </c>
      <c r="G124" s="1">
        <v>7.5615500000000006E-12</v>
      </c>
      <c r="H124" s="1">
        <v>1.12947E-9</v>
      </c>
      <c r="I124" s="1">
        <f t="shared" si="12"/>
        <v>1.9539597599999998E-11</v>
      </c>
      <c r="J124" s="1">
        <f t="shared" si="13"/>
        <v>6.0875399999999997E-14</v>
      </c>
      <c r="K124" s="1">
        <f t="shared" si="14"/>
        <v>5.3895269500000004E-9</v>
      </c>
      <c r="L124" s="1">
        <f t="shared" si="15"/>
        <v>3.9192608999999996E-10</v>
      </c>
      <c r="M124" s="1">
        <f t="shared" si="16"/>
        <v>3.6254754417732334E-3</v>
      </c>
      <c r="N124" s="1">
        <f t="shared" si="17"/>
        <v>1.129512860122167E-5</v>
      </c>
      <c r="O124" s="1">
        <f t="shared" si="18"/>
        <v>1.4030081063051369E-3</v>
      </c>
      <c r="P124" s="1">
        <f t="shared" si="19"/>
        <v>7.2719942517404046E-2</v>
      </c>
      <c r="R124" s="8">
        <f t="shared" si="20"/>
        <v>91.241565261465638</v>
      </c>
      <c r="S124" s="8">
        <f t="shared" si="21"/>
        <v>3.7147448037525241</v>
      </c>
      <c r="T124" s="8">
        <f t="shared" si="22"/>
        <v>3.3893913044127628</v>
      </c>
    </row>
    <row r="125" spans="1:20" x14ac:dyDescent="0.35">
      <c r="A125">
        <v>124</v>
      </c>
      <c r="B125" s="9">
        <v>44631.532118055555</v>
      </c>
      <c r="C125">
        <v>4843191</v>
      </c>
      <c r="D125" s="1">
        <v>2.3262899999999999E-11</v>
      </c>
      <c r="E125" s="1">
        <v>2.45304E-11</v>
      </c>
      <c r="F125" s="1">
        <v>5.3910399999999996E-9</v>
      </c>
      <c r="G125" s="1">
        <v>7.4035199999999995E-12</v>
      </c>
      <c r="H125" s="1">
        <v>1.1136400000000001E-9</v>
      </c>
      <c r="I125" s="1">
        <f t="shared" si="12"/>
        <v>1.5074359199999999E-11</v>
      </c>
      <c r="J125" s="1">
        <f t="shared" si="13"/>
        <v>4.9060800000000002E-14</v>
      </c>
      <c r="K125" s="1">
        <f t="shared" si="14"/>
        <v>5.3640847999999998E-9</v>
      </c>
      <c r="L125" s="1">
        <f t="shared" si="15"/>
        <v>3.8643308000000005E-10</v>
      </c>
      <c r="M125" s="1">
        <f t="shared" si="16"/>
        <v>2.8102387941368861E-3</v>
      </c>
      <c r="N125" s="1">
        <f t="shared" si="17"/>
        <v>9.1461641322299768E-6</v>
      </c>
      <c r="O125" s="1">
        <f t="shared" si="18"/>
        <v>1.3802018938999623E-3</v>
      </c>
      <c r="P125" s="1">
        <f t="shared" si="19"/>
        <v>7.2040822322570308E-2</v>
      </c>
      <c r="R125" s="8">
        <f t="shared" si="20"/>
        <v>93.012037547952161</v>
      </c>
      <c r="S125" s="8">
        <f t="shared" si="21"/>
        <v>3.6898677334088741</v>
      </c>
      <c r="T125" s="8">
        <f t="shared" si="22"/>
        <v>3.4320211616680329</v>
      </c>
    </row>
    <row r="126" spans="1:20" x14ac:dyDescent="0.35">
      <c r="A126">
        <v>125</v>
      </c>
      <c r="B126" s="9">
        <v>44631.532592592594</v>
      </c>
      <c r="C126">
        <v>4884289</v>
      </c>
      <c r="D126" s="1">
        <v>8.7074800000000008E-12</v>
      </c>
      <c r="E126" s="1">
        <v>3.4307699999999999E-11</v>
      </c>
      <c r="F126" s="1">
        <v>5.4012899999999997E-9</v>
      </c>
      <c r="G126" s="1">
        <v>6.7552999999999997E-12</v>
      </c>
      <c r="H126" s="1">
        <v>1.0871200000000001E-9</v>
      </c>
      <c r="I126" s="1">
        <f t="shared" si="12"/>
        <v>5.6424470400000003E-12</v>
      </c>
      <c r="J126" s="1">
        <f t="shared" si="13"/>
        <v>6.8615399999999997E-14</v>
      </c>
      <c r="K126" s="1">
        <f t="shared" si="14"/>
        <v>5.3742835499999992E-9</v>
      </c>
      <c r="L126" s="1">
        <f t="shared" si="15"/>
        <v>3.7723064000000001E-10</v>
      </c>
      <c r="M126" s="1">
        <f t="shared" si="16"/>
        <v>1.0498975328534724E-3</v>
      </c>
      <c r="N126" s="1">
        <f t="shared" si="17"/>
        <v>1.27673576136488E-5</v>
      </c>
      <c r="O126" s="1">
        <f t="shared" si="18"/>
        <v>1.2569675450042081E-3</v>
      </c>
      <c r="P126" s="1">
        <f t="shared" si="19"/>
        <v>7.019180072848967E-2</v>
      </c>
      <c r="R126" s="8">
        <f t="shared" si="20"/>
        <v>97.193473902707268</v>
      </c>
      <c r="S126" s="8">
        <f t="shared" si="21"/>
        <v>3.4570776077721188</v>
      </c>
      <c r="T126" s="8">
        <f t="shared" si="22"/>
        <v>3.3600538225063312</v>
      </c>
    </row>
    <row r="127" spans="1:20" x14ac:dyDescent="0.35">
      <c r="A127">
        <v>126</v>
      </c>
      <c r="B127" s="9">
        <v>44631.533067129632</v>
      </c>
      <c r="C127">
        <v>4925386</v>
      </c>
      <c r="D127" s="1">
        <v>1.8640400000000001E-11</v>
      </c>
      <c r="E127" s="1">
        <v>3.5259899999999997E-11</v>
      </c>
      <c r="F127" s="1">
        <v>5.3621500000000001E-9</v>
      </c>
      <c r="G127" s="1">
        <v>6.6897199999999999E-12</v>
      </c>
      <c r="H127" s="1">
        <v>1.06228E-9</v>
      </c>
      <c r="I127" s="1">
        <f t="shared" si="12"/>
        <v>1.2078979200000001E-11</v>
      </c>
      <c r="J127" s="1">
        <f t="shared" si="13"/>
        <v>7.0519799999999997E-14</v>
      </c>
      <c r="K127" s="1">
        <f t="shared" si="14"/>
        <v>5.3353392500000001E-9</v>
      </c>
      <c r="L127" s="1">
        <f t="shared" si="15"/>
        <v>3.6861115999999993E-10</v>
      </c>
      <c r="M127" s="1">
        <f t="shared" si="16"/>
        <v>2.2639571045083968E-3</v>
      </c>
      <c r="N127" s="1">
        <f t="shared" si="17"/>
        <v>1.3217491277616508E-5</v>
      </c>
      <c r="O127" s="1">
        <f t="shared" si="18"/>
        <v>1.2538509149160478E-3</v>
      </c>
      <c r="P127" s="1">
        <f t="shared" si="19"/>
        <v>6.9088607626965781E-2</v>
      </c>
      <c r="R127" s="8">
        <f t="shared" si="20"/>
        <v>94.052972965463226</v>
      </c>
      <c r="S127" s="8">
        <f t="shared" si="21"/>
        <v>3.501910900277899</v>
      </c>
      <c r="T127" s="8">
        <f t="shared" si="22"/>
        <v>3.2936513123129831</v>
      </c>
    </row>
    <row r="128" spans="1:20" x14ac:dyDescent="0.35">
      <c r="A128">
        <v>127</v>
      </c>
      <c r="B128" s="9">
        <v>44631.533541666664</v>
      </c>
      <c r="C128">
        <v>4966484</v>
      </c>
      <c r="D128" s="1">
        <v>1.9779899999999999E-11</v>
      </c>
      <c r="E128" s="1">
        <v>3.9017199999999997E-11</v>
      </c>
      <c r="F128" s="1">
        <v>5.3897899999999999E-9</v>
      </c>
      <c r="G128" s="1">
        <v>6.2758500000000002E-12</v>
      </c>
      <c r="H128" s="1">
        <v>1.07176E-9</v>
      </c>
      <c r="I128" s="1">
        <f t="shared" si="12"/>
        <v>1.2817375199999999E-11</v>
      </c>
      <c r="J128" s="1">
        <f t="shared" si="13"/>
        <v>7.80344E-14</v>
      </c>
      <c r="K128" s="1">
        <f t="shared" si="14"/>
        <v>5.3628410499999996E-9</v>
      </c>
      <c r="L128" s="1">
        <f t="shared" si="15"/>
        <v>3.7190072000000003E-10</v>
      </c>
      <c r="M128" s="1">
        <f t="shared" si="16"/>
        <v>2.3900345135159282E-3</v>
      </c>
      <c r="N128" s="1">
        <f t="shared" si="17"/>
        <v>1.4550944037396E-5</v>
      </c>
      <c r="O128" s="1">
        <f t="shared" si="18"/>
        <v>1.1702472516876108E-3</v>
      </c>
      <c r="P128" s="1">
        <f t="shared" si="19"/>
        <v>6.9347705168326793E-2</v>
      </c>
      <c r="R128" s="8">
        <f t="shared" si="20"/>
        <v>93.750140163035098</v>
      </c>
      <c r="S128" s="8">
        <f t="shared" si="21"/>
        <v>3.2641627877263906</v>
      </c>
      <c r="T128" s="8">
        <f t="shared" si="22"/>
        <v>3.0601571886431258</v>
      </c>
    </row>
    <row r="129" spans="1:20" x14ac:dyDescent="0.35">
      <c r="A129">
        <v>128</v>
      </c>
      <c r="B129" s="9">
        <v>44631.534016203703</v>
      </c>
      <c r="C129">
        <v>5007581</v>
      </c>
      <c r="D129" s="1">
        <v>2.0994699999999999E-11</v>
      </c>
      <c r="E129" s="1">
        <v>4.4033899999999998E-11</v>
      </c>
      <c r="F129" s="1">
        <v>5.3300200000000002E-9</v>
      </c>
      <c r="G129" s="1">
        <v>6.22317E-12</v>
      </c>
      <c r="H129" s="1">
        <v>1.05209E-9</v>
      </c>
      <c r="I129" s="1">
        <f t="shared" si="12"/>
        <v>1.3604565599999999E-11</v>
      </c>
      <c r="J129" s="1">
        <f t="shared" si="13"/>
        <v>8.8067800000000002E-14</v>
      </c>
      <c r="K129" s="1">
        <f t="shared" si="14"/>
        <v>5.3033699E-9</v>
      </c>
      <c r="L129" s="1">
        <f t="shared" si="15"/>
        <v>3.6507522999999999E-10</v>
      </c>
      <c r="M129" s="1">
        <f t="shared" si="16"/>
        <v>2.5652680949145184E-3</v>
      </c>
      <c r="N129" s="1">
        <f t="shared" si="17"/>
        <v>1.660600743689404E-5</v>
      </c>
      <c r="O129" s="1">
        <f t="shared" si="18"/>
        <v>1.1734369122546025E-3</v>
      </c>
      <c r="P129" s="1">
        <f t="shared" si="19"/>
        <v>6.8838349367257981E-2</v>
      </c>
      <c r="R129" s="8">
        <f t="shared" si="20"/>
        <v>93.278688320896535</v>
      </c>
      <c r="S129" s="8">
        <f t="shared" si="21"/>
        <v>3.2960864220823125</v>
      </c>
      <c r="T129" s="8">
        <f t="shared" si="22"/>
        <v>3.0745461804415499</v>
      </c>
    </row>
    <row r="130" spans="1:20" x14ac:dyDescent="0.35">
      <c r="A130">
        <v>129</v>
      </c>
      <c r="B130" s="9">
        <v>44631.534490740742</v>
      </c>
      <c r="C130">
        <v>5048679</v>
      </c>
      <c r="D130" s="1">
        <v>2.01239E-11</v>
      </c>
      <c r="E130" s="1">
        <v>3.9519000000000001E-11</v>
      </c>
      <c r="F130" s="1">
        <v>5.2857300000000001E-9</v>
      </c>
      <c r="G130" s="1">
        <v>6.0232199999999999E-12</v>
      </c>
      <c r="H130" s="1">
        <v>1.0284499999999999E-9</v>
      </c>
      <c r="I130" s="1">
        <f t="shared" si="12"/>
        <v>1.30402872E-11</v>
      </c>
      <c r="J130" s="1">
        <f t="shared" si="13"/>
        <v>7.9038000000000004E-14</v>
      </c>
      <c r="K130" s="1">
        <f t="shared" si="14"/>
        <v>5.2593013500000002E-9</v>
      </c>
      <c r="L130" s="1">
        <f t="shared" si="15"/>
        <v>3.5687214999999989E-10</v>
      </c>
      <c r="M130" s="1">
        <f t="shared" si="16"/>
        <v>2.4794713845404581E-3</v>
      </c>
      <c r="N130" s="1">
        <f t="shared" si="17"/>
        <v>1.5028231839196664E-5</v>
      </c>
      <c r="O130" s="1">
        <f t="shared" si="18"/>
        <v>1.1452509752079522E-3</v>
      </c>
      <c r="P130" s="1">
        <f t="shared" si="19"/>
        <v>6.7855429124630759E-2</v>
      </c>
      <c r="R130" s="8">
        <f t="shared" si="20"/>
        <v>93.398629880978717</v>
      </c>
      <c r="S130" s="8">
        <f t="shared" si="21"/>
        <v>3.264638871879145</v>
      </c>
      <c r="T130" s="8">
        <f t="shared" si="22"/>
        <v>3.0491279768969615</v>
      </c>
    </row>
    <row r="131" spans="1:20" x14ac:dyDescent="0.35">
      <c r="A131">
        <v>130</v>
      </c>
      <c r="B131" s="9">
        <v>44631.53496527778</v>
      </c>
      <c r="C131">
        <v>5089776</v>
      </c>
      <c r="D131" s="1">
        <v>2.3316700000000001E-11</v>
      </c>
      <c r="E131" s="1">
        <v>3.9949E-11</v>
      </c>
      <c r="F131" s="1">
        <v>5.2340699999999999E-9</v>
      </c>
      <c r="G131" s="1">
        <v>6.4252699999999997E-12</v>
      </c>
      <c r="H131" s="1">
        <v>1.0014500000000001E-9</v>
      </c>
      <c r="I131" s="1">
        <f t="shared" ref="I131:I194" si="23">0.648*D131</f>
        <v>1.51092216E-11</v>
      </c>
      <c r="J131" s="1">
        <f t="shared" ref="J131:J194" si="24">0.002*E131</f>
        <v>7.9897999999999999E-14</v>
      </c>
      <c r="K131" s="1">
        <f t="shared" ref="K131:K194" si="25">F131-(0.005*F131)</f>
        <v>5.2078996499999997E-9</v>
      </c>
      <c r="L131" s="1">
        <f t="shared" ref="L131:L194" si="26">H131-(0.653*H131)</f>
        <v>3.4750314999999996E-10</v>
      </c>
      <c r="M131" s="1">
        <f t="shared" ref="M131:M194" si="27">I131/K131</f>
        <v>2.9012121230100893E-3</v>
      </c>
      <c r="N131" s="1">
        <f t="shared" ref="N131:N194" si="28">J131/K131</f>
        <v>1.534169345985766E-5</v>
      </c>
      <c r="O131" s="1">
        <f t="shared" ref="O131:O194" si="29">G131/K131</f>
        <v>1.2337545712886385E-3</v>
      </c>
      <c r="P131" s="1">
        <f t="shared" ref="P131:P194" si="30">L131/K131</f>
        <v>6.6726160900584933E-2</v>
      </c>
      <c r="R131" s="8">
        <f t="shared" ref="R131:R194" si="31">(O131+0.5*P131+0.5*N131)/(M131+O131+0.5*N131+0.5*P131)*100</f>
        <v>92.264613828532944</v>
      </c>
      <c r="S131" s="8">
        <f t="shared" ref="S131:S194" si="32">O131/(O131+0.5*N131+0.5*P131)*100</f>
        <v>3.5653003570799293</v>
      </c>
      <c r="T131" s="8">
        <f t="shared" si="22"/>
        <v>3.2895106062871027</v>
      </c>
    </row>
    <row r="132" spans="1:20" x14ac:dyDescent="0.35">
      <c r="A132">
        <v>131</v>
      </c>
      <c r="B132" s="9">
        <v>44631.535439814812</v>
      </c>
      <c r="C132">
        <v>5130874</v>
      </c>
      <c r="D132" s="1">
        <v>4.4934899999999997E-12</v>
      </c>
      <c r="E132" s="1">
        <v>3.1891499999999999E-11</v>
      </c>
      <c r="F132" s="1">
        <v>5.0387799999999998E-9</v>
      </c>
      <c r="G132" s="1">
        <v>6.5273999999999998E-12</v>
      </c>
      <c r="H132" s="1">
        <v>9.8681400000000006E-10</v>
      </c>
      <c r="I132" s="1">
        <f t="shared" si="23"/>
        <v>2.9117815199999998E-12</v>
      </c>
      <c r="J132" s="1">
        <f t="shared" si="24"/>
        <v>6.3782999999999997E-14</v>
      </c>
      <c r="K132" s="1">
        <f t="shared" si="25"/>
        <v>5.0135860999999998E-9</v>
      </c>
      <c r="L132" s="1">
        <f t="shared" si="26"/>
        <v>3.4242445799999997E-10</v>
      </c>
      <c r="M132" s="1">
        <f t="shared" si="27"/>
        <v>5.8077820185435723E-4</v>
      </c>
      <c r="N132" s="1">
        <f t="shared" si="28"/>
        <v>1.2722031441725913E-5</v>
      </c>
      <c r="O132" s="1">
        <f t="shared" si="29"/>
        <v>1.3019423362451081E-3</v>
      </c>
      <c r="P132" s="1">
        <f t="shared" si="30"/>
        <v>6.8299307356065944E-2</v>
      </c>
      <c r="R132" s="8">
        <f t="shared" si="31"/>
        <v>98.38846119843565</v>
      </c>
      <c r="S132" s="8">
        <f t="shared" si="32"/>
        <v>3.671791736742219</v>
      </c>
      <c r="T132" s="8">
        <f t="shared" si="22"/>
        <v>3.6126193881919852</v>
      </c>
    </row>
    <row r="133" spans="1:20" x14ac:dyDescent="0.35">
      <c r="A133">
        <v>132</v>
      </c>
      <c r="B133" s="9">
        <v>44631.535914351851</v>
      </c>
      <c r="C133">
        <v>5171971</v>
      </c>
      <c r="D133" s="1">
        <v>2.48002E-11</v>
      </c>
      <c r="E133" s="1">
        <v>4.6542299999999998E-11</v>
      </c>
      <c r="F133" s="1">
        <v>4.9607099999999999E-9</v>
      </c>
      <c r="G133" s="1">
        <v>6.2543499999999999E-12</v>
      </c>
      <c r="H133" s="1">
        <v>9.7770000000000005E-10</v>
      </c>
      <c r="I133" s="1">
        <f t="shared" si="23"/>
        <v>1.6070529600000001E-11</v>
      </c>
      <c r="J133" s="1">
        <f t="shared" si="24"/>
        <v>9.3084599999999998E-14</v>
      </c>
      <c r="K133" s="1">
        <f t="shared" si="25"/>
        <v>4.9359064500000003E-9</v>
      </c>
      <c r="L133" s="1">
        <f t="shared" si="26"/>
        <v>3.3926190000000001E-10</v>
      </c>
      <c r="M133" s="1">
        <f t="shared" si="27"/>
        <v>3.2558416093967906E-3</v>
      </c>
      <c r="N133" s="1">
        <f t="shared" si="28"/>
        <v>1.8858663741489669E-5</v>
      </c>
      <c r="O133" s="1">
        <f t="shared" si="29"/>
        <v>1.2671127508909735E-3</v>
      </c>
      <c r="P133" s="1">
        <f t="shared" si="30"/>
        <v>6.8733454216904771E-2</v>
      </c>
      <c r="R133" s="8">
        <f t="shared" si="31"/>
        <v>91.630035899572121</v>
      </c>
      <c r="S133" s="8">
        <f t="shared" si="32"/>
        <v>3.5549846566916781</v>
      </c>
      <c r="T133" s="8">
        <f t="shared" si="22"/>
        <v>3.2574337171508656</v>
      </c>
    </row>
    <row r="134" spans="1:20" x14ac:dyDescent="0.35">
      <c r="A134">
        <v>133</v>
      </c>
      <c r="B134" s="9">
        <v>44631.536400462966</v>
      </c>
      <c r="C134">
        <v>5213069</v>
      </c>
      <c r="D134" s="1">
        <v>1.86727E-11</v>
      </c>
      <c r="E134" s="1">
        <v>3.6007199999999999E-11</v>
      </c>
      <c r="F134" s="1">
        <v>6.4325799999999997E-9</v>
      </c>
      <c r="G134" s="1">
        <v>6.1672699999999998E-12</v>
      </c>
      <c r="H134" s="1">
        <v>1.08531E-9</v>
      </c>
      <c r="I134" s="1">
        <f t="shared" si="23"/>
        <v>1.20999096E-11</v>
      </c>
      <c r="J134" s="1">
        <f t="shared" si="24"/>
        <v>7.2014400000000004E-14</v>
      </c>
      <c r="K134" s="1">
        <f t="shared" si="25"/>
        <v>6.4004171E-9</v>
      </c>
      <c r="L134" s="1">
        <f t="shared" si="26"/>
        <v>3.7660256999999999E-10</v>
      </c>
      <c r="M134" s="1">
        <f t="shared" si="27"/>
        <v>1.8904876683739876E-3</v>
      </c>
      <c r="N134" s="1">
        <f t="shared" si="28"/>
        <v>1.1251516717558924E-5</v>
      </c>
      <c r="O134" s="1">
        <f t="shared" si="29"/>
        <v>9.6357313963179052E-4</v>
      </c>
      <c r="P134" s="1">
        <f t="shared" si="30"/>
        <v>5.8840316828726674E-2</v>
      </c>
      <c r="R134" s="8">
        <f t="shared" si="31"/>
        <v>94.143442542854004</v>
      </c>
      <c r="S134" s="8">
        <f t="shared" si="32"/>
        <v>3.1707585314417885</v>
      </c>
      <c r="T134" s="8">
        <f t="shared" si="22"/>
        <v>2.9850612362205413</v>
      </c>
    </row>
    <row r="135" spans="1:20" x14ac:dyDescent="0.35">
      <c r="A135">
        <v>134</v>
      </c>
      <c r="B135" s="9">
        <v>44631.536874999998</v>
      </c>
      <c r="C135">
        <v>5254166</v>
      </c>
      <c r="D135" s="1">
        <v>1.5985199999999999E-11</v>
      </c>
      <c r="E135" s="1">
        <v>1.9001800000000001E-11</v>
      </c>
      <c r="F135" s="1">
        <v>2.85053E-7</v>
      </c>
      <c r="G135" s="1">
        <v>6.1038499999999997E-12</v>
      </c>
      <c r="H135" s="1">
        <v>9.0294999999999997E-10</v>
      </c>
      <c r="I135" s="1">
        <f t="shared" si="23"/>
        <v>1.03584096E-11</v>
      </c>
      <c r="J135" s="1">
        <f t="shared" si="24"/>
        <v>3.8003600000000004E-14</v>
      </c>
      <c r="K135" s="1">
        <f t="shared" si="25"/>
        <v>2.83627735E-7</v>
      </c>
      <c r="L135" s="1">
        <f t="shared" si="26"/>
        <v>3.1332364999999993E-10</v>
      </c>
      <c r="M135" s="1">
        <f t="shared" si="27"/>
        <v>3.6521144873226166E-5</v>
      </c>
      <c r="N135" s="1">
        <f t="shared" si="28"/>
        <v>1.3399112748970057E-7</v>
      </c>
      <c r="O135" s="1">
        <f t="shared" si="29"/>
        <v>2.1520638663916278E-5</v>
      </c>
      <c r="P135" s="1">
        <f t="shared" si="30"/>
        <v>1.1047003213560901E-3</v>
      </c>
      <c r="R135" s="8">
        <f t="shared" si="31"/>
        <v>94.017428119497822</v>
      </c>
      <c r="S135" s="8">
        <f t="shared" si="32"/>
        <v>3.7496465392128364</v>
      </c>
      <c r="T135" s="8">
        <f t="shared" si="22"/>
        <v>3.5253212397396663</v>
      </c>
    </row>
    <row r="136" spans="1:20" x14ac:dyDescent="0.35">
      <c r="A136">
        <v>135</v>
      </c>
      <c r="B136" s="9">
        <v>44631.537361111114</v>
      </c>
      <c r="C136">
        <v>5296804</v>
      </c>
      <c r="D136" s="1">
        <v>1.5759399999999998E-11</v>
      </c>
      <c r="E136" s="1">
        <v>1.4558499999999999E-11</v>
      </c>
      <c r="F136" s="1">
        <v>3.7651799999999998E-7</v>
      </c>
      <c r="G136" s="1">
        <v>5.3051200000000003E-12</v>
      </c>
      <c r="H136" s="1">
        <v>7.9881399999999999E-10</v>
      </c>
      <c r="I136" s="1">
        <f t="shared" si="23"/>
        <v>1.02120912E-11</v>
      </c>
      <c r="J136" s="1">
        <f t="shared" si="24"/>
        <v>2.9116999999999997E-14</v>
      </c>
      <c r="K136" s="1">
        <f t="shared" si="25"/>
        <v>3.7463541E-7</v>
      </c>
      <c r="L136" s="1">
        <f t="shared" si="26"/>
        <v>2.7718845799999993E-10</v>
      </c>
      <c r="M136" s="1">
        <f t="shared" si="27"/>
        <v>2.7258745242474542E-5</v>
      </c>
      <c r="N136" s="1">
        <f t="shared" si="28"/>
        <v>7.7720896697938927E-8</v>
      </c>
      <c r="O136" s="1">
        <f t="shared" si="29"/>
        <v>1.4160754318445232E-5</v>
      </c>
      <c r="P136" s="1">
        <f t="shared" si="30"/>
        <v>7.3988857059721061E-4</v>
      </c>
      <c r="R136" s="8">
        <f t="shared" si="31"/>
        <v>93.37419300693233</v>
      </c>
      <c r="S136" s="8">
        <f t="shared" si="32"/>
        <v>3.6863150283095476</v>
      </c>
      <c r="T136" s="8">
        <f t="shared" si="22"/>
        <v>3.4420669093773086</v>
      </c>
    </row>
    <row r="137" spans="1:20" x14ac:dyDescent="0.35">
      <c r="A137">
        <v>136</v>
      </c>
      <c r="B137" s="9">
        <v>44631.537812499999</v>
      </c>
      <c r="C137">
        <v>5335301</v>
      </c>
      <c r="D137" s="1">
        <v>9.5997300000000003E-12</v>
      </c>
      <c r="E137" s="1">
        <v>1.09035E-11</v>
      </c>
      <c r="F137" s="1">
        <v>4.02049E-7</v>
      </c>
      <c r="G137" s="1">
        <v>2.3700500000000001E-11</v>
      </c>
      <c r="H137" s="1">
        <v>1.5306700000000001E-9</v>
      </c>
      <c r="I137" s="1">
        <f t="shared" si="23"/>
        <v>6.2206250400000006E-12</v>
      </c>
      <c r="J137" s="1">
        <f t="shared" si="24"/>
        <v>2.1807000000000001E-14</v>
      </c>
      <c r="K137" s="1">
        <f t="shared" si="25"/>
        <v>4.0003875500000001E-7</v>
      </c>
      <c r="L137" s="1">
        <f t="shared" si="26"/>
        <v>5.3114249000000002E-10</v>
      </c>
      <c r="M137" s="1">
        <f t="shared" si="27"/>
        <v>1.5550055993949886E-5</v>
      </c>
      <c r="N137" s="1">
        <f t="shared" si="28"/>
        <v>5.4512218447435177E-8</v>
      </c>
      <c r="O137" s="1">
        <f t="shared" si="29"/>
        <v>5.9245509850664345E-5</v>
      </c>
      <c r="P137" s="1">
        <f t="shared" si="30"/>
        <v>1.3277275847936284E-3</v>
      </c>
      <c r="R137" s="8">
        <f t="shared" si="31"/>
        <v>97.894904863327028</v>
      </c>
      <c r="S137" s="8">
        <f t="shared" si="32"/>
        <v>8.1928522581263632</v>
      </c>
      <c r="T137" s="8">
        <f t="shared" si="22"/>
        <v>8.020384923685743</v>
      </c>
    </row>
    <row r="138" spans="1:20" s="2" customFormat="1" x14ac:dyDescent="0.35">
      <c r="A138" s="2">
        <v>137</v>
      </c>
      <c r="B138" s="10">
        <v>44631.538321759261</v>
      </c>
      <c r="C138" s="2">
        <v>5379130</v>
      </c>
      <c r="D138" s="3">
        <v>7.0783600000000004E-9</v>
      </c>
      <c r="E138" s="3">
        <v>3.1912000000000001E-11</v>
      </c>
      <c r="F138" s="3">
        <v>3.6818699999999999E-7</v>
      </c>
      <c r="G138" s="3">
        <v>2.7419299999999999E-10</v>
      </c>
      <c r="H138" s="3">
        <v>5.5103400000000002E-9</v>
      </c>
      <c r="I138" s="3">
        <f t="shared" si="23"/>
        <v>4.5867772800000005E-9</v>
      </c>
      <c r="J138" s="3">
        <f t="shared" si="24"/>
        <v>6.3823999999999999E-14</v>
      </c>
      <c r="K138" s="3">
        <f t="shared" si="25"/>
        <v>3.6634606499999996E-7</v>
      </c>
      <c r="L138" s="3">
        <f t="shared" si="26"/>
        <v>1.9120879799999999E-9</v>
      </c>
      <c r="M138" s="3">
        <f t="shared" si="27"/>
        <v>1.2520339968712373E-2</v>
      </c>
      <c r="N138" s="3">
        <f t="shared" si="28"/>
        <v>1.7421778503339461E-7</v>
      </c>
      <c r="O138" s="3">
        <f t="shared" si="29"/>
        <v>7.4845351484804402E-4</v>
      </c>
      <c r="P138" s="3">
        <f t="shared" si="30"/>
        <v>5.2193490327240178E-3</v>
      </c>
      <c r="R138" s="15">
        <f t="shared" si="31"/>
        <v>21.149374846066845</v>
      </c>
      <c r="S138" s="15">
        <f t="shared" si="32"/>
        <v>22.287241395296196</v>
      </c>
      <c r="T138" s="15">
        <f t="shared" si="22"/>
        <v>4.713612225538971</v>
      </c>
    </row>
    <row r="139" spans="1:20" s="16" customFormat="1" x14ac:dyDescent="0.35">
      <c r="A139" s="16">
        <v>138</v>
      </c>
      <c r="B139" s="17">
        <v>44631.538703703707</v>
      </c>
      <c r="C139" s="16">
        <v>5412547</v>
      </c>
      <c r="D139" s="18">
        <v>1.1256599999999999E-8</v>
      </c>
      <c r="E139" s="18">
        <v>3.9129899999999999E-11</v>
      </c>
      <c r="F139" s="18">
        <v>3.69083E-7</v>
      </c>
      <c r="G139" s="18">
        <v>3.0114399999999999E-10</v>
      </c>
      <c r="H139" s="18">
        <v>3.9280699999999997E-9</v>
      </c>
      <c r="I139" s="18">
        <f t="shared" si="23"/>
        <v>7.2942767999999996E-9</v>
      </c>
      <c r="J139" s="18">
        <f t="shared" si="24"/>
        <v>7.8259799999999997E-14</v>
      </c>
      <c r="K139" s="18">
        <f t="shared" si="25"/>
        <v>3.6723758499999997E-7</v>
      </c>
      <c r="L139" s="18">
        <f t="shared" si="26"/>
        <v>1.3630402899999997E-9</v>
      </c>
      <c r="M139" s="18">
        <f t="shared" si="27"/>
        <v>1.9862555190259187E-2</v>
      </c>
      <c r="N139" s="18">
        <f t="shared" si="28"/>
        <v>2.1310400459146904E-7</v>
      </c>
      <c r="O139" s="18">
        <f t="shared" si="29"/>
        <v>8.2002499825828011E-4</v>
      </c>
      <c r="P139" s="18">
        <f t="shared" si="30"/>
        <v>3.7116034569282985E-3</v>
      </c>
      <c r="R139" s="20">
        <f t="shared" si="31"/>
        <v>11.872727323339275</v>
      </c>
      <c r="S139" s="20">
        <f t="shared" si="32"/>
        <v>30.644448603332936</v>
      </c>
      <c r="T139" s="20">
        <f t="shared" si="22"/>
        <v>3.6383318224145702</v>
      </c>
    </row>
    <row r="140" spans="1:20" x14ac:dyDescent="0.35">
      <c r="A140">
        <v>139</v>
      </c>
      <c r="B140" s="9">
        <v>44631.539050925923</v>
      </c>
      <c r="C140">
        <v>5442314</v>
      </c>
      <c r="D140" s="1">
        <v>1.22462E-8</v>
      </c>
      <c r="E140" s="1">
        <v>1.9063199999999999E-11</v>
      </c>
      <c r="F140" s="1">
        <v>3.6164699999999998E-7</v>
      </c>
      <c r="G140" s="1">
        <v>2.8903099999999999E-10</v>
      </c>
      <c r="H140" s="1">
        <v>2.8463500000000002E-9</v>
      </c>
      <c r="I140" s="1">
        <f t="shared" si="23"/>
        <v>7.9355376000000006E-9</v>
      </c>
      <c r="J140" s="1">
        <f t="shared" si="24"/>
        <v>3.8126399999999996E-14</v>
      </c>
      <c r="K140" s="1">
        <f t="shared" si="25"/>
        <v>3.5983876499999999E-7</v>
      </c>
      <c r="L140" s="1">
        <f t="shared" si="26"/>
        <v>9.8768344999999991E-10</v>
      </c>
      <c r="M140" s="1">
        <f t="shared" si="27"/>
        <v>2.2053037003948145E-2</v>
      </c>
      <c r="N140" s="1">
        <f t="shared" si="28"/>
        <v>1.0595412086855066E-7</v>
      </c>
      <c r="O140" s="1">
        <f t="shared" si="29"/>
        <v>8.032236326733725E-4</v>
      </c>
      <c r="P140" s="1">
        <f t="shared" si="30"/>
        <v>2.7447944637093223E-3</v>
      </c>
      <c r="R140" s="8">
        <f t="shared" si="31"/>
        <v>8.979734231255101</v>
      </c>
      <c r="S140" s="8">
        <f t="shared" si="32"/>
        <v>36.91838442507246</v>
      </c>
      <c r="T140" s="8">
        <f t="shared" si="22"/>
        <v>3.3151728038445829</v>
      </c>
    </row>
    <row r="141" spans="1:20" x14ac:dyDescent="0.35">
      <c r="A141">
        <v>140</v>
      </c>
      <c r="B141" s="9">
        <v>44631.539398148147</v>
      </c>
      <c r="C141">
        <v>5472081</v>
      </c>
      <c r="D141" s="1">
        <v>1.25936E-8</v>
      </c>
      <c r="E141" s="1">
        <v>2.6926099999999999E-11</v>
      </c>
      <c r="F141" s="1">
        <v>3.61199E-7</v>
      </c>
      <c r="G141" s="1">
        <v>2.5149599999999998E-10</v>
      </c>
      <c r="H141" s="1">
        <v>2.1742400000000001E-9</v>
      </c>
      <c r="I141" s="1">
        <f t="shared" si="23"/>
        <v>8.1606527999999996E-9</v>
      </c>
      <c r="J141" s="1">
        <f t="shared" si="24"/>
        <v>5.38522E-14</v>
      </c>
      <c r="K141" s="1">
        <f t="shared" si="25"/>
        <v>3.5939300499999999E-7</v>
      </c>
      <c r="L141" s="1">
        <f t="shared" si="26"/>
        <v>7.5446128000000001E-10</v>
      </c>
      <c r="M141" s="1">
        <f t="shared" si="27"/>
        <v>2.2706765814765929E-2</v>
      </c>
      <c r="N141" s="1">
        <f t="shared" si="28"/>
        <v>1.4984209278085423E-7</v>
      </c>
      <c r="O141" s="1">
        <f t="shared" si="29"/>
        <v>6.9977989694039813E-4</v>
      </c>
      <c r="P141" s="1">
        <f t="shared" si="30"/>
        <v>2.0992653432417253E-3</v>
      </c>
      <c r="R141" s="8">
        <f t="shared" si="31"/>
        <v>7.1535384747376058</v>
      </c>
      <c r="S141" s="8">
        <f t="shared" si="32"/>
        <v>39.99913695280749</v>
      </c>
      <c r="T141" s="8">
        <f t="shared" si="22"/>
        <v>2.8613536514820712</v>
      </c>
    </row>
    <row r="142" spans="1:20" s="4" customFormat="1" x14ac:dyDescent="0.35">
      <c r="A142" s="4">
        <v>141</v>
      </c>
      <c r="B142" s="11">
        <v>44631.539768518516</v>
      </c>
      <c r="C142" s="4">
        <v>5504438</v>
      </c>
      <c r="D142" s="5">
        <v>6.0332399999999997E-9</v>
      </c>
      <c r="E142" s="5">
        <v>3.2874399999999999E-11</v>
      </c>
      <c r="F142" s="5">
        <v>3.3683199999999998E-7</v>
      </c>
      <c r="G142" s="5">
        <v>9.7942200000000003E-11</v>
      </c>
      <c r="H142" s="5">
        <v>1.5359599999999999E-9</v>
      </c>
      <c r="I142" s="5">
        <f t="shared" si="23"/>
        <v>3.9095395200000001E-9</v>
      </c>
      <c r="J142" s="5">
        <f t="shared" si="24"/>
        <v>6.5748799999999999E-14</v>
      </c>
      <c r="K142" s="5">
        <f t="shared" si="25"/>
        <v>3.3514783999999998E-7</v>
      </c>
      <c r="L142" s="5">
        <f t="shared" si="26"/>
        <v>5.3297811999999985E-10</v>
      </c>
      <c r="M142" s="5">
        <f t="shared" si="27"/>
        <v>1.1665119250059915E-2</v>
      </c>
      <c r="N142" s="5">
        <f t="shared" si="28"/>
        <v>1.9617849842027925E-7</v>
      </c>
      <c r="O142" s="5">
        <f t="shared" si="29"/>
        <v>2.922358085315424E-4</v>
      </c>
      <c r="P142" s="5">
        <f t="shared" si="30"/>
        <v>1.5902776517968903E-3</v>
      </c>
      <c r="R142" s="27">
        <f t="shared" si="31"/>
        <v>8.5274642670179155</v>
      </c>
      <c r="S142" s="27">
        <f t="shared" si="32"/>
        <v>26.872932273908823</v>
      </c>
      <c r="T142" s="27">
        <f t="shared" si="22"/>
        <v>2.2915796971574998</v>
      </c>
    </row>
    <row r="143" spans="1:20" x14ac:dyDescent="0.35">
      <c r="A143">
        <v>142</v>
      </c>
      <c r="B143" s="9">
        <v>44631.540138888886</v>
      </c>
      <c r="C143">
        <v>5536306</v>
      </c>
      <c r="D143" s="1">
        <v>2.1250799999999999E-9</v>
      </c>
      <c r="E143" s="1">
        <v>1.9513699999999999E-11</v>
      </c>
      <c r="F143" s="1">
        <v>3.5161299999999999E-7</v>
      </c>
      <c r="G143" s="1">
        <v>4.7205399999999998E-11</v>
      </c>
      <c r="H143" s="1">
        <v>1.27249E-9</v>
      </c>
      <c r="I143" s="1">
        <f t="shared" si="23"/>
        <v>1.37705184E-9</v>
      </c>
      <c r="J143" s="1">
        <f t="shared" si="24"/>
        <v>3.90274E-14</v>
      </c>
      <c r="K143" s="1">
        <f t="shared" si="25"/>
        <v>3.4985493499999998E-7</v>
      </c>
      <c r="L143" s="1">
        <f t="shared" si="26"/>
        <v>4.4155402999999995E-10</v>
      </c>
      <c r="M143" s="1">
        <f t="shared" si="27"/>
        <v>3.9360652151441003E-3</v>
      </c>
      <c r="N143" s="1">
        <f t="shared" si="28"/>
        <v>1.1155309271255528E-7</v>
      </c>
      <c r="O143" s="1">
        <f t="shared" si="29"/>
        <v>1.3492849543482929E-4</v>
      </c>
      <c r="P143" s="1">
        <f t="shared" si="30"/>
        <v>1.2621060497545933E-3</v>
      </c>
      <c r="R143" s="8">
        <f t="shared" si="31"/>
        <v>16.291378057009524</v>
      </c>
      <c r="S143" s="8">
        <f t="shared" si="32"/>
        <v>17.613828463466575</v>
      </c>
      <c r="T143" s="8">
        <f t="shared" si="22"/>
        <v>2.8695353852964911</v>
      </c>
    </row>
    <row r="144" spans="1:20" x14ac:dyDescent="0.35">
      <c r="A144">
        <v>143</v>
      </c>
      <c r="B144" s="9">
        <v>44631.540590277778</v>
      </c>
      <c r="C144">
        <v>5575713</v>
      </c>
      <c r="D144" s="1">
        <v>7.00221E-10</v>
      </c>
      <c r="E144" s="1">
        <v>1.8356899999999999E-11</v>
      </c>
      <c r="F144" s="1">
        <v>3.8897000000000002E-7</v>
      </c>
      <c r="G144" s="1">
        <v>2.2616899999999999E-11</v>
      </c>
      <c r="H144" s="1">
        <v>1.1111099999999999E-9</v>
      </c>
      <c r="I144" s="1">
        <f t="shared" si="23"/>
        <v>4.5374320800000002E-10</v>
      </c>
      <c r="J144" s="1">
        <f t="shared" si="24"/>
        <v>3.67138E-14</v>
      </c>
      <c r="K144" s="1">
        <f t="shared" si="25"/>
        <v>3.8702515000000003E-7</v>
      </c>
      <c r="L144" s="1">
        <f t="shared" si="26"/>
        <v>3.8555516999999995E-10</v>
      </c>
      <c r="M144" s="1">
        <f t="shared" si="27"/>
        <v>1.1723868797673743E-3</v>
      </c>
      <c r="N144" s="1">
        <f t="shared" si="28"/>
        <v>9.4861535484192686E-8</v>
      </c>
      <c r="O144" s="1">
        <f t="shared" si="29"/>
        <v>5.8437804364910131E-5</v>
      </c>
      <c r="P144" s="1">
        <f t="shared" si="30"/>
        <v>9.9620184889793323E-4</v>
      </c>
      <c r="R144" s="8">
        <f t="shared" si="31"/>
        <v>32.191719992995907</v>
      </c>
      <c r="S144" s="8">
        <f t="shared" si="32"/>
        <v>10.499327616920503</v>
      </c>
      <c r="T144" s="8">
        <f t="shared" si="22"/>
        <v>3.3799141475863381</v>
      </c>
    </row>
    <row r="145" spans="1:20" x14ac:dyDescent="0.35">
      <c r="A145">
        <v>144</v>
      </c>
      <c r="B145" s="9">
        <v>44631.541041666664</v>
      </c>
      <c r="C145">
        <v>5614211</v>
      </c>
      <c r="D145" s="1">
        <v>2.5876200000000001E-10</v>
      </c>
      <c r="E145" s="1">
        <v>3.1041800000000002E-11</v>
      </c>
      <c r="F145" s="1">
        <v>1.7665799999999999E-7</v>
      </c>
      <c r="G145" s="1">
        <v>1.7863199999999999E-11</v>
      </c>
      <c r="H145" s="1">
        <v>2.1301999999999999E-9</v>
      </c>
      <c r="I145" s="1">
        <f t="shared" si="23"/>
        <v>1.6767777600000002E-10</v>
      </c>
      <c r="J145" s="1">
        <f t="shared" si="24"/>
        <v>6.2083600000000007E-14</v>
      </c>
      <c r="K145" s="1">
        <f t="shared" si="25"/>
        <v>1.7577471E-7</v>
      </c>
      <c r="L145" s="1">
        <f t="shared" si="26"/>
        <v>7.3917939999999994E-10</v>
      </c>
      <c r="M145" s="1">
        <f t="shared" si="27"/>
        <v>9.5393572829674989E-4</v>
      </c>
      <c r="N145" s="1">
        <f t="shared" si="28"/>
        <v>3.5319984314011955E-7</v>
      </c>
      <c r="O145" s="1">
        <f t="shared" si="29"/>
        <v>1.0162554101212853E-4</v>
      </c>
      <c r="P145" s="1">
        <f t="shared" si="30"/>
        <v>4.2052659338763804E-3</v>
      </c>
      <c r="R145" s="8">
        <f t="shared" si="31"/>
        <v>69.796588881438907</v>
      </c>
      <c r="S145" s="8">
        <f t="shared" si="32"/>
        <v>4.6100491073305179</v>
      </c>
      <c r="T145" s="8">
        <f t="shared" si="22"/>
        <v>3.2176570226759251</v>
      </c>
    </row>
    <row r="146" spans="1:20" x14ac:dyDescent="0.35">
      <c r="A146">
        <v>145</v>
      </c>
      <c r="B146" s="9">
        <v>44631.541481481479</v>
      </c>
      <c r="C146">
        <v>5652709</v>
      </c>
      <c r="D146" s="1">
        <v>7.7711600000000002E-11</v>
      </c>
      <c r="E146" s="1">
        <v>2.67623E-11</v>
      </c>
      <c r="F146" s="1">
        <v>3.7602500000000002E-8</v>
      </c>
      <c r="G146" s="1">
        <v>1.7261200000000002E-11</v>
      </c>
      <c r="H146" s="1">
        <v>2.10477E-9</v>
      </c>
      <c r="I146" s="1">
        <f t="shared" si="23"/>
        <v>5.0357116800000004E-11</v>
      </c>
      <c r="J146" s="1">
        <f t="shared" si="24"/>
        <v>5.35246E-14</v>
      </c>
      <c r="K146" s="1">
        <f t="shared" si="25"/>
        <v>3.7414487500000002E-8</v>
      </c>
      <c r="L146" s="1">
        <f t="shared" si="26"/>
        <v>7.3035519000000003E-10</v>
      </c>
      <c r="M146" s="1">
        <f t="shared" si="27"/>
        <v>1.3459256070258881E-3</v>
      </c>
      <c r="N146" s="1">
        <f t="shared" si="28"/>
        <v>1.4305848770479618E-6</v>
      </c>
      <c r="O146" s="1">
        <f t="shared" si="29"/>
        <v>4.61350700046339E-4</v>
      </c>
      <c r="P146" s="1">
        <f t="shared" si="30"/>
        <v>1.9520651993429016E-2</v>
      </c>
      <c r="R146" s="8">
        <f t="shared" si="31"/>
        <v>88.365416182340439</v>
      </c>
      <c r="S146" s="8">
        <f t="shared" si="32"/>
        <v>4.5131384174446287</v>
      </c>
      <c r="T146" s="8">
        <f t="shared" si="22"/>
        <v>3.9880535454600392</v>
      </c>
    </row>
    <row r="147" spans="1:20" x14ac:dyDescent="0.35">
      <c r="A147">
        <v>146</v>
      </c>
      <c r="B147" s="9">
        <v>44631.541944444441</v>
      </c>
      <c r="C147">
        <v>5692226</v>
      </c>
      <c r="D147" s="1">
        <v>6.1210399999999999E-11</v>
      </c>
      <c r="E147" s="1">
        <v>1.80088E-11</v>
      </c>
      <c r="F147" s="1">
        <v>1.2088099999999999E-8</v>
      </c>
      <c r="G147" s="1">
        <v>1.55799E-11</v>
      </c>
      <c r="H147" s="1">
        <v>1.8892900000000002E-9</v>
      </c>
      <c r="I147" s="1">
        <f t="shared" si="23"/>
        <v>3.9664339199999999E-11</v>
      </c>
      <c r="J147" s="1">
        <f t="shared" si="24"/>
        <v>3.6017599999999997E-14</v>
      </c>
      <c r="K147" s="1">
        <f t="shared" si="25"/>
        <v>1.2027659499999999E-8</v>
      </c>
      <c r="L147" s="1">
        <f t="shared" si="26"/>
        <v>6.5558362999999996E-10</v>
      </c>
      <c r="M147" s="1">
        <f t="shared" si="27"/>
        <v>3.2977603996854087E-3</v>
      </c>
      <c r="N147" s="1">
        <f t="shared" si="28"/>
        <v>2.9945643206810101E-6</v>
      </c>
      <c r="O147" s="1">
        <f t="shared" si="29"/>
        <v>1.2953392968931322E-3</v>
      </c>
      <c r="P147" s="1">
        <f t="shared" si="30"/>
        <v>5.450633433711688E-2</v>
      </c>
      <c r="R147" s="8">
        <f t="shared" si="31"/>
        <v>89.645237309491733</v>
      </c>
      <c r="S147" s="8">
        <f t="shared" si="32"/>
        <v>4.5370897613331556</v>
      </c>
      <c r="T147" s="8">
        <f t="shared" si="22"/>
        <v>4.0672848834917597</v>
      </c>
    </row>
    <row r="148" spans="1:20" x14ac:dyDescent="0.35">
      <c r="A148">
        <v>147</v>
      </c>
      <c r="B148" s="9">
        <v>44631.542395833334</v>
      </c>
      <c r="C148">
        <v>5731224</v>
      </c>
      <c r="D148" s="1">
        <v>3.9473900000000003E-11</v>
      </c>
      <c r="E148" s="1">
        <v>1.6862100000000001E-11</v>
      </c>
      <c r="F148" s="1">
        <v>6.9627800000000002E-9</v>
      </c>
      <c r="G148" s="1">
        <v>1.4306099999999999E-11</v>
      </c>
      <c r="H148" s="1">
        <v>1.7082400000000001E-9</v>
      </c>
      <c r="I148" s="1">
        <f t="shared" si="23"/>
        <v>2.5579087200000003E-11</v>
      </c>
      <c r="J148" s="1">
        <f t="shared" si="24"/>
        <v>3.3724200000000002E-14</v>
      </c>
      <c r="K148" s="1">
        <f t="shared" si="25"/>
        <v>6.9279661E-9</v>
      </c>
      <c r="L148" s="1">
        <f t="shared" si="26"/>
        <v>5.9275928000000003E-10</v>
      </c>
      <c r="M148" s="1">
        <f t="shared" si="27"/>
        <v>3.6921495906280491E-3</v>
      </c>
      <c r="N148" s="1">
        <f t="shared" si="28"/>
        <v>4.8678355975211833E-6</v>
      </c>
      <c r="O148" s="1">
        <f t="shared" si="29"/>
        <v>2.0649783491290467E-3</v>
      </c>
      <c r="P148" s="1">
        <f t="shared" si="30"/>
        <v>8.5560360926130979E-2</v>
      </c>
      <c r="R148" s="8">
        <f t="shared" si="31"/>
        <v>92.393553376859415</v>
      </c>
      <c r="S148" s="8">
        <f t="shared" si="32"/>
        <v>4.6044352069493018</v>
      </c>
      <c r="T148" s="8">
        <f t="shared" si="22"/>
        <v>4.254201300635609</v>
      </c>
    </row>
    <row r="149" spans="1:20" x14ac:dyDescent="0.35">
      <c r="A149">
        <v>148</v>
      </c>
      <c r="B149" s="9">
        <v>44631.542881944442</v>
      </c>
      <c r="C149">
        <v>5773341</v>
      </c>
      <c r="D149" s="1">
        <v>2.69502E-11</v>
      </c>
      <c r="E149" s="1">
        <v>4.5917699999999999E-11</v>
      </c>
      <c r="F149" s="1">
        <v>5.9403000000000003E-9</v>
      </c>
      <c r="G149" s="1">
        <v>1.21937E-11</v>
      </c>
      <c r="H149" s="1">
        <v>1.53691E-9</v>
      </c>
      <c r="I149" s="1">
        <f t="shared" si="23"/>
        <v>1.7463729600000001E-11</v>
      </c>
      <c r="J149" s="1">
        <f t="shared" si="24"/>
        <v>9.1835399999999998E-14</v>
      </c>
      <c r="K149" s="1">
        <f t="shared" si="25"/>
        <v>5.9105985000000002E-9</v>
      </c>
      <c r="L149" s="1">
        <f t="shared" si="26"/>
        <v>5.3330776999999988E-10</v>
      </c>
      <c r="M149" s="1">
        <f t="shared" si="27"/>
        <v>2.9546465725932831E-3</v>
      </c>
      <c r="N149" s="1">
        <f t="shared" si="28"/>
        <v>1.5537411312915263E-5</v>
      </c>
      <c r="O149" s="1">
        <f t="shared" si="29"/>
        <v>2.0630228901523254E-3</v>
      </c>
      <c r="P149" s="1">
        <f t="shared" si="30"/>
        <v>9.0229063943355295E-2</v>
      </c>
      <c r="R149" s="8">
        <f t="shared" si="31"/>
        <v>94.10720316677758</v>
      </c>
      <c r="S149" s="8">
        <f t="shared" si="32"/>
        <v>4.3721706966822076</v>
      </c>
      <c r="T149" s="8">
        <f t="shared" si="22"/>
        <v>4.1145275603250404</v>
      </c>
    </row>
    <row r="150" spans="1:20" x14ac:dyDescent="0.35">
      <c r="A150">
        <v>149</v>
      </c>
      <c r="B150" s="9">
        <v>44631.543356481481</v>
      </c>
      <c r="C150">
        <v>5814439</v>
      </c>
      <c r="D150" s="1">
        <v>2.3370400000000001E-11</v>
      </c>
      <c r="E150" s="1">
        <v>4.1945300000000002E-11</v>
      </c>
      <c r="F150" s="1">
        <v>5.64297E-9</v>
      </c>
      <c r="G150" s="1">
        <v>1.11391E-11</v>
      </c>
      <c r="H150" s="1">
        <v>1.4312100000000001E-9</v>
      </c>
      <c r="I150" s="1">
        <f t="shared" si="23"/>
        <v>1.5144019200000002E-11</v>
      </c>
      <c r="J150" s="1">
        <f t="shared" si="24"/>
        <v>8.3890600000000002E-14</v>
      </c>
      <c r="K150" s="1">
        <f t="shared" si="25"/>
        <v>5.6147551499999999E-9</v>
      </c>
      <c r="L150" s="1">
        <f t="shared" si="26"/>
        <v>4.9662987000000001E-10</v>
      </c>
      <c r="M150" s="1">
        <f t="shared" si="27"/>
        <v>2.6971824764255308E-3</v>
      </c>
      <c r="N150" s="1">
        <f t="shared" si="28"/>
        <v>1.4941096763587279E-5</v>
      </c>
      <c r="O150" s="1">
        <f t="shared" si="29"/>
        <v>1.9838977306071842E-3</v>
      </c>
      <c r="P150" s="1">
        <f t="shared" si="30"/>
        <v>8.8450850790884453E-2</v>
      </c>
      <c r="R150" s="8">
        <f t="shared" si="31"/>
        <v>94.485865413788716</v>
      </c>
      <c r="S150" s="8">
        <f t="shared" si="32"/>
        <v>4.2925905777508486</v>
      </c>
      <c r="T150" s="8">
        <f t="shared" si="22"/>
        <v>4.0558913560586429</v>
      </c>
    </row>
    <row r="151" spans="1:20" x14ac:dyDescent="0.35">
      <c r="A151">
        <v>150</v>
      </c>
      <c r="B151" s="9">
        <v>44631.54383101852</v>
      </c>
      <c r="C151">
        <v>5855536</v>
      </c>
      <c r="D151" s="1">
        <v>2.9551700000000003E-11</v>
      </c>
      <c r="E151" s="1">
        <v>3.6263199999999998E-11</v>
      </c>
      <c r="F151" s="1">
        <v>5.5148799999999999E-9</v>
      </c>
      <c r="G151" s="1">
        <v>9.8588300000000003E-12</v>
      </c>
      <c r="H151" s="1">
        <v>1.3355899999999999E-9</v>
      </c>
      <c r="I151" s="1">
        <f t="shared" si="23"/>
        <v>1.9149501600000003E-11</v>
      </c>
      <c r="J151" s="1">
        <f t="shared" si="24"/>
        <v>7.2526399999999999E-14</v>
      </c>
      <c r="K151" s="1">
        <f t="shared" si="25"/>
        <v>5.4873055999999996E-9</v>
      </c>
      <c r="L151" s="1">
        <f t="shared" si="26"/>
        <v>4.6344972999999992E-10</v>
      </c>
      <c r="M151" s="1">
        <f t="shared" si="27"/>
        <v>3.489782234836712E-3</v>
      </c>
      <c r="N151" s="1">
        <f t="shared" si="28"/>
        <v>1.321712426586921E-5</v>
      </c>
      <c r="O151" s="1">
        <f t="shared" si="29"/>
        <v>1.7966613705640891E-3</v>
      </c>
      <c r="P151" s="1">
        <f t="shared" si="30"/>
        <v>8.4458523687836878E-2</v>
      </c>
      <c r="R151" s="8">
        <f t="shared" si="31"/>
        <v>92.656539759415494</v>
      </c>
      <c r="S151" s="8">
        <f t="shared" si="32"/>
        <v>4.0803044886877231</v>
      </c>
      <c r="T151" s="8">
        <f t="shared" si="22"/>
        <v>3.780668950866156</v>
      </c>
    </row>
    <row r="152" spans="1:20" x14ac:dyDescent="0.35">
      <c r="A152">
        <v>151</v>
      </c>
      <c r="B152" s="9">
        <v>44631.544305555559</v>
      </c>
      <c r="C152">
        <v>5896634</v>
      </c>
      <c r="D152" s="1">
        <v>1.8747899999999999E-11</v>
      </c>
      <c r="E152" s="1">
        <v>3.9631500000000003E-11</v>
      </c>
      <c r="F152" s="1">
        <v>5.4814900000000003E-9</v>
      </c>
      <c r="G152" s="1">
        <v>9.2062999999999997E-12</v>
      </c>
      <c r="H152" s="1">
        <v>1.2799200000000001E-9</v>
      </c>
      <c r="I152" s="1">
        <f t="shared" si="23"/>
        <v>1.2148639199999999E-11</v>
      </c>
      <c r="J152" s="1">
        <f t="shared" si="24"/>
        <v>7.926300000000001E-14</v>
      </c>
      <c r="K152" s="1">
        <f t="shared" si="25"/>
        <v>5.4540825500000002E-9</v>
      </c>
      <c r="L152" s="1">
        <f t="shared" si="26"/>
        <v>4.4413223999999994E-10</v>
      </c>
      <c r="M152" s="1">
        <f t="shared" si="27"/>
        <v>2.2274395535139082E-3</v>
      </c>
      <c r="N152" s="1">
        <f t="shared" si="28"/>
        <v>1.4532783336768529E-5</v>
      </c>
      <c r="O152" s="1">
        <f t="shared" si="29"/>
        <v>1.6879649172160036E-3</v>
      </c>
      <c r="P152" s="1">
        <f t="shared" si="30"/>
        <v>8.1431154722804835E-2</v>
      </c>
      <c r="R152" s="8">
        <f t="shared" si="31"/>
        <v>95.010020235681523</v>
      </c>
      <c r="S152" s="8">
        <f t="shared" si="32"/>
        <v>3.9800347367547348</v>
      </c>
      <c r="T152" s="8">
        <f t="shared" si="22"/>
        <v>3.7814318087778269</v>
      </c>
    </row>
    <row r="153" spans="1:20" x14ac:dyDescent="0.35">
      <c r="A153">
        <v>152</v>
      </c>
      <c r="B153" s="9">
        <v>44631.54478009259</v>
      </c>
      <c r="C153">
        <v>5937731</v>
      </c>
      <c r="D153" s="1">
        <v>2.5047399999999998E-11</v>
      </c>
      <c r="E153" s="1">
        <v>4.6849400000000001E-11</v>
      </c>
      <c r="F153" s="1">
        <v>5.4330599999999998E-9</v>
      </c>
      <c r="G153" s="1">
        <v>8.5698999999999997E-12</v>
      </c>
      <c r="H153" s="1">
        <v>1.22485E-9</v>
      </c>
      <c r="I153" s="1">
        <f t="shared" si="23"/>
        <v>1.6230715200000001E-11</v>
      </c>
      <c r="J153" s="1">
        <f t="shared" si="24"/>
        <v>9.3698800000000009E-14</v>
      </c>
      <c r="K153" s="1">
        <f t="shared" si="25"/>
        <v>5.4058947000000001E-9</v>
      </c>
      <c r="L153" s="1">
        <f t="shared" si="26"/>
        <v>4.2502294999999995E-10</v>
      </c>
      <c r="M153" s="1">
        <f t="shared" si="27"/>
        <v>3.00241053529955E-3</v>
      </c>
      <c r="N153" s="1">
        <f t="shared" si="28"/>
        <v>1.7332709051842982E-5</v>
      </c>
      <c r="O153" s="1">
        <f t="shared" si="29"/>
        <v>1.5852880005228366E-3</v>
      </c>
      <c r="P153" s="1">
        <f t="shared" si="30"/>
        <v>7.8622128914201742E-2</v>
      </c>
      <c r="R153" s="8">
        <f t="shared" si="31"/>
        <v>93.161953273235795</v>
      </c>
      <c r="S153" s="8">
        <f t="shared" si="32"/>
        <v>3.8755342169699079</v>
      </c>
      <c r="T153" s="8">
        <f t="shared" si="22"/>
        <v>3.6105233763017703</v>
      </c>
    </row>
    <row r="154" spans="1:20" x14ac:dyDescent="0.35">
      <c r="A154">
        <v>153</v>
      </c>
      <c r="B154" s="9">
        <v>44631.545254629629</v>
      </c>
      <c r="C154">
        <v>5978829</v>
      </c>
      <c r="D154" s="1">
        <v>2.2349199999999999E-11</v>
      </c>
      <c r="E154" s="1">
        <v>3.4328200000000001E-11</v>
      </c>
      <c r="F154" s="1">
        <v>5.4073800000000004E-9</v>
      </c>
      <c r="G154" s="1">
        <v>8.5140000000000003E-12</v>
      </c>
      <c r="H154" s="1">
        <v>1.2008599999999999E-9</v>
      </c>
      <c r="I154" s="1">
        <f t="shared" si="23"/>
        <v>1.44822816E-11</v>
      </c>
      <c r="J154" s="1">
        <f t="shared" si="24"/>
        <v>6.8656399999999999E-14</v>
      </c>
      <c r="K154" s="1">
        <f t="shared" si="25"/>
        <v>5.3803431000000002E-9</v>
      </c>
      <c r="L154" s="1">
        <f t="shared" si="26"/>
        <v>4.1669841999999991E-10</v>
      </c>
      <c r="M154" s="1">
        <f t="shared" si="27"/>
        <v>2.6917022447880694E-3</v>
      </c>
      <c r="N154" s="1">
        <f t="shared" si="28"/>
        <v>1.2760598854745898E-5</v>
      </c>
      <c r="O154" s="1">
        <f t="shared" si="29"/>
        <v>1.5824269645554759E-3</v>
      </c>
      <c r="P154" s="1">
        <f t="shared" si="30"/>
        <v>7.7448298789718428E-2</v>
      </c>
      <c r="R154" s="8">
        <f t="shared" si="31"/>
        <v>93.740905489286746</v>
      </c>
      <c r="S154" s="8">
        <f t="shared" si="32"/>
        <v>3.9253557558358687</v>
      </c>
      <c r="T154" s="8">
        <f t="shared" si="22"/>
        <v>3.6796640291963794</v>
      </c>
    </row>
    <row r="155" spans="1:20" x14ac:dyDescent="0.35">
      <c r="A155">
        <v>154</v>
      </c>
      <c r="B155" s="9">
        <v>44631.545729166668</v>
      </c>
      <c r="C155">
        <v>6019926</v>
      </c>
      <c r="D155" s="1">
        <v>1.3168700000000001E-11</v>
      </c>
      <c r="E155" s="1">
        <v>3.6386100000000001E-11</v>
      </c>
      <c r="F155" s="1">
        <v>5.3733E-9</v>
      </c>
      <c r="G155" s="1">
        <v>7.9807999999999993E-12</v>
      </c>
      <c r="H155" s="1">
        <v>1.1339100000000001E-9</v>
      </c>
      <c r="I155" s="1">
        <f t="shared" si="23"/>
        <v>8.5333176000000009E-12</v>
      </c>
      <c r="J155" s="1">
        <f t="shared" si="24"/>
        <v>7.2772199999999997E-14</v>
      </c>
      <c r="K155" s="1">
        <f t="shared" si="25"/>
        <v>5.3464335000000004E-9</v>
      </c>
      <c r="L155" s="1">
        <f t="shared" si="26"/>
        <v>3.9346676999999997E-10</v>
      </c>
      <c r="M155" s="1">
        <f t="shared" si="27"/>
        <v>1.5960766368832606E-3</v>
      </c>
      <c r="N155" s="1">
        <f t="shared" si="28"/>
        <v>1.3611354185925999E-5</v>
      </c>
      <c r="O155" s="1">
        <f t="shared" si="29"/>
        <v>1.492733426872325E-3</v>
      </c>
      <c r="P155" s="1">
        <f t="shared" si="30"/>
        <v>7.3594251195680249E-2</v>
      </c>
      <c r="R155" s="8">
        <f t="shared" si="31"/>
        <v>95.999080074912385</v>
      </c>
      <c r="S155" s="8">
        <f t="shared" si="32"/>
        <v>3.8978157458238218</v>
      </c>
      <c r="T155" s="8">
        <f t="shared" si="22"/>
        <v>3.7418672590059536</v>
      </c>
    </row>
    <row r="156" spans="1:20" x14ac:dyDescent="0.35">
      <c r="A156">
        <v>155</v>
      </c>
      <c r="B156" s="9">
        <v>44631.546215277776</v>
      </c>
      <c r="C156">
        <v>6061024</v>
      </c>
      <c r="D156" s="1">
        <v>2.40047E-11</v>
      </c>
      <c r="E156" s="1">
        <v>4.4095300000000003E-11</v>
      </c>
      <c r="F156" s="1">
        <v>5.3230899999999997E-9</v>
      </c>
      <c r="G156" s="1">
        <v>7.5862700000000001E-12</v>
      </c>
      <c r="H156" s="1">
        <v>1.0976800000000001E-9</v>
      </c>
      <c r="I156" s="1">
        <f t="shared" si="23"/>
        <v>1.5555045600000002E-11</v>
      </c>
      <c r="J156" s="1">
        <f t="shared" si="24"/>
        <v>8.8190600000000006E-14</v>
      </c>
      <c r="K156" s="1">
        <f t="shared" si="25"/>
        <v>5.2964745499999998E-9</v>
      </c>
      <c r="L156" s="1">
        <f t="shared" si="26"/>
        <v>3.8089495999999998E-10</v>
      </c>
      <c r="M156" s="1">
        <f t="shared" si="27"/>
        <v>2.9368678076627411E-3</v>
      </c>
      <c r="N156" s="1">
        <f t="shared" si="28"/>
        <v>1.6650811623365586E-5</v>
      </c>
      <c r="O156" s="1">
        <f t="shared" si="29"/>
        <v>1.432324450610265E-3</v>
      </c>
      <c r="P156" s="1">
        <f t="shared" si="30"/>
        <v>7.1914809823828946E-2</v>
      </c>
      <c r="R156" s="8">
        <f t="shared" si="31"/>
        <v>92.718796466934847</v>
      </c>
      <c r="S156" s="8">
        <f t="shared" si="32"/>
        <v>3.8299437216262979</v>
      </c>
      <c r="T156" s="8">
        <f t="shared" si="22"/>
        <v>3.5510777240528375</v>
      </c>
    </row>
    <row r="157" spans="1:20" x14ac:dyDescent="0.35">
      <c r="A157">
        <v>156</v>
      </c>
      <c r="B157" s="9">
        <v>44631.546689814815</v>
      </c>
      <c r="C157">
        <v>6102121</v>
      </c>
      <c r="D157" s="1">
        <v>2.4552899999999999E-11</v>
      </c>
      <c r="E157" s="1">
        <v>3.3222499999999998E-11</v>
      </c>
      <c r="F157" s="1">
        <v>5.2898599999999998E-9</v>
      </c>
      <c r="G157" s="1">
        <v>7.29925E-12</v>
      </c>
      <c r="H157" s="1">
        <v>1.06084E-9</v>
      </c>
      <c r="I157" s="1">
        <f t="shared" si="23"/>
        <v>1.5910279199999999E-11</v>
      </c>
      <c r="J157" s="1">
        <f t="shared" si="24"/>
        <v>6.6445000000000001E-14</v>
      </c>
      <c r="K157" s="1">
        <f t="shared" si="25"/>
        <v>5.2634106999999999E-9</v>
      </c>
      <c r="L157" s="1">
        <f t="shared" si="26"/>
        <v>3.6811147999999996E-10</v>
      </c>
      <c r="M157" s="1">
        <f t="shared" si="27"/>
        <v>3.022807853470374E-3</v>
      </c>
      <c r="N157" s="1">
        <f t="shared" si="28"/>
        <v>1.2623943634115423E-5</v>
      </c>
      <c r="O157" s="1">
        <f t="shared" si="29"/>
        <v>1.3867908882732637E-3</v>
      </c>
      <c r="P157" s="1">
        <f t="shared" si="30"/>
        <v>6.9937821876601788E-2</v>
      </c>
      <c r="R157" s="8">
        <f t="shared" si="31"/>
        <v>92.3249421307777</v>
      </c>
      <c r="S157" s="8">
        <f t="shared" si="32"/>
        <v>3.81384511859632</v>
      </c>
      <c r="T157" s="8">
        <f t="shared" si="22"/>
        <v>3.521130298701542</v>
      </c>
    </row>
    <row r="158" spans="1:20" x14ac:dyDescent="0.35">
      <c r="A158">
        <v>157</v>
      </c>
      <c r="B158" s="9">
        <v>44631.547164351854</v>
      </c>
      <c r="C158">
        <v>6143219</v>
      </c>
      <c r="D158" s="1">
        <v>1.4114699999999999E-11</v>
      </c>
      <c r="E158" s="1">
        <v>3.0437699999999997E-11</v>
      </c>
      <c r="F158" s="1">
        <v>5.2896100000000003E-9</v>
      </c>
      <c r="G158" s="1">
        <v>7.2895700000000004E-12</v>
      </c>
      <c r="H158" s="1">
        <v>1.05281E-9</v>
      </c>
      <c r="I158" s="1">
        <f t="shared" si="23"/>
        <v>9.1463256000000006E-12</v>
      </c>
      <c r="J158" s="1">
        <f t="shared" si="24"/>
        <v>6.0875399999999997E-14</v>
      </c>
      <c r="K158" s="1">
        <f t="shared" si="25"/>
        <v>5.2631619500000001E-9</v>
      </c>
      <c r="L158" s="1">
        <f t="shared" si="26"/>
        <v>3.6532506999999998E-10</v>
      </c>
      <c r="M158" s="1">
        <f t="shared" si="27"/>
        <v>1.7378005250246957E-3</v>
      </c>
      <c r="N158" s="1">
        <f t="shared" si="28"/>
        <v>1.1566317088152683E-5</v>
      </c>
      <c r="O158" s="1">
        <f t="shared" si="29"/>
        <v>1.3850172328442221E-3</v>
      </c>
      <c r="P158" s="1">
        <f t="shared" si="30"/>
        <v>6.9411709818277587E-2</v>
      </c>
      <c r="R158" s="8">
        <f t="shared" si="31"/>
        <v>95.406830924072509</v>
      </c>
      <c r="S158" s="8">
        <f t="shared" si="32"/>
        <v>3.8369683321434986</v>
      </c>
      <c r="T158" s="8">
        <f t="shared" ref="T158:T221" si="33">O158/(M158+O158+0.5*N158+0.5*P158)*100</f>
        <v>3.6607298892583517</v>
      </c>
    </row>
    <row r="159" spans="1:20" x14ac:dyDescent="0.35">
      <c r="A159">
        <v>158</v>
      </c>
      <c r="B159" s="9">
        <v>44631.547638888886</v>
      </c>
      <c r="C159">
        <v>6184316</v>
      </c>
      <c r="D159" s="1">
        <v>1.4093200000000001E-11</v>
      </c>
      <c r="E159" s="1">
        <v>3.4799100000000003E-11</v>
      </c>
      <c r="F159" s="1">
        <v>5.2631299999999998E-9</v>
      </c>
      <c r="G159" s="1">
        <v>7.1637999999999998E-12</v>
      </c>
      <c r="H159" s="1">
        <v>1.0241300000000001E-9</v>
      </c>
      <c r="I159" s="1">
        <f t="shared" si="23"/>
        <v>9.1323936000000005E-12</v>
      </c>
      <c r="J159" s="1">
        <f t="shared" si="24"/>
        <v>6.959820000000001E-14</v>
      </c>
      <c r="K159" s="1">
        <f t="shared" si="25"/>
        <v>5.2368143499999996E-9</v>
      </c>
      <c r="L159" s="1">
        <f t="shared" si="26"/>
        <v>3.5537310999999998E-10</v>
      </c>
      <c r="M159" s="1">
        <f t="shared" si="27"/>
        <v>1.7438833973558755E-3</v>
      </c>
      <c r="N159" s="1">
        <f t="shared" si="28"/>
        <v>1.3290178980662168E-5</v>
      </c>
      <c r="O159" s="1">
        <f t="shared" si="29"/>
        <v>1.3679690592812404E-3</v>
      </c>
      <c r="P159" s="1">
        <f t="shared" si="30"/>
        <v>6.7860551520219539E-2</v>
      </c>
      <c r="R159" s="8">
        <f t="shared" si="31"/>
        <v>95.293006375835148</v>
      </c>
      <c r="S159" s="8">
        <f t="shared" si="32"/>
        <v>3.874729712546455</v>
      </c>
      <c r="T159" s="8">
        <f t="shared" si="33"/>
        <v>3.6923464320232724</v>
      </c>
    </row>
    <row r="160" spans="1:20" x14ac:dyDescent="0.35">
      <c r="A160">
        <v>159</v>
      </c>
      <c r="B160" s="9">
        <v>44631.548113425924</v>
      </c>
      <c r="C160">
        <v>6225414</v>
      </c>
      <c r="D160" s="1">
        <v>3.0196699999999998E-11</v>
      </c>
      <c r="E160" s="1">
        <v>3.6672800000000002E-11</v>
      </c>
      <c r="F160" s="1">
        <v>5.2405599999999999E-9</v>
      </c>
      <c r="G160" s="1">
        <v>6.7768E-12</v>
      </c>
      <c r="H160" s="1">
        <v>1.01909E-9</v>
      </c>
      <c r="I160" s="1">
        <f t="shared" si="23"/>
        <v>1.9567461599999998E-11</v>
      </c>
      <c r="J160" s="1">
        <f t="shared" si="24"/>
        <v>7.3345600000000008E-14</v>
      </c>
      <c r="K160" s="1">
        <f t="shared" si="25"/>
        <v>5.2143572000000001E-9</v>
      </c>
      <c r="L160" s="1">
        <f t="shared" si="26"/>
        <v>3.5362422999999999E-10</v>
      </c>
      <c r="M160" s="1">
        <f t="shared" si="27"/>
        <v>3.752612421719018E-3</v>
      </c>
      <c r="N160" s="1">
        <f t="shared" si="28"/>
        <v>1.4066086611787931E-5</v>
      </c>
      <c r="O160" s="1">
        <f t="shared" si="29"/>
        <v>1.299642456408625E-3</v>
      </c>
      <c r="P160" s="1">
        <f t="shared" si="30"/>
        <v>6.7817415730552555E-2</v>
      </c>
      <c r="R160" s="8">
        <f t="shared" si="31"/>
        <v>90.370014300302145</v>
      </c>
      <c r="S160" s="8">
        <f t="shared" si="32"/>
        <v>3.6905531964211362</v>
      </c>
      <c r="T160" s="8">
        <f t="shared" si="33"/>
        <v>3.3351534513660388</v>
      </c>
    </row>
    <row r="161" spans="1:20" x14ac:dyDescent="0.35">
      <c r="A161">
        <v>160</v>
      </c>
      <c r="B161" s="9">
        <v>44631.548587962963</v>
      </c>
      <c r="C161">
        <v>6266511</v>
      </c>
      <c r="D161" s="1">
        <v>2.74662E-11</v>
      </c>
      <c r="E161" s="1">
        <v>3.7307500000000003E-11</v>
      </c>
      <c r="F161" s="1">
        <v>5.2224800000000004E-9</v>
      </c>
      <c r="G161" s="1">
        <v>6.3543200000000003E-12</v>
      </c>
      <c r="H161" s="1">
        <v>1.00134E-9</v>
      </c>
      <c r="I161" s="1">
        <f t="shared" si="23"/>
        <v>1.77980976E-11</v>
      </c>
      <c r="J161" s="1">
        <f t="shared" si="24"/>
        <v>7.4615000000000006E-14</v>
      </c>
      <c r="K161" s="1">
        <f t="shared" si="25"/>
        <v>5.1963676000000004E-9</v>
      </c>
      <c r="L161" s="1">
        <f t="shared" si="26"/>
        <v>3.4746498000000001E-10</v>
      </c>
      <c r="M161" s="1">
        <f t="shared" si="27"/>
        <v>3.4251036435528539E-3</v>
      </c>
      <c r="N161" s="1">
        <f t="shared" si="28"/>
        <v>1.4359068823383473E-5</v>
      </c>
      <c r="O161" s="1">
        <f t="shared" si="29"/>
        <v>1.2228388153293851E-3</v>
      </c>
      <c r="P161" s="1">
        <f t="shared" si="30"/>
        <v>6.6866897561288774E-2</v>
      </c>
      <c r="R161" s="8">
        <f t="shared" si="31"/>
        <v>91.007529098738331</v>
      </c>
      <c r="S161" s="8">
        <f t="shared" si="32"/>
        <v>3.5277452504382154</v>
      </c>
      <c r="T161" s="8">
        <f t="shared" si="33"/>
        <v>3.2105137853219188</v>
      </c>
    </row>
    <row r="162" spans="1:20" x14ac:dyDescent="0.35">
      <c r="A162">
        <v>161</v>
      </c>
      <c r="B162" s="9">
        <v>44631.549062500002</v>
      </c>
      <c r="C162">
        <v>6307609</v>
      </c>
      <c r="D162" s="1">
        <v>1.9382199999999999E-11</v>
      </c>
      <c r="E162" s="1">
        <v>5.4456300000000002E-11</v>
      </c>
      <c r="F162" s="1">
        <v>5.2086399999999999E-9</v>
      </c>
      <c r="G162" s="1">
        <v>6.2801500000000001E-12</v>
      </c>
      <c r="H162" s="1">
        <v>9.9221400000000006E-10</v>
      </c>
      <c r="I162" s="1">
        <f t="shared" si="23"/>
        <v>1.2559665599999999E-11</v>
      </c>
      <c r="J162" s="1">
        <f t="shared" si="24"/>
        <v>1.0891260000000001E-13</v>
      </c>
      <c r="K162" s="1">
        <f t="shared" si="25"/>
        <v>5.1825967999999997E-9</v>
      </c>
      <c r="L162" s="1">
        <f t="shared" si="26"/>
        <v>3.4429825799999995E-10</v>
      </c>
      <c r="M162" s="1">
        <f t="shared" si="27"/>
        <v>2.4234309719019624E-3</v>
      </c>
      <c r="N162" s="1">
        <f t="shared" si="28"/>
        <v>2.1015063336588332E-5</v>
      </c>
      <c r="O162" s="1">
        <f t="shared" si="29"/>
        <v>1.2117766907894514E-3</v>
      </c>
      <c r="P162" s="1">
        <f t="shared" si="30"/>
        <v>6.6433541193094539E-2</v>
      </c>
      <c r="R162" s="8">
        <f t="shared" si="31"/>
        <v>93.425752713345872</v>
      </c>
      <c r="S162" s="8">
        <f t="shared" si="32"/>
        <v>3.5186119281088364</v>
      </c>
      <c r="T162" s="8">
        <f t="shared" si="33"/>
        <v>3.2872896788972525</v>
      </c>
    </row>
    <row r="163" spans="1:20" x14ac:dyDescent="0.35">
      <c r="A163">
        <v>162</v>
      </c>
      <c r="B163" s="9">
        <v>44631.549537037034</v>
      </c>
      <c r="C163">
        <v>6348706</v>
      </c>
      <c r="D163" s="1">
        <v>2.19514E-11</v>
      </c>
      <c r="E163" s="1">
        <v>4.5344400000000002E-11</v>
      </c>
      <c r="F163" s="1">
        <v>5.1578599999999998E-9</v>
      </c>
      <c r="G163" s="1">
        <v>6.31455E-12</v>
      </c>
      <c r="H163" s="1">
        <v>9.8969300000000005E-10</v>
      </c>
      <c r="I163" s="1">
        <f t="shared" si="23"/>
        <v>1.42245072E-11</v>
      </c>
      <c r="J163" s="1">
        <f t="shared" si="24"/>
        <v>9.0688800000000004E-14</v>
      </c>
      <c r="K163" s="1">
        <f t="shared" si="25"/>
        <v>5.1320706999999994E-9</v>
      </c>
      <c r="L163" s="1">
        <f t="shared" si="26"/>
        <v>3.4342347100000003E-10</v>
      </c>
      <c r="M163" s="1">
        <f t="shared" si="27"/>
        <v>2.7716896417658474E-3</v>
      </c>
      <c r="N163" s="1">
        <f t="shared" si="28"/>
        <v>1.7670995841892826E-5</v>
      </c>
      <c r="O163" s="1">
        <f t="shared" si="29"/>
        <v>1.2304097837155675E-3</v>
      </c>
      <c r="P163" s="1">
        <f t="shared" si="30"/>
        <v>6.6917135611557349E-2</v>
      </c>
      <c r="R163" s="8">
        <f t="shared" si="31"/>
        <v>92.602811780559676</v>
      </c>
      <c r="S163" s="8">
        <f t="shared" si="32"/>
        <v>3.5460730064334638</v>
      </c>
      <c r="T163" s="8">
        <f t="shared" si="33"/>
        <v>3.2837633117488143</v>
      </c>
    </row>
    <row r="164" spans="1:20" x14ac:dyDescent="0.35">
      <c r="A164">
        <v>163</v>
      </c>
      <c r="B164" s="9">
        <v>44631.550011574072</v>
      </c>
      <c r="C164">
        <v>6389804</v>
      </c>
      <c r="D164" s="1">
        <v>1.0233900000000001E-11</v>
      </c>
      <c r="E164" s="1">
        <v>3.3171300000000001E-11</v>
      </c>
      <c r="F164" s="1">
        <v>5.0563599999999997E-9</v>
      </c>
      <c r="G164" s="1">
        <v>6.1984499999999997E-12</v>
      </c>
      <c r="H164" s="1">
        <v>9.7517900000000003E-10</v>
      </c>
      <c r="I164" s="1">
        <f t="shared" si="23"/>
        <v>6.6315672000000006E-12</v>
      </c>
      <c r="J164" s="1">
        <f t="shared" si="24"/>
        <v>6.634260000000001E-14</v>
      </c>
      <c r="K164" s="1">
        <f t="shared" si="25"/>
        <v>5.0310781999999998E-9</v>
      </c>
      <c r="L164" s="1">
        <f t="shared" si="26"/>
        <v>3.3838711299999999E-10</v>
      </c>
      <c r="M164" s="1">
        <f t="shared" si="27"/>
        <v>1.3181204776343968E-3</v>
      </c>
      <c r="N164" s="1">
        <f t="shared" si="28"/>
        <v>1.3186557108176139E-5</v>
      </c>
      <c r="O164" s="1">
        <f t="shared" si="29"/>
        <v>1.2320321318002969E-3</v>
      </c>
      <c r="P164" s="1">
        <f t="shared" si="30"/>
        <v>6.7259362615353507E-2</v>
      </c>
      <c r="R164" s="8">
        <f t="shared" si="31"/>
        <v>96.357417463439759</v>
      </c>
      <c r="S164" s="8">
        <f t="shared" si="32"/>
        <v>3.5333867565274888</v>
      </c>
      <c r="T164" s="8">
        <f t="shared" si="33"/>
        <v>3.4046802275850863</v>
      </c>
    </row>
    <row r="165" spans="1:20" x14ac:dyDescent="0.35">
      <c r="A165">
        <v>164</v>
      </c>
      <c r="B165" s="9">
        <v>44631.550486111111</v>
      </c>
      <c r="C165">
        <v>6430901</v>
      </c>
      <c r="D165" s="1">
        <v>2.24137E-11</v>
      </c>
      <c r="E165" s="1">
        <v>2.52061E-11</v>
      </c>
      <c r="F165" s="1">
        <v>4.9302100000000001E-9</v>
      </c>
      <c r="G165" s="1">
        <v>5.8770200000000003E-12</v>
      </c>
      <c r="H165" s="1">
        <v>9.6342100000000008E-10</v>
      </c>
      <c r="I165" s="1">
        <f t="shared" si="23"/>
        <v>1.45240776E-11</v>
      </c>
      <c r="J165" s="1">
        <f t="shared" si="24"/>
        <v>5.0412200000000005E-14</v>
      </c>
      <c r="K165" s="1">
        <f t="shared" si="25"/>
        <v>4.9055589500000002E-9</v>
      </c>
      <c r="L165" s="1">
        <f t="shared" si="26"/>
        <v>3.3430708699999999E-10</v>
      </c>
      <c r="M165" s="1">
        <f t="shared" si="27"/>
        <v>2.9607385719011693E-3</v>
      </c>
      <c r="N165" s="1">
        <f t="shared" si="28"/>
        <v>1.0276545550431108E-5</v>
      </c>
      <c r="O165" s="1">
        <f t="shared" si="29"/>
        <v>1.1980326930940254E-3</v>
      </c>
      <c r="P165" s="1">
        <f t="shared" si="30"/>
        <v>6.814862290055651E-2</v>
      </c>
      <c r="R165" s="8">
        <f t="shared" si="31"/>
        <v>92.257122597762731</v>
      </c>
      <c r="S165" s="8">
        <f t="shared" si="32"/>
        <v>3.3960266182307048</v>
      </c>
      <c r="T165" s="8">
        <f t="shared" si="33"/>
        <v>3.133076440633757</v>
      </c>
    </row>
    <row r="166" spans="1:20" x14ac:dyDescent="0.35">
      <c r="A166">
        <v>165</v>
      </c>
      <c r="B166" s="9">
        <v>44631.55096064815</v>
      </c>
      <c r="C166">
        <v>6471999</v>
      </c>
      <c r="D166" s="1">
        <v>2.1134399999999999E-11</v>
      </c>
      <c r="E166" s="1">
        <v>4.1771300000000002E-11</v>
      </c>
      <c r="F166" s="1">
        <v>5.9521799999999996E-9</v>
      </c>
      <c r="G166" s="1">
        <v>5.8480000000000001E-12</v>
      </c>
      <c r="H166" s="1">
        <v>1.05821E-9</v>
      </c>
      <c r="I166" s="1">
        <f t="shared" si="23"/>
        <v>1.36950912E-11</v>
      </c>
      <c r="J166" s="1">
        <f t="shared" si="24"/>
        <v>8.3542600000000002E-14</v>
      </c>
      <c r="K166" s="1">
        <f t="shared" si="25"/>
        <v>5.9224190999999996E-9</v>
      </c>
      <c r="L166" s="1">
        <f t="shared" si="26"/>
        <v>3.6719886999999996E-10</v>
      </c>
      <c r="M166" s="1">
        <f t="shared" si="27"/>
        <v>2.3124150737660562E-3</v>
      </c>
      <c r="N166" s="1">
        <f t="shared" si="28"/>
        <v>1.4106161450141212E-5</v>
      </c>
      <c r="O166" s="1">
        <f t="shared" si="29"/>
        <v>9.8743434080847143E-4</v>
      </c>
      <c r="P166" s="1">
        <f t="shared" si="30"/>
        <v>6.2001500366632274E-2</v>
      </c>
      <c r="R166" s="8">
        <f t="shared" si="31"/>
        <v>93.25976890512419</v>
      </c>
      <c r="S166" s="8">
        <f t="shared" si="32"/>
        <v>3.0861916170261572</v>
      </c>
      <c r="T166" s="8">
        <f t="shared" si="33"/>
        <v>2.8781751700079092</v>
      </c>
    </row>
    <row r="167" spans="1:20" x14ac:dyDescent="0.35">
      <c r="A167">
        <v>166</v>
      </c>
      <c r="B167" s="9">
        <v>44631.551446759258</v>
      </c>
      <c r="C167">
        <v>6513096</v>
      </c>
      <c r="D167" s="1">
        <v>1.6275400000000002E-11</v>
      </c>
      <c r="E167" s="1">
        <v>1.7762999999999999E-11</v>
      </c>
      <c r="F167" s="1">
        <v>2.80126E-7</v>
      </c>
      <c r="G167" s="1">
        <v>5.5341E-12</v>
      </c>
      <c r="H167" s="1">
        <v>8.9359300000000004E-10</v>
      </c>
      <c r="I167" s="1">
        <f t="shared" si="23"/>
        <v>1.0546459200000001E-11</v>
      </c>
      <c r="J167" s="1">
        <f t="shared" si="24"/>
        <v>3.5525999999999995E-14</v>
      </c>
      <c r="K167" s="1">
        <f t="shared" si="25"/>
        <v>2.7872536999999999E-7</v>
      </c>
      <c r="L167" s="1">
        <f t="shared" si="26"/>
        <v>3.1007677099999996E-10</v>
      </c>
      <c r="M167" s="1">
        <f t="shared" si="27"/>
        <v>3.783817454435526E-5</v>
      </c>
      <c r="N167" s="1">
        <f t="shared" si="28"/>
        <v>1.2745879573143987E-7</v>
      </c>
      <c r="O167" s="1">
        <f t="shared" si="29"/>
        <v>1.9855027907936764E-5</v>
      </c>
      <c r="P167" s="1">
        <f t="shared" si="30"/>
        <v>1.1124813324312744E-3</v>
      </c>
      <c r="R167" s="8">
        <f t="shared" si="31"/>
        <v>93.837406748242586</v>
      </c>
      <c r="S167" s="8">
        <f t="shared" si="32"/>
        <v>3.446099655297564</v>
      </c>
      <c r="T167" s="8">
        <f t="shared" si="33"/>
        <v>3.2337305504913609</v>
      </c>
    </row>
    <row r="168" spans="1:20" x14ac:dyDescent="0.35">
      <c r="A168">
        <v>167</v>
      </c>
      <c r="B168" s="9">
        <v>44631.551932870374</v>
      </c>
      <c r="C168">
        <v>6555734</v>
      </c>
      <c r="D168" s="1">
        <v>4.7944900000000001E-12</v>
      </c>
      <c r="E168" s="1">
        <v>2.0834500000000001E-11</v>
      </c>
      <c r="F168" s="1">
        <v>3.7392E-7</v>
      </c>
      <c r="G168" s="1">
        <v>4.7601000000000003E-12</v>
      </c>
      <c r="H168" s="1">
        <v>7.7853600000000005E-10</v>
      </c>
      <c r="I168" s="1">
        <f t="shared" si="23"/>
        <v>3.1068295200000003E-12</v>
      </c>
      <c r="J168" s="1">
        <f t="shared" si="24"/>
        <v>4.1669000000000004E-14</v>
      </c>
      <c r="K168" s="1">
        <f t="shared" si="25"/>
        <v>3.7205040000000002E-7</v>
      </c>
      <c r="L168" s="1">
        <f t="shared" si="26"/>
        <v>2.7015199200000001E-10</v>
      </c>
      <c r="M168" s="1">
        <f t="shared" si="27"/>
        <v>8.3505608917501508E-6</v>
      </c>
      <c r="N168" s="1">
        <f t="shared" si="28"/>
        <v>1.1199826690147357E-7</v>
      </c>
      <c r="O168" s="1">
        <f t="shared" si="29"/>
        <v>1.2794234329542449E-5</v>
      </c>
      <c r="P168" s="1">
        <f t="shared" si="30"/>
        <v>7.2611665516284884E-4</v>
      </c>
      <c r="R168" s="8">
        <f t="shared" si="31"/>
        <v>97.826841208173747</v>
      </c>
      <c r="S168" s="8">
        <f t="shared" si="32"/>
        <v>3.4035496009974278</v>
      </c>
      <c r="T168" s="8">
        <f t="shared" si="33"/>
        <v>3.3295850636091853</v>
      </c>
    </row>
    <row r="169" spans="1:20" x14ac:dyDescent="0.35">
      <c r="A169">
        <v>168</v>
      </c>
      <c r="B169" s="9">
        <v>44631.552384259259</v>
      </c>
      <c r="C169">
        <v>6594231</v>
      </c>
      <c r="D169" s="1">
        <v>3.5044900000000001E-12</v>
      </c>
      <c r="E169" s="1">
        <v>1.9247499999999999E-11</v>
      </c>
      <c r="F169" s="1">
        <v>4.02676E-7</v>
      </c>
      <c r="G169" s="1">
        <v>1.6629099999999999E-11</v>
      </c>
      <c r="H169" s="1">
        <v>1.2541300000000001E-9</v>
      </c>
      <c r="I169" s="1">
        <f t="shared" si="23"/>
        <v>2.2709095200000004E-12</v>
      </c>
      <c r="J169" s="1">
        <f t="shared" si="24"/>
        <v>3.8494999999999998E-14</v>
      </c>
      <c r="K169" s="1">
        <f t="shared" si="25"/>
        <v>4.0066262000000002E-7</v>
      </c>
      <c r="L169" s="1">
        <f t="shared" si="26"/>
        <v>4.3518311000000004E-10</v>
      </c>
      <c r="M169" s="1">
        <f t="shared" si="27"/>
        <v>5.6678846656571063E-6</v>
      </c>
      <c r="N169" s="1">
        <f t="shared" si="28"/>
        <v>9.607834142351486E-8</v>
      </c>
      <c r="O169" s="1">
        <f t="shared" si="29"/>
        <v>4.1503996554507629E-5</v>
      </c>
      <c r="P169" s="1">
        <f t="shared" si="30"/>
        <v>1.0861584991382525E-3</v>
      </c>
      <c r="R169" s="8">
        <f t="shared" si="31"/>
        <v>99.039828454097091</v>
      </c>
      <c r="S169" s="8">
        <f t="shared" si="32"/>
        <v>7.0991747445762368</v>
      </c>
      <c r="T169" s="8">
        <f t="shared" si="33"/>
        <v>7.0310104886848883</v>
      </c>
    </row>
    <row r="170" spans="1:20" s="2" customFormat="1" x14ac:dyDescent="0.35">
      <c r="A170" s="2">
        <v>169</v>
      </c>
      <c r="B170" s="10">
        <v>44631.552893518521</v>
      </c>
      <c r="C170" s="2">
        <v>6638060</v>
      </c>
      <c r="D170" s="3">
        <v>6.8241600000000001E-9</v>
      </c>
      <c r="E170" s="3">
        <v>3.13694E-11</v>
      </c>
      <c r="F170" s="3">
        <v>3.6531999999999999E-7</v>
      </c>
      <c r="G170" s="3">
        <v>2.58833E-10</v>
      </c>
      <c r="H170" s="3">
        <v>4.8181899999999999E-9</v>
      </c>
      <c r="I170" s="3">
        <f t="shared" si="23"/>
        <v>4.4220556800000005E-9</v>
      </c>
      <c r="J170" s="3">
        <f t="shared" si="24"/>
        <v>6.2738800000000007E-14</v>
      </c>
      <c r="K170" s="3">
        <f t="shared" si="25"/>
        <v>3.6349339999999998E-7</v>
      </c>
      <c r="L170" s="3">
        <f t="shared" si="26"/>
        <v>1.67191193E-9</v>
      </c>
      <c r="M170" s="3">
        <f t="shared" si="27"/>
        <v>1.2165435961148127E-2</v>
      </c>
      <c r="N170" s="3">
        <f t="shared" si="28"/>
        <v>1.7259955751603746E-7</v>
      </c>
      <c r="O170" s="3">
        <f t="shared" si="29"/>
        <v>7.1207070059593931E-4</v>
      </c>
      <c r="P170" s="3">
        <f t="shared" si="30"/>
        <v>4.5995661269227998E-3</v>
      </c>
      <c r="R170" s="15">
        <f t="shared" si="31"/>
        <v>19.844932739875425</v>
      </c>
      <c r="S170" s="15">
        <f t="shared" si="32"/>
        <v>23.641595964862088</v>
      </c>
      <c r="T170" s="15">
        <f t="shared" si="33"/>
        <v>4.6916588178599827</v>
      </c>
    </row>
    <row r="171" spans="1:20" s="16" customFormat="1" x14ac:dyDescent="0.35">
      <c r="A171" s="16">
        <v>170</v>
      </c>
      <c r="B171" s="17">
        <v>44631.55327546296</v>
      </c>
      <c r="C171" s="16">
        <v>6671477</v>
      </c>
      <c r="D171" s="18">
        <v>1.1098699999999999E-8</v>
      </c>
      <c r="E171" s="18">
        <v>2.7939700000000001E-11</v>
      </c>
      <c r="F171" s="18">
        <v>3.6442399999999998E-7</v>
      </c>
      <c r="G171" s="18">
        <v>2.8950300000000001E-10</v>
      </c>
      <c r="H171" s="18">
        <v>3.51366E-9</v>
      </c>
      <c r="I171" s="18">
        <f t="shared" si="23"/>
        <v>7.1919575999999997E-9</v>
      </c>
      <c r="J171" s="18">
        <f t="shared" si="24"/>
        <v>5.5879400000000005E-14</v>
      </c>
      <c r="K171" s="18">
        <f t="shared" si="25"/>
        <v>3.6260187999999997E-7</v>
      </c>
      <c r="L171" s="18">
        <f t="shared" si="26"/>
        <v>1.2192400200000001E-9</v>
      </c>
      <c r="M171" s="18">
        <f t="shared" si="27"/>
        <v>1.983430863623763E-2</v>
      </c>
      <c r="N171" s="18">
        <f t="shared" si="28"/>
        <v>1.541067575270156E-7</v>
      </c>
      <c r="O171" s="18">
        <f t="shared" si="29"/>
        <v>7.9840457528791643E-4</v>
      </c>
      <c r="P171" s="18">
        <f t="shared" si="30"/>
        <v>3.3624757268219353E-3</v>
      </c>
      <c r="R171" s="20">
        <f t="shared" si="31"/>
        <v>11.112827669742961</v>
      </c>
      <c r="S171" s="20">
        <f t="shared" si="32"/>
        <v>32.197374656234537</v>
      </c>
      <c r="T171" s="20">
        <f t="shared" si="33"/>
        <v>3.5780387597288397</v>
      </c>
    </row>
    <row r="172" spans="1:20" x14ac:dyDescent="0.35">
      <c r="A172">
        <v>171</v>
      </c>
      <c r="B172" s="9">
        <v>44631.553622685184</v>
      </c>
      <c r="C172">
        <v>6701244</v>
      </c>
      <c r="D172" s="1">
        <v>1.20796E-8</v>
      </c>
      <c r="E172" s="1">
        <v>3.9938699999999999E-11</v>
      </c>
      <c r="F172" s="1">
        <v>3.5698800000000002E-7</v>
      </c>
      <c r="G172" s="1">
        <v>2.7845899999999998E-10</v>
      </c>
      <c r="H172" s="1">
        <v>2.5821600000000001E-9</v>
      </c>
      <c r="I172" s="1">
        <f t="shared" si="23"/>
        <v>7.8275807999999994E-9</v>
      </c>
      <c r="J172" s="1">
        <f t="shared" si="24"/>
        <v>7.9877399999999997E-14</v>
      </c>
      <c r="K172" s="1">
        <f t="shared" si="25"/>
        <v>3.5520306000000004E-7</v>
      </c>
      <c r="L172" s="1">
        <f t="shared" si="26"/>
        <v>8.9600952000000002E-10</v>
      </c>
      <c r="M172" s="1">
        <f t="shared" si="27"/>
        <v>2.2036918263035228E-2</v>
      </c>
      <c r="N172" s="1">
        <f t="shared" si="28"/>
        <v>2.2487813027286418E-7</v>
      </c>
      <c r="O172" s="1">
        <f t="shared" si="29"/>
        <v>7.8394313382322762E-4</v>
      </c>
      <c r="P172" s="1">
        <f t="shared" si="30"/>
        <v>2.5225275930899917E-3</v>
      </c>
      <c r="R172" s="8">
        <f t="shared" si="31"/>
        <v>8.4930619847209812</v>
      </c>
      <c r="S172" s="8">
        <f t="shared" si="32"/>
        <v>38.328641753410523</v>
      </c>
      <c r="T172" s="8">
        <f t="shared" si="33"/>
        <v>3.255275302018803</v>
      </c>
    </row>
    <row r="173" spans="1:20" x14ac:dyDescent="0.35">
      <c r="A173">
        <v>172</v>
      </c>
      <c r="B173" s="9">
        <v>44631.553969907407</v>
      </c>
      <c r="C173">
        <v>6731011</v>
      </c>
      <c r="D173" s="1">
        <v>1.24632E-8</v>
      </c>
      <c r="E173" s="1">
        <v>2.4294999999999999E-11</v>
      </c>
      <c r="F173" s="1">
        <v>3.5716699999999998E-7</v>
      </c>
      <c r="G173" s="1">
        <v>2.4929600000000003E-10</v>
      </c>
      <c r="H173" s="1">
        <v>1.98179E-9</v>
      </c>
      <c r="I173" s="1">
        <f t="shared" si="23"/>
        <v>8.0761536E-9</v>
      </c>
      <c r="J173" s="1">
        <f t="shared" si="24"/>
        <v>4.8589999999999998E-14</v>
      </c>
      <c r="K173" s="1">
        <f t="shared" si="25"/>
        <v>3.5538116499999999E-7</v>
      </c>
      <c r="L173" s="1">
        <f t="shared" si="26"/>
        <v>6.8768112999999991E-10</v>
      </c>
      <c r="M173" s="1">
        <f t="shared" si="27"/>
        <v>2.2725328169825771E-2</v>
      </c>
      <c r="N173" s="1">
        <f t="shared" si="28"/>
        <v>1.367264356849075E-7</v>
      </c>
      <c r="O173" s="1">
        <f t="shared" si="29"/>
        <v>7.01489061751486E-4</v>
      </c>
      <c r="P173" s="1">
        <f t="shared" si="30"/>
        <v>1.9350522698635419E-3</v>
      </c>
      <c r="R173" s="8">
        <f t="shared" si="31"/>
        <v>6.842073415802707</v>
      </c>
      <c r="S173" s="8">
        <f t="shared" si="32"/>
        <v>42.028396816337484</v>
      </c>
      <c r="T173" s="8">
        <f t="shared" si="33"/>
        <v>2.8756137656586982</v>
      </c>
    </row>
    <row r="174" spans="1:20" s="4" customFormat="1" x14ac:dyDescent="0.35">
      <c r="A174" s="4">
        <v>173</v>
      </c>
      <c r="B174" s="11">
        <v>44631.554340277777</v>
      </c>
      <c r="C174" s="4">
        <v>6763368</v>
      </c>
      <c r="D174" s="5">
        <v>6.2551799999999999E-9</v>
      </c>
      <c r="E174" s="5">
        <v>2.2953699999999999E-11</v>
      </c>
      <c r="F174" s="5">
        <v>3.3342799999999999E-7</v>
      </c>
      <c r="G174" s="5">
        <v>9.6226499999999996E-11</v>
      </c>
      <c r="H174" s="5">
        <v>1.4131E-9</v>
      </c>
      <c r="I174" s="5">
        <f t="shared" si="23"/>
        <v>4.0533566399999997E-9</v>
      </c>
      <c r="J174" s="5">
        <f t="shared" si="24"/>
        <v>4.5907399999999998E-14</v>
      </c>
      <c r="K174" s="5">
        <f t="shared" si="25"/>
        <v>3.3176086E-7</v>
      </c>
      <c r="L174" s="5">
        <f t="shared" si="26"/>
        <v>4.9034569999999994E-10</v>
      </c>
      <c r="M174" s="5">
        <f t="shared" si="27"/>
        <v>1.2217705970499352E-2</v>
      </c>
      <c r="N174" s="5">
        <f t="shared" si="28"/>
        <v>1.383749728644904E-7</v>
      </c>
      <c r="O174" s="5">
        <f t="shared" si="29"/>
        <v>2.9004777718504829E-4</v>
      </c>
      <c r="P174" s="5">
        <f t="shared" si="30"/>
        <v>1.4780094915355596E-3</v>
      </c>
      <c r="R174" s="27">
        <f t="shared" si="31"/>
        <v>7.7688163175860163</v>
      </c>
      <c r="S174" s="27">
        <f t="shared" si="32"/>
        <v>28.184011108000735</v>
      </c>
      <c r="T174" s="27">
        <f t="shared" si="33"/>
        <v>2.1895640539086165</v>
      </c>
    </row>
    <row r="175" spans="1:20" x14ac:dyDescent="0.35">
      <c r="A175">
        <v>174</v>
      </c>
      <c r="B175" s="9">
        <v>44631.554710648146</v>
      </c>
      <c r="C175">
        <v>6795236</v>
      </c>
      <c r="D175" s="1">
        <v>2.16977E-9</v>
      </c>
      <c r="E175" s="1">
        <v>1.5439000000000002E-11</v>
      </c>
      <c r="F175" s="1">
        <v>3.4659700000000002E-7</v>
      </c>
      <c r="G175" s="1">
        <v>4.7277400000000002E-11</v>
      </c>
      <c r="H175" s="1">
        <v>1.20902E-9</v>
      </c>
      <c r="I175" s="1">
        <f t="shared" si="23"/>
        <v>1.4060109600000001E-9</v>
      </c>
      <c r="J175" s="1">
        <f t="shared" si="24"/>
        <v>3.0878000000000004E-14</v>
      </c>
      <c r="K175" s="1">
        <f t="shared" si="25"/>
        <v>3.4486401500000004E-7</v>
      </c>
      <c r="L175" s="1">
        <f t="shared" si="26"/>
        <v>4.1952993999999994E-10</v>
      </c>
      <c r="M175" s="1">
        <f t="shared" si="27"/>
        <v>4.0770010753368975E-3</v>
      </c>
      <c r="N175" s="1">
        <f t="shared" si="28"/>
        <v>8.9536741025299501E-8</v>
      </c>
      <c r="O175" s="1">
        <f t="shared" si="29"/>
        <v>1.370899773349794E-4</v>
      </c>
      <c r="P175" s="1">
        <f t="shared" si="30"/>
        <v>1.216508309804373E-3</v>
      </c>
      <c r="R175" s="8">
        <f t="shared" si="31"/>
        <v>15.456835808092793</v>
      </c>
      <c r="S175" s="8">
        <f t="shared" si="32"/>
        <v>18.39173849023198</v>
      </c>
      <c r="T175" s="8">
        <f t="shared" si="33"/>
        <v>2.8427808206889607</v>
      </c>
    </row>
    <row r="176" spans="1:20" x14ac:dyDescent="0.35">
      <c r="A176">
        <v>175</v>
      </c>
      <c r="B176" s="9">
        <v>44631.555162037039</v>
      </c>
      <c r="C176">
        <v>6834643</v>
      </c>
      <c r="D176" s="1">
        <v>7.2681699999999995E-10</v>
      </c>
      <c r="E176" s="1">
        <v>8.1802200000000005E-12</v>
      </c>
      <c r="F176" s="1">
        <v>3.84938E-7</v>
      </c>
      <c r="G176" s="1">
        <v>2.24212E-11</v>
      </c>
      <c r="H176" s="1">
        <v>1.04249E-9</v>
      </c>
      <c r="I176" s="1">
        <f t="shared" si="23"/>
        <v>4.7097741599999997E-10</v>
      </c>
      <c r="J176" s="1">
        <f t="shared" si="24"/>
        <v>1.6360440000000002E-14</v>
      </c>
      <c r="K176" s="1">
        <f t="shared" si="25"/>
        <v>3.8301330999999998E-7</v>
      </c>
      <c r="L176" s="1">
        <f t="shared" si="26"/>
        <v>3.6174403E-10</v>
      </c>
      <c r="M176" s="1">
        <f t="shared" si="27"/>
        <v>1.229663313789278E-3</v>
      </c>
      <c r="N176" s="1">
        <f t="shared" si="28"/>
        <v>4.2715069092507527E-8</v>
      </c>
      <c r="O176" s="1">
        <f t="shared" si="29"/>
        <v>5.8538957823685032E-5</v>
      </c>
      <c r="P176" s="1">
        <f t="shared" si="30"/>
        <v>9.4446856168001062E-4</v>
      </c>
      <c r="R176" s="8">
        <f t="shared" si="31"/>
        <v>30.150939320213631</v>
      </c>
      <c r="S176" s="8">
        <f t="shared" si="32"/>
        <v>11.028551956437477</v>
      </c>
      <c r="T176" s="8">
        <f t="shared" si="33"/>
        <v>3.3252120082836969</v>
      </c>
    </row>
    <row r="177" spans="1:20" x14ac:dyDescent="0.35">
      <c r="A177">
        <v>176</v>
      </c>
      <c r="B177" s="9">
        <v>44631.555613425924</v>
      </c>
      <c r="C177">
        <v>6873141</v>
      </c>
      <c r="D177" s="1">
        <v>2.7208200000000002E-10</v>
      </c>
      <c r="E177" s="1">
        <v>2.9639199999999998E-11</v>
      </c>
      <c r="F177" s="1">
        <v>1.8713899999999999E-7</v>
      </c>
      <c r="G177" s="1">
        <v>1.7940599999999999E-11</v>
      </c>
      <c r="H177" s="1">
        <v>1.9422000000000002E-9</v>
      </c>
      <c r="I177" s="1">
        <f t="shared" si="23"/>
        <v>1.7630913600000003E-10</v>
      </c>
      <c r="J177" s="1">
        <f t="shared" si="24"/>
        <v>5.9278399999999999E-14</v>
      </c>
      <c r="K177" s="1">
        <f t="shared" si="25"/>
        <v>1.8620330499999998E-7</v>
      </c>
      <c r="L177" s="1">
        <f t="shared" si="26"/>
        <v>6.739434000000001E-10</v>
      </c>
      <c r="M177" s="1">
        <f t="shared" si="27"/>
        <v>9.4686362307049303E-4</v>
      </c>
      <c r="N177" s="1">
        <f t="shared" si="28"/>
        <v>3.1835310334582944E-7</v>
      </c>
      <c r="O177" s="1">
        <f t="shared" si="29"/>
        <v>9.6349525052737381E-5</v>
      </c>
      <c r="P177" s="1">
        <f t="shared" si="30"/>
        <v>3.6193954774325844E-3</v>
      </c>
      <c r="R177" s="8">
        <f t="shared" si="31"/>
        <v>66.812465097858876</v>
      </c>
      <c r="S177" s="8">
        <f t="shared" si="32"/>
        <v>5.0545168149010884</v>
      </c>
      <c r="T177" s="8">
        <f t="shared" si="33"/>
        <v>3.3770472828211981</v>
      </c>
    </row>
    <row r="178" spans="1:20" x14ac:dyDescent="0.35">
      <c r="A178">
        <v>177</v>
      </c>
      <c r="B178" s="9">
        <v>44631.55605324074</v>
      </c>
      <c r="C178">
        <v>6911639</v>
      </c>
      <c r="D178" s="1">
        <v>1.1171299999999999E-10</v>
      </c>
      <c r="E178" s="1">
        <v>3.4778700000000001E-11</v>
      </c>
      <c r="F178" s="1">
        <v>3.9856100000000002E-8</v>
      </c>
      <c r="G178" s="1">
        <v>1.7457999999999999E-11</v>
      </c>
      <c r="H178" s="1">
        <v>2.0081899999999999E-9</v>
      </c>
      <c r="I178" s="1">
        <f t="shared" si="23"/>
        <v>7.2390023999999996E-11</v>
      </c>
      <c r="J178" s="1">
        <f t="shared" si="24"/>
        <v>6.9557399999999997E-14</v>
      </c>
      <c r="K178" s="1">
        <f t="shared" si="25"/>
        <v>3.9656819500000003E-8</v>
      </c>
      <c r="L178" s="1">
        <f t="shared" si="26"/>
        <v>6.9684192999999996E-10</v>
      </c>
      <c r="M178" s="1">
        <f t="shared" si="27"/>
        <v>1.8254117428655617E-3</v>
      </c>
      <c r="N178" s="1">
        <f t="shared" si="28"/>
        <v>1.7539833218344702E-6</v>
      </c>
      <c r="O178" s="1">
        <f t="shared" si="29"/>
        <v>4.4022693246996268E-4</v>
      </c>
      <c r="P178" s="1">
        <f t="shared" si="30"/>
        <v>1.7571805777314035E-2</v>
      </c>
      <c r="R178" s="8">
        <f t="shared" si="31"/>
        <v>83.484051624774565</v>
      </c>
      <c r="S178" s="8">
        <f t="shared" si="32"/>
        <v>4.7710697672818787</v>
      </c>
      <c r="T178" s="8">
        <f t="shared" si="33"/>
        <v>3.9830823475716164</v>
      </c>
    </row>
    <row r="179" spans="1:20" x14ac:dyDescent="0.35">
      <c r="A179">
        <v>178</v>
      </c>
      <c r="B179" s="9">
        <v>44631.556516203702</v>
      </c>
      <c r="C179">
        <v>6951156</v>
      </c>
      <c r="D179" s="1">
        <v>5.3825099999999999E-11</v>
      </c>
      <c r="E179" s="1">
        <v>3.6488500000000001E-11</v>
      </c>
      <c r="F179" s="1">
        <v>1.26457E-8</v>
      </c>
      <c r="G179" s="1">
        <v>1.5449899999999999E-11</v>
      </c>
      <c r="H179" s="1">
        <v>1.8101100000000001E-9</v>
      </c>
      <c r="I179" s="1">
        <f t="shared" si="23"/>
        <v>3.4878664799999998E-11</v>
      </c>
      <c r="J179" s="1">
        <f t="shared" si="24"/>
        <v>7.2977000000000005E-14</v>
      </c>
      <c r="K179" s="1">
        <f t="shared" si="25"/>
        <v>1.25824715E-8</v>
      </c>
      <c r="L179" s="1">
        <f t="shared" si="26"/>
        <v>6.2810816999999993E-10</v>
      </c>
      <c r="M179" s="1">
        <f t="shared" si="27"/>
        <v>2.7720042759484891E-3</v>
      </c>
      <c r="N179" s="1">
        <f t="shared" si="28"/>
        <v>5.799893923860667E-6</v>
      </c>
      <c r="O179" s="1">
        <f t="shared" si="29"/>
        <v>1.2278907208333435E-3</v>
      </c>
      <c r="P179" s="1">
        <f t="shared" si="30"/>
        <v>4.9919300035768006E-2</v>
      </c>
      <c r="R179" s="8">
        <f t="shared" si="31"/>
        <v>90.428970069270363</v>
      </c>
      <c r="S179" s="8">
        <f t="shared" si="32"/>
        <v>4.6883163806584758</v>
      </c>
      <c r="T179" s="8">
        <f t="shared" si="33"/>
        <v>4.2395962166183532</v>
      </c>
    </row>
    <row r="180" spans="1:20" x14ac:dyDescent="0.35">
      <c r="A180">
        <v>179</v>
      </c>
      <c r="B180" s="9">
        <v>44631.556967592594</v>
      </c>
      <c r="C180">
        <v>6990154</v>
      </c>
      <c r="D180" s="1">
        <v>4.3558900000000001E-11</v>
      </c>
      <c r="E180" s="1">
        <v>4.2416299999999997E-11</v>
      </c>
      <c r="F180" s="1">
        <v>7.0771300000000004E-9</v>
      </c>
      <c r="G180" s="1">
        <v>1.34525E-11</v>
      </c>
      <c r="H180" s="1">
        <v>1.6475400000000001E-9</v>
      </c>
      <c r="I180" s="1">
        <f t="shared" si="23"/>
        <v>2.82261672E-11</v>
      </c>
      <c r="J180" s="1">
        <f t="shared" si="24"/>
        <v>8.4832600000000002E-14</v>
      </c>
      <c r="K180" s="1">
        <f t="shared" si="25"/>
        <v>7.0417443500000007E-9</v>
      </c>
      <c r="L180" s="1">
        <f t="shared" si="26"/>
        <v>5.7169638E-10</v>
      </c>
      <c r="M180" s="1">
        <f t="shared" si="27"/>
        <v>4.0084055593412726E-3</v>
      </c>
      <c r="N180" s="1">
        <f t="shared" si="28"/>
        <v>1.204710023305518E-5</v>
      </c>
      <c r="O180" s="1">
        <f t="shared" si="29"/>
        <v>1.9103931258169005E-3</v>
      </c>
      <c r="P180" s="1">
        <f t="shared" si="30"/>
        <v>8.1186755949184661E-2</v>
      </c>
      <c r="R180" s="8">
        <f t="shared" si="31"/>
        <v>91.383145647816704</v>
      </c>
      <c r="S180" s="8">
        <f t="shared" si="32"/>
        <v>4.4940069495096298</v>
      </c>
      <c r="T180" s="8">
        <f t="shared" si="33"/>
        <v>4.1067649160933897</v>
      </c>
    </row>
    <row r="181" spans="1:20" x14ac:dyDescent="0.35">
      <c r="A181">
        <v>180</v>
      </c>
      <c r="B181" s="9">
        <v>44631.557453703703</v>
      </c>
      <c r="C181">
        <v>7032271</v>
      </c>
      <c r="D181" s="1">
        <v>3.8248399999999998E-11</v>
      </c>
      <c r="E181" s="1">
        <v>2.2575E-11</v>
      </c>
      <c r="F181" s="1">
        <v>5.9936200000000002E-9</v>
      </c>
      <c r="G181" s="1">
        <v>1.17013E-11</v>
      </c>
      <c r="H181" s="1">
        <v>1.53008E-9</v>
      </c>
      <c r="I181" s="1">
        <f t="shared" si="23"/>
        <v>2.47849632E-11</v>
      </c>
      <c r="J181" s="1">
        <f t="shared" si="24"/>
        <v>4.5150000000000002E-14</v>
      </c>
      <c r="K181" s="1">
        <f t="shared" si="25"/>
        <v>5.9636519000000004E-9</v>
      </c>
      <c r="L181" s="1">
        <f t="shared" si="26"/>
        <v>5.3093775999999998E-10</v>
      </c>
      <c r="M181" s="1">
        <f t="shared" si="27"/>
        <v>4.1560043435801474E-3</v>
      </c>
      <c r="N181" s="1">
        <f t="shared" si="28"/>
        <v>7.5708644228547271E-6</v>
      </c>
      <c r="O181" s="1">
        <f t="shared" si="29"/>
        <v>1.9621031200697677E-3</v>
      </c>
      <c r="P181" s="1">
        <f t="shared" si="30"/>
        <v>8.902896562423436E-2</v>
      </c>
      <c r="R181" s="8">
        <f t="shared" si="31"/>
        <v>91.792452983704948</v>
      </c>
      <c r="S181" s="8">
        <f t="shared" si="32"/>
        <v>4.2213585272097029</v>
      </c>
      <c r="T181" s="8">
        <f t="shared" si="33"/>
        <v>3.8748885413625858</v>
      </c>
    </row>
    <row r="182" spans="1:20" x14ac:dyDescent="0.35">
      <c r="A182">
        <v>181</v>
      </c>
      <c r="B182" s="9">
        <v>44631.557928240742</v>
      </c>
      <c r="C182">
        <v>7073369</v>
      </c>
      <c r="D182" s="1">
        <v>2.5068899999999999E-11</v>
      </c>
      <c r="E182" s="1">
        <v>1.4957799999999999E-11</v>
      </c>
      <c r="F182" s="1">
        <v>5.7194300000000004E-9</v>
      </c>
      <c r="G182" s="1">
        <v>1.08919E-11</v>
      </c>
      <c r="H182" s="1">
        <v>1.41778E-9</v>
      </c>
      <c r="I182" s="1">
        <f t="shared" si="23"/>
        <v>1.6244647200000001E-11</v>
      </c>
      <c r="J182" s="1">
        <f t="shared" si="24"/>
        <v>2.9915599999999997E-14</v>
      </c>
      <c r="K182" s="1">
        <f t="shared" si="25"/>
        <v>5.6908328500000008E-9</v>
      </c>
      <c r="L182" s="1">
        <f t="shared" si="26"/>
        <v>4.9196965999999994E-10</v>
      </c>
      <c r="M182" s="1">
        <f t="shared" si="27"/>
        <v>2.8545289640689408E-3</v>
      </c>
      <c r="N182" s="1">
        <f t="shared" si="28"/>
        <v>5.2568052495163327E-6</v>
      </c>
      <c r="O182" s="1">
        <f t="shared" si="29"/>
        <v>1.9139377815322758E-3</v>
      </c>
      <c r="P182" s="1">
        <f t="shared" si="30"/>
        <v>8.6449500972427942E-2</v>
      </c>
      <c r="R182" s="8">
        <f t="shared" si="31"/>
        <v>94.052549910651749</v>
      </c>
      <c r="S182" s="8">
        <f t="shared" si="32"/>
        <v>4.2398802753321325</v>
      </c>
      <c r="T182" s="8">
        <f t="shared" si="33"/>
        <v>3.9877155121086325</v>
      </c>
    </row>
    <row r="183" spans="1:20" x14ac:dyDescent="0.35">
      <c r="A183">
        <v>182</v>
      </c>
      <c r="B183" s="9">
        <v>44631.55840277778</v>
      </c>
      <c r="C183">
        <v>7114466</v>
      </c>
      <c r="D183" s="1">
        <v>2.28114E-11</v>
      </c>
      <c r="E183" s="1">
        <v>4.4269400000000002E-11</v>
      </c>
      <c r="F183" s="1">
        <v>5.58863E-9</v>
      </c>
      <c r="G183" s="1">
        <v>9.6309300000000004E-12</v>
      </c>
      <c r="H183" s="1">
        <v>1.33295E-9</v>
      </c>
      <c r="I183" s="1">
        <f t="shared" si="23"/>
        <v>1.4781787200000001E-11</v>
      </c>
      <c r="J183" s="1">
        <f t="shared" si="24"/>
        <v>8.8538800000000008E-14</v>
      </c>
      <c r="K183" s="1">
        <f t="shared" si="25"/>
        <v>5.5606868499999996E-9</v>
      </c>
      <c r="L183" s="1">
        <f t="shared" si="26"/>
        <v>4.6253364999999998E-10</v>
      </c>
      <c r="M183" s="1">
        <f t="shared" si="27"/>
        <v>2.6582664333993202E-3</v>
      </c>
      <c r="N183" s="1">
        <f t="shared" si="28"/>
        <v>1.5922277658919061E-5</v>
      </c>
      <c r="O183" s="1">
        <f t="shared" si="29"/>
        <v>1.7319676974796739E-3</v>
      </c>
      <c r="P183" s="1">
        <f t="shared" si="30"/>
        <v>8.3179229918332848E-2</v>
      </c>
      <c r="R183" s="8">
        <f t="shared" si="31"/>
        <v>94.219628157615034</v>
      </c>
      <c r="S183" s="8">
        <f t="shared" si="32"/>
        <v>3.9971980911105849</v>
      </c>
      <c r="T183" s="8">
        <f t="shared" si="33"/>
        <v>3.7661451781676791</v>
      </c>
    </row>
    <row r="184" spans="1:20" x14ac:dyDescent="0.35">
      <c r="A184">
        <v>183</v>
      </c>
      <c r="B184" s="9">
        <v>44631.558877314812</v>
      </c>
      <c r="C184">
        <v>7155564</v>
      </c>
      <c r="D184" s="1">
        <v>2.70684E-11</v>
      </c>
      <c r="E184" s="1">
        <v>2.8093199999999999E-11</v>
      </c>
      <c r="F184" s="1">
        <v>5.5177800000000004E-9</v>
      </c>
      <c r="G184" s="1">
        <v>9.2342499999999994E-12</v>
      </c>
      <c r="H184" s="1">
        <v>1.2712900000000001E-9</v>
      </c>
      <c r="I184" s="1">
        <f t="shared" si="23"/>
        <v>1.7540323200000001E-11</v>
      </c>
      <c r="J184" s="1">
        <f t="shared" si="24"/>
        <v>5.6186399999999996E-14</v>
      </c>
      <c r="K184" s="1">
        <f t="shared" si="25"/>
        <v>5.4901911000000004E-9</v>
      </c>
      <c r="L184" s="1">
        <f t="shared" si="26"/>
        <v>4.4113762999999998E-10</v>
      </c>
      <c r="M184" s="1">
        <f t="shared" si="27"/>
        <v>3.194847479899197E-3</v>
      </c>
      <c r="N184" s="1">
        <f t="shared" si="28"/>
        <v>1.0233960708580799E-5</v>
      </c>
      <c r="O184" s="1">
        <f t="shared" si="29"/>
        <v>1.6819542037434724E-3</v>
      </c>
      <c r="P184" s="1">
        <f t="shared" si="30"/>
        <v>8.0350141181788723E-2</v>
      </c>
      <c r="R184" s="8">
        <f t="shared" si="31"/>
        <v>92.909318770001107</v>
      </c>
      <c r="S184" s="8">
        <f t="shared" si="32"/>
        <v>4.0178407803019986</v>
      </c>
      <c r="T184" s="8">
        <f t="shared" si="33"/>
        <v>3.7329484982418837</v>
      </c>
    </row>
    <row r="185" spans="1:20" x14ac:dyDescent="0.35">
      <c r="A185">
        <v>184</v>
      </c>
      <c r="B185" s="9">
        <v>44631.559351851851</v>
      </c>
      <c r="C185">
        <v>7196661</v>
      </c>
      <c r="D185" s="1">
        <v>3.15404E-11</v>
      </c>
      <c r="E185" s="1">
        <v>3.7348499999999999E-11</v>
      </c>
      <c r="F185" s="1">
        <v>5.4468599999999999E-9</v>
      </c>
      <c r="G185" s="1">
        <v>8.4570300000000004E-12</v>
      </c>
      <c r="H185" s="1">
        <v>1.19906E-9</v>
      </c>
      <c r="I185" s="1">
        <f t="shared" si="23"/>
        <v>2.0438179200000002E-11</v>
      </c>
      <c r="J185" s="1">
        <f t="shared" si="24"/>
        <v>7.4696999999999997E-14</v>
      </c>
      <c r="K185" s="1">
        <f t="shared" si="25"/>
        <v>5.4196256999999997E-9</v>
      </c>
      <c r="L185" s="1">
        <f t="shared" si="26"/>
        <v>4.1607381999999995E-10</v>
      </c>
      <c r="M185" s="1">
        <f t="shared" si="27"/>
        <v>3.7711422026801599E-3</v>
      </c>
      <c r="N185" s="1">
        <f t="shared" si="28"/>
        <v>1.3782686136424513E-5</v>
      </c>
      <c r="O185" s="1">
        <f t="shared" si="29"/>
        <v>1.5604454012386872E-3</v>
      </c>
      <c r="P185" s="1">
        <f t="shared" si="30"/>
        <v>7.6771689233077478E-2</v>
      </c>
      <c r="R185" s="8">
        <f t="shared" si="31"/>
        <v>91.375184576152051</v>
      </c>
      <c r="S185" s="8">
        <f t="shared" si="32"/>
        <v>3.9056849744834921</v>
      </c>
      <c r="T185" s="8">
        <f t="shared" si="33"/>
        <v>3.5688268543973272</v>
      </c>
    </row>
    <row r="186" spans="1:20" x14ac:dyDescent="0.35">
      <c r="A186">
        <v>185</v>
      </c>
      <c r="B186" s="9">
        <v>44631.559791666667</v>
      </c>
      <c r="C186">
        <v>7234509</v>
      </c>
      <c r="D186" s="1">
        <v>2.58537E-11</v>
      </c>
      <c r="E186" s="1">
        <v>3.3365800000000002E-11</v>
      </c>
      <c r="F186" s="1">
        <v>5.3508299999999998E-9</v>
      </c>
      <c r="G186" s="1">
        <v>8.0936799999999995E-12</v>
      </c>
      <c r="H186" s="1">
        <v>1.15203E-9</v>
      </c>
      <c r="I186" s="1">
        <f t="shared" si="23"/>
        <v>1.6753197600000001E-11</v>
      </c>
      <c r="J186" s="1">
        <f t="shared" si="24"/>
        <v>6.6731600000000012E-14</v>
      </c>
      <c r="K186" s="1">
        <f t="shared" si="25"/>
        <v>5.3240758499999996E-9</v>
      </c>
      <c r="L186" s="1">
        <f t="shared" si="26"/>
        <v>3.9975440999999999E-10</v>
      </c>
      <c r="M186" s="1">
        <f t="shared" si="27"/>
        <v>3.1466864995922253E-3</v>
      </c>
      <c r="N186" s="1">
        <f t="shared" si="28"/>
        <v>1.253393112346437E-5</v>
      </c>
      <c r="O186" s="1">
        <f t="shared" si="29"/>
        <v>1.5202037363911711E-3</v>
      </c>
      <c r="P186" s="1">
        <f t="shared" si="30"/>
        <v>7.5084281528408361E-2</v>
      </c>
      <c r="R186" s="8">
        <f t="shared" si="31"/>
        <v>92.546099041761494</v>
      </c>
      <c r="S186" s="8">
        <f t="shared" si="32"/>
        <v>3.8911127868161817</v>
      </c>
      <c r="T186" s="8">
        <f t="shared" si="33"/>
        <v>3.6010730935135489</v>
      </c>
    </row>
    <row r="187" spans="1:20" x14ac:dyDescent="0.35">
      <c r="A187">
        <v>186</v>
      </c>
      <c r="B187" s="9">
        <v>44631.560266203705</v>
      </c>
      <c r="C187">
        <v>7275606</v>
      </c>
      <c r="D187" s="1">
        <v>2.9540899999999998E-11</v>
      </c>
      <c r="E187" s="1">
        <v>3.16356E-11</v>
      </c>
      <c r="F187" s="1">
        <v>5.3657800000000001E-9</v>
      </c>
      <c r="G187" s="1">
        <v>7.6937699999999998E-12</v>
      </c>
      <c r="H187" s="1">
        <v>1.1197600000000001E-9</v>
      </c>
      <c r="I187" s="1">
        <f t="shared" si="23"/>
        <v>1.9142503199999999E-11</v>
      </c>
      <c r="J187" s="1">
        <f t="shared" si="24"/>
        <v>6.3271200000000003E-14</v>
      </c>
      <c r="K187" s="1">
        <f t="shared" si="25"/>
        <v>5.3389511E-9</v>
      </c>
      <c r="L187" s="1">
        <f t="shared" si="26"/>
        <v>3.8855672000000002E-10</v>
      </c>
      <c r="M187" s="1">
        <f t="shared" si="27"/>
        <v>3.5854426911683082E-3</v>
      </c>
      <c r="N187" s="1">
        <f t="shared" si="28"/>
        <v>1.1850867111332037E-5</v>
      </c>
      <c r="O187" s="1">
        <f t="shared" si="29"/>
        <v>1.4410639573005266E-3</v>
      </c>
      <c r="P187" s="1">
        <f t="shared" si="30"/>
        <v>7.277772594695614E-2</v>
      </c>
      <c r="R187" s="8">
        <f t="shared" si="31"/>
        <v>91.343962842388237</v>
      </c>
      <c r="S187" s="8">
        <f t="shared" si="32"/>
        <v>3.8087260290161637</v>
      </c>
      <c r="T187" s="8">
        <f t="shared" si="33"/>
        <v>3.4790412887128932</v>
      </c>
    </row>
    <row r="188" spans="1:20" x14ac:dyDescent="0.35">
      <c r="A188">
        <v>187</v>
      </c>
      <c r="B188" s="9">
        <v>44631.560740740744</v>
      </c>
      <c r="C188">
        <v>7316704</v>
      </c>
      <c r="D188" s="1">
        <v>1.9059700000000001E-11</v>
      </c>
      <c r="E188" s="1">
        <v>1.9452300000000001E-11</v>
      </c>
      <c r="F188" s="1">
        <v>5.3365100000000002E-9</v>
      </c>
      <c r="G188" s="1">
        <v>7.21217E-12</v>
      </c>
      <c r="H188" s="1">
        <v>1.08916E-9</v>
      </c>
      <c r="I188" s="1">
        <f t="shared" si="23"/>
        <v>1.2350685600000001E-11</v>
      </c>
      <c r="J188" s="1">
        <f t="shared" si="24"/>
        <v>3.8904600000000002E-14</v>
      </c>
      <c r="K188" s="1">
        <f t="shared" si="25"/>
        <v>5.3098274500000005E-9</v>
      </c>
      <c r="L188" s="1">
        <f t="shared" si="26"/>
        <v>3.7793851999999996E-10</v>
      </c>
      <c r="M188" s="1">
        <f t="shared" si="27"/>
        <v>2.3260050757393257E-3</v>
      </c>
      <c r="N188" s="1">
        <f t="shared" si="28"/>
        <v>7.3269047565754699E-6</v>
      </c>
      <c r="O188" s="1">
        <f t="shared" si="29"/>
        <v>1.358268242784424E-3</v>
      </c>
      <c r="P188" s="1">
        <f t="shared" si="30"/>
        <v>7.1177175446633378E-2</v>
      </c>
      <c r="R188" s="8">
        <f t="shared" si="31"/>
        <v>94.077874491971158</v>
      </c>
      <c r="S188" s="8">
        <f t="shared" si="32"/>
        <v>3.6759110945139728</v>
      </c>
      <c r="T188" s="8">
        <f t="shared" si="33"/>
        <v>3.4582190259332979</v>
      </c>
    </row>
    <row r="189" spans="1:20" x14ac:dyDescent="0.35">
      <c r="A189">
        <v>188</v>
      </c>
      <c r="B189" s="9">
        <v>44631.561215277776</v>
      </c>
      <c r="C189">
        <v>7357801</v>
      </c>
      <c r="D189" s="1">
        <v>2.8175699999999999E-11</v>
      </c>
      <c r="E189" s="1">
        <v>3.63758E-11</v>
      </c>
      <c r="F189" s="1">
        <v>5.3316700000000001E-9</v>
      </c>
      <c r="G189" s="1">
        <v>6.8477500000000002E-12</v>
      </c>
      <c r="H189" s="1">
        <v>1.05821E-9</v>
      </c>
      <c r="I189" s="1">
        <f t="shared" si="23"/>
        <v>1.8257853599999999E-11</v>
      </c>
      <c r="J189" s="1">
        <f t="shared" si="24"/>
        <v>7.2751600000000008E-14</v>
      </c>
      <c r="K189" s="1">
        <f t="shared" si="25"/>
        <v>5.3050116499999998E-9</v>
      </c>
      <c r="L189" s="1">
        <f t="shared" si="26"/>
        <v>3.6719886999999996E-10</v>
      </c>
      <c r="M189" s="1">
        <f t="shared" si="27"/>
        <v>3.4416236578858408E-3</v>
      </c>
      <c r="N189" s="1">
        <f t="shared" si="28"/>
        <v>1.3713749337383644E-5</v>
      </c>
      <c r="O189" s="1">
        <f t="shared" si="29"/>
        <v>1.2908077214118842E-3</v>
      </c>
      <c r="P189" s="1">
        <f t="shared" si="30"/>
        <v>6.9217354122115826E-2</v>
      </c>
      <c r="R189" s="8">
        <f t="shared" si="31"/>
        <v>91.25336308921743</v>
      </c>
      <c r="S189" s="8">
        <f t="shared" si="32"/>
        <v>3.5949296470732501</v>
      </c>
      <c r="T189" s="8">
        <f t="shared" si="33"/>
        <v>3.2804942036456759</v>
      </c>
    </row>
    <row r="190" spans="1:20" x14ac:dyDescent="0.35">
      <c r="A190">
        <v>189</v>
      </c>
      <c r="B190" s="9">
        <v>44631.561689814815</v>
      </c>
      <c r="C190">
        <v>7398899</v>
      </c>
      <c r="D190" s="1">
        <v>1.9317700000000001E-11</v>
      </c>
      <c r="E190" s="1">
        <v>2.5288E-11</v>
      </c>
      <c r="F190" s="1">
        <v>5.25833E-9</v>
      </c>
      <c r="G190" s="1">
        <v>7.0197499999999999E-12</v>
      </c>
      <c r="H190" s="1">
        <v>1.03769E-9</v>
      </c>
      <c r="I190" s="1">
        <f t="shared" si="23"/>
        <v>1.25178696E-11</v>
      </c>
      <c r="J190" s="1">
        <f t="shared" si="24"/>
        <v>5.0575999999999998E-14</v>
      </c>
      <c r="K190" s="1">
        <f t="shared" si="25"/>
        <v>5.2320383499999999E-9</v>
      </c>
      <c r="L190" s="1">
        <f t="shared" si="26"/>
        <v>3.6007843E-10</v>
      </c>
      <c r="M190" s="1">
        <f t="shared" si="27"/>
        <v>2.3925416372378083E-3</v>
      </c>
      <c r="N190" s="1">
        <f t="shared" si="28"/>
        <v>9.6665958115540181E-6</v>
      </c>
      <c r="O190" s="1">
        <f t="shared" si="29"/>
        <v>1.3416855019803132E-3</v>
      </c>
      <c r="P190" s="1">
        <f t="shared" si="30"/>
        <v>6.8821825436352166E-2</v>
      </c>
      <c r="R190" s="8">
        <f t="shared" si="31"/>
        <v>93.728588936358335</v>
      </c>
      <c r="S190" s="8">
        <f t="shared" si="32"/>
        <v>3.7521864547306389</v>
      </c>
      <c r="T190" s="8">
        <f t="shared" si="33"/>
        <v>3.5168714182801977</v>
      </c>
    </row>
    <row r="191" spans="1:20" x14ac:dyDescent="0.35">
      <c r="A191">
        <v>190</v>
      </c>
      <c r="B191" s="9">
        <v>44631.562164351853</v>
      </c>
      <c r="C191">
        <v>7439996</v>
      </c>
      <c r="D191" s="1">
        <v>1.90489E-11</v>
      </c>
      <c r="E191" s="1">
        <v>3.6048200000000002E-11</v>
      </c>
      <c r="F191" s="1">
        <v>5.2061799999999999E-9</v>
      </c>
      <c r="G191" s="1">
        <v>6.7886199999999998E-12</v>
      </c>
      <c r="H191" s="1">
        <v>1.02125E-9</v>
      </c>
      <c r="I191" s="1">
        <f t="shared" si="23"/>
        <v>1.23436872E-11</v>
      </c>
      <c r="J191" s="1">
        <f t="shared" si="24"/>
        <v>7.2096400000000008E-14</v>
      </c>
      <c r="K191" s="1">
        <f t="shared" si="25"/>
        <v>5.1801491000000003E-9</v>
      </c>
      <c r="L191" s="1">
        <f t="shared" si="26"/>
        <v>3.5437374999999994E-10</v>
      </c>
      <c r="M191" s="1">
        <f t="shared" si="27"/>
        <v>2.3828826085334105E-3</v>
      </c>
      <c r="N191" s="1">
        <f t="shared" si="28"/>
        <v>1.391782333060645E-5</v>
      </c>
      <c r="O191" s="1">
        <f t="shared" si="29"/>
        <v>1.3105066802034711E-3</v>
      </c>
      <c r="P191" s="1">
        <f t="shared" si="30"/>
        <v>6.8409951752160941E-2</v>
      </c>
      <c r="R191" s="8">
        <f t="shared" si="31"/>
        <v>93.713593890595931</v>
      </c>
      <c r="S191" s="8">
        <f t="shared" si="32"/>
        <v>3.689235947889165</v>
      </c>
      <c r="T191" s="8">
        <f t="shared" si="33"/>
        <v>3.4573155938707298</v>
      </c>
    </row>
    <row r="192" spans="1:20" x14ac:dyDescent="0.35">
      <c r="A192">
        <v>191</v>
      </c>
      <c r="B192" s="9">
        <v>44631.562650462962</v>
      </c>
      <c r="C192">
        <v>7481094</v>
      </c>
      <c r="D192" s="1">
        <v>2.01239E-11</v>
      </c>
      <c r="E192" s="1">
        <v>4.5395599999999999E-11</v>
      </c>
      <c r="F192" s="1">
        <v>5.1715500000000004E-9</v>
      </c>
      <c r="G192" s="1">
        <v>6.6048000000000003E-12</v>
      </c>
      <c r="H192" s="1">
        <v>1.0108099999999999E-9</v>
      </c>
      <c r="I192" s="1">
        <f t="shared" si="23"/>
        <v>1.30402872E-11</v>
      </c>
      <c r="J192" s="1">
        <f t="shared" si="24"/>
        <v>9.0791199999999996E-14</v>
      </c>
      <c r="K192" s="1">
        <f t="shared" si="25"/>
        <v>5.1456922500000006E-9</v>
      </c>
      <c r="L192" s="1">
        <f t="shared" si="26"/>
        <v>3.5075106999999996E-10</v>
      </c>
      <c r="M192" s="1">
        <f t="shared" si="27"/>
        <v>2.5342143615370702E-3</v>
      </c>
      <c r="N192" s="1">
        <f t="shared" si="28"/>
        <v>1.7644117756945138E-5</v>
      </c>
      <c r="O192" s="1">
        <f t="shared" si="29"/>
        <v>1.2835590779841136E-3</v>
      </c>
      <c r="P192" s="1">
        <f t="shared" si="30"/>
        <v>6.8164020108275991E-2</v>
      </c>
      <c r="R192" s="8">
        <f t="shared" si="31"/>
        <v>93.314936477879954</v>
      </c>
      <c r="S192" s="8">
        <f t="shared" si="32"/>
        <v>3.6284980031279161</v>
      </c>
      <c r="T192" s="8">
        <f t="shared" si="33"/>
        <v>3.385930606719957</v>
      </c>
    </row>
    <row r="193" spans="1:20" x14ac:dyDescent="0.35">
      <c r="A193">
        <v>192</v>
      </c>
      <c r="B193" s="9">
        <v>44631.563125000001</v>
      </c>
      <c r="C193">
        <v>7522191</v>
      </c>
      <c r="D193" s="1">
        <v>1.59099E-11</v>
      </c>
      <c r="E193" s="1">
        <v>3.1482100000000001E-11</v>
      </c>
      <c r="F193" s="1">
        <v>5.1653400000000003E-9</v>
      </c>
      <c r="G193" s="1">
        <v>6.4016199999999999E-12</v>
      </c>
      <c r="H193" s="1">
        <v>9.8657900000000001E-10</v>
      </c>
      <c r="I193" s="1">
        <f t="shared" si="23"/>
        <v>1.03096152E-11</v>
      </c>
      <c r="J193" s="1">
        <f t="shared" si="24"/>
        <v>6.2964200000000005E-14</v>
      </c>
      <c r="K193" s="1">
        <f t="shared" si="25"/>
        <v>5.1395133000000004E-9</v>
      </c>
      <c r="L193" s="1">
        <f t="shared" si="26"/>
        <v>3.4234291299999995E-10</v>
      </c>
      <c r="M193" s="1">
        <f t="shared" si="27"/>
        <v>2.0059516530485481E-3</v>
      </c>
      <c r="N193" s="1">
        <f t="shared" si="28"/>
        <v>1.2251004389851467E-5</v>
      </c>
      <c r="O193" s="1">
        <f t="shared" si="29"/>
        <v>1.2455693032256574E-3</v>
      </c>
      <c r="P193" s="1">
        <f t="shared" si="30"/>
        <v>6.6609986786102859E-2</v>
      </c>
      <c r="R193" s="8">
        <f t="shared" si="31"/>
        <v>94.513657489736403</v>
      </c>
      <c r="S193" s="8">
        <f t="shared" si="32"/>
        <v>3.6044232481766949</v>
      </c>
      <c r="T193" s="8">
        <f t="shared" si="33"/>
        <v>3.406672243262153</v>
      </c>
    </row>
    <row r="194" spans="1:20" x14ac:dyDescent="0.35">
      <c r="A194">
        <v>193</v>
      </c>
      <c r="B194" s="9">
        <v>44631.563599537039</v>
      </c>
      <c r="C194">
        <v>7563289</v>
      </c>
      <c r="D194" s="1">
        <v>1.5060700000000001E-11</v>
      </c>
      <c r="E194" s="1">
        <v>2.4970699999999999E-11</v>
      </c>
      <c r="F194" s="1">
        <v>5.1623799999999997E-9</v>
      </c>
      <c r="G194" s="1">
        <v>6.2242499999999999E-12</v>
      </c>
      <c r="H194" s="1">
        <v>9.5693599999999997E-10</v>
      </c>
      <c r="I194" s="1">
        <f t="shared" si="23"/>
        <v>9.7593336000000002E-12</v>
      </c>
      <c r="J194" s="1">
        <f t="shared" si="24"/>
        <v>4.99414E-14</v>
      </c>
      <c r="K194" s="1">
        <f t="shared" si="25"/>
        <v>5.1365680999999996E-9</v>
      </c>
      <c r="L194" s="1">
        <f t="shared" si="26"/>
        <v>3.3205679199999995E-10</v>
      </c>
      <c r="M194" s="1">
        <f t="shared" si="27"/>
        <v>1.8999716172360299E-3</v>
      </c>
      <c r="N194" s="1">
        <f t="shared" si="28"/>
        <v>9.7227173917931712E-6</v>
      </c>
      <c r="O194" s="1">
        <f t="shared" si="29"/>
        <v>1.2117526486215573E-3</v>
      </c>
      <c r="P194" s="1">
        <f t="shared" si="30"/>
        <v>6.4645651636546966E-2</v>
      </c>
      <c r="R194" s="8">
        <f t="shared" si="31"/>
        <v>94.638817237974777</v>
      </c>
      <c r="S194" s="8">
        <f t="shared" si="32"/>
        <v>3.6129185666869055</v>
      </c>
      <c r="T194" s="8">
        <f t="shared" si="33"/>
        <v>3.4192233992836787</v>
      </c>
    </row>
    <row r="195" spans="1:20" x14ac:dyDescent="0.35">
      <c r="A195">
        <v>194</v>
      </c>
      <c r="B195" s="9">
        <v>44631.564074074071</v>
      </c>
      <c r="C195">
        <v>7604386</v>
      </c>
      <c r="D195" s="1">
        <v>1.97262E-11</v>
      </c>
      <c r="E195" s="1">
        <v>1.25518E-11</v>
      </c>
      <c r="F195" s="1">
        <v>5.1248399999999999E-9</v>
      </c>
      <c r="G195" s="1">
        <v>5.9275500000000001E-12</v>
      </c>
      <c r="H195" s="1">
        <v>9.679790000000001E-10</v>
      </c>
      <c r="I195" s="1">
        <f t="shared" ref="I195:I258" si="34">0.648*D195</f>
        <v>1.27825776E-11</v>
      </c>
      <c r="J195" s="1">
        <f t="shared" ref="J195:J258" si="35">0.002*E195</f>
        <v>2.51036E-14</v>
      </c>
      <c r="K195" s="1">
        <f t="shared" ref="K195:K258" si="36">F195-(0.005*F195)</f>
        <v>5.0992158E-9</v>
      </c>
      <c r="L195" s="1">
        <f t="shared" ref="L195:L258" si="37">H195-(0.653*H195)</f>
        <v>3.3588871300000004E-10</v>
      </c>
      <c r="M195" s="1">
        <f t="shared" ref="M195:M258" si="38">I195/K195</f>
        <v>2.5067732179524546E-3</v>
      </c>
      <c r="N195" s="1">
        <f t="shared" ref="N195:N258" si="39">J195/K195</f>
        <v>4.9230314982943065E-6</v>
      </c>
      <c r="O195" s="1">
        <f t="shared" ref="O195:O258" si="40">G195/K195</f>
        <v>1.1624434486573406E-3</v>
      </c>
      <c r="P195" s="1">
        <f t="shared" ref="P195:P258" si="41">L195/K195</f>
        <v>6.587066054352908E-2</v>
      </c>
      <c r="R195" s="8">
        <f t="shared" ref="R195:R258" si="42">(O195+0.5*P195+0.5*N195)/(M195+O195+0.5*N195+0.5*P195)*100</f>
        <v>93.152204116613376</v>
      </c>
      <c r="S195" s="8">
        <f t="shared" ref="S195:S258" si="43">O195/(O195+0.5*N195+0.5*P195)*100</f>
        <v>3.4089015533368108</v>
      </c>
      <c r="T195" s="8">
        <f t="shared" si="33"/>
        <v>3.1754669330987104</v>
      </c>
    </row>
    <row r="196" spans="1:20" x14ac:dyDescent="0.35">
      <c r="A196">
        <v>195</v>
      </c>
      <c r="B196" s="9">
        <v>44631.56454861111</v>
      </c>
      <c r="C196">
        <v>7645484</v>
      </c>
      <c r="D196" s="1">
        <v>-7.1057299999999999E-12</v>
      </c>
      <c r="E196" s="1">
        <v>3.4276999999999997E-11</v>
      </c>
      <c r="F196" s="1">
        <v>5.5490900000000003E-9</v>
      </c>
      <c r="G196" s="1">
        <v>6.4424700000000001E-12</v>
      </c>
      <c r="H196" s="1">
        <v>9.5418599999999996E-10</v>
      </c>
      <c r="I196" s="1">
        <f t="shared" si="34"/>
        <v>-4.6045130400000002E-12</v>
      </c>
      <c r="J196" s="1">
        <f t="shared" si="35"/>
        <v>6.8553999999999995E-14</v>
      </c>
      <c r="K196" s="1">
        <f t="shared" si="36"/>
        <v>5.5213445500000001E-9</v>
      </c>
      <c r="L196" s="1">
        <f t="shared" si="37"/>
        <v>3.3110254199999995E-10</v>
      </c>
      <c r="M196" s="1">
        <f t="shared" si="38"/>
        <v>-8.339477817952875E-4</v>
      </c>
      <c r="N196" s="1">
        <f t="shared" si="39"/>
        <v>1.2416178591861288E-5</v>
      </c>
      <c r="O196" s="1">
        <f t="shared" si="40"/>
        <v>1.1668299164557662E-3</v>
      </c>
      <c r="P196" s="1">
        <f t="shared" si="41"/>
        <v>5.9967737749675475E-2</v>
      </c>
      <c r="R196" s="8">
        <f t="shared" si="42"/>
        <v>102.750218997685</v>
      </c>
      <c r="S196" s="8">
        <f t="shared" si="43"/>
        <v>3.7450120479793014</v>
      </c>
      <c r="T196" s="8">
        <f t="shared" si="33"/>
        <v>3.8480080807884196</v>
      </c>
    </row>
    <row r="197" spans="1:20" x14ac:dyDescent="0.35">
      <c r="A197">
        <v>196</v>
      </c>
      <c r="B197" s="9">
        <v>44631.565023148149</v>
      </c>
      <c r="C197">
        <v>7686581</v>
      </c>
      <c r="D197" s="1">
        <v>1.6737699999999999E-11</v>
      </c>
      <c r="E197" s="1">
        <v>3.1226100000000002E-11</v>
      </c>
      <c r="F197" s="1">
        <v>4.7923900000000002E-9</v>
      </c>
      <c r="G197" s="1">
        <v>5.9727000000000002E-12</v>
      </c>
      <c r="H197" s="1">
        <v>9.4410700000000004E-10</v>
      </c>
      <c r="I197" s="1">
        <f t="shared" si="34"/>
        <v>1.0846029599999999E-11</v>
      </c>
      <c r="J197" s="1">
        <f t="shared" si="35"/>
        <v>6.2452200000000009E-14</v>
      </c>
      <c r="K197" s="1">
        <f t="shared" si="36"/>
        <v>4.76842805E-9</v>
      </c>
      <c r="L197" s="1">
        <f t="shared" si="37"/>
        <v>3.2760512899999994E-10</v>
      </c>
      <c r="M197" s="1">
        <f t="shared" si="38"/>
        <v>2.2745503311096408E-3</v>
      </c>
      <c r="N197" s="1">
        <f t="shared" si="39"/>
        <v>1.3097020516016805E-5</v>
      </c>
      <c r="O197" s="1">
        <f t="shared" si="40"/>
        <v>1.2525511420896872E-3</v>
      </c>
      <c r="P197" s="1">
        <f t="shared" si="41"/>
        <v>6.8702961555643052E-2</v>
      </c>
      <c r="R197" s="8">
        <f t="shared" si="42"/>
        <v>93.996192476035006</v>
      </c>
      <c r="S197" s="8">
        <f t="shared" si="43"/>
        <v>3.5173567152208727</v>
      </c>
      <c r="T197" s="8">
        <f t="shared" si="33"/>
        <v>3.306181388107754</v>
      </c>
    </row>
    <row r="198" spans="1:20" x14ac:dyDescent="0.35">
      <c r="A198">
        <v>197</v>
      </c>
      <c r="B198" s="9">
        <v>44631.565497685187</v>
      </c>
      <c r="C198">
        <v>7727679</v>
      </c>
      <c r="D198" s="1">
        <v>1.7264400000000001E-11</v>
      </c>
      <c r="E198" s="1">
        <v>3.59253E-11</v>
      </c>
      <c r="F198" s="1">
        <v>5.20665E-9</v>
      </c>
      <c r="G198" s="1">
        <v>5.6372999999999998E-12</v>
      </c>
      <c r="H198" s="1">
        <v>9.9737099999999995E-10</v>
      </c>
      <c r="I198" s="1">
        <f t="shared" si="34"/>
        <v>1.1187331200000001E-11</v>
      </c>
      <c r="J198" s="1">
        <f t="shared" si="35"/>
        <v>7.1850599999999997E-14</v>
      </c>
      <c r="K198" s="1">
        <f t="shared" si="36"/>
        <v>5.1806167499999996E-9</v>
      </c>
      <c r="L198" s="1">
        <f t="shared" si="37"/>
        <v>3.4608773699999992E-10</v>
      </c>
      <c r="M198" s="1">
        <f t="shared" si="38"/>
        <v>2.1594593346438919E-3</v>
      </c>
      <c r="N198" s="1">
        <f t="shared" si="39"/>
        <v>1.3869120891832039E-5</v>
      </c>
      <c r="O198" s="1">
        <f t="shared" si="40"/>
        <v>1.0881522938364435E-3</v>
      </c>
      <c r="P198" s="1">
        <f t="shared" si="41"/>
        <v>6.6804350466573292E-2</v>
      </c>
      <c r="R198" s="8">
        <f t="shared" si="42"/>
        <v>94.108967603045585</v>
      </c>
      <c r="S198" s="8">
        <f t="shared" si="43"/>
        <v>3.1543149455578274</v>
      </c>
      <c r="T198" s="8">
        <f t="shared" si="33"/>
        <v>2.9684932302130407</v>
      </c>
    </row>
    <row r="199" spans="1:20" x14ac:dyDescent="0.35">
      <c r="A199">
        <v>198</v>
      </c>
      <c r="B199" s="9">
        <v>44631.565972222219</v>
      </c>
      <c r="C199">
        <v>7768776</v>
      </c>
      <c r="D199" s="1">
        <v>2.6638399999999998E-11</v>
      </c>
      <c r="E199" s="1">
        <v>2.48069E-11</v>
      </c>
      <c r="F199" s="1">
        <v>2.6274799999999999E-7</v>
      </c>
      <c r="G199" s="1">
        <v>5.5298000000000001E-12</v>
      </c>
      <c r="H199" s="1">
        <v>8.7116399999999995E-10</v>
      </c>
      <c r="I199" s="1">
        <f t="shared" si="34"/>
        <v>1.7261683199999999E-11</v>
      </c>
      <c r="J199" s="1">
        <f t="shared" si="35"/>
        <v>4.96138E-14</v>
      </c>
      <c r="K199" s="1">
        <f t="shared" si="36"/>
        <v>2.6143425999999997E-7</v>
      </c>
      <c r="L199" s="1">
        <f t="shared" si="37"/>
        <v>3.0229390799999995E-10</v>
      </c>
      <c r="M199" s="1">
        <f t="shared" si="38"/>
        <v>6.6026859677840234E-5</v>
      </c>
      <c r="N199" s="1">
        <f t="shared" si="39"/>
        <v>1.8977543341106099E-7</v>
      </c>
      <c r="O199" s="1">
        <f t="shared" si="40"/>
        <v>2.1151780183668356E-5</v>
      </c>
      <c r="P199" s="1">
        <f t="shared" si="41"/>
        <v>1.1562903347097659E-3</v>
      </c>
      <c r="R199" s="8">
        <f t="shared" si="42"/>
        <v>90.077396355015452</v>
      </c>
      <c r="S199" s="8">
        <f t="shared" si="43"/>
        <v>3.528873591456358</v>
      </c>
      <c r="T199" s="8">
        <f t="shared" si="33"/>
        <v>3.1787174518436117</v>
      </c>
    </row>
    <row r="200" spans="1:20" x14ac:dyDescent="0.35">
      <c r="A200">
        <v>199</v>
      </c>
      <c r="B200" s="9">
        <v>44631.566469907404</v>
      </c>
      <c r="C200">
        <v>7811414</v>
      </c>
      <c r="D200" s="1">
        <v>8.0517299999999993E-12</v>
      </c>
      <c r="E200" s="1">
        <v>2.0813999999999999E-11</v>
      </c>
      <c r="F200" s="1">
        <v>3.76787E-7</v>
      </c>
      <c r="G200" s="1">
        <v>4.76117E-12</v>
      </c>
      <c r="H200" s="1">
        <v>7.9544999999999998E-10</v>
      </c>
      <c r="I200" s="1">
        <f t="shared" si="34"/>
        <v>5.2175210399999999E-12</v>
      </c>
      <c r="J200" s="1">
        <f t="shared" si="35"/>
        <v>4.1628000000000002E-14</v>
      </c>
      <c r="K200" s="1">
        <f t="shared" si="36"/>
        <v>3.74903065E-7</v>
      </c>
      <c r="L200" s="1">
        <f t="shared" si="37"/>
        <v>2.7602115E-10</v>
      </c>
      <c r="M200" s="1">
        <f t="shared" si="38"/>
        <v>1.391698688833072E-5</v>
      </c>
      <c r="N200" s="1">
        <f t="shared" si="39"/>
        <v>1.1103670224728625E-7</v>
      </c>
      <c r="O200" s="1">
        <f t="shared" si="40"/>
        <v>1.2699736130458149E-5</v>
      </c>
      <c r="P200" s="1">
        <f t="shared" si="41"/>
        <v>7.362467148674818E-4</v>
      </c>
      <c r="R200" s="8">
        <f t="shared" si="42"/>
        <v>96.474888035605446</v>
      </c>
      <c r="S200" s="8">
        <f t="shared" si="43"/>
        <v>3.3343264056217383</v>
      </c>
      <c r="T200" s="8">
        <f t="shared" si="33"/>
        <v>3.2167876665651995</v>
      </c>
    </row>
    <row r="201" spans="1:20" x14ac:dyDescent="0.35">
      <c r="A201">
        <v>200</v>
      </c>
      <c r="B201" s="9">
        <v>44631.56690972222</v>
      </c>
      <c r="C201">
        <v>7849911</v>
      </c>
      <c r="D201" s="1">
        <v>9.0299800000000005E-13</v>
      </c>
      <c r="E201" s="1">
        <v>1.4241100000000001E-11</v>
      </c>
      <c r="F201" s="1">
        <v>4.0715500000000002E-7</v>
      </c>
      <c r="G201" s="1">
        <v>5.2481499999999996E-12</v>
      </c>
      <c r="H201" s="1">
        <v>7.9640700000000002E-10</v>
      </c>
      <c r="I201" s="1">
        <f t="shared" si="34"/>
        <v>5.8514270400000009E-13</v>
      </c>
      <c r="J201" s="1">
        <f t="shared" si="35"/>
        <v>2.8482200000000004E-14</v>
      </c>
      <c r="K201" s="1">
        <f t="shared" si="36"/>
        <v>4.0511922500000001E-7</v>
      </c>
      <c r="L201" s="1">
        <f t="shared" si="37"/>
        <v>2.7635322899999995E-10</v>
      </c>
      <c r="M201" s="1">
        <f t="shared" si="38"/>
        <v>1.4443716019648291E-6</v>
      </c>
      <c r="N201" s="1">
        <f t="shared" si="39"/>
        <v>7.0305722963406637E-8</v>
      </c>
      <c r="O201" s="1">
        <f t="shared" si="40"/>
        <v>1.2954581456853841E-5</v>
      </c>
      <c r="P201" s="1">
        <f t="shared" si="41"/>
        <v>6.8215283784668558E-4</v>
      </c>
      <c r="R201" s="8">
        <f t="shared" si="42"/>
        <v>99.593719031918937</v>
      </c>
      <c r="S201" s="8">
        <f t="shared" si="43"/>
        <v>3.6588025537734206</v>
      </c>
      <c r="T201" s="8">
        <f t="shared" si="33"/>
        <v>3.6439375353377752</v>
      </c>
    </row>
    <row r="202" spans="1:20" s="2" customFormat="1" x14ac:dyDescent="0.35">
      <c r="A202" s="2">
        <v>201</v>
      </c>
      <c r="B202" s="10">
        <v>44631.567418981482</v>
      </c>
      <c r="C202" s="2">
        <v>7893740</v>
      </c>
      <c r="D202" s="3">
        <v>5.9459100000000002E-9</v>
      </c>
      <c r="E202" s="3">
        <v>5.0545299999999997E-11</v>
      </c>
      <c r="F202" s="3">
        <v>3.64066E-7</v>
      </c>
      <c r="G202" s="3">
        <v>2.4239500000000002E-10</v>
      </c>
      <c r="H202" s="3">
        <v>5.1849600000000003E-9</v>
      </c>
      <c r="I202" s="3">
        <f t="shared" si="34"/>
        <v>3.8529496800000007E-9</v>
      </c>
      <c r="J202" s="3">
        <f t="shared" si="35"/>
        <v>1.0109059999999999E-13</v>
      </c>
      <c r="K202" s="3">
        <f t="shared" si="36"/>
        <v>3.6224567000000002E-7</v>
      </c>
      <c r="L202" s="3">
        <f t="shared" si="37"/>
        <v>1.79918112E-9</v>
      </c>
      <c r="M202" s="3">
        <f t="shared" si="38"/>
        <v>1.0636289123897604E-2</v>
      </c>
      <c r="N202" s="3">
        <f t="shared" si="39"/>
        <v>2.7906641368549686E-7</v>
      </c>
      <c r="O202" s="3">
        <f t="shared" si="40"/>
        <v>6.6914533443560552E-4</v>
      </c>
      <c r="P202" s="3">
        <f t="shared" si="41"/>
        <v>4.9667429289078869E-3</v>
      </c>
      <c r="R202" s="15">
        <f t="shared" si="42"/>
        <v>22.863650756744022</v>
      </c>
      <c r="S202" s="15">
        <f t="shared" si="43"/>
        <v>21.22481057079413</v>
      </c>
      <c r="T202" s="15">
        <f t="shared" si="33"/>
        <v>4.8527665626868579</v>
      </c>
    </row>
    <row r="203" spans="1:20" s="16" customFormat="1" x14ac:dyDescent="0.35">
      <c r="A203" s="16">
        <v>202</v>
      </c>
      <c r="B203" s="17">
        <v>44631.567789351851</v>
      </c>
      <c r="C203" s="16">
        <v>7925606</v>
      </c>
      <c r="D203" s="18">
        <v>1.0501700000000001E-8</v>
      </c>
      <c r="E203" s="18">
        <v>2.2544199999999998E-11</v>
      </c>
      <c r="F203" s="18">
        <v>3.6531999999999999E-7</v>
      </c>
      <c r="G203" s="18">
        <v>2.87236E-10</v>
      </c>
      <c r="H203" s="18">
        <v>3.9619099999999996E-9</v>
      </c>
      <c r="I203" s="18">
        <f t="shared" si="34"/>
        <v>6.8051016000000005E-9</v>
      </c>
      <c r="J203" s="18">
        <f t="shared" si="35"/>
        <v>4.5088399999999998E-14</v>
      </c>
      <c r="K203" s="18">
        <f t="shared" si="36"/>
        <v>3.6349339999999998E-7</v>
      </c>
      <c r="L203" s="18">
        <f t="shared" si="37"/>
        <v>1.3747827699999998E-9</v>
      </c>
      <c r="M203" s="18">
        <f t="shared" si="38"/>
        <v>1.8721389714366207E-2</v>
      </c>
      <c r="N203" s="18">
        <f t="shared" si="39"/>
        <v>1.2404186706003467E-7</v>
      </c>
      <c r="O203" s="18">
        <f t="shared" si="40"/>
        <v>7.9020967093212696E-4</v>
      </c>
      <c r="P203" s="18">
        <f t="shared" si="41"/>
        <v>3.7821395656702428E-3</v>
      </c>
      <c r="R203" s="20">
        <f t="shared" si="42"/>
        <v>12.528034160754542</v>
      </c>
      <c r="S203" s="20">
        <f t="shared" si="43"/>
        <v>29.470683923997772</v>
      </c>
      <c r="T203" s="20">
        <f t="shared" si="33"/>
        <v>3.6920973494064366</v>
      </c>
    </row>
    <row r="204" spans="1:20" x14ac:dyDescent="0.35">
      <c r="A204">
        <v>203</v>
      </c>
      <c r="B204" s="9">
        <v>44631.568182870367</v>
      </c>
      <c r="C204">
        <v>7959023</v>
      </c>
      <c r="D204" s="1">
        <v>1.1994200000000001E-8</v>
      </c>
      <c r="E204" s="1">
        <v>3.8536100000000001E-11</v>
      </c>
      <c r="F204" s="1">
        <v>3.5806299999999999E-7</v>
      </c>
      <c r="G204" s="1">
        <v>2.7584700000000001E-10</v>
      </c>
      <c r="H204" s="1">
        <v>2.7951200000000002E-9</v>
      </c>
      <c r="I204" s="1">
        <f t="shared" si="34"/>
        <v>7.772241600000001E-9</v>
      </c>
      <c r="J204" s="1">
        <f t="shared" si="35"/>
        <v>7.7072200000000002E-14</v>
      </c>
      <c r="K204" s="1">
        <f t="shared" si="36"/>
        <v>3.56272685E-7</v>
      </c>
      <c r="L204" s="1">
        <f t="shared" si="37"/>
        <v>9.6990663999999994E-10</v>
      </c>
      <c r="M204" s="1">
        <f t="shared" si="38"/>
        <v>2.1815429381009104E-2</v>
      </c>
      <c r="N204" s="1">
        <f t="shared" si="39"/>
        <v>2.1632924230494966E-7</v>
      </c>
      <c r="O204" s="1">
        <f t="shared" si="40"/>
        <v>7.7425806584077586E-4</v>
      </c>
      <c r="P204" s="1">
        <f t="shared" si="41"/>
        <v>2.7223716014041321E-3</v>
      </c>
      <c r="R204" s="8">
        <f t="shared" si="42"/>
        <v>8.916344572329713</v>
      </c>
      <c r="S204" s="8">
        <f t="shared" si="43"/>
        <v>36.255640440601312</v>
      </c>
      <c r="T204" s="8">
        <f t="shared" si="33"/>
        <v>3.2326778285889315</v>
      </c>
    </row>
    <row r="205" spans="1:20" x14ac:dyDescent="0.35">
      <c r="A205">
        <v>204</v>
      </c>
      <c r="B205" s="9">
        <v>44631.568518518521</v>
      </c>
      <c r="C205">
        <v>7988789</v>
      </c>
      <c r="D205" s="1">
        <v>1.2354399999999999E-8</v>
      </c>
      <c r="E205" s="1">
        <v>3.7123200000000002E-11</v>
      </c>
      <c r="F205" s="1">
        <v>3.56362E-7</v>
      </c>
      <c r="G205" s="1">
        <v>2.5311899999999999E-10</v>
      </c>
      <c r="H205" s="1">
        <v>2.1645199999999999E-9</v>
      </c>
      <c r="I205" s="1">
        <f t="shared" si="34"/>
        <v>8.0056512000000003E-9</v>
      </c>
      <c r="J205" s="1">
        <f t="shared" si="35"/>
        <v>7.4246400000000004E-14</v>
      </c>
      <c r="K205" s="1">
        <f t="shared" si="36"/>
        <v>3.5458018999999999E-7</v>
      </c>
      <c r="L205" s="1">
        <f t="shared" si="37"/>
        <v>7.5108843999999981E-10</v>
      </c>
      <c r="M205" s="1">
        <f t="shared" si="38"/>
        <v>2.2577829855638581E-2</v>
      </c>
      <c r="N205" s="1">
        <f t="shared" si="39"/>
        <v>2.093924085268272E-7</v>
      </c>
      <c r="O205" s="1">
        <f t="shared" si="40"/>
        <v>7.1385544691597125E-4</v>
      </c>
      <c r="P205" s="1">
        <f t="shared" si="41"/>
        <v>2.1182470458939056E-3</v>
      </c>
      <c r="R205" s="8">
        <f t="shared" si="42"/>
        <v>7.2813845956403513</v>
      </c>
      <c r="S205" s="8">
        <f t="shared" si="43"/>
        <v>40.260674697847058</v>
      </c>
      <c r="T205" s="8">
        <f t="shared" si="33"/>
        <v>2.9315345655499088</v>
      </c>
    </row>
    <row r="206" spans="1:20" s="4" customFormat="1" x14ac:dyDescent="0.35">
      <c r="A206" s="4">
        <v>205</v>
      </c>
      <c r="B206" s="11">
        <v>44631.56890046296</v>
      </c>
      <c r="C206" s="4">
        <v>8021146</v>
      </c>
      <c r="D206" s="5">
        <v>6.8829400000000002E-9</v>
      </c>
      <c r="E206" s="5">
        <v>1.47018E-11</v>
      </c>
      <c r="F206" s="5">
        <v>3.3360799999999998E-7</v>
      </c>
      <c r="G206" s="5">
        <v>1.0275299999999999E-10</v>
      </c>
      <c r="H206" s="5">
        <v>1.50164E-9</v>
      </c>
      <c r="I206" s="5">
        <f t="shared" si="34"/>
        <v>4.4601451200000003E-9</v>
      </c>
      <c r="J206" s="5">
        <f t="shared" si="35"/>
        <v>2.9403600000000002E-14</v>
      </c>
      <c r="K206" s="5">
        <f t="shared" si="36"/>
        <v>3.3193995999999995E-7</v>
      </c>
      <c r="L206" s="5">
        <f t="shared" si="37"/>
        <v>5.2106907999999998E-10</v>
      </c>
      <c r="M206" s="5">
        <f t="shared" si="38"/>
        <v>1.3436601968621075E-2</v>
      </c>
      <c r="N206" s="5">
        <f t="shared" si="39"/>
        <v>8.8581079542216031E-8</v>
      </c>
      <c r="O206" s="5">
        <f t="shared" si="40"/>
        <v>3.0955296855491579E-4</v>
      </c>
      <c r="P206" s="5">
        <f t="shared" si="41"/>
        <v>1.5697690630558613E-3</v>
      </c>
      <c r="R206" s="27">
        <f t="shared" si="42"/>
        <v>7.5320038667204177</v>
      </c>
      <c r="S206" s="27">
        <f t="shared" si="43"/>
        <v>28.283062469117965</v>
      </c>
      <c r="T206" s="27">
        <f t="shared" si="33"/>
        <v>2.1302813588009162</v>
      </c>
    </row>
    <row r="207" spans="1:20" x14ac:dyDescent="0.35">
      <c r="A207">
        <v>206</v>
      </c>
      <c r="B207" s="9">
        <v>44631.56927083333</v>
      </c>
      <c r="C207">
        <v>8053014</v>
      </c>
      <c r="D207" s="1">
        <v>2.28601E-9</v>
      </c>
      <c r="E207" s="1">
        <v>3.5075600000000003E-11</v>
      </c>
      <c r="F207" s="1">
        <v>3.4256600000000002E-7</v>
      </c>
      <c r="G207" s="1">
        <v>4.7997699999999999E-11</v>
      </c>
      <c r="H207" s="1">
        <v>1.2669599999999999E-9</v>
      </c>
      <c r="I207" s="1">
        <f t="shared" si="34"/>
        <v>1.48133448E-9</v>
      </c>
      <c r="J207" s="1">
        <f t="shared" si="35"/>
        <v>7.0151200000000008E-14</v>
      </c>
      <c r="K207" s="1">
        <f t="shared" si="36"/>
        <v>3.4085317000000005E-7</v>
      </c>
      <c r="L207" s="1">
        <f t="shared" si="37"/>
        <v>4.3963511999999992E-10</v>
      </c>
      <c r="M207" s="1">
        <f t="shared" si="38"/>
        <v>4.3459606962141491E-3</v>
      </c>
      <c r="N207" s="1">
        <f t="shared" si="39"/>
        <v>2.0581061340870029E-7</v>
      </c>
      <c r="O207" s="1">
        <f t="shared" si="40"/>
        <v>1.4081635209671072E-4</v>
      </c>
      <c r="P207" s="1">
        <f t="shared" si="41"/>
        <v>1.2898079252130759E-3</v>
      </c>
      <c r="R207" s="8">
        <f t="shared" si="42"/>
        <v>15.312866497078684</v>
      </c>
      <c r="S207" s="8">
        <f t="shared" si="43"/>
        <v>17.919596737664126</v>
      </c>
      <c r="T207" s="8">
        <f t="shared" si="33"/>
        <v>2.7440039252533746</v>
      </c>
    </row>
    <row r="208" spans="1:20" x14ac:dyDescent="0.35">
      <c r="A208">
        <v>207</v>
      </c>
      <c r="B208" s="9">
        <v>44631.56962962963</v>
      </c>
      <c r="C208">
        <v>8084881</v>
      </c>
      <c r="D208" s="1">
        <v>9.4026800000000009E-10</v>
      </c>
      <c r="E208" s="1">
        <v>3.93347E-11</v>
      </c>
      <c r="F208" s="1">
        <v>3.77324E-7</v>
      </c>
      <c r="G208" s="1">
        <v>2.65406E-11</v>
      </c>
      <c r="H208" s="1">
        <v>1.0822E-9</v>
      </c>
      <c r="I208" s="1">
        <f t="shared" si="34"/>
        <v>6.0929366400000012E-10</v>
      </c>
      <c r="J208" s="1">
        <f t="shared" si="35"/>
        <v>7.8669400000000002E-14</v>
      </c>
      <c r="K208" s="1">
        <f t="shared" si="36"/>
        <v>3.7543738E-7</v>
      </c>
      <c r="L208" s="1">
        <f t="shared" si="37"/>
        <v>3.7552340000000001E-10</v>
      </c>
      <c r="M208" s="1">
        <f t="shared" si="38"/>
        <v>1.622890251364955E-3</v>
      </c>
      <c r="N208" s="1">
        <f t="shared" si="39"/>
        <v>2.0954066960514162E-7</v>
      </c>
      <c r="O208" s="1">
        <f t="shared" si="40"/>
        <v>7.0692481393301856E-5</v>
      </c>
      <c r="P208" s="1">
        <f t="shared" si="41"/>
        <v>1.0002291194339786E-3</v>
      </c>
      <c r="R208" s="8">
        <f t="shared" si="42"/>
        <v>26.023852430597628</v>
      </c>
      <c r="S208" s="8">
        <f t="shared" si="43"/>
        <v>12.382382002986562</v>
      </c>
      <c r="T208" s="8">
        <f t="shared" si="33"/>
        <v>3.2223728198501016</v>
      </c>
    </row>
    <row r="209" spans="1:20" x14ac:dyDescent="0.35">
      <c r="A209">
        <v>208</v>
      </c>
      <c r="B209" s="9">
        <v>44631.570057870369</v>
      </c>
      <c r="C209">
        <v>8121038</v>
      </c>
      <c r="D209" s="1">
        <v>3.9031000000000002E-10</v>
      </c>
      <c r="E209" s="1">
        <v>1.7855099999999999E-11</v>
      </c>
      <c r="F209" s="1">
        <v>2.8926300000000001E-7</v>
      </c>
      <c r="G209" s="1">
        <v>1.7284899999999999E-11</v>
      </c>
      <c r="H209" s="1">
        <v>1.74448E-9</v>
      </c>
      <c r="I209" s="1">
        <f t="shared" si="34"/>
        <v>2.5292088000000003E-10</v>
      </c>
      <c r="J209" s="1">
        <f t="shared" si="35"/>
        <v>3.5710199999999996E-14</v>
      </c>
      <c r="K209" s="1">
        <f t="shared" si="36"/>
        <v>2.8781668500000004E-7</v>
      </c>
      <c r="L209" s="1">
        <f t="shared" si="37"/>
        <v>6.0533455999999986E-10</v>
      </c>
      <c r="M209" s="1">
        <f t="shared" si="38"/>
        <v>8.787568378810283E-4</v>
      </c>
      <c r="N209" s="1">
        <f t="shared" si="39"/>
        <v>1.2407272358098347E-7</v>
      </c>
      <c r="O209" s="1">
        <f t="shared" si="40"/>
        <v>6.0055239674517117E-5</v>
      </c>
      <c r="P209" s="1">
        <f t="shared" si="41"/>
        <v>2.1031948165201046E-3</v>
      </c>
      <c r="R209" s="8">
        <f t="shared" si="42"/>
        <v>55.851825655875174</v>
      </c>
      <c r="S209" s="8">
        <f t="shared" si="43"/>
        <v>5.4020370984420349</v>
      </c>
      <c r="T209" s="8">
        <f t="shared" si="33"/>
        <v>3.0171363420875443</v>
      </c>
    </row>
    <row r="210" spans="1:20" x14ac:dyDescent="0.35">
      <c r="A210">
        <v>209</v>
      </c>
      <c r="B210" s="9">
        <v>44631.570497685185</v>
      </c>
      <c r="C210">
        <v>8159536</v>
      </c>
      <c r="D210" s="1">
        <v>1.2125899999999999E-10</v>
      </c>
      <c r="E210" s="1">
        <v>3.7553200000000001E-11</v>
      </c>
      <c r="F210" s="1">
        <v>6.1281599999999997E-8</v>
      </c>
      <c r="G210" s="1">
        <v>1.7748200000000001E-11</v>
      </c>
      <c r="H210" s="1">
        <v>2.0313400000000001E-9</v>
      </c>
      <c r="I210" s="1">
        <f t="shared" si="34"/>
        <v>7.8575832E-11</v>
      </c>
      <c r="J210" s="1">
        <f t="shared" si="35"/>
        <v>7.5106399999999999E-14</v>
      </c>
      <c r="K210" s="1">
        <f t="shared" si="36"/>
        <v>6.0975191999999997E-8</v>
      </c>
      <c r="L210" s="1">
        <f t="shared" si="37"/>
        <v>7.0487497999999992E-10</v>
      </c>
      <c r="M210" s="1">
        <f t="shared" si="38"/>
        <v>1.2886524736158273E-3</v>
      </c>
      <c r="N210" s="1">
        <f t="shared" si="39"/>
        <v>1.2317533989888872E-6</v>
      </c>
      <c r="O210" s="1">
        <f t="shared" si="40"/>
        <v>2.9107247419573527E-4</v>
      </c>
      <c r="P210" s="1">
        <f t="shared" si="41"/>
        <v>1.1560028872069807E-2</v>
      </c>
      <c r="R210" s="8">
        <f t="shared" si="42"/>
        <v>82.491979965648554</v>
      </c>
      <c r="S210" s="8">
        <f t="shared" si="43"/>
        <v>4.7939183522338089</v>
      </c>
      <c r="T210" s="8">
        <f t="shared" si="33"/>
        <v>3.9545981666942627</v>
      </c>
    </row>
    <row r="211" spans="1:20" x14ac:dyDescent="0.35">
      <c r="A211">
        <v>210</v>
      </c>
      <c r="B211" s="9">
        <v>44631.570960648147</v>
      </c>
      <c r="C211">
        <v>8199054</v>
      </c>
      <c r="D211" s="1">
        <v>7.4110299999999995E-11</v>
      </c>
      <c r="E211" s="1">
        <v>1.59509E-11</v>
      </c>
      <c r="F211" s="1">
        <v>1.6530899999999999E-8</v>
      </c>
      <c r="G211" s="1">
        <v>1.6108799999999999E-11</v>
      </c>
      <c r="H211" s="1">
        <v>1.8634900000000001E-9</v>
      </c>
      <c r="I211" s="1">
        <f t="shared" si="34"/>
        <v>4.8023474400000002E-11</v>
      </c>
      <c r="J211" s="1">
        <f t="shared" si="35"/>
        <v>3.1901799999999999E-14</v>
      </c>
      <c r="K211" s="1">
        <f t="shared" si="36"/>
        <v>1.64482455E-8</v>
      </c>
      <c r="L211" s="1">
        <f t="shared" si="37"/>
        <v>6.466310299999999E-10</v>
      </c>
      <c r="M211" s="1">
        <f t="shared" si="38"/>
        <v>2.9196715479471655E-3</v>
      </c>
      <c r="N211" s="1">
        <f t="shared" si="39"/>
        <v>1.9395260120600705E-6</v>
      </c>
      <c r="O211" s="1">
        <f t="shared" si="40"/>
        <v>9.7936281410682981E-4</v>
      </c>
      <c r="P211" s="1">
        <f t="shared" si="41"/>
        <v>3.9313070199493309E-2</v>
      </c>
      <c r="R211" s="8">
        <f t="shared" si="42"/>
        <v>87.605685537744236</v>
      </c>
      <c r="S211" s="8">
        <f t="shared" si="43"/>
        <v>4.7456950804845572</v>
      </c>
      <c r="T211" s="8">
        <f t="shared" si="33"/>
        <v>4.1574987087894995</v>
      </c>
    </row>
    <row r="212" spans="1:20" x14ac:dyDescent="0.35">
      <c r="A212">
        <v>211</v>
      </c>
      <c r="B212" s="9">
        <v>44631.571412037039</v>
      </c>
      <c r="C212">
        <v>8238051</v>
      </c>
      <c r="D212" s="1">
        <v>4.6622599999999998E-11</v>
      </c>
      <c r="E212" s="1">
        <v>3.4891300000000003E-11</v>
      </c>
      <c r="F212" s="1">
        <v>7.9651099999999992E-9</v>
      </c>
      <c r="G212" s="1">
        <v>1.44071E-11</v>
      </c>
      <c r="H212" s="1">
        <v>1.6836500000000001E-9</v>
      </c>
      <c r="I212" s="1">
        <f t="shared" si="34"/>
        <v>3.0211444799999999E-11</v>
      </c>
      <c r="J212" s="1">
        <f t="shared" si="35"/>
        <v>6.9782600000000005E-14</v>
      </c>
      <c r="K212" s="1">
        <f t="shared" si="36"/>
        <v>7.9252844499999987E-9</v>
      </c>
      <c r="L212" s="1">
        <f t="shared" si="37"/>
        <v>5.8422654999999989E-10</v>
      </c>
      <c r="M212" s="1">
        <f t="shared" si="38"/>
        <v>3.8120328665301097E-3</v>
      </c>
      <c r="N212" s="1">
        <f t="shared" si="39"/>
        <v>8.805059356576157E-6</v>
      </c>
      <c r="O212" s="1">
        <f t="shared" si="40"/>
        <v>1.817865351192537E-3</v>
      </c>
      <c r="P212" s="1">
        <f t="shared" si="41"/>
        <v>7.3716792587804211E-2</v>
      </c>
      <c r="R212" s="8">
        <f t="shared" si="42"/>
        <v>91.028969371313835</v>
      </c>
      <c r="S212" s="8">
        <f t="shared" si="43"/>
        <v>4.6996746048071403</v>
      </c>
      <c r="T212" s="8">
        <f t="shared" si="33"/>
        <v>4.2780653565613074</v>
      </c>
    </row>
    <row r="213" spans="1:20" x14ac:dyDescent="0.35">
      <c r="A213">
        <v>212</v>
      </c>
      <c r="B213" s="9">
        <v>44631.571863425925</v>
      </c>
      <c r="C213">
        <v>8277049</v>
      </c>
      <c r="D213" s="1">
        <v>4.14626E-11</v>
      </c>
      <c r="E213" s="1">
        <v>4.0338000000000002E-11</v>
      </c>
      <c r="F213" s="1">
        <v>6.1308499999999998E-9</v>
      </c>
      <c r="G213" s="1">
        <v>1.24001E-11</v>
      </c>
      <c r="H213" s="1">
        <v>1.53667E-9</v>
      </c>
      <c r="I213" s="1">
        <f t="shared" si="34"/>
        <v>2.6867764800000002E-11</v>
      </c>
      <c r="J213" s="1">
        <f t="shared" si="35"/>
        <v>8.0676000000000004E-14</v>
      </c>
      <c r="K213" s="1">
        <f t="shared" si="36"/>
        <v>6.1001957499999996E-9</v>
      </c>
      <c r="L213" s="1">
        <f t="shared" si="37"/>
        <v>5.3322448999999989E-10</v>
      </c>
      <c r="M213" s="1">
        <f t="shared" si="38"/>
        <v>4.4044102683098328E-3</v>
      </c>
      <c r="N213" s="1">
        <f t="shared" si="39"/>
        <v>1.322514937328036E-5</v>
      </c>
      <c r="O213" s="1">
        <f t="shared" si="40"/>
        <v>2.0327380477913352E-3</v>
      </c>
      <c r="P213" s="1">
        <f t="shared" si="41"/>
        <v>8.7411045784883207E-2</v>
      </c>
      <c r="R213" s="8">
        <f t="shared" si="42"/>
        <v>91.217401454130581</v>
      </c>
      <c r="S213" s="8">
        <f t="shared" si="43"/>
        <v>4.4436412030483865</v>
      </c>
      <c r="T213" s="8">
        <f t="shared" si="33"/>
        <v>4.0533740353658043</v>
      </c>
    </row>
    <row r="214" spans="1:20" x14ac:dyDescent="0.35">
      <c r="A214">
        <v>213</v>
      </c>
      <c r="B214" s="9">
        <v>44631.57234953704</v>
      </c>
      <c r="C214">
        <v>8319166</v>
      </c>
      <c r="D214" s="1">
        <v>3.0304200000000002E-11</v>
      </c>
      <c r="E214" s="1">
        <v>4.6112299999999999E-11</v>
      </c>
      <c r="F214" s="1">
        <v>5.6894400000000002E-9</v>
      </c>
      <c r="G214" s="1">
        <v>1.15369E-11</v>
      </c>
      <c r="H214" s="1">
        <v>1.41778E-9</v>
      </c>
      <c r="I214" s="1">
        <f t="shared" si="34"/>
        <v>1.9637121600000002E-11</v>
      </c>
      <c r="J214" s="1">
        <f t="shared" si="35"/>
        <v>9.2224600000000002E-14</v>
      </c>
      <c r="K214" s="1">
        <f t="shared" si="36"/>
        <v>5.6609928000000004E-9</v>
      </c>
      <c r="L214" s="1">
        <f t="shared" si="37"/>
        <v>4.9196965999999994E-10</v>
      </c>
      <c r="M214" s="1">
        <f t="shared" si="38"/>
        <v>3.4688476551321531E-3</v>
      </c>
      <c r="N214" s="1">
        <f t="shared" si="39"/>
        <v>1.6291241352576885E-5</v>
      </c>
      <c r="O214" s="1">
        <f t="shared" si="40"/>
        <v>2.03796408290786E-3</v>
      </c>
      <c r="P214" s="1">
        <f t="shared" si="41"/>
        <v>8.6905190905736521E-2</v>
      </c>
      <c r="R214" s="8">
        <f t="shared" si="42"/>
        <v>92.916028153419362</v>
      </c>
      <c r="S214" s="8">
        <f t="shared" si="43"/>
        <v>4.47916940910756</v>
      </c>
      <c r="T214" s="8">
        <f t="shared" si="33"/>
        <v>4.1618663092057275</v>
      </c>
    </row>
    <row r="215" spans="1:20" x14ac:dyDescent="0.35">
      <c r="A215">
        <v>214</v>
      </c>
      <c r="B215" s="9">
        <v>44631.572824074072</v>
      </c>
      <c r="C215">
        <v>8360264</v>
      </c>
      <c r="D215" s="1">
        <v>1.9930400000000001E-11</v>
      </c>
      <c r="E215" s="1">
        <v>2.89635E-11</v>
      </c>
      <c r="F215" s="1">
        <v>5.5201399999999999E-9</v>
      </c>
      <c r="G215" s="1">
        <v>1.0116800000000001E-11</v>
      </c>
      <c r="H215" s="1">
        <v>1.3265900000000001E-9</v>
      </c>
      <c r="I215" s="1">
        <f t="shared" si="34"/>
        <v>1.2914899200000001E-11</v>
      </c>
      <c r="J215" s="1">
        <f t="shared" si="35"/>
        <v>5.7926999999999996E-14</v>
      </c>
      <c r="K215" s="1">
        <f t="shared" si="36"/>
        <v>5.4925393000000003E-9</v>
      </c>
      <c r="L215" s="1">
        <f t="shared" si="37"/>
        <v>4.6032673000000001E-10</v>
      </c>
      <c r="M215" s="1">
        <f t="shared" si="38"/>
        <v>2.3513530799861553E-3</v>
      </c>
      <c r="N215" s="1">
        <f t="shared" si="39"/>
        <v>1.0546488033321855E-5</v>
      </c>
      <c r="O215" s="1">
        <f t="shared" si="40"/>
        <v>1.8419167251110976E-3</v>
      </c>
      <c r="P215" s="1">
        <f t="shared" si="41"/>
        <v>8.3809455855873433E-2</v>
      </c>
      <c r="R215" s="8">
        <f t="shared" si="42"/>
        <v>94.89981289796853</v>
      </c>
      <c r="S215" s="8">
        <f t="shared" si="43"/>
        <v>4.2099108190973284</v>
      </c>
      <c r="T215" s="8">
        <f t="shared" si="33"/>
        <v>3.9951974904946987</v>
      </c>
    </row>
    <row r="216" spans="1:20" x14ac:dyDescent="0.35">
      <c r="A216">
        <v>215</v>
      </c>
      <c r="B216" s="9">
        <v>44631.573298611111</v>
      </c>
      <c r="C216">
        <v>8401361</v>
      </c>
      <c r="D216" s="1">
        <v>2.61332E-11</v>
      </c>
      <c r="E216" s="1">
        <v>2.9710900000000003E-11</v>
      </c>
      <c r="F216" s="1">
        <v>5.4433899999999997E-9</v>
      </c>
      <c r="G216" s="1">
        <v>9.2923000000000007E-12</v>
      </c>
      <c r="H216" s="1">
        <v>1.2386500000000001E-9</v>
      </c>
      <c r="I216" s="1">
        <f t="shared" si="34"/>
        <v>1.6934313600000002E-11</v>
      </c>
      <c r="J216" s="1">
        <f t="shared" si="35"/>
        <v>5.9421800000000005E-14</v>
      </c>
      <c r="K216" s="1">
        <f t="shared" si="36"/>
        <v>5.4161730500000001E-9</v>
      </c>
      <c r="L216" s="1">
        <f t="shared" si="37"/>
        <v>4.2981154999999996E-10</v>
      </c>
      <c r="M216" s="1">
        <f t="shared" si="38"/>
        <v>3.1266197449138005E-3</v>
      </c>
      <c r="N216" s="1">
        <f t="shared" si="39"/>
        <v>1.0971178256573616E-5</v>
      </c>
      <c r="O216" s="1">
        <f t="shared" si="40"/>
        <v>1.7156578850448659E-3</v>
      </c>
      <c r="P216" s="1">
        <f t="shared" si="41"/>
        <v>7.9357056362887063E-2</v>
      </c>
      <c r="R216" s="8">
        <f t="shared" si="42"/>
        <v>92.978036915788252</v>
      </c>
      <c r="S216" s="8">
        <f t="shared" si="43"/>
        <v>4.1441340388314476</v>
      </c>
      <c r="T216" s="8">
        <f t="shared" si="33"/>
        <v>3.8531344764644504</v>
      </c>
    </row>
    <row r="217" spans="1:20" x14ac:dyDescent="0.35">
      <c r="A217">
        <v>216</v>
      </c>
      <c r="B217" s="9">
        <v>44631.573773148149</v>
      </c>
      <c r="C217">
        <v>8442459</v>
      </c>
      <c r="D217" s="1">
        <v>4.4107100000000003E-11</v>
      </c>
      <c r="E217" s="1">
        <v>3.3498999999999999E-11</v>
      </c>
      <c r="F217" s="1">
        <v>5.4030499999999999E-9</v>
      </c>
      <c r="G217" s="1">
        <v>8.69353E-12</v>
      </c>
      <c r="H217" s="1">
        <v>1.19966E-9</v>
      </c>
      <c r="I217" s="1">
        <f t="shared" si="34"/>
        <v>2.8581400800000004E-11</v>
      </c>
      <c r="J217" s="1">
        <f t="shared" si="35"/>
        <v>6.6997999999999999E-14</v>
      </c>
      <c r="K217" s="1">
        <f t="shared" si="36"/>
        <v>5.37603475E-9</v>
      </c>
      <c r="L217" s="1">
        <f t="shared" si="37"/>
        <v>4.1628201999999993E-10</v>
      </c>
      <c r="M217" s="1">
        <f t="shared" si="38"/>
        <v>5.3164464385205105E-3</v>
      </c>
      <c r="N217" s="1">
        <f t="shared" si="39"/>
        <v>1.2462345039715378E-5</v>
      </c>
      <c r="O217" s="1">
        <f t="shared" si="40"/>
        <v>1.6170896216770175E-3</v>
      </c>
      <c r="P217" s="1">
        <f t="shared" si="41"/>
        <v>7.7432910938680211E-2</v>
      </c>
      <c r="R217" s="8">
        <f t="shared" si="42"/>
        <v>88.35548338456627</v>
      </c>
      <c r="S217" s="8">
        <f t="shared" si="43"/>
        <v>4.0086727579069414</v>
      </c>
      <c r="T217" s="8">
        <f t="shared" si="33"/>
        <v>3.5418821925541022</v>
      </c>
    </row>
    <row r="218" spans="1:20" x14ac:dyDescent="0.35">
      <c r="A218">
        <v>217</v>
      </c>
      <c r="B218" s="9">
        <v>44631.574247685188</v>
      </c>
      <c r="C218">
        <v>8483556</v>
      </c>
      <c r="D218" s="1">
        <v>2.7767200000000001E-11</v>
      </c>
      <c r="E218" s="1">
        <v>3.5044900000000001E-11</v>
      </c>
      <c r="F218" s="1">
        <v>5.33236E-9</v>
      </c>
      <c r="G218" s="1">
        <v>8.0775500000000005E-12</v>
      </c>
      <c r="H218" s="1">
        <v>1.14866E-9</v>
      </c>
      <c r="I218" s="1">
        <f t="shared" si="34"/>
        <v>1.7993145600000001E-11</v>
      </c>
      <c r="J218" s="1">
        <f t="shared" si="35"/>
        <v>7.0089800000000005E-14</v>
      </c>
      <c r="K218" s="1">
        <f t="shared" si="36"/>
        <v>5.3056982000000002E-9</v>
      </c>
      <c r="L218" s="1">
        <f t="shared" si="37"/>
        <v>3.9858502000000001E-10</v>
      </c>
      <c r="M218" s="1">
        <f t="shared" si="38"/>
        <v>3.3912870505902501E-3</v>
      </c>
      <c r="N218" s="1">
        <f t="shared" si="39"/>
        <v>1.3210287761938664E-5</v>
      </c>
      <c r="O218" s="1">
        <f t="shared" si="40"/>
        <v>1.5224292252431547E-3</v>
      </c>
      <c r="P218" s="1">
        <f t="shared" si="41"/>
        <v>7.5123952583658074E-2</v>
      </c>
      <c r="R218" s="8">
        <f t="shared" si="42"/>
        <v>92.017176016190959</v>
      </c>
      <c r="S218" s="8">
        <f t="shared" si="43"/>
        <v>3.8945762708659348</v>
      </c>
      <c r="T218" s="8">
        <f t="shared" si="33"/>
        <v>3.5836791022475132</v>
      </c>
    </row>
    <row r="219" spans="1:20" x14ac:dyDescent="0.35">
      <c r="A219">
        <v>218</v>
      </c>
      <c r="B219" s="9">
        <v>44631.57472222222</v>
      </c>
      <c r="C219">
        <v>8524654</v>
      </c>
      <c r="D219" s="1">
        <v>3.0691200000000001E-11</v>
      </c>
      <c r="E219" s="1">
        <v>3.1625299999999999E-11</v>
      </c>
      <c r="F219" s="1">
        <v>5.2943200000000004E-9</v>
      </c>
      <c r="G219" s="1">
        <v>7.7077500000000002E-12</v>
      </c>
      <c r="H219" s="1">
        <v>1.11016E-9</v>
      </c>
      <c r="I219" s="1">
        <f t="shared" si="34"/>
        <v>1.98878976E-11</v>
      </c>
      <c r="J219" s="1">
        <f t="shared" si="35"/>
        <v>6.3250600000000001E-14</v>
      </c>
      <c r="K219" s="1">
        <f t="shared" si="36"/>
        <v>5.2678484000000001E-9</v>
      </c>
      <c r="L219" s="1">
        <f t="shared" si="37"/>
        <v>3.8522552000000002E-10</v>
      </c>
      <c r="M219" s="1">
        <f t="shared" si="38"/>
        <v>3.7753359796762562E-3</v>
      </c>
      <c r="N219" s="1">
        <f t="shared" si="39"/>
        <v>1.2006913486728282E-5</v>
      </c>
      <c r="O219" s="1">
        <f t="shared" si="40"/>
        <v>1.4631685300586859E-3</v>
      </c>
      <c r="P219" s="1">
        <f t="shared" si="41"/>
        <v>7.3127677706138997E-2</v>
      </c>
      <c r="R219" s="8">
        <f t="shared" si="42"/>
        <v>90.969898915230303</v>
      </c>
      <c r="S219" s="8">
        <f t="shared" si="43"/>
        <v>3.8471014987979522</v>
      </c>
      <c r="T219" s="8">
        <f t="shared" si="33"/>
        <v>3.4997043446228076</v>
      </c>
    </row>
    <row r="220" spans="1:20" x14ac:dyDescent="0.35">
      <c r="A220">
        <v>219</v>
      </c>
      <c r="B220" s="9">
        <v>44631.575196759259</v>
      </c>
      <c r="C220">
        <v>8565751</v>
      </c>
      <c r="D220" s="1">
        <v>1.8887699999999999E-11</v>
      </c>
      <c r="E220" s="1">
        <v>4.1597200000000003E-11</v>
      </c>
      <c r="F220" s="1">
        <v>5.2401800000000004E-9</v>
      </c>
      <c r="G220" s="1">
        <v>7.4035199999999995E-12</v>
      </c>
      <c r="H220" s="1">
        <v>1.07764E-9</v>
      </c>
      <c r="I220" s="1">
        <f t="shared" si="34"/>
        <v>1.2239229599999999E-11</v>
      </c>
      <c r="J220" s="1">
        <f t="shared" si="35"/>
        <v>8.3194400000000013E-14</v>
      </c>
      <c r="K220" s="1">
        <f t="shared" si="36"/>
        <v>5.2139791000000004E-9</v>
      </c>
      <c r="L220" s="1">
        <f t="shared" si="37"/>
        <v>3.7394108000000001E-10</v>
      </c>
      <c r="M220" s="1">
        <f t="shared" si="38"/>
        <v>2.34738754514762E-3</v>
      </c>
      <c r="N220" s="1">
        <f t="shared" si="39"/>
        <v>1.59560286691598E-5</v>
      </c>
      <c r="O220" s="1">
        <f t="shared" si="40"/>
        <v>1.4199366468500036E-3</v>
      </c>
      <c r="P220" s="1">
        <f t="shared" si="41"/>
        <v>7.1718944941685708E-2</v>
      </c>
      <c r="R220" s="8">
        <f t="shared" si="42"/>
        <v>94.077454547762471</v>
      </c>
      <c r="S220" s="8">
        <f t="shared" si="43"/>
        <v>3.8080883539044508</v>
      </c>
      <c r="T220" s="8">
        <f t="shared" si="33"/>
        <v>3.5825525902830959</v>
      </c>
    </row>
    <row r="221" spans="1:20" x14ac:dyDescent="0.35">
      <c r="A221">
        <v>220</v>
      </c>
      <c r="B221" s="9">
        <v>44631.575671296298</v>
      </c>
      <c r="C221">
        <v>8606849</v>
      </c>
      <c r="D221" s="1">
        <v>3.5679099999999997E-11</v>
      </c>
      <c r="E221" s="1">
        <v>3.8566799999999997E-11</v>
      </c>
      <c r="F221" s="1">
        <v>5.2206699999999999E-9</v>
      </c>
      <c r="G221" s="1">
        <v>7.2970999999999997E-12</v>
      </c>
      <c r="H221" s="1">
        <v>1.0537600000000001E-9</v>
      </c>
      <c r="I221" s="1">
        <f t="shared" si="34"/>
        <v>2.3120056800000001E-11</v>
      </c>
      <c r="J221" s="1">
        <f t="shared" si="35"/>
        <v>7.7133599999999991E-14</v>
      </c>
      <c r="K221" s="1">
        <f t="shared" si="36"/>
        <v>5.1945666499999995E-9</v>
      </c>
      <c r="L221" s="1">
        <f t="shared" si="37"/>
        <v>3.6565472000000001E-10</v>
      </c>
      <c r="M221" s="1">
        <f t="shared" si="38"/>
        <v>4.4508153148829083E-3</v>
      </c>
      <c r="N221" s="1">
        <f t="shared" si="39"/>
        <v>1.4848899859625441E-5</v>
      </c>
      <c r="O221" s="1">
        <f t="shared" si="40"/>
        <v>1.4047562562316917E-3</v>
      </c>
      <c r="P221" s="1">
        <f t="shared" si="41"/>
        <v>7.0391765981094895E-2</v>
      </c>
      <c r="R221" s="8">
        <f t="shared" si="42"/>
        <v>89.15992004159115</v>
      </c>
      <c r="S221" s="8">
        <f t="shared" si="43"/>
        <v>3.8372864182870692</v>
      </c>
      <c r="T221" s="8">
        <f t="shared" si="33"/>
        <v>3.4213215023115877</v>
      </c>
    </row>
    <row r="222" spans="1:20" x14ac:dyDescent="0.35">
      <c r="A222">
        <v>221</v>
      </c>
      <c r="B222" s="9">
        <v>44631.576145833336</v>
      </c>
      <c r="C222">
        <v>8647946</v>
      </c>
      <c r="D222" s="1">
        <v>2.2499700000000001E-11</v>
      </c>
      <c r="E222" s="1">
        <v>2.4008300000000001E-11</v>
      </c>
      <c r="F222" s="1">
        <v>5.2462599999999996E-9</v>
      </c>
      <c r="G222" s="1">
        <v>6.9230000000000003E-12</v>
      </c>
      <c r="H222" s="1">
        <v>1.04189E-9</v>
      </c>
      <c r="I222" s="1">
        <f t="shared" si="34"/>
        <v>1.4579805600000001E-11</v>
      </c>
      <c r="J222" s="1">
        <f t="shared" si="35"/>
        <v>4.80166E-14</v>
      </c>
      <c r="K222" s="1">
        <f t="shared" si="36"/>
        <v>5.2200286999999998E-9</v>
      </c>
      <c r="L222" s="1">
        <f t="shared" si="37"/>
        <v>3.6153583000000001E-10</v>
      </c>
      <c r="M222" s="1">
        <f t="shared" si="38"/>
        <v>2.7930508504675467E-3</v>
      </c>
      <c r="N222" s="1">
        <f t="shared" si="39"/>
        <v>9.1985318011757303E-6</v>
      </c>
      <c r="O222" s="1">
        <f t="shared" si="40"/>
        <v>1.3262379189601008E-3</v>
      </c>
      <c r="P222" s="1">
        <f t="shared" si="41"/>
        <v>6.9259356754111337E-2</v>
      </c>
      <c r="R222" s="8">
        <f t="shared" si="42"/>
        <v>92.792790163500911</v>
      </c>
      <c r="S222" s="8">
        <f t="shared" si="43"/>
        <v>3.688039223677428</v>
      </c>
      <c r="T222" s="8">
        <f t="shared" ref="T222:T285" si="44">O222/(M222+O222+0.5*N222+0.5*P222)*100</f>
        <v>3.4222344979746038</v>
      </c>
    </row>
    <row r="223" spans="1:20" x14ac:dyDescent="0.35">
      <c r="A223">
        <v>222</v>
      </c>
      <c r="B223" s="9">
        <v>44631.576631944445</v>
      </c>
      <c r="C223">
        <v>8689044</v>
      </c>
      <c r="D223" s="1">
        <v>8.1054799999999999E-12</v>
      </c>
      <c r="E223" s="1">
        <v>3.9938699999999999E-11</v>
      </c>
      <c r="F223" s="1">
        <v>5.2220399999999999E-9</v>
      </c>
      <c r="G223" s="1">
        <v>6.5843699999999997E-12</v>
      </c>
      <c r="H223" s="1">
        <v>1.00098E-9</v>
      </c>
      <c r="I223" s="1">
        <f t="shared" si="34"/>
        <v>5.25235104E-12</v>
      </c>
      <c r="J223" s="1">
        <f t="shared" si="35"/>
        <v>7.9877399999999997E-14</v>
      </c>
      <c r="K223" s="1">
        <f t="shared" si="36"/>
        <v>5.1959297999999998E-9</v>
      </c>
      <c r="L223" s="1">
        <f t="shared" si="37"/>
        <v>3.4734006000000002E-10</v>
      </c>
      <c r="M223" s="1">
        <f t="shared" si="38"/>
        <v>1.0108587379298313E-3</v>
      </c>
      <c r="N223" s="1">
        <f t="shared" si="39"/>
        <v>1.5373071437570232E-5</v>
      </c>
      <c r="O223" s="1">
        <f t="shared" si="40"/>
        <v>1.2672168896508186E-3</v>
      </c>
      <c r="P223" s="1">
        <f t="shared" si="41"/>
        <v>6.6848489754422785E-2</v>
      </c>
      <c r="R223" s="8">
        <f t="shared" si="42"/>
        <v>97.169256402601462</v>
      </c>
      <c r="S223" s="8">
        <f t="shared" si="43"/>
        <v>3.6520115093330987</v>
      </c>
      <c r="T223" s="8">
        <f t="shared" si="44"/>
        <v>3.5486324273563943</v>
      </c>
    </row>
    <row r="224" spans="1:20" x14ac:dyDescent="0.35">
      <c r="A224">
        <v>223</v>
      </c>
      <c r="B224" s="9">
        <v>44631.577106481483</v>
      </c>
      <c r="C224">
        <v>8730141</v>
      </c>
      <c r="D224" s="1">
        <v>2.16397E-11</v>
      </c>
      <c r="E224" s="1">
        <v>3.5597700000000002E-11</v>
      </c>
      <c r="F224" s="1">
        <v>5.1973099999999997E-9</v>
      </c>
      <c r="G224" s="1">
        <v>6.6187699999999997E-12</v>
      </c>
      <c r="H224" s="1">
        <v>9.8969300000000005E-10</v>
      </c>
      <c r="I224" s="1">
        <f t="shared" si="34"/>
        <v>1.4022525600000001E-11</v>
      </c>
      <c r="J224" s="1">
        <f t="shared" si="35"/>
        <v>7.119540000000001E-14</v>
      </c>
      <c r="K224" s="1">
        <f t="shared" si="36"/>
        <v>5.1713234499999993E-9</v>
      </c>
      <c r="L224" s="1">
        <f t="shared" si="37"/>
        <v>3.4342347100000003E-10</v>
      </c>
      <c r="M224" s="1">
        <f t="shared" si="38"/>
        <v>2.7115932189466902E-3</v>
      </c>
      <c r="N224" s="1">
        <f t="shared" si="39"/>
        <v>1.3767346151979725E-5</v>
      </c>
      <c r="O224" s="1">
        <f t="shared" si="40"/>
        <v>1.2798986688794336E-3</v>
      </c>
      <c r="P224" s="1">
        <f t="shared" si="41"/>
        <v>6.6409203431280261E-2</v>
      </c>
      <c r="R224" s="8">
        <f t="shared" si="42"/>
        <v>92.71135425858391</v>
      </c>
      <c r="S224" s="8">
        <f t="shared" si="43"/>
        <v>3.7107779344029526</v>
      </c>
      <c r="T224" s="8">
        <f t="shared" si="44"/>
        <v>3.4403124765136841</v>
      </c>
    </row>
    <row r="225" spans="1:20" x14ac:dyDescent="0.35">
      <c r="A225">
        <v>224</v>
      </c>
      <c r="B225" s="9">
        <v>44631.577581018515</v>
      </c>
      <c r="C225">
        <v>8771239</v>
      </c>
      <c r="D225" s="1">
        <v>1.9435900000000001E-11</v>
      </c>
      <c r="E225" s="1">
        <v>4.5190899999999997E-11</v>
      </c>
      <c r="F225" s="1">
        <v>5.1730700000000002E-9</v>
      </c>
      <c r="G225" s="1">
        <v>6.3682999999999998E-12</v>
      </c>
      <c r="H225" s="1">
        <v>9.8850000000000005E-10</v>
      </c>
      <c r="I225" s="1">
        <f t="shared" si="34"/>
        <v>1.2594463200000001E-11</v>
      </c>
      <c r="J225" s="1">
        <f t="shared" si="35"/>
        <v>9.0381799999999994E-14</v>
      </c>
      <c r="K225" s="1">
        <f t="shared" si="36"/>
        <v>5.1472046500000004E-9</v>
      </c>
      <c r="L225" s="1">
        <f t="shared" si="37"/>
        <v>3.4300949999999998E-10</v>
      </c>
      <c r="M225" s="1">
        <f t="shared" si="38"/>
        <v>2.4468549545625701E-3</v>
      </c>
      <c r="N225" s="1">
        <f t="shared" si="39"/>
        <v>1.7559395078647202E-5</v>
      </c>
      <c r="O225" s="1">
        <f t="shared" si="40"/>
        <v>1.2372346609532999E-3</v>
      </c>
      <c r="P225" s="1">
        <f t="shared" si="41"/>
        <v>6.6639957671004973E-2</v>
      </c>
      <c r="R225" s="8">
        <f t="shared" si="42"/>
        <v>93.389174092353883</v>
      </c>
      <c r="S225" s="8">
        <f t="shared" si="43"/>
        <v>3.5793406947966289</v>
      </c>
      <c r="T225" s="8">
        <f t="shared" si="44"/>
        <v>3.3427167128220923</v>
      </c>
    </row>
    <row r="226" spans="1:20" x14ac:dyDescent="0.35">
      <c r="A226">
        <v>225</v>
      </c>
      <c r="B226" s="9">
        <v>44631.578055555554</v>
      </c>
      <c r="C226">
        <v>8812336</v>
      </c>
      <c r="D226" s="1">
        <v>1.29859E-11</v>
      </c>
      <c r="E226" s="1">
        <v>3.0069200000000003E-11</v>
      </c>
      <c r="F226" s="1">
        <v>5.1023599999999997E-9</v>
      </c>
      <c r="G226" s="1">
        <v>6.1188999999999997E-12</v>
      </c>
      <c r="H226" s="1">
        <v>9.6269999999999999E-10</v>
      </c>
      <c r="I226" s="1">
        <f t="shared" si="34"/>
        <v>8.414863200000001E-12</v>
      </c>
      <c r="J226" s="1">
        <f t="shared" si="35"/>
        <v>6.0138400000000007E-14</v>
      </c>
      <c r="K226" s="1">
        <f t="shared" si="36"/>
        <v>5.0768482000000001E-9</v>
      </c>
      <c r="L226" s="1">
        <f t="shared" si="37"/>
        <v>3.3405689999999992E-10</v>
      </c>
      <c r="M226" s="1">
        <f t="shared" si="38"/>
        <v>1.6574975001222216E-3</v>
      </c>
      <c r="N226" s="1">
        <f t="shared" si="39"/>
        <v>1.1845617129147175E-5</v>
      </c>
      <c r="O226" s="1">
        <f t="shared" si="40"/>
        <v>1.2052556544826375E-3</v>
      </c>
      <c r="P226" s="1">
        <f t="shared" si="41"/>
        <v>6.5800056814777311E-2</v>
      </c>
      <c r="R226" s="8">
        <f t="shared" si="42"/>
        <v>95.366067825798737</v>
      </c>
      <c r="S226" s="8">
        <f t="shared" si="43"/>
        <v>3.5333128465977284</v>
      </c>
      <c r="T226" s="8">
        <f t="shared" si="44"/>
        <v>3.3695815257840502</v>
      </c>
    </row>
    <row r="227" spans="1:20" x14ac:dyDescent="0.35">
      <c r="A227">
        <v>226</v>
      </c>
      <c r="B227" s="9">
        <v>44631.578530092593</v>
      </c>
      <c r="C227">
        <v>8853434</v>
      </c>
      <c r="D227" s="1">
        <v>1.6909700000000001E-11</v>
      </c>
      <c r="E227" s="1">
        <v>3.1256799999999998E-11</v>
      </c>
      <c r="F227" s="1">
        <v>5.0847099999999999E-9</v>
      </c>
      <c r="G227" s="1">
        <v>6.2693999999999999E-12</v>
      </c>
      <c r="H227" s="1">
        <v>9.5874300000000007E-10</v>
      </c>
      <c r="I227" s="1">
        <f t="shared" si="34"/>
        <v>1.0957485600000001E-11</v>
      </c>
      <c r="J227" s="1">
        <f t="shared" si="35"/>
        <v>6.2513599999999999E-14</v>
      </c>
      <c r="K227" s="1">
        <f t="shared" si="36"/>
        <v>5.0592864499999995E-9</v>
      </c>
      <c r="L227" s="1">
        <f t="shared" si="37"/>
        <v>3.3268382100000004E-10</v>
      </c>
      <c r="M227" s="1">
        <f t="shared" si="38"/>
        <v>2.1658164067780749E-3</v>
      </c>
      <c r="N227" s="1">
        <f t="shared" si="39"/>
        <v>1.2356208848384145E-5</v>
      </c>
      <c r="O227" s="1">
        <f t="shared" si="40"/>
        <v>1.2391866050596918E-3</v>
      </c>
      <c r="P227" s="1">
        <f t="shared" si="41"/>
        <v>6.5757063627025922E-2</v>
      </c>
      <c r="R227" s="8">
        <f t="shared" si="42"/>
        <v>94.031872307810232</v>
      </c>
      <c r="S227" s="8">
        <f t="shared" si="43"/>
        <v>3.63143348598709</v>
      </c>
      <c r="T227" s="8">
        <f t="shared" si="44"/>
        <v>3.4147048984864417</v>
      </c>
    </row>
    <row r="228" spans="1:20" x14ac:dyDescent="0.35">
      <c r="A228">
        <v>227</v>
      </c>
      <c r="B228" s="9">
        <v>44631.579004629632</v>
      </c>
      <c r="C228">
        <v>8894531</v>
      </c>
      <c r="D228" s="1">
        <v>3.9301900000000001E-11</v>
      </c>
      <c r="E228" s="1">
        <v>3.35091E-11</v>
      </c>
      <c r="F228" s="1">
        <v>5.1166600000000004E-9</v>
      </c>
      <c r="G228" s="1">
        <v>5.04175E-12</v>
      </c>
      <c r="H228" s="1">
        <v>9.2730699999999995E-10</v>
      </c>
      <c r="I228" s="1">
        <f t="shared" si="34"/>
        <v>2.5467631200000003E-11</v>
      </c>
      <c r="J228" s="1">
        <f t="shared" si="35"/>
        <v>6.7018199999999997E-14</v>
      </c>
      <c r="K228" s="1">
        <f t="shared" si="36"/>
        <v>5.0910767000000004E-9</v>
      </c>
      <c r="L228" s="1">
        <f t="shared" si="37"/>
        <v>3.21775529E-10</v>
      </c>
      <c r="M228" s="1">
        <f t="shared" si="38"/>
        <v>5.0024057190102833E-3</v>
      </c>
      <c r="N228" s="1">
        <f t="shared" si="39"/>
        <v>1.3163855889266016E-5</v>
      </c>
      <c r="O228" s="1">
        <f t="shared" si="40"/>
        <v>9.9031114577393807E-4</v>
      </c>
      <c r="P228" s="1">
        <f t="shared" si="41"/>
        <v>6.3203826609015731E-2</v>
      </c>
      <c r="R228" s="8">
        <f t="shared" si="42"/>
        <v>86.696158341720306</v>
      </c>
      <c r="S228" s="8">
        <f t="shared" si="43"/>
        <v>3.0378754801138728</v>
      </c>
      <c r="T228" s="8">
        <f t="shared" si="44"/>
        <v>2.633721336463819</v>
      </c>
    </row>
    <row r="229" spans="1:20" x14ac:dyDescent="0.35">
      <c r="A229">
        <v>228</v>
      </c>
      <c r="B229" s="9">
        <v>44631.579467592594</v>
      </c>
      <c r="C229">
        <v>8934589</v>
      </c>
      <c r="D229" s="1">
        <v>3.76679E-11</v>
      </c>
      <c r="E229" s="1">
        <v>4.18328E-11</v>
      </c>
      <c r="F229" s="1">
        <v>4.6715400000000002E-9</v>
      </c>
      <c r="G229" s="1">
        <v>6.3091700000000003E-12</v>
      </c>
      <c r="H229" s="1">
        <v>9.3018600000000004E-10</v>
      </c>
      <c r="I229" s="1">
        <f t="shared" si="34"/>
        <v>2.4408799200000001E-11</v>
      </c>
      <c r="J229" s="1">
        <f t="shared" si="35"/>
        <v>8.3665600000000008E-14</v>
      </c>
      <c r="K229" s="1">
        <f t="shared" si="36"/>
        <v>4.6481822999999999E-9</v>
      </c>
      <c r="L229" s="1">
        <f t="shared" si="37"/>
        <v>3.2277454199999996E-10</v>
      </c>
      <c r="M229" s="1">
        <f t="shared" si="38"/>
        <v>5.251256862279262E-3</v>
      </c>
      <c r="N229" s="1">
        <f t="shared" si="39"/>
        <v>1.7999638267199633E-5</v>
      </c>
      <c r="O229" s="1">
        <f t="shared" si="40"/>
        <v>1.3573413417972012E-3</v>
      </c>
      <c r="P229" s="1">
        <f t="shared" si="41"/>
        <v>6.9441024720566569E-2</v>
      </c>
      <c r="R229" s="8">
        <f t="shared" si="42"/>
        <v>87.296814456288899</v>
      </c>
      <c r="S229" s="8">
        <f t="shared" si="43"/>
        <v>3.7613180683632388</v>
      </c>
      <c r="T229" s="8">
        <f t="shared" si="44"/>
        <v>3.283510855249927</v>
      </c>
    </row>
    <row r="230" spans="1:20" x14ac:dyDescent="0.35">
      <c r="A230">
        <v>229</v>
      </c>
      <c r="B230" s="9">
        <v>44631.579942129632</v>
      </c>
      <c r="C230">
        <v>8975686</v>
      </c>
      <c r="D230" s="1">
        <v>-1.32439E-11</v>
      </c>
      <c r="E230" s="1">
        <v>4.7504700000000003E-11</v>
      </c>
      <c r="F230" s="1">
        <v>5.1309700000000001E-9</v>
      </c>
      <c r="G230" s="1">
        <v>5.9125000000000001E-12</v>
      </c>
      <c r="H230" s="1">
        <v>9.2935E-10</v>
      </c>
      <c r="I230" s="1">
        <f t="shared" si="34"/>
        <v>-8.5820472000000002E-12</v>
      </c>
      <c r="J230" s="1">
        <f t="shared" si="35"/>
        <v>9.5009400000000011E-14</v>
      </c>
      <c r="K230" s="1">
        <f t="shared" si="36"/>
        <v>5.1053151500000004E-9</v>
      </c>
      <c r="L230" s="1">
        <f t="shared" si="37"/>
        <v>3.2248444999999998E-10</v>
      </c>
      <c r="M230" s="1">
        <f t="shared" si="38"/>
        <v>-1.6810024352757144E-3</v>
      </c>
      <c r="N230" s="1">
        <f t="shared" si="39"/>
        <v>1.8609899136197304E-5</v>
      </c>
      <c r="O230" s="1">
        <f t="shared" si="40"/>
        <v>1.1581067625178829E-3</v>
      </c>
      <c r="P230" s="1">
        <f t="shared" si="41"/>
        <v>6.3166413928432988E-2</v>
      </c>
      <c r="R230" s="8">
        <f t="shared" si="42"/>
        <v>105.41043835957002</v>
      </c>
      <c r="S230" s="8">
        <f t="shared" si="43"/>
        <v>3.5361370542775732</v>
      </c>
      <c r="T230" s="8">
        <f t="shared" si="44"/>
        <v>3.7274575699091761</v>
      </c>
    </row>
    <row r="231" spans="1:20" x14ac:dyDescent="0.35">
      <c r="A231">
        <v>230</v>
      </c>
      <c r="B231" s="9">
        <v>44631.580416666664</v>
      </c>
      <c r="C231">
        <v>9016784</v>
      </c>
      <c r="D231" s="1">
        <v>1.4103899999999999E-11</v>
      </c>
      <c r="E231" s="1">
        <v>2.7458500000000001E-11</v>
      </c>
      <c r="F231" s="1">
        <v>1.6743100000000001E-7</v>
      </c>
      <c r="G231" s="1">
        <v>6.0543999999999997E-12</v>
      </c>
      <c r="H231" s="1">
        <v>9.1278599999999997E-10</v>
      </c>
      <c r="I231" s="1">
        <f t="shared" si="34"/>
        <v>9.1393271999999996E-12</v>
      </c>
      <c r="J231" s="1">
        <f t="shared" si="35"/>
        <v>5.4917000000000005E-14</v>
      </c>
      <c r="K231" s="1">
        <f t="shared" si="36"/>
        <v>1.6659384500000001E-7</v>
      </c>
      <c r="L231" s="1">
        <f t="shared" si="37"/>
        <v>3.1673674199999993E-10</v>
      </c>
      <c r="M231" s="1">
        <f t="shared" si="38"/>
        <v>5.4859933150591484E-5</v>
      </c>
      <c r="N231" s="1">
        <f t="shared" si="39"/>
        <v>3.29646032240867E-7</v>
      </c>
      <c r="O231" s="1">
        <f t="shared" si="40"/>
        <v>3.634227903197744E-5</v>
      </c>
      <c r="P231" s="1">
        <f t="shared" si="41"/>
        <v>1.9012511656718164E-3</v>
      </c>
      <c r="R231" s="8">
        <f t="shared" si="42"/>
        <v>94.735093876762022</v>
      </c>
      <c r="S231" s="8">
        <f t="shared" si="43"/>
        <v>3.6816002132730388</v>
      </c>
      <c r="T231" s="8">
        <f t="shared" si="44"/>
        <v>3.4877674182112837</v>
      </c>
    </row>
    <row r="232" spans="1:20" x14ac:dyDescent="0.35">
      <c r="A232">
        <v>231</v>
      </c>
      <c r="B232" s="9">
        <v>44631.580914351849</v>
      </c>
      <c r="C232">
        <v>9059422</v>
      </c>
      <c r="D232" s="1">
        <v>1.68774E-12</v>
      </c>
      <c r="E232" s="1">
        <v>2.23907E-11</v>
      </c>
      <c r="F232" s="1">
        <v>3.5761599999999999E-7</v>
      </c>
      <c r="G232" s="1">
        <v>5.1535500000000004E-12</v>
      </c>
      <c r="H232" s="1">
        <v>7.9941399999999997E-10</v>
      </c>
      <c r="I232" s="1">
        <f t="shared" si="34"/>
        <v>1.09365552E-12</v>
      </c>
      <c r="J232" s="1">
        <f t="shared" si="35"/>
        <v>4.47814E-14</v>
      </c>
      <c r="K232" s="1">
        <f t="shared" si="36"/>
        <v>3.5582792E-7</v>
      </c>
      <c r="L232" s="1">
        <f t="shared" si="37"/>
        <v>2.7739665800000002E-10</v>
      </c>
      <c r="M232" s="1">
        <f t="shared" si="38"/>
        <v>3.0735517325340855E-6</v>
      </c>
      <c r="N232" s="1">
        <f t="shared" si="39"/>
        <v>1.2585128227149799E-7</v>
      </c>
      <c r="O232" s="1">
        <f t="shared" si="40"/>
        <v>1.4483264832057024E-5</v>
      </c>
      <c r="P232" s="1">
        <f t="shared" si="41"/>
        <v>7.7958092214911075E-4</v>
      </c>
      <c r="R232" s="8">
        <f t="shared" si="42"/>
        <v>99.245587933785842</v>
      </c>
      <c r="S232" s="8">
        <f t="shared" si="43"/>
        <v>3.5819816918938638</v>
      </c>
      <c r="T232" s="8">
        <f t="shared" si="44"/>
        <v>3.5549587898006343</v>
      </c>
    </row>
    <row r="233" spans="1:20" x14ac:dyDescent="0.35">
      <c r="A233">
        <v>232</v>
      </c>
      <c r="B233" s="9">
        <v>44631.581354166665</v>
      </c>
      <c r="C233">
        <v>9097919</v>
      </c>
      <c r="D233" s="1">
        <v>4.25699E-12</v>
      </c>
      <c r="E233" s="1">
        <v>1.3299200000000001E-11</v>
      </c>
      <c r="F233" s="1">
        <v>4.0339299999999999E-7</v>
      </c>
      <c r="G233" s="1">
        <v>4.4988700000000002E-12</v>
      </c>
      <c r="H233" s="1">
        <v>7.0463199999999999E-10</v>
      </c>
      <c r="I233" s="1">
        <f t="shared" si="34"/>
        <v>2.7585295200000002E-12</v>
      </c>
      <c r="J233" s="1">
        <f t="shared" si="35"/>
        <v>2.6598400000000002E-14</v>
      </c>
      <c r="K233" s="1">
        <f t="shared" si="36"/>
        <v>4.0137603499999998E-7</v>
      </c>
      <c r="L233" s="1">
        <f t="shared" si="37"/>
        <v>2.4450730399999996E-10</v>
      </c>
      <c r="M233" s="1">
        <f t="shared" si="38"/>
        <v>6.8726811753970326E-6</v>
      </c>
      <c r="N233" s="1">
        <f t="shared" si="39"/>
        <v>6.6268032170879373E-8</v>
      </c>
      <c r="O233" s="1">
        <f t="shared" si="40"/>
        <v>1.1208616378902644E-5</v>
      </c>
      <c r="P233" s="1">
        <f t="shared" si="41"/>
        <v>6.0917265277185767E-4</v>
      </c>
      <c r="R233" s="8">
        <f t="shared" si="42"/>
        <v>97.870261842915326</v>
      </c>
      <c r="S233" s="8">
        <f t="shared" si="43"/>
        <v>3.5489613504748085</v>
      </c>
      <c r="T233" s="8">
        <f t="shared" si="44"/>
        <v>3.4733777664135594</v>
      </c>
    </row>
    <row r="234" spans="1:20" x14ac:dyDescent="0.35">
      <c r="A234">
        <v>233</v>
      </c>
      <c r="B234" s="9">
        <v>44631.581805555557</v>
      </c>
      <c r="C234">
        <v>9136416</v>
      </c>
      <c r="D234" s="1">
        <v>1.28001E-9</v>
      </c>
      <c r="E234" s="1">
        <v>1.86742E-11</v>
      </c>
      <c r="F234" s="1">
        <v>3.9909200000000001E-7</v>
      </c>
      <c r="G234" s="1">
        <v>1.7023299999999999E-10</v>
      </c>
      <c r="H234" s="1">
        <v>4.4862100000000004E-9</v>
      </c>
      <c r="I234" s="1">
        <f t="shared" si="34"/>
        <v>8.2944648E-10</v>
      </c>
      <c r="J234" s="1">
        <f t="shared" si="35"/>
        <v>3.7348399999999998E-14</v>
      </c>
      <c r="K234" s="1">
        <f t="shared" si="36"/>
        <v>3.9709654000000002E-7</v>
      </c>
      <c r="L234" s="1">
        <f t="shared" si="37"/>
        <v>1.5567148700000001E-9</v>
      </c>
      <c r="M234" s="1">
        <f t="shared" si="38"/>
        <v>2.088777907760163E-3</v>
      </c>
      <c r="N234" s="1">
        <f t="shared" si="39"/>
        <v>9.4053702910632251E-8</v>
      </c>
      <c r="O234" s="1">
        <f t="shared" si="40"/>
        <v>4.2869424145574269E-4</v>
      </c>
      <c r="P234" s="1">
        <f t="shared" si="41"/>
        <v>3.9202428457321735E-3</v>
      </c>
      <c r="R234" s="8">
        <f t="shared" si="42"/>
        <v>53.350925300755506</v>
      </c>
      <c r="S234" s="8">
        <f t="shared" si="43"/>
        <v>17.945537139482489</v>
      </c>
      <c r="T234" s="8">
        <f t="shared" si="44"/>
        <v>9.5741101141046379</v>
      </c>
    </row>
    <row r="235" spans="1:20" s="2" customFormat="1" x14ac:dyDescent="0.35">
      <c r="A235" s="2">
        <v>234</v>
      </c>
      <c r="B235" s="10">
        <v>44631.582314814812</v>
      </c>
      <c r="C235" s="2">
        <v>9180245</v>
      </c>
      <c r="D235" s="3">
        <v>1.01251E-8</v>
      </c>
      <c r="E235" s="3">
        <v>1.9298799999999999E-11</v>
      </c>
      <c r="F235" s="3">
        <v>3.6746999999999999E-7</v>
      </c>
      <c r="G235" s="3">
        <v>2.84765E-10</v>
      </c>
      <c r="H235" s="3">
        <v>4.0396500000000002E-9</v>
      </c>
      <c r="I235" s="3">
        <f t="shared" si="34"/>
        <v>6.5610648E-9</v>
      </c>
      <c r="J235" s="3">
        <f t="shared" si="35"/>
        <v>3.8597599999999998E-14</v>
      </c>
      <c r="K235" s="3">
        <f t="shared" si="36"/>
        <v>3.6563265E-7</v>
      </c>
      <c r="L235" s="3">
        <f t="shared" si="37"/>
        <v>1.4017585499999999E-9</v>
      </c>
      <c r="M235" s="3">
        <f t="shared" si="38"/>
        <v>1.7944417162963976E-2</v>
      </c>
      <c r="N235" s="3">
        <f t="shared" si="39"/>
        <v>1.0556387674897195E-7</v>
      </c>
      <c r="O235" s="3">
        <f t="shared" si="40"/>
        <v>7.7882814896317379E-4</v>
      </c>
      <c r="P235" s="3">
        <f t="shared" si="41"/>
        <v>3.8337893237926097E-3</v>
      </c>
      <c r="R235" s="15">
        <f t="shared" si="42"/>
        <v>13.060806285567814</v>
      </c>
      <c r="S235" s="15">
        <f t="shared" si="43"/>
        <v>28.890689234071399</v>
      </c>
      <c r="T235" s="15">
        <f t="shared" si="44"/>
        <v>3.77335695542746</v>
      </c>
    </row>
    <row r="236" spans="1:20" x14ac:dyDescent="0.35">
      <c r="A236">
        <v>235</v>
      </c>
      <c r="B236" s="9">
        <v>44631.582696759258</v>
      </c>
      <c r="C236">
        <v>9213662</v>
      </c>
      <c r="D236" s="1">
        <v>1.19956E-8</v>
      </c>
      <c r="E236" s="1">
        <v>2.8093199999999999E-11</v>
      </c>
      <c r="F236" s="1">
        <v>3.5985500000000002E-7</v>
      </c>
      <c r="G236" s="1">
        <v>2.7547900000000001E-10</v>
      </c>
      <c r="H236" s="1">
        <v>2.8253599999999998E-9</v>
      </c>
      <c r="I236" s="1">
        <f t="shared" si="34"/>
        <v>7.7731488000000006E-9</v>
      </c>
      <c r="J236" s="1">
        <f t="shared" si="35"/>
        <v>5.6186399999999996E-14</v>
      </c>
      <c r="K236" s="1">
        <f t="shared" si="36"/>
        <v>3.5805572500000002E-7</v>
      </c>
      <c r="L236" s="1">
        <f t="shared" si="37"/>
        <v>9.803999199999999E-10</v>
      </c>
      <c r="M236" s="1">
        <f t="shared" si="38"/>
        <v>2.170932694903845E-2</v>
      </c>
      <c r="N236" s="1">
        <f t="shared" si="39"/>
        <v>1.5692082566198317E-7</v>
      </c>
      <c r="O236" s="1">
        <f t="shared" si="40"/>
        <v>7.6937465529981395E-4</v>
      </c>
      <c r="P236" s="1">
        <f t="shared" si="41"/>
        <v>2.7381210564361171E-3</v>
      </c>
      <c r="R236" s="8">
        <f t="shared" si="42"/>
        <v>8.9673261425656392</v>
      </c>
      <c r="S236" s="8">
        <f t="shared" si="43"/>
        <v>35.977074894208386</v>
      </c>
      <c r="T236" s="8">
        <f t="shared" si="44"/>
        <v>3.2261816423187679</v>
      </c>
    </row>
    <row r="237" spans="1:20" x14ac:dyDescent="0.35">
      <c r="A237">
        <v>236</v>
      </c>
      <c r="B237" s="9">
        <v>44631.583043981482</v>
      </c>
      <c r="C237">
        <v>9243429</v>
      </c>
      <c r="D237" s="1">
        <v>1.2426200000000001E-8</v>
      </c>
      <c r="E237" s="1">
        <v>2.2769399999999999E-11</v>
      </c>
      <c r="F237" s="1">
        <v>3.5591299999999999E-7</v>
      </c>
      <c r="G237" s="1">
        <v>2.6363700000000001E-10</v>
      </c>
      <c r="H237" s="1">
        <v>2.1648800000000001E-9</v>
      </c>
      <c r="I237" s="1">
        <f t="shared" si="34"/>
        <v>8.0521776000000003E-9</v>
      </c>
      <c r="J237" s="1">
        <f t="shared" si="35"/>
        <v>4.5538799999999996E-14</v>
      </c>
      <c r="K237" s="1">
        <f t="shared" si="36"/>
        <v>3.5413343499999998E-7</v>
      </c>
      <c r="L237" s="1">
        <f t="shared" si="37"/>
        <v>7.5121336000000001E-10</v>
      </c>
      <c r="M237" s="1">
        <f t="shared" si="38"/>
        <v>2.273769377353483E-2</v>
      </c>
      <c r="N237" s="1">
        <f t="shared" si="39"/>
        <v>1.285922070589014E-7</v>
      </c>
      <c r="O237" s="1">
        <f t="shared" si="40"/>
        <v>7.444566763372682E-4</v>
      </c>
      <c r="P237" s="1">
        <f t="shared" si="41"/>
        <v>2.1212720566754733E-3</v>
      </c>
      <c r="R237" s="8">
        <f t="shared" si="42"/>
        <v>7.355123564813498</v>
      </c>
      <c r="S237" s="8">
        <f t="shared" si="43"/>
        <v>41.240550047236688</v>
      </c>
      <c r="T237" s="8">
        <f t="shared" si="44"/>
        <v>3.0332934147830102</v>
      </c>
    </row>
    <row r="238" spans="1:20" x14ac:dyDescent="0.35">
      <c r="A238">
        <v>237</v>
      </c>
      <c r="B238" s="9">
        <v>44631.583391203705</v>
      </c>
      <c r="C238">
        <v>9273196</v>
      </c>
      <c r="D238" s="1">
        <v>1.02971E-8</v>
      </c>
      <c r="E238" s="1">
        <v>3.5679600000000002E-11</v>
      </c>
      <c r="F238" s="1">
        <v>3.4605899999999999E-7</v>
      </c>
      <c r="G238" s="1">
        <v>1.2836699999999999E-10</v>
      </c>
      <c r="H238" s="1">
        <v>1.53811E-9</v>
      </c>
      <c r="I238" s="1">
        <f t="shared" si="34"/>
        <v>6.6725207999999999E-9</v>
      </c>
      <c r="J238" s="1">
        <f t="shared" si="35"/>
        <v>7.1359200000000004E-14</v>
      </c>
      <c r="K238" s="1">
        <f t="shared" si="36"/>
        <v>3.4432870499999997E-7</v>
      </c>
      <c r="L238" s="1">
        <f t="shared" si="37"/>
        <v>5.3372416999999985E-10</v>
      </c>
      <c r="M238" s="1">
        <f t="shared" si="38"/>
        <v>1.9378346048726899E-2</v>
      </c>
      <c r="N238" s="1">
        <f t="shared" si="39"/>
        <v>2.0724150779122526E-7</v>
      </c>
      <c r="O238" s="1">
        <f t="shared" si="40"/>
        <v>3.7280365573936103E-4</v>
      </c>
      <c r="P238" s="1">
        <f t="shared" si="41"/>
        <v>1.5500426256939569E-3</v>
      </c>
      <c r="R238" s="8">
        <f t="shared" si="42"/>
        <v>5.5924838266138028</v>
      </c>
      <c r="S238" s="8">
        <f t="shared" si="43"/>
        <v>32.476206203177469</v>
      </c>
      <c r="T238" s="8">
        <f t="shared" si="44"/>
        <v>1.8162265794104484</v>
      </c>
    </row>
    <row r="239" spans="1:20" s="4" customFormat="1" x14ac:dyDescent="0.35">
      <c r="A239" s="4">
        <v>238</v>
      </c>
      <c r="B239" s="11">
        <v>44631.583761574075</v>
      </c>
      <c r="C239" s="4">
        <v>9305552</v>
      </c>
      <c r="D239" s="5">
        <v>2.95591E-9</v>
      </c>
      <c r="E239" s="5">
        <v>3.1031600000000001E-11</v>
      </c>
      <c r="F239" s="5">
        <v>3.3575799999999998E-7</v>
      </c>
      <c r="G239" s="5">
        <v>5.6652500000000002E-11</v>
      </c>
      <c r="H239" s="5">
        <v>1.27032E-9</v>
      </c>
      <c r="I239" s="5">
        <f t="shared" si="34"/>
        <v>1.9154296800000001E-9</v>
      </c>
      <c r="J239" s="5">
        <f t="shared" si="35"/>
        <v>6.2063200000000007E-14</v>
      </c>
      <c r="K239" s="5">
        <f t="shared" si="36"/>
        <v>3.3407920999999998E-7</v>
      </c>
      <c r="L239" s="5">
        <f t="shared" si="37"/>
        <v>4.4080103999999995E-10</v>
      </c>
      <c r="M239" s="5">
        <f t="shared" si="38"/>
        <v>5.7334596786193315E-3</v>
      </c>
      <c r="N239" s="5">
        <f t="shared" si="39"/>
        <v>1.857739067330769E-7</v>
      </c>
      <c r="O239" s="5">
        <f t="shared" si="40"/>
        <v>1.6957804707452465E-4</v>
      </c>
      <c r="P239" s="5">
        <f t="shared" si="41"/>
        <v>1.3194506775803258E-3</v>
      </c>
      <c r="R239" s="27">
        <f t="shared" si="42"/>
        <v>12.637733921866761</v>
      </c>
      <c r="S239" s="27">
        <f t="shared" si="43"/>
        <v>20.445962036741061</v>
      </c>
      <c r="T239" s="27">
        <f t="shared" si="44"/>
        <v>2.583906279969225</v>
      </c>
    </row>
    <row r="240" spans="1:20" x14ac:dyDescent="0.35">
      <c r="A240">
        <v>239</v>
      </c>
      <c r="B240" s="9">
        <v>44631.584131944444</v>
      </c>
      <c r="C240">
        <v>9337419</v>
      </c>
      <c r="D240" s="1">
        <v>1.1971200000000001E-9</v>
      </c>
      <c r="E240" s="1">
        <v>2.16228E-11</v>
      </c>
      <c r="F240" s="1">
        <v>3.7168E-7</v>
      </c>
      <c r="G240" s="1">
        <v>2.9481800000000003E-11</v>
      </c>
      <c r="H240" s="1">
        <v>1.0857999999999999E-9</v>
      </c>
      <c r="I240" s="1">
        <f t="shared" si="34"/>
        <v>7.7573376000000007E-10</v>
      </c>
      <c r="J240" s="1">
        <f t="shared" si="35"/>
        <v>4.3245600000000002E-14</v>
      </c>
      <c r="K240" s="1">
        <f t="shared" si="36"/>
        <v>3.6982159999999999E-7</v>
      </c>
      <c r="L240" s="1">
        <f t="shared" si="37"/>
        <v>3.7677259999999993E-10</v>
      </c>
      <c r="M240" s="1">
        <f t="shared" si="38"/>
        <v>2.0975891078292889E-3</v>
      </c>
      <c r="N240" s="1">
        <f t="shared" si="39"/>
        <v>1.1693638229892468E-7</v>
      </c>
      <c r="O240" s="1">
        <f t="shared" si="40"/>
        <v>7.9718978015345791E-5</v>
      </c>
      <c r="P240" s="1">
        <f t="shared" si="41"/>
        <v>1.018795548989026E-3</v>
      </c>
      <c r="R240" s="8">
        <f t="shared" si="42"/>
        <v>21.928801660966538</v>
      </c>
      <c r="S240" s="8">
        <f t="shared" si="43"/>
        <v>13.530606042884004</v>
      </c>
      <c r="T240" s="8">
        <f t="shared" si="44"/>
        <v>2.9670997626707862</v>
      </c>
    </row>
    <row r="241" spans="1:20" x14ac:dyDescent="0.35">
      <c r="A241">
        <v>240</v>
      </c>
      <c r="B241" s="9">
        <v>44631.584583333337</v>
      </c>
      <c r="C241">
        <v>9376827</v>
      </c>
      <c r="D241" s="1">
        <v>4.4012500000000002E-10</v>
      </c>
      <c r="E241" s="1">
        <v>1.5654000000000001E-11</v>
      </c>
      <c r="F241" s="1">
        <v>3.2957600000000001E-7</v>
      </c>
      <c r="G241" s="1">
        <v>1.75633E-11</v>
      </c>
      <c r="H241" s="1">
        <v>1.5625900000000001E-9</v>
      </c>
      <c r="I241" s="1">
        <f t="shared" si="34"/>
        <v>2.8520100000000002E-10</v>
      </c>
      <c r="J241" s="1">
        <f t="shared" si="35"/>
        <v>3.1308000000000001E-14</v>
      </c>
      <c r="K241" s="1">
        <f t="shared" si="36"/>
        <v>3.2792812000000001E-7</v>
      </c>
      <c r="L241" s="1">
        <f t="shared" si="37"/>
        <v>5.4221872999999994E-10</v>
      </c>
      <c r="M241" s="1">
        <f t="shared" si="38"/>
        <v>8.6970583675471318E-4</v>
      </c>
      <c r="N241" s="1">
        <f t="shared" si="39"/>
        <v>9.5472141882800414E-8</v>
      </c>
      <c r="O241" s="1">
        <f t="shared" si="40"/>
        <v>5.3558383465254522E-5</v>
      </c>
      <c r="P241" s="1">
        <f t="shared" si="41"/>
        <v>1.6534682356609124E-3</v>
      </c>
      <c r="R241" s="8">
        <f t="shared" si="42"/>
        <v>50.303832018173523</v>
      </c>
      <c r="S241" s="8">
        <f t="shared" si="43"/>
        <v>6.0838277284090605</v>
      </c>
      <c r="T241" s="8">
        <f t="shared" si="44"/>
        <v>3.0603984807739559</v>
      </c>
    </row>
    <row r="242" spans="1:20" x14ac:dyDescent="0.35">
      <c r="A242">
        <v>241</v>
      </c>
      <c r="B242" s="9">
        <v>44631.585034722222</v>
      </c>
      <c r="C242">
        <v>9415324</v>
      </c>
      <c r="D242" s="1">
        <v>1.68634E-10</v>
      </c>
      <c r="E242" s="1">
        <v>2.8697300000000001E-11</v>
      </c>
      <c r="F242" s="1">
        <v>7.1585899999999998E-8</v>
      </c>
      <c r="G242" s="1">
        <v>1.79084E-11</v>
      </c>
      <c r="H242" s="1">
        <v>2.00483E-9</v>
      </c>
      <c r="I242" s="1">
        <f t="shared" si="34"/>
        <v>1.09274832E-10</v>
      </c>
      <c r="J242" s="1">
        <f t="shared" si="35"/>
        <v>5.7394600000000001E-14</v>
      </c>
      <c r="K242" s="1">
        <f t="shared" si="36"/>
        <v>7.1227970499999993E-8</v>
      </c>
      <c r="L242" s="1">
        <f t="shared" si="37"/>
        <v>6.9567601000000003E-10</v>
      </c>
      <c r="M242" s="1">
        <f t="shared" si="38"/>
        <v>1.5341561921941888E-3</v>
      </c>
      <c r="N242" s="1">
        <f t="shared" si="39"/>
        <v>8.0578738376379836E-7</v>
      </c>
      <c r="O242" s="1">
        <f t="shared" si="40"/>
        <v>2.5142370159205926E-4</v>
      </c>
      <c r="P242" s="1">
        <f t="shared" si="41"/>
        <v>9.7668936109867131E-3</v>
      </c>
      <c r="R242" s="8">
        <f t="shared" si="42"/>
        <v>76.99719037725589</v>
      </c>
      <c r="S242" s="8">
        <f t="shared" si="43"/>
        <v>4.8960139406404863</v>
      </c>
      <c r="T242" s="8">
        <f t="shared" si="44"/>
        <v>3.7697931747719431</v>
      </c>
    </row>
    <row r="243" spans="1:20" x14ac:dyDescent="0.35">
      <c r="A243">
        <v>242</v>
      </c>
      <c r="B243" s="9">
        <v>44631.585486111115</v>
      </c>
      <c r="C243">
        <v>9454841</v>
      </c>
      <c r="D243" s="1">
        <v>6.7219600000000003E-11</v>
      </c>
      <c r="E243" s="1">
        <v>2.5226600000000002E-11</v>
      </c>
      <c r="F243" s="1">
        <v>1.8321299999999999E-8</v>
      </c>
      <c r="G243" s="1">
        <v>1.62475E-11</v>
      </c>
      <c r="H243" s="1">
        <v>1.86109E-9</v>
      </c>
      <c r="I243" s="1">
        <f t="shared" si="34"/>
        <v>4.3558300800000004E-11</v>
      </c>
      <c r="J243" s="1">
        <f t="shared" si="35"/>
        <v>5.0453200000000007E-14</v>
      </c>
      <c r="K243" s="1">
        <f t="shared" si="36"/>
        <v>1.8229693499999998E-8</v>
      </c>
      <c r="L243" s="1">
        <f t="shared" si="37"/>
        <v>6.4579822999999996E-10</v>
      </c>
      <c r="M243" s="1">
        <f t="shared" si="38"/>
        <v>2.3894148741447577E-3</v>
      </c>
      <c r="N243" s="1">
        <f t="shared" si="39"/>
        <v>2.7676384136683381E-6</v>
      </c>
      <c r="O243" s="1">
        <f t="shared" si="40"/>
        <v>8.9126567048425701E-4</v>
      </c>
      <c r="P243" s="1">
        <f t="shared" si="41"/>
        <v>3.5425621939282746E-2</v>
      </c>
      <c r="R243" s="8">
        <f t="shared" si="42"/>
        <v>88.619056621237789</v>
      </c>
      <c r="S243" s="8">
        <f t="shared" si="43"/>
        <v>4.7903446003519878</v>
      </c>
      <c r="T243" s="8">
        <f t="shared" si="44"/>
        <v>4.2451581937383365</v>
      </c>
    </row>
    <row r="244" spans="1:20" x14ac:dyDescent="0.35">
      <c r="A244">
        <v>243</v>
      </c>
      <c r="B244" s="9">
        <v>44631.5859375</v>
      </c>
      <c r="C244">
        <v>9493839</v>
      </c>
      <c r="D244" s="1">
        <v>4.39889E-11</v>
      </c>
      <c r="E244" s="1">
        <v>2.9158000000000002E-11</v>
      </c>
      <c r="F244" s="1">
        <v>8.2848199999999999E-9</v>
      </c>
      <c r="G244" s="1">
        <v>1.452E-11</v>
      </c>
      <c r="H244" s="1">
        <v>1.6766899999999999E-9</v>
      </c>
      <c r="I244" s="1">
        <f t="shared" si="34"/>
        <v>2.8504807200000001E-11</v>
      </c>
      <c r="J244" s="1">
        <f t="shared" si="35"/>
        <v>5.8315999999999999E-14</v>
      </c>
      <c r="K244" s="1">
        <f t="shared" si="36"/>
        <v>8.2433959000000002E-9</v>
      </c>
      <c r="L244" s="1">
        <f t="shared" si="37"/>
        <v>5.8181142999999984E-10</v>
      </c>
      <c r="M244" s="1">
        <f t="shared" si="38"/>
        <v>3.4578961808688579E-3</v>
      </c>
      <c r="N244" s="1">
        <f t="shared" si="39"/>
        <v>7.0742689914965748E-6</v>
      </c>
      <c r="O244" s="1">
        <f t="shared" si="40"/>
        <v>1.7614100033700917E-3</v>
      </c>
      <c r="P244" s="1">
        <f t="shared" si="41"/>
        <v>7.0579095928172006E-2</v>
      </c>
      <c r="R244" s="8">
        <f t="shared" si="42"/>
        <v>91.464596210258321</v>
      </c>
      <c r="S244" s="8">
        <f t="shared" si="43"/>
        <v>4.7535663312203909</v>
      </c>
      <c r="T244" s="8">
        <f t="shared" si="44"/>
        <v>4.3478302504375215</v>
      </c>
    </row>
    <row r="245" spans="1:20" x14ac:dyDescent="0.35">
      <c r="A245">
        <v>244</v>
      </c>
      <c r="B245" s="9">
        <v>44631.586388888885</v>
      </c>
      <c r="C245">
        <v>9532836</v>
      </c>
      <c r="D245" s="1">
        <v>4.5042399999999998E-12</v>
      </c>
      <c r="E245" s="1">
        <v>5.9155599999999999E-11</v>
      </c>
      <c r="F245" s="1">
        <v>6.1661600000000001E-9</v>
      </c>
      <c r="G245" s="1">
        <v>1.2515099999999999E-11</v>
      </c>
      <c r="H245" s="1">
        <v>1.5197599999999999E-9</v>
      </c>
      <c r="I245" s="1">
        <f t="shared" si="34"/>
        <v>2.9187475199999998E-12</v>
      </c>
      <c r="J245" s="1">
        <f t="shared" si="35"/>
        <v>1.1831119999999999E-13</v>
      </c>
      <c r="K245" s="1">
        <f t="shared" si="36"/>
        <v>6.1353291999999999E-9</v>
      </c>
      <c r="L245" s="1">
        <f t="shared" si="37"/>
        <v>5.2735672E-10</v>
      </c>
      <c r="M245" s="1">
        <f t="shared" si="38"/>
        <v>4.7572793974934546E-4</v>
      </c>
      <c r="N245" s="1">
        <f t="shared" si="39"/>
        <v>1.9283594432064052E-5</v>
      </c>
      <c r="O245" s="1">
        <f t="shared" si="40"/>
        <v>2.0398416437051167E-3</v>
      </c>
      <c r="P245" s="1">
        <f t="shared" si="41"/>
        <v>8.5954103326680492E-2</v>
      </c>
      <c r="R245" s="8">
        <f t="shared" si="42"/>
        <v>98.954496088932515</v>
      </c>
      <c r="S245" s="8">
        <f t="shared" si="43"/>
        <v>4.5303100471349893</v>
      </c>
      <c r="T245" s="8">
        <f t="shared" si="44"/>
        <v>4.4829454784087091</v>
      </c>
    </row>
    <row r="246" spans="1:20" x14ac:dyDescent="0.35">
      <c r="A246">
        <v>245</v>
      </c>
      <c r="B246" s="9">
        <v>44631.586875000001</v>
      </c>
      <c r="C246">
        <v>9574954</v>
      </c>
      <c r="D246" s="1">
        <v>2.9497899999999998E-11</v>
      </c>
      <c r="E246" s="1">
        <v>3.6170999999999998E-11</v>
      </c>
      <c r="F246" s="1">
        <v>5.7189199999999999E-9</v>
      </c>
      <c r="G246" s="1">
        <v>1.1857199999999999E-11</v>
      </c>
      <c r="H246" s="1">
        <v>1.3892200000000001E-9</v>
      </c>
      <c r="I246" s="1">
        <f t="shared" si="34"/>
        <v>1.9114639199999999E-11</v>
      </c>
      <c r="J246" s="1">
        <f t="shared" si="35"/>
        <v>7.2342000000000004E-14</v>
      </c>
      <c r="K246" s="1">
        <f t="shared" si="36"/>
        <v>5.6903254000000003E-9</v>
      </c>
      <c r="L246" s="1">
        <f t="shared" si="37"/>
        <v>4.8205934000000005E-10</v>
      </c>
      <c r="M246" s="1">
        <f t="shared" si="38"/>
        <v>3.3591469479056502E-3</v>
      </c>
      <c r="N246" s="1">
        <f t="shared" si="39"/>
        <v>1.2713156966383679E-5</v>
      </c>
      <c r="O246" s="1">
        <f t="shared" si="40"/>
        <v>2.0837472668961952E-3</v>
      </c>
      <c r="P246" s="1">
        <f t="shared" si="41"/>
        <v>8.4715601677190555E-2</v>
      </c>
      <c r="R246" s="8">
        <f t="shared" si="42"/>
        <v>92.973532495223793</v>
      </c>
      <c r="S246" s="8">
        <f t="shared" si="43"/>
        <v>4.6880663592843641</v>
      </c>
      <c r="T246" s="8">
        <f t="shared" si="44"/>
        <v>4.3586608999469032</v>
      </c>
    </row>
    <row r="247" spans="1:20" x14ac:dyDescent="0.35">
      <c r="A247">
        <v>246</v>
      </c>
      <c r="B247" s="9">
        <v>44631.587361111109</v>
      </c>
      <c r="C247">
        <v>9616051</v>
      </c>
      <c r="D247" s="1">
        <v>3.2905599999999999E-11</v>
      </c>
      <c r="E247" s="1">
        <v>3.3314699999999998E-11</v>
      </c>
      <c r="F247" s="1">
        <v>5.5587900000000004E-9</v>
      </c>
      <c r="G247" s="1">
        <v>1.01308E-11</v>
      </c>
      <c r="H247" s="1">
        <v>1.32624E-9</v>
      </c>
      <c r="I247" s="1">
        <f t="shared" si="34"/>
        <v>2.1322828800000002E-11</v>
      </c>
      <c r="J247" s="1">
        <f t="shared" si="35"/>
        <v>6.6629399999999997E-14</v>
      </c>
      <c r="K247" s="1">
        <f t="shared" si="36"/>
        <v>5.5309960500000004E-9</v>
      </c>
      <c r="L247" s="1">
        <f t="shared" si="37"/>
        <v>4.6020527999999997E-10</v>
      </c>
      <c r="M247" s="1">
        <f t="shared" si="38"/>
        <v>3.8551516955069964E-3</v>
      </c>
      <c r="N247" s="1">
        <f t="shared" si="39"/>
        <v>1.2046546299739266E-5</v>
      </c>
      <c r="O247" s="1">
        <f t="shared" si="40"/>
        <v>1.8316411562072981E-3</v>
      </c>
      <c r="P247" s="1">
        <f t="shared" si="41"/>
        <v>8.3204774662603481E-2</v>
      </c>
      <c r="R247" s="8">
        <f t="shared" si="42"/>
        <v>91.848746989575758</v>
      </c>
      <c r="S247" s="8">
        <f t="shared" si="43"/>
        <v>4.2164801421026556</v>
      </c>
      <c r="T247" s="8">
        <f t="shared" si="44"/>
        <v>3.8727841775855727</v>
      </c>
    </row>
    <row r="248" spans="1:20" x14ac:dyDescent="0.35">
      <c r="A248">
        <v>247</v>
      </c>
      <c r="B248" s="9">
        <v>44631.587835648148</v>
      </c>
      <c r="C248">
        <v>9657149</v>
      </c>
      <c r="D248" s="1">
        <v>2.6401899999999999E-11</v>
      </c>
      <c r="E248" s="1">
        <v>4.4228499999999999E-11</v>
      </c>
      <c r="F248" s="1">
        <v>5.46538E-9</v>
      </c>
      <c r="G248" s="1">
        <v>9.5427800000000007E-12</v>
      </c>
      <c r="H248" s="1">
        <v>1.23937E-9</v>
      </c>
      <c r="I248" s="1">
        <f t="shared" si="34"/>
        <v>1.7108431199999999E-11</v>
      </c>
      <c r="J248" s="1">
        <f t="shared" si="35"/>
        <v>8.8456999999999994E-14</v>
      </c>
      <c r="K248" s="1">
        <f t="shared" si="36"/>
        <v>5.4380531E-9</v>
      </c>
      <c r="L248" s="1">
        <f t="shared" si="37"/>
        <v>4.3006138999999995E-10</v>
      </c>
      <c r="M248" s="1">
        <f t="shared" si="38"/>
        <v>3.1460581361369934E-3</v>
      </c>
      <c r="N248" s="1">
        <f t="shared" si="39"/>
        <v>1.6266299422490006E-5</v>
      </c>
      <c r="O248" s="1">
        <f t="shared" si="40"/>
        <v>1.7548155239602203E-3</v>
      </c>
      <c r="P248" s="1">
        <f t="shared" si="41"/>
        <v>7.908370552689159E-2</v>
      </c>
      <c r="R248" s="8">
        <f t="shared" si="42"/>
        <v>92.922390778625228</v>
      </c>
      <c r="S248" s="8">
        <f t="shared" si="43"/>
        <v>4.248454085009377</v>
      </c>
      <c r="T248" s="8">
        <f t="shared" si="44"/>
        <v>3.9477651069228807</v>
      </c>
    </row>
    <row r="249" spans="1:20" x14ac:dyDescent="0.35">
      <c r="A249">
        <v>248</v>
      </c>
      <c r="B249" s="9">
        <v>44631.588310185187</v>
      </c>
      <c r="C249">
        <v>9698246</v>
      </c>
      <c r="D249" s="1">
        <v>2.6004199999999999E-11</v>
      </c>
      <c r="E249" s="1">
        <v>3.4543199999999997E-11</v>
      </c>
      <c r="F249" s="1">
        <v>5.3665300000000001E-9</v>
      </c>
      <c r="G249" s="1">
        <v>9.0751499999999994E-12</v>
      </c>
      <c r="H249" s="1">
        <v>1.1872899999999999E-9</v>
      </c>
      <c r="I249" s="1">
        <f t="shared" si="34"/>
        <v>1.6850721599999998E-11</v>
      </c>
      <c r="J249" s="1">
        <f t="shared" si="35"/>
        <v>6.9086399999999991E-14</v>
      </c>
      <c r="K249" s="1">
        <f t="shared" si="36"/>
        <v>5.3396973500000005E-9</v>
      </c>
      <c r="L249" s="1">
        <f t="shared" si="37"/>
        <v>4.1198962999999995E-10</v>
      </c>
      <c r="M249" s="1">
        <f t="shared" si="38"/>
        <v>3.155744697777674E-3</v>
      </c>
      <c r="N249" s="1">
        <f t="shared" si="39"/>
        <v>1.2938261379177227E-5</v>
      </c>
      <c r="O249" s="1">
        <f t="shared" si="40"/>
        <v>1.6995626165966127E-3</v>
      </c>
      <c r="P249" s="1">
        <f t="shared" si="41"/>
        <v>7.7155989000013248E-2</v>
      </c>
      <c r="R249" s="8">
        <f t="shared" si="42"/>
        <v>92.735356036365602</v>
      </c>
      <c r="S249" s="8">
        <f t="shared" si="43"/>
        <v>4.2189492335335448</v>
      </c>
      <c r="T249" s="8">
        <f t="shared" si="44"/>
        <v>3.9124575927108509</v>
      </c>
    </row>
    <row r="250" spans="1:20" x14ac:dyDescent="0.35">
      <c r="A250">
        <v>249</v>
      </c>
      <c r="B250" s="9">
        <v>44631.588784722226</v>
      </c>
      <c r="C250">
        <v>9739344</v>
      </c>
      <c r="D250" s="1">
        <v>2.8412199999999999E-11</v>
      </c>
      <c r="E250" s="1">
        <v>2.8748500000000001E-11</v>
      </c>
      <c r="F250" s="1">
        <v>5.3121800000000002E-9</v>
      </c>
      <c r="G250" s="1">
        <v>8.1796800000000005E-12</v>
      </c>
      <c r="H250" s="1">
        <v>1.14579E-9</v>
      </c>
      <c r="I250" s="1">
        <f t="shared" si="34"/>
        <v>1.8411105599999999E-11</v>
      </c>
      <c r="J250" s="1">
        <f t="shared" si="35"/>
        <v>5.7497000000000005E-14</v>
      </c>
      <c r="K250" s="1">
        <f t="shared" si="36"/>
        <v>5.2856191000000003E-9</v>
      </c>
      <c r="L250" s="1">
        <f t="shared" si="37"/>
        <v>3.9758913000000002E-10</v>
      </c>
      <c r="M250" s="1">
        <f t="shared" si="38"/>
        <v>3.4832448671906755E-3</v>
      </c>
      <c r="N250" s="1">
        <f t="shared" si="39"/>
        <v>1.0878006703131522E-5</v>
      </c>
      <c r="O250" s="1">
        <f t="shared" si="40"/>
        <v>1.5475348952027209E-3</v>
      </c>
      <c r="P250" s="1">
        <f t="shared" si="41"/>
        <v>7.5220919721589466E-2</v>
      </c>
      <c r="R250" s="8">
        <f t="shared" si="42"/>
        <v>91.83231853131231</v>
      </c>
      <c r="S250" s="8">
        <f t="shared" si="43"/>
        <v>3.9514790881514479</v>
      </c>
      <c r="T250" s="8">
        <f t="shared" si="44"/>
        <v>3.6287348629294329</v>
      </c>
    </row>
    <row r="251" spans="1:20" x14ac:dyDescent="0.35">
      <c r="A251">
        <v>250</v>
      </c>
      <c r="B251" s="9">
        <v>44631.589259259257</v>
      </c>
      <c r="C251">
        <v>9780441</v>
      </c>
      <c r="D251" s="1">
        <v>2.7154400000000002E-11</v>
      </c>
      <c r="E251" s="1">
        <v>3.8474700000000003E-11</v>
      </c>
      <c r="F251" s="1">
        <v>5.22989E-9</v>
      </c>
      <c r="G251" s="1">
        <v>7.8947999999999998E-12</v>
      </c>
      <c r="H251" s="1">
        <v>1.09719E-9</v>
      </c>
      <c r="I251" s="1">
        <f t="shared" si="34"/>
        <v>1.7596051200000001E-11</v>
      </c>
      <c r="J251" s="1">
        <f t="shared" si="35"/>
        <v>7.694940000000001E-14</v>
      </c>
      <c r="K251" s="1">
        <f t="shared" si="36"/>
        <v>5.2037405499999998E-9</v>
      </c>
      <c r="L251" s="1">
        <f t="shared" si="37"/>
        <v>3.8072492999999994E-10</v>
      </c>
      <c r="M251" s="1">
        <f t="shared" si="38"/>
        <v>3.3814236184392401E-3</v>
      </c>
      <c r="N251" s="1">
        <f t="shared" si="39"/>
        <v>1.4787324475660112E-5</v>
      </c>
      <c r="O251" s="1">
        <f t="shared" si="40"/>
        <v>1.5171394354009445E-3</v>
      </c>
      <c r="P251" s="1">
        <f t="shared" si="41"/>
        <v>7.31637033671865E-2</v>
      </c>
      <c r="R251" s="8">
        <f t="shared" si="42"/>
        <v>91.849596908411215</v>
      </c>
      <c r="S251" s="8">
        <f t="shared" si="43"/>
        <v>3.981326079896613</v>
      </c>
      <c r="T251" s="8">
        <f t="shared" si="44"/>
        <v>3.6568319559944893</v>
      </c>
    </row>
    <row r="252" spans="1:20" x14ac:dyDescent="0.35">
      <c r="A252">
        <v>251</v>
      </c>
      <c r="B252" s="9">
        <v>44631.589733796296</v>
      </c>
      <c r="C252">
        <v>9821539</v>
      </c>
      <c r="D252" s="1">
        <v>1.8317900000000001E-11</v>
      </c>
      <c r="E252" s="1">
        <v>3.2853899999999998E-11</v>
      </c>
      <c r="F252" s="1">
        <v>5.1922000000000003E-9</v>
      </c>
      <c r="G252" s="1">
        <v>7.5056499999999996E-12</v>
      </c>
      <c r="H252" s="1">
        <v>1.0687599999999999E-9</v>
      </c>
      <c r="I252" s="1">
        <f t="shared" si="34"/>
        <v>1.1869999200000001E-11</v>
      </c>
      <c r="J252" s="1">
        <f t="shared" si="35"/>
        <v>6.5707799999999997E-14</v>
      </c>
      <c r="K252" s="1">
        <f t="shared" si="36"/>
        <v>5.1662390000000007E-9</v>
      </c>
      <c r="L252" s="1">
        <f t="shared" si="37"/>
        <v>3.7085971999999999E-10</v>
      </c>
      <c r="M252" s="1">
        <f t="shared" si="38"/>
        <v>2.2976093827637473E-3</v>
      </c>
      <c r="N252" s="1">
        <f t="shared" si="39"/>
        <v>1.2718691489108419E-5</v>
      </c>
      <c r="O252" s="1">
        <f t="shared" si="40"/>
        <v>1.4528267081720374E-3</v>
      </c>
      <c r="P252" s="1">
        <f t="shared" si="41"/>
        <v>7.1785242610727051E-2</v>
      </c>
      <c r="R252" s="8">
        <f t="shared" si="42"/>
        <v>94.205187436395804</v>
      </c>
      <c r="S252" s="8">
        <f t="shared" si="43"/>
        <v>3.8895753937622519</v>
      </c>
      <c r="T252" s="8">
        <f t="shared" si="44"/>
        <v>3.6641817901736595</v>
      </c>
    </row>
    <row r="253" spans="1:20" x14ac:dyDescent="0.35">
      <c r="A253">
        <v>252</v>
      </c>
      <c r="B253" s="9">
        <v>44631.590208333335</v>
      </c>
      <c r="C253">
        <v>9862636</v>
      </c>
      <c r="D253" s="1">
        <v>3.01322E-11</v>
      </c>
      <c r="E253" s="1">
        <v>3.2577499999999997E-11</v>
      </c>
      <c r="F253" s="1">
        <v>5.2056499999999997E-9</v>
      </c>
      <c r="G253" s="1">
        <v>6.9208499999999999E-12</v>
      </c>
      <c r="H253" s="1">
        <v>1.04861E-9</v>
      </c>
      <c r="I253" s="1">
        <f t="shared" si="34"/>
        <v>1.9525665600000001E-11</v>
      </c>
      <c r="J253" s="1">
        <f t="shared" si="35"/>
        <v>6.5155000000000001E-14</v>
      </c>
      <c r="K253" s="1">
        <f t="shared" si="36"/>
        <v>5.1796217500000001E-9</v>
      </c>
      <c r="L253" s="1">
        <f t="shared" si="37"/>
        <v>3.6386766999999997E-10</v>
      </c>
      <c r="M253" s="1">
        <f t="shared" si="38"/>
        <v>3.769708782306353E-3</v>
      </c>
      <c r="N253" s="1">
        <f t="shared" si="39"/>
        <v>1.2579103869891657E-5</v>
      </c>
      <c r="O253" s="1">
        <f t="shared" si="40"/>
        <v>1.3361689972824753E-3</v>
      </c>
      <c r="P253" s="1">
        <f t="shared" si="41"/>
        <v>7.0249853669334048E-2</v>
      </c>
      <c r="R253" s="8">
        <f t="shared" si="42"/>
        <v>90.63125988488045</v>
      </c>
      <c r="S253" s="8">
        <f t="shared" si="43"/>
        <v>3.6640109599767228</v>
      </c>
      <c r="T253" s="8">
        <f t="shared" si="44"/>
        <v>3.3207392953470056</v>
      </c>
    </row>
    <row r="254" spans="1:20" x14ac:dyDescent="0.35">
      <c r="A254">
        <v>253</v>
      </c>
      <c r="B254" s="9">
        <v>44631.590682870374</v>
      </c>
      <c r="C254">
        <v>9903734</v>
      </c>
      <c r="D254" s="1">
        <v>2.6014900000000001E-11</v>
      </c>
      <c r="E254" s="1">
        <v>3.4789000000000001E-11</v>
      </c>
      <c r="F254" s="1">
        <v>5.17972E-9</v>
      </c>
      <c r="G254" s="1">
        <v>6.9778199999999998E-12</v>
      </c>
      <c r="H254" s="1">
        <v>1.0226899999999999E-9</v>
      </c>
      <c r="I254" s="1">
        <f t="shared" si="34"/>
        <v>1.6857655200000001E-11</v>
      </c>
      <c r="J254" s="1">
        <f t="shared" si="35"/>
        <v>6.9577999999999999E-14</v>
      </c>
      <c r="K254" s="1">
        <f t="shared" si="36"/>
        <v>5.1538214000000003E-9</v>
      </c>
      <c r="L254" s="1">
        <f t="shared" si="37"/>
        <v>3.5487342999999991E-10</v>
      </c>
      <c r="M254" s="1">
        <f t="shared" si="38"/>
        <v>3.2709040324913081E-3</v>
      </c>
      <c r="N254" s="1">
        <f t="shared" si="39"/>
        <v>1.3500273796837429E-5</v>
      </c>
      <c r="O254" s="1">
        <f t="shared" si="40"/>
        <v>1.3539118759528608E-3</v>
      </c>
      <c r="P254" s="1">
        <f t="shared" si="41"/>
        <v>6.8856369372830781E-2</v>
      </c>
      <c r="R254" s="8">
        <f t="shared" si="42"/>
        <v>91.625896296793655</v>
      </c>
      <c r="S254" s="8">
        <f t="shared" si="43"/>
        <v>3.7830553393624808</v>
      </c>
      <c r="T254" s="8">
        <f t="shared" si="44"/>
        <v>3.4662583620945826</v>
      </c>
    </row>
    <row r="255" spans="1:20" x14ac:dyDescent="0.35">
      <c r="A255">
        <v>254</v>
      </c>
      <c r="B255" s="9">
        <v>44631.591157407405</v>
      </c>
      <c r="C255">
        <v>9944831</v>
      </c>
      <c r="D255" s="1">
        <v>2.6047199999999999E-11</v>
      </c>
      <c r="E255" s="1">
        <v>3.34272E-11</v>
      </c>
      <c r="F255" s="1">
        <v>5.1682000000000004E-9</v>
      </c>
      <c r="G255" s="1">
        <v>6.7165999999999999E-12</v>
      </c>
      <c r="H255" s="1">
        <v>1.01369E-9</v>
      </c>
      <c r="I255" s="1">
        <f t="shared" si="34"/>
        <v>1.6878585599999999E-11</v>
      </c>
      <c r="J255" s="1">
        <f t="shared" si="35"/>
        <v>6.6854400000000003E-14</v>
      </c>
      <c r="K255" s="1">
        <f t="shared" si="36"/>
        <v>5.1423590000000001E-9</v>
      </c>
      <c r="L255" s="1">
        <f t="shared" si="37"/>
        <v>3.5175043E-10</v>
      </c>
      <c r="M255" s="1">
        <f t="shared" si="38"/>
        <v>3.2822651238468567E-3</v>
      </c>
      <c r="N255" s="1">
        <f t="shared" si="39"/>
        <v>1.3000725931425636E-5</v>
      </c>
      <c r="O255" s="1">
        <f t="shared" si="40"/>
        <v>1.3061320689590128E-3</v>
      </c>
      <c r="P255" s="1">
        <f t="shared" si="41"/>
        <v>6.8402542490712925E-2</v>
      </c>
      <c r="R255" s="8">
        <f t="shared" si="42"/>
        <v>91.53971841737264</v>
      </c>
      <c r="S255" s="8">
        <f t="shared" si="43"/>
        <v>3.6778048418106351</v>
      </c>
      <c r="T255" s="8">
        <f t="shared" si="44"/>
        <v>3.3666521961339528</v>
      </c>
    </row>
    <row r="256" spans="1:20" x14ac:dyDescent="0.35">
      <c r="A256">
        <v>255</v>
      </c>
      <c r="B256" s="9">
        <v>44631.591631944444</v>
      </c>
      <c r="C256">
        <v>9985929</v>
      </c>
      <c r="D256" s="1">
        <v>9.0622300000000003E-12</v>
      </c>
      <c r="E256" s="1">
        <v>3.2014400000000001E-11</v>
      </c>
      <c r="F256" s="1">
        <v>5.1301699999999999E-9</v>
      </c>
      <c r="G256" s="1">
        <v>6.1221199999999998E-12</v>
      </c>
      <c r="H256" s="1">
        <v>9.85493E-10</v>
      </c>
      <c r="I256" s="1">
        <f t="shared" si="34"/>
        <v>5.8723250400000006E-12</v>
      </c>
      <c r="J256" s="1">
        <f t="shared" si="35"/>
        <v>6.4028800000000007E-14</v>
      </c>
      <c r="K256" s="1">
        <f t="shared" si="36"/>
        <v>5.1045191499999998E-9</v>
      </c>
      <c r="L256" s="1">
        <f t="shared" si="37"/>
        <v>3.4196607100000002E-10</v>
      </c>
      <c r="M256" s="1">
        <f t="shared" si="38"/>
        <v>1.1504168889247875E-3</v>
      </c>
      <c r="N256" s="1">
        <f t="shared" si="39"/>
        <v>1.2543551727100487E-5</v>
      </c>
      <c r="O256" s="1">
        <f t="shared" si="40"/>
        <v>1.1993529302363377E-3</v>
      </c>
      <c r="P256" s="1">
        <f t="shared" si="41"/>
        <v>6.6992807931771606E-2</v>
      </c>
      <c r="R256" s="8">
        <f t="shared" si="42"/>
        <v>96.791245699068639</v>
      </c>
      <c r="S256" s="8">
        <f t="shared" si="43"/>
        <v>3.4561464448461865</v>
      </c>
      <c r="T256" s="8">
        <f t="shared" si="44"/>
        <v>3.3452471971506976</v>
      </c>
    </row>
    <row r="257" spans="1:20" x14ac:dyDescent="0.35">
      <c r="A257">
        <v>256</v>
      </c>
      <c r="B257" s="9">
        <v>44631.592118055552</v>
      </c>
      <c r="C257">
        <v>10027026</v>
      </c>
      <c r="D257" s="1">
        <v>1.5049899999999999E-13</v>
      </c>
      <c r="E257" s="1">
        <v>3.0632299999999998E-11</v>
      </c>
      <c r="F257" s="1">
        <v>5.1503299999999999E-9</v>
      </c>
      <c r="G257" s="1">
        <v>6.1769500000000003E-12</v>
      </c>
      <c r="H257" s="1">
        <v>9.6389999999999995E-10</v>
      </c>
      <c r="I257" s="1">
        <f t="shared" si="34"/>
        <v>9.7523352E-14</v>
      </c>
      <c r="J257" s="1">
        <f t="shared" si="35"/>
        <v>6.1264600000000001E-14</v>
      </c>
      <c r="K257" s="1">
        <f t="shared" si="36"/>
        <v>5.12457835E-9</v>
      </c>
      <c r="L257" s="1">
        <f t="shared" si="37"/>
        <v>3.344733E-10</v>
      </c>
      <c r="M257" s="1">
        <f t="shared" si="38"/>
        <v>1.9030512432305772E-5</v>
      </c>
      <c r="N257" s="1">
        <f t="shared" si="39"/>
        <v>1.1955051872706756E-5</v>
      </c>
      <c r="O257" s="1">
        <f t="shared" si="40"/>
        <v>1.2053577051856373E-3</v>
      </c>
      <c r="P257" s="1">
        <f t="shared" si="41"/>
        <v>6.5268452769387364E-2</v>
      </c>
      <c r="R257" s="8">
        <f t="shared" si="42"/>
        <v>99.943804099691391</v>
      </c>
      <c r="S257" s="8">
        <f t="shared" si="43"/>
        <v>3.5613464443810159</v>
      </c>
      <c r="T257" s="8">
        <f t="shared" si="44"/>
        <v>3.5593451136834866</v>
      </c>
    </row>
    <row r="258" spans="1:20" x14ac:dyDescent="0.35">
      <c r="A258">
        <v>257</v>
      </c>
      <c r="B258" s="9">
        <v>44631.592592592591</v>
      </c>
      <c r="C258">
        <v>10068124</v>
      </c>
      <c r="D258" s="1">
        <v>1.61464E-11</v>
      </c>
      <c r="E258" s="1">
        <v>3.8054899999999999E-11</v>
      </c>
      <c r="F258" s="1">
        <v>5.15477E-9</v>
      </c>
      <c r="G258" s="1">
        <v>5.9340000000000004E-12</v>
      </c>
      <c r="H258" s="1">
        <v>9.6593600000000004E-10</v>
      </c>
      <c r="I258" s="1">
        <f t="shared" si="34"/>
        <v>1.0462867200000001E-11</v>
      </c>
      <c r="J258" s="1">
        <f t="shared" si="35"/>
        <v>7.6109800000000001E-14</v>
      </c>
      <c r="K258" s="1">
        <f t="shared" si="36"/>
        <v>5.1289961499999996E-9</v>
      </c>
      <c r="L258" s="1">
        <f t="shared" si="37"/>
        <v>3.3517979199999996E-10</v>
      </c>
      <c r="M258" s="1">
        <f t="shared" si="38"/>
        <v>2.0399444440994566E-3</v>
      </c>
      <c r="N258" s="1">
        <f t="shared" si="39"/>
        <v>1.4839122076549036E-5</v>
      </c>
      <c r="O258" s="1">
        <f t="shared" si="40"/>
        <v>1.1569515410925003E-3</v>
      </c>
      <c r="P258" s="1">
        <f t="shared" si="41"/>
        <v>6.5349979254712448E-2</v>
      </c>
      <c r="R258" s="8">
        <f t="shared" si="42"/>
        <v>94.314426006217019</v>
      </c>
      <c r="S258" s="8">
        <f t="shared" si="43"/>
        <v>3.4189521201100996</v>
      </c>
      <c r="T258" s="8">
        <f t="shared" si="44"/>
        <v>3.2245650675092281</v>
      </c>
    </row>
    <row r="259" spans="1:20" x14ac:dyDescent="0.35">
      <c r="A259">
        <v>258</v>
      </c>
      <c r="B259" s="9">
        <v>44631.59306712963</v>
      </c>
      <c r="C259">
        <v>10109221</v>
      </c>
      <c r="D259" s="1">
        <v>6.7939800000000001E-12</v>
      </c>
      <c r="E259" s="1">
        <v>3.3683199999999999E-11</v>
      </c>
      <c r="F259" s="1">
        <v>5.1415000000000001E-9</v>
      </c>
      <c r="G259" s="1">
        <v>5.9640999999999996E-12</v>
      </c>
      <c r="H259" s="1">
        <v>9.4374999999999997E-10</v>
      </c>
      <c r="I259" s="1">
        <f t="shared" ref="I259:I316" si="45">0.648*D259</f>
        <v>4.40249904E-12</v>
      </c>
      <c r="J259" s="1">
        <f t="shared" ref="J259:J316" si="46">0.002*E259</f>
        <v>6.7366399999999999E-14</v>
      </c>
      <c r="K259" s="1">
        <f t="shared" ref="K259:K316" si="47">F259-(0.005*F259)</f>
        <v>5.1157925000000001E-9</v>
      </c>
      <c r="L259" s="1">
        <f t="shared" ref="L259:L316" si="48">H259-(0.653*H259)</f>
        <v>3.2748124999999997E-10</v>
      </c>
      <c r="M259" s="1">
        <f t="shared" ref="M259:M316" si="49">I259/K259</f>
        <v>8.605702909177806E-4</v>
      </c>
      <c r="N259" s="1">
        <f t="shared" ref="N259:N316" si="50">J259/K259</f>
        <v>1.3168321428204916E-5</v>
      </c>
      <c r="O259" s="1">
        <f t="shared" ref="O259:O316" si="51">G259/K259</f>
        <v>1.1658213268032273E-3</v>
      </c>
      <c r="P259" s="1">
        <f t="shared" ref="P259:P316" si="52">L259/K259</f>
        <v>6.401378672023933E-2</v>
      </c>
      <c r="R259" s="8">
        <f t="shared" ref="R259:R316" si="53">(O259+0.5*P259+0.5*N259)/(M259+O259+0.5*N259+0.5*P259)*100</f>
        <v>97.471875442837529</v>
      </c>
      <c r="S259" s="8">
        <f t="shared" ref="S259:S316" si="54">O259/(O259+0.5*N259+0.5*P259)*100</f>
        <v>3.5137009138041395</v>
      </c>
      <c r="T259" s="8">
        <f t="shared" si="44"/>
        <v>3.4248701781370143</v>
      </c>
    </row>
    <row r="260" spans="1:20" x14ac:dyDescent="0.35">
      <c r="A260">
        <v>259</v>
      </c>
      <c r="B260" s="9">
        <v>44631.593541666669</v>
      </c>
      <c r="C260">
        <v>10150319</v>
      </c>
      <c r="D260" s="1">
        <v>1.6952700000000001E-11</v>
      </c>
      <c r="E260" s="1">
        <v>3.0826799999999999E-11</v>
      </c>
      <c r="F260" s="1">
        <v>5.14752E-9</v>
      </c>
      <c r="G260" s="1">
        <v>4.1387500000000003E-12</v>
      </c>
      <c r="H260" s="1">
        <v>9.3642899999999993E-10</v>
      </c>
      <c r="I260" s="1">
        <f t="shared" si="45"/>
        <v>1.0985349600000001E-11</v>
      </c>
      <c r="J260" s="1">
        <f t="shared" si="46"/>
        <v>6.1653600000000003E-14</v>
      </c>
      <c r="K260" s="1">
        <f t="shared" si="47"/>
        <v>5.1217824000000004E-9</v>
      </c>
      <c r="L260" s="1">
        <f t="shared" si="48"/>
        <v>3.2494086299999995E-10</v>
      </c>
      <c r="M260" s="1">
        <f t="shared" si="49"/>
        <v>2.1448294250064198E-3</v>
      </c>
      <c r="N260" s="1">
        <f t="shared" si="50"/>
        <v>1.2037528185500422E-5</v>
      </c>
      <c r="O260" s="1">
        <f t="shared" si="51"/>
        <v>8.0806830059785434E-4</v>
      </c>
      <c r="P260" s="1">
        <f t="shared" si="52"/>
        <v>6.3442926235991584E-2</v>
      </c>
      <c r="R260" s="8">
        <f t="shared" si="53"/>
        <v>93.815438443094052</v>
      </c>
      <c r="S260" s="8">
        <f t="shared" si="54"/>
        <v>2.4836472598759469</v>
      </c>
      <c r="T260" s="8">
        <f t="shared" si="44"/>
        <v>2.3300445662325111</v>
      </c>
    </row>
    <row r="261" spans="1:20" x14ac:dyDescent="0.35">
      <c r="A261">
        <v>260</v>
      </c>
      <c r="B261" s="9">
        <v>44631.5940162037</v>
      </c>
      <c r="C261">
        <v>10191416</v>
      </c>
      <c r="D261" s="1">
        <v>2.9562400000000002E-11</v>
      </c>
      <c r="E261" s="1">
        <v>2.6936399999999999E-11</v>
      </c>
      <c r="F261" s="1">
        <v>4.66937E-9</v>
      </c>
      <c r="G261" s="1">
        <v>6.1221199999999998E-12</v>
      </c>
      <c r="H261" s="1">
        <v>9.24914E-10</v>
      </c>
      <c r="I261" s="1">
        <f t="shared" si="45"/>
        <v>1.9156435200000002E-11</v>
      </c>
      <c r="J261" s="1">
        <f t="shared" si="46"/>
        <v>5.3872799999999996E-14</v>
      </c>
      <c r="K261" s="1">
        <f t="shared" si="47"/>
        <v>4.6460231499999998E-9</v>
      </c>
      <c r="L261" s="1">
        <f t="shared" si="48"/>
        <v>3.2094515799999997E-10</v>
      </c>
      <c r="M261" s="1">
        <f t="shared" si="49"/>
        <v>4.1231897865166688E-3</v>
      </c>
      <c r="N261" s="1">
        <f t="shared" si="50"/>
        <v>1.159546525290129E-5</v>
      </c>
      <c r="O261" s="1">
        <f t="shared" si="51"/>
        <v>1.3177119016292461E-3</v>
      </c>
      <c r="P261" s="1">
        <f t="shared" si="52"/>
        <v>6.9079543437057564E-2</v>
      </c>
      <c r="R261" s="8">
        <f t="shared" si="53"/>
        <v>89.688537975374999</v>
      </c>
      <c r="S261" s="8">
        <f t="shared" si="54"/>
        <v>3.6742647407720734</v>
      </c>
      <c r="T261" s="8">
        <f t="shared" si="44"/>
        <v>3.2953943273431756</v>
      </c>
    </row>
    <row r="262" spans="1:20" x14ac:dyDescent="0.35">
      <c r="A262">
        <v>261</v>
      </c>
      <c r="B262" s="9">
        <v>44631.594490740739</v>
      </c>
      <c r="C262">
        <v>10232514</v>
      </c>
      <c r="D262" s="1">
        <v>1.9457400000000001E-11</v>
      </c>
      <c r="E262" s="1">
        <v>3.0970200000000003E-11</v>
      </c>
      <c r="F262" s="1">
        <v>5.0698099999999999E-9</v>
      </c>
      <c r="G262" s="1">
        <v>5.5437700000000003E-12</v>
      </c>
      <c r="H262" s="1">
        <v>9.1435700000000001E-10</v>
      </c>
      <c r="I262" s="1">
        <f t="shared" si="45"/>
        <v>1.2608395200000002E-11</v>
      </c>
      <c r="J262" s="1">
        <f t="shared" si="46"/>
        <v>6.1940400000000003E-14</v>
      </c>
      <c r="K262" s="1">
        <f t="shared" si="47"/>
        <v>5.0444609500000001E-9</v>
      </c>
      <c r="L262" s="1">
        <f t="shared" si="48"/>
        <v>3.1728187900000002E-10</v>
      </c>
      <c r="M262" s="1">
        <f t="shared" si="49"/>
        <v>2.4994534252465572E-3</v>
      </c>
      <c r="N262" s="1">
        <f t="shared" si="50"/>
        <v>1.2278893743839965E-5</v>
      </c>
      <c r="O262" s="1">
        <f t="shared" si="51"/>
        <v>1.098981646393754E-3</v>
      </c>
      <c r="P262" s="1">
        <f t="shared" si="52"/>
        <v>6.289708298762825E-2</v>
      </c>
      <c r="R262" s="8">
        <f t="shared" si="53"/>
        <v>92.869525709589894</v>
      </c>
      <c r="S262" s="8">
        <f t="shared" si="54"/>
        <v>3.375907836649779</v>
      </c>
      <c r="T262" s="8">
        <f t="shared" si="44"/>
        <v>3.1351895962895262</v>
      </c>
    </row>
    <row r="263" spans="1:20" x14ac:dyDescent="0.35">
      <c r="A263">
        <v>262</v>
      </c>
      <c r="B263" s="9">
        <v>44631.594965277778</v>
      </c>
      <c r="C263">
        <v>10273611</v>
      </c>
      <c r="D263" s="1">
        <v>2.6498700000000001E-11</v>
      </c>
      <c r="E263" s="1">
        <v>2.5636099999999999E-11</v>
      </c>
      <c r="F263" s="1">
        <v>1.4145199999999999E-7</v>
      </c>
      <c r="G263" s="1">
        <v>6.1812500000000001E-12</v>
      </c>
      <c r="H263" s="1">
        <v>9.3522099999999991E-10</v>
      </c>
      <c r="I263" s="1">
        <f t="shared" si="45"/>
        <v>1.71711576E-11</v>
      </c>
      <c r="J263" s="1">
        <f t="shared" si="46"/>
        <v>5.12722E-14</v>
      </c>
      <c r="K263" s="1">
        <f t="shared" si="47"/>
        <v>1.4074473999999999E-7</v>
      </c>
      <c r="L263" s="1">
        <f t="shared" si="48"/>
        <v>3.2452168699999998E-10</v>
      </c>
      <c r="M263" s="1">
        <f t="shared" si="49"/>
        <v>1.2200212668693694E-4</v>
      </c>
      <c r="N263" s="1">
        <f t="shared" si="50"/>
        <v>3.6429212203596386E-7</v>
      </c>
      <c r="O263" s="1">
        <f t="shared" si="51"/>
        <v>4.391815992555033E-5</v>
      </c>
      <c r="P263" s="1">
        <f t="shared" si="52"/>
        <v>2.3057464669727621E-3</v>
      </c>
      <c r="R263" s="8">
        <f t="shared" si="53"/>
        <v>90.750236731649608</v>
      </c>
      <c r="S263" s="8">
        <f t="shared" si="54"/>
        <v>3.6691003165273268</v>
      </c>
      <c r="T263" s="8">
        <f t="shared" si="44"/>
        <v>3.3297172231702539</v>
      </c>
    </row>
    <row r="264" spans="1:20" x14ac:dyDescent="0.35">
      <c r="A264">
        <v>263</v>
      </c>
      <c r="B264" s="9">
        <v>44631.595462962963</v>
      </c>
      <c r="C264">
        <v>10316249</v>
      </c>
      <c r="D264" s="1">
        <v>1.15024E-11</v>
      </c>
      <c r="E264" s="1">
        <v>2.3137999999999999E-11</v>
      </c>
      <c r="F264" s="1">
        <v>3.5152400000000002E-7</v>
      </c>
      <c r="G264" s="1">
        <v>5.01487E-12</v>
      </c>
      <c r="H264" s="1">
        <v>7.9965000000000003E-10</v>
      </c>
      <c r="I264" s="1">
        <f t="shared" si="45"/>
        <v>7.4535551999999997E-12</v>
      </c>
      <c r="J264" s="1">
        <f t="shared" si="46"/>
        <v>4.6276E-14</v>
      </c>
      <c r="K264" s="1">
        <f t="shared" si="47"/>
        <v>3.4976638000000004E-7</v>
      </c>
      <c r="L264" s="1">
        <f t="shared" si="48"/>
        <v>2.7747855000000001E-10</v>
      </c>
      <c r="M264" s="1">
        <f t="shared" si="49"/>
        <v>2.1310096184773387E-5</v>
      </c>
      <c r="N264" s="1">
        <f t="shared" si="50"/>
        <v>1.3230545485818276E-7</v>
      </c>
      <c r="O264" s="1">
        <f t="shared" si="51"/>
        <v>1.4337770256821136E-5</v>
      </c>
      <c r="P264" s="1">
        <f t="shared" si="52"/>
        <v>7.9332539050780122E-4</v>
      </c>
      <c r="R264" s="8">
        <f t="shared" si="53"/>
        <v>95.071405218198407</v>
      </c>
      <c r="S264" s="8">
        <f t="shared" si="54"/>
        <v>3.4879432239653596</v>
      </c>
      <c r="T264" s="8">
        <f t="shared" si="44"/>
        <v>3.3160366362368006</v>
      </c>
    </row>
    <row r="265" spans="1:20" x14ac:dyDescent="0.35">
      <c r="A265">
        <v>264</v>
      </c>
      <c r="B265" s="9">
        <v>44631.595902777779</v>
      </c>
      <c r="C265">
        <v>10354746</v>
      </c>
      <c r="D265" s="1">
        <v>4.2462399999999999E-12</v>
      </c>
      <c r="E265" s="1">
        <v>3.6365599999999999E-11</v>
      </c>
      <c r="F265" s="1">
        <v>3.9945100000000002E-7</v>
      </c>
      <c r="G265" s="1">
        <v>4.4752200000000004E-12</v>
      </c>
      <c r="H265" s="1">
        <v>7.2035E-10</v>
      </c>
      <c r="I265" s="1">
        <f t="shared" si="45"/>
        <v>2.7515635200000002E-12</v>
      </c>
      <c r="J265" s="1">
        <f t="shared" si="46"/>
        <v>7.2731199999999995E-14</v>
      </c>
      <c r="K265" s="1">
        <f t="shared" si="47"/>
        <v>3.9745374500000003E-7</v>
      </c>
      <c r="L265" s="1">
        <f t="shared" si="48"/>
        <v>2.4996144999999998E-10</v>
      </c>
      <c r="M265" s="1">
        <f t="shared" si="49"/>
        <v>6.9229779681658297E-6</v>
      </c>
      <c r="N265" s="1">
        <f t="shared" si="50"/>
        <v>1.8299286625164393E-7</v>
      </c>
      <c r="O265" s="1">
        <f t="shared" si="51"/>
        <v>1.125972532979907E-5</v>
      </c>
      <c r="P265" s="1">
        <f t="shared" si="52"/>
        <v>6.2890701910482683E-4</v>
      </c>
      <c r="R265" s="8">
        <f t="shared" si="53"/>
        <v>97.919326291436988</v>
      </c>
      <c r="S265" s="8">
        <f t="shared" si="54"/>
        <v>3.4559735472045863</v>
      </c>
      <c r="T265" s="8">
        <f t="shared" si="44"/>
        <v>3.3840660142330088</v>
      </c>
    </row>
    <row r="266" spans="1:20" x14ac:dyDescent="0.35">
      <c r="A266">
        <v>265</v>
      </c>
      <c r="B266" s="9">
        <v>44631.596354166664</v>
      </c>
      <c r="C266">
        <v>10393244</v>
      </c>
      <c r="D266" s="1">
        <v>5.3657399999999997E-10</v>
      </c>
      <c r="E266" s="1">
        <v>2.3834200000000001E-11</v>
      </c>
      <c r="F266" s="1">
        <v>3.9837599999999999E-7</v>
      </c>
      <c r="G266" s="1">
        <v>1.5355199999999999E-10</v>
      </c>
      <c r="H266" s="1">
        <v>4.4884900000000001E-9</v>
      </c>
      <c r="I266" s="1">
        <f t="shared" si="45"/>
        <v>3.4769995199999997E-10</v>
      </c>
      <c r="J266" s="1">
        <f t="shared" si="46"/>
        <v>4.7668400000000004E-14</v>
      </c>
      <c r="K266" s="1">
        <f t="shared" si="47"/>
        <v>3.9638411999999997E-7</v>
      </c>
      <c r="L266" s="1">
        <f t="shared" si="48"/>
        <v>1.5575060299999998E-9</v>
      </c>
      <c r="M266" s="1">
        <f t="shared" si="49"/>
        <v>8.771793178798384E-4</v>
      </c>
      <c r="N266" s="1">
        <f t="shared" si="50"/>
        <v>1.2025809712054057E-7</v>
      </c>
      <c r="O266" s="1">
        <f t="shared" si="51"/>
        <v>3.8738181539664101E-4</v>
      </c>
      <c r="P266" s="1">
        <f t="shared" si="52"/>
        <v>3.9292846292631502E-3</v>
      </c>
      <c r="R266" s="8">
        <f t="shared" si="53"/>
        <v>72.836552453035523</v>
      </c>
      <c r="S266" s="8">
        <f t="shared" si="54"/>
        <v>16.469725261827712</v>
      </c>
      <c r="T266" s="8">
        <f t="shared" si="44"/>
        <v>11.995980079201987</v>
      </c>
    </row>
    <row r="267" spans="1:20" s="2" customFormat="1" x14ac:dyDescent="0.35">
      <c r="A267" s="2">
        <v>266</v>
      </c>
      <c r="B267" s="10">
        <v>44631.596863425926</v>
      </c>
      <c r="C267" s="2">
        <v>10437072</v>
      </c>
      <c r="D267" s="3">
        <v>9.7342899999999995E-9</v>
      </c>
      <c r="E267" s="3">
        <v>2.5707800000000001E-11</v>
      </c>
      <c r="F267" s="3">
        <v>3.6648399999999999E-7</v>
      </c>
      <c r="G267" s="3">
        <v>2.8028400000000002E-10</v>
      </c>
      <c r="H267" s="3">
        <v>4.19682E-9</v>
      </c>
      <c r="I267" s="3">
        <f t="shared" si="45"/>
        <v>6.3078199199999995E-9</v>
      </c>
      <c r="J267" s="3">
        <f t="shared" si="46"/>
        <v>5.14156E-14</v>
      </c>
      <c r="K267" s="3">
        <f t="shared" si="47"/>
        <v>3.6465157999999999E-7</v>
      </c>
      <c r="L267" s="3">
        <f t="shared" si="48"/>
        <v>1.4562965399999999E-9</v>
      </c>
      <c r="M267" s="3">
        <f t="shared" si="49"/>
        <v>1.7298210856511301E-2</v>
      </c>
      <c r="N267" s="3">
        <f t="shared" si="50"/>
        <v>1.4099925194345792E-7</v>
      </c>
      <c r="O267" s="3">
        <f t="shared" si="51"/>
        <v>7.6863508996725049E-4</v>
      </c>
      <c r="P267" s="3">
        <f t="shared" si="52"/>
        <v>3.9936657891349323E-3</v>
      </c>
      <c r="R267" s="15">
        <f t="shared" si="53"/>
        <v>13.783757149290937</v>
      </c>
      <c r="S267" s="15">
        <f t="shared" si="54"/>
        <v>27.793324676894638</v>
      </c>
      <c r="T267" s="15">
        <f t="shared" si="44"/>
        <v>3.8309643771771076</v>
      </c>
    </row>
    <row r="268" spans="1:20" s="16" customFormat="1" x14ac:dyDescent="0.35">
      <c r="A268" s="16">
        <v>267</v>
      </c>
      <c r="B268" s="17">
        <v>44631.597245370373</v>
      </c>
      <c r="C268" s="16">
        <v>10470489</v>
      </c>
      <c r="D268" s="18">
        <v>1.18135E-8</v>
      </c>
      <c r="E268" s="18">
        <v>2.45713E-11</v>
      </c>
      <c r="F268" s="18">
        <v>3.59676E-7</v>
      </c>
      <c r="G268" s="18">
        <v>2.74273E-10</v>
      </c>
      <c r="H268" s="18">
        <v>2.8723899999999998E-9</v>
      </c>
      <c r="I268" s="18">
        <f t="shared" si="45"/>
        <v>7.6551480000000006E-9</v>
      </c>
      <c r="J268" s="18">
        <f t="shared" si="46"/>
        <v>4.9142599999999998E-14</v>
      </c>
      <c r="K268" s="18">
        <f t="shared" si="47"/>
        <v>3.5787762000000002E-7</v>
      </c>
      <c r="L268" s="18">
        <f t="shared" si="48"/>
        <v>9.9671932999999996E-10</v>
      </c>
      <c r="M268" s="18">
        <f t="shared" si="49"/>
        <v>2.1390407145325266E-2</v>
      </c>
      <c r="N268" s="18">
        <f t="shared" si="50"/>
        <v>1.3731677325897046E-7</v>
      </c>
      <c r="O268" s="18">
        <f t="shared" si="51"/>
        <v>7.6638768302974625E-4</v>
      </c>
      <c r="P268" s="18">
        <f t="shared" si="52"/>
        <v>2.7850842698685656E-3</v>
      </c>
      <c r="R268" s="20">
        <f t="shared" si="53"/>
        <v>9.1679531578640763</v>
      </c>
      <c r="S268" s="20">
        <f t="shared" si="54"/>
        <v>35.497370258693579</v>
      </c>
      <c r="T268" s="20">
        <f t="shared" si="44"/>
        <v>3.2543822775906022</v>
      </c>
    </row>
    <row r="269" spans="1:20" x14ac:dyDescent="0.35">
      <c r="A269">
        <v>268</v>
      </c>
      <c r="B269" s="9">
        <v>44631.597592592596</v>
      </c>
      <c r="C269">
        <v>10500256</v>
      </c>
      <c r="D269" s="1">
        <v>1.2320800000000001E-8</v>
      </c>
      <c r="E269" s="1">
        <v>2.3752299999999998E-11</v>
      </c>
      <c r="F269" s="1">
        <v>3.5600299999999999E-7</v>
      </c>
      <c r="G269" s="1">
        <v>2.6348800000000002E-10</v>
      </c>
      <c r="H269" s="1">
        <v>2.1918800000000001E-9</v>
      </c>
      <c r="I269" s="1">
        <f t="shared" si="45"/>
        <v>7.9838784000000015E-9</v>
      </c>
      <c r="J269" s="1">
        <f t="shared" si="46"/>
        <v>4.7504599999999998E-14</v>
      </c>
      <c r="K269" s="1">
        <f t="shared" si="47"/>
        <v>3.5422298499999998E-7</v>
      </c>
      <c r="L269" s="1">
        <f t="shared" si="48"/>
        <v>7.6058236000000004E-10</v>
      </c>
      <c r="M269" s="1">
        <f t="shared" si="49"/>
        <v>2.2539131389229305E-2</v>
      </c>
      <c r="N269" s="1">
        <f t="shared" si="50"/>
        <v>1.3410930970501534E-7</v>
      </c>
      <c r="O269" s="1">
        <f t="shared" si="51"/>
        <v>7.438478335899068E-4</v>
      </c>
      <c r="P269" s="1">
        <f t="shared" si="52"/>
        <v>2.1471852257131199E-3</v>
      </c>
      <c r="R269" s="8">
        <f t="shared" si="53"/>
        <v>7.4620620245876941</v>
      </c>
      <c r="S269" s="8">
        <f t="shared" si="54"/>
        <v>40.926809553147478</v>
      </c>
      <c r="T269" s="8">
        <f t="shared" si="44"/>
        <v>3.0539839135407467</v>
      </c>
    </row>
    <row r="270" spans="1:20" x14ac:dyDescent="0.35">
      <c r="A270">
        <v>269</v>
      </c>
      <c r="B270" s="9">
        <v>44631.597939814812</v>
      </c>
      <c r="C270">
        <v>10530022</v>
      </c>
      <c r="D270" s="1">
        <v>1.01661E-8</v>
      </c>
      <c r="E270" s="1">
        <v>3.1226100000000002E-11</v>
      </c>
      <c r="F270" s="1">
        <v>3.6773799999999998E-7</v>
      </c>
      <c r="G270" s="1">
        <v>1.3330500000000001E-10</v>
      </c>
      <c r="H270" s="1">
        <v>1.5565900000000001E-9</v>
      </c>
      <c r="I270" s="1">
        <f t="shared" si="45"/>
        <v>6.5876328000000004E-9</v>
      </c>
      <c r="J270" s="1">
        <f t="shared" si="46"/>
        <v>6.2452200000000009E-14</v>
      </c>
      <c r="K270" s="1">
        <f t="shared" si="47"/>
        <v>3.6589931E-7</v>
      </c>
      <c r="L270" s="1">
        <f t="shared" si="48"/>
        <v>5.4013673000000007E-10</v>
      </c>
      <c r="M270" s="1">
        <f t="shared" si="49"/>
        <v>1.8003949775144426E-2</v>
      </c>
      <c r="N270" s="1">
        <f t="shared" si="50"/>
        <v>1.7068138226333362E-7</v>
      </c>
      <c r="O270" s="1">
        <f t="shared" si="51"/>
        <v>3.6432153971539333E-4</v>
      </c>
      <c r="P270" s="1">
        <f t="shared" si="52"/>
        <v>1.4761895287531428E-3</v>
      </c>
      <c r="R270" s="8">
        <f t="shared" si="53"/>
        <v>5.7703108785193695</v>
      </c>
      <c r="S270" s="8">
        <f t="shared" si="54"/>
        <v>33.044988317189237</v>
      </c>
      <c r="T270" s="8">
        <f t="shared" si="44"/>
        <v>1.9067985556722251</v>
      </c>
    </row>
    <row r="271" spans="1:20" s="4" customFormat="1" x14ac:dyDescent="0.35">
      <c r="A271" s="4">
        <v>270</v>
      </c>
      <c r="B271" s="11">
        <v>44631.598310185182</v>
      </c>
      <c r="C271" s="4">
        <v>10562379</v>
      </c>
      <c r="D271" s="5">
        <v>3.0931799999999999E-9</v>
      </c>
      <c r="E271" s="5">
        <v>2.3475900000000001E-11</v>
      </c>
      <c r="F271" s="5">
        <v>3.3324900000000002E-7</v>
      </c>
      <c r="G271" s="5">
        <v>5.7243699999999998E-11</v>
      </c>
      <c r="H271" s="5">
        <v>1.25569E-9</v>
      </c>
      <c r="I271" s="5">
        <f t="shared" si="45"/>
        <v>2.00438064E-9</v>
      </c>
      <c r="J271" s="5">
        <f t="shared" si="46"/>
        <v>4.6951800000000002E-14</v>
      </c>
      <c r="K271" s="5">
        <f t="shared" si="47"/>
        <v>3.31582755E-7</v>
      </c>
      <c r="L271" s="5">
        <f t="shared" si="48"/>
        <v>4.3572443000000001E-10</v>
      </c>
      <c r="M271" s="5">
        <f t="shared" si="49"/>
        <v>6.0448880702496125E-3</v>
      </c>
      <c r="N271" s="5">
        <f t="shared" si="50"/>
        <v>1.4159904063768336E-7</v>
      </c>
      <c r="O271" s="5">
        <f t="shared" si="51"/>
        <v>1.7263774770192737E-4</v>
      </c>
      <c r="P271" s="5">
        <f t="shared" si="52"/>
        <v>1.3140744608385923E-3</v>
      </c>
      <c r="R271" s="27">
        <f t="shared" si="53"/>
        <v>12.069672305472286</v>
      </c>
      <c r="S271" s="27">
        <f t="shared" si="54"/>
        <v>20.806101381152004</v>
      </c>
      <c r="T271" s="27">
        <f t="shared" si="44"/>
        <v>2.5112282562493897</v>
      </c>
    </row>
    <row r="272" spans="1:20" x14ac:dyDescent="0.35">
      <c r="A272">
        <v>271</v>
      </c>
      <c r="B272" s="9">
        <v>44631.598680555559</v>
      </c>
      <c r="C272">
        <v>10594246</v>
      </c>
      <c r="D272" s="1">
        <v>1.19164E-9</v>
      </c>
      <c r="E272" s="1">
        <v>2.9116999999999999E-11</v>
      </c>
      <c r="F272" s="1">
        <v>3.6711200000000001E-7</v>
      </c>
      <c r="G272" s="1">
        <v>2.9745200000000002E-11</v>
      </c>
      <c r="H272" s="1">
        <v>1.07764E-9</v>
      </c>
      <c r="I272" s="1">
        <f t="shared" si="45"/>
        <v>7.7218272000000003E-10</v>
      </c>
      <c r="J272" s="1">
        <f t="shared" si="46"/>
        <v>5.8233999999999995E-14</v>
      </c>
      <c r="K272" s="1">
        <f t="shared" si="47"/>
        <v>3.6527644E-7</v>
      </c>
      <c r="L272" s="1">
        <f t="shared" si="48"/>
        <v>3.7394108000000001E-10</v>
      </c>
      <c r="M272" s="1">
        <f t="shared" si="49"/>
        <v>2.1139680402053854E-3</v>
      </c>
      <c r="N272" s="1">
        <f t="shared" si="50"/>
        <v>1.5942446219635735E-7</v>
      </c>
      <c r="O272" s="1">
        <f t="shared" si="51"/>
        <v>8.1432024468920043E-5</v>
      </c>
      <c r="P272" s="1">
        <f t="shared" si="52"/>
        <v>1.0237207743264251E-3</v>
      </c>
      <c r="R272" s="8">
        <f t="shared" si="53"/>
        <v>21.917161786256866</v>
      </c>
      <c r="S272" s="8">
        <f t="shared" si="54"/>
        <v>13.723601294032092</v>
      </c>
      <c r="T272" s="8">
        <f t="shared" si="44"/>
        <v>3.0078238985138546</v>
      </c>
    </row>
    <row r="273" spans="1:20" x14ac:dyDescent="0.35">
      <c r="A273">
        <v>272</v>
      </c>
      <c r="B273" s="9">
        <v>44631.599131944444</v>
      </c>
      <c r="C273">
        <v>10633653</v>
      </c>
      <c r="D273" s="1">
        <v>4.43275E-10</v>
      </c>
      <c r="E273" s="1">
        <v>1.28488E-11</v>
      </c>
      <c r="F273" s="1">
        <v>3.5403299999999998E-7</v>
      </c>
      <c r="G273" s="1">
        <v>1.69226E-11</v>
      </c>
      <c r="H273" s="1">
        <v>1.4462099999999999E-9</v>
      </c>
      <c r="I273" s="1">
        <f t="shared" si="45"/>
        <v>2.8724220000000001E-10</v>
      </c>
      <c r="J273" s="1">
        <f t="shared" si="46"/>
        <v>2.56976E-14</v>
      </c>
      <c r="K273" s="1">
        <f t="shared" si="47"/>
        <v>3.5226283499999997E-7</v>
      </c>
      <c r="L273" s="1">
        <f t="shared" si="48"/>
        <v>5.0183486999999989E-10</v>
      </c>
      <c r="M273" s="1">
        <f t="shared" si="49"/>
        <v>8.1542011095209644E-4</v>
      </c>
      <c r="N273" s="1">
        <f t="shared" si="50"/>
        <v>7.2950074338668183E-8</v>
      </c>
      <c r="O273" s="1">
        <f t="shared" si="51"/>
        <v>4.8039697403786581E-5</v>
      </c>
      <c r="P273" s="1">
        <f t="shared" si="52"/>
        <v>1.4246035066401482E-3</v>
      </c>
      <c r="R273" s="8">
        <f t="shared" si="53"/>
        <v>48.253513968519854</v>
      </c>
      <c r="S273" s="8">
        <f t="shared" si="54"/>
        <v>6.3178711238501144</v>
      </c>
      <c r="T273" s="8">
        <f t="shared" si="44"/>
        <v>3.0485948252600972</v>
      </c>
    </row>
    <row r="274" spans="1:20" x14ac:dyDescent="0.35">
      <c r="A274">
        <v>273</v>
      </c>
      <c r="B274" s="9">
        <v>44631.599583333336</v>
      </c>
      <c r="C274">
        <v>10672151</v>
      </c>
      <c r="D274" s="1">
        <v>1.5271399999999999E-10</v>
      </c>
      <c r="E274" s="1">
        <v>2.9516400000000001E-11</v>
      </c>
      <c r="F274" s="1">
        <v>8.2595700000000004E-8</v>
      </c>
      <c r="G274" s="1">
        <v>1.7152700000000001E-11</v>
      </c>
      <c r="H274" s="1">
        <v>1.9887500000000002E-9</v>
      </c>
      <c r="I274" s="1">
        <f t="shared" si="45"/>
        <v>9.8958671999999996E-11</v>
      </c>
      <c r="J274" s="1">
        <f t="shared" si="46"/>
        <v>5.9032800000000003E-14</v>
      </c>
      <c r="K274" s="1">
        <f t="shared" si="47"/>
        <v>8.2182721499999998E-8</v>
      </c>
      <c r="L274" s="1">
        <f t="shared" si="48"/>
        <v>6.9009624999999997E-10</v>
      </c>
      <c r="M274" s="1">
        <f t="shared" si="49"/>
        <v>1.2041298973045082E-3</v>
      </c>
      <c r="N274" s="1">
        <f t="shared" si="50"/>
        <v>7.1831157355868294E-7</v>
      </c>
      <c r="O274" s="1">
        <f t="shared" si="51"/>
        <v>2.0871418817640399E-4</v>
      </c>
      <c r="P274" s="1">
        <f t="shared" si="52"/>
        <v>8.3970965843471121E-3</v>
      </c>
      <c r="R274" s="8">
        <f t="shared" si="53"/>
        <v>78.542708276927044</v>
      </c>
      <c r="S274" s="8">
        <f t="shared" si="54"/>
        <v>4.7353018341052762</v>
      </c>
      <c r="T274" s="8">
        <f t="shared" si="44"/>
        <v>3.7192343055932833</v>
      </c>
    </row>
    <row r="275" spans="1:20" x14ac:dyDescent="0.35">
      <c r="A275">
        <v>274</v>
      </c>
      <c r="B275" s="9">
        <v>44631.600023148145</v>
      </c>
      <c r="C275">
        <v>10710649</v>
      </c>
      <c r="D275" s="1">
        <v>6.85526E-11</v>
      </c>
      <c r="E275" s="1">
        <v>2.1919700000000002E-11</v>
      </c>
      <c r="F275" s="1">
        <v>2.0152699999999999E-8</v>
      </c>
      <c r="G275" s="1">
        <v>1.5829299999999998E-11</v>
      </c>
      <c r="H275" s="1">
        <v>1.8305E-9</v>
      </c>
      <c r="I275" s="1">
        <f t="shared" si="45"/>
        <v>4.4422084800000002E-11</v>
      </c>
      <c r="J275" s="1">
        <f t="shared" si="46"/>
        <v>4.3839400000000006E-14</v>
      </c>
      <c r="K275" s="1">
        <f t="shared" si="47"/>
        <v>2.0051936499999998E-8</v>
      </c>
      <c r="L275" s="1">
        <f t="shared" si="48"/>
        <v>6.3518349999999995E-10</v>
      </c>
      <c r="M275" s="1">
        <f t="shared" si="49"/>
        <v>2.2153513602040384E-3</v>
      </c>
      <c r="N275" s="1">
        <f t="shared" si="50"/>
        <v>2.1862925807689453E-6</v>
      </c>
      <c r="O275" s="1">
        <f t="shared" si="51"/>
        <v>7.8941502732167543E-4</v>
      </c>
      <c r="P275" s="1">
        <f t="shared" si="52"/>
        <v>3.1676915593663486E-2</v>
      </c>
      <c r="R275" s="8">
        <f t="shared" si="53"/>
        <v>88.243928812422084</v>
      </c>
      <c r="S275" s="8">
        <f t="shared" si="54"/>
        <v>4.747228593315878</v>
      </c>
      <c r="T275" s="8">
        <f t="shared" si="44"/>
        <v>4.1891410204486101</v>
      </c>
    </row>
    <row r="276" spans="1:20" x14ac:dyDescent="0.35">
      <c r="A276">
        <v>275</v>
      </c>
      <c r="B276" s="9">
        <v>44631.600486111114</v>
      </c>
      <c r="C276">
        <v>10750166</v>
      </c>
      <c r="D276" s="1">
        <v>4.5612100000000002E-11</v>
      </c>
      <c r="E276" s="1">
        <v>2.3486099999999999E-11</v>
      </c>
      <c r="F276" s="1">
        <v>8.6923300000000003E-9</v>
      </c>
      <c r="G276" s="1">
        <v>1.45286E-11</v>
      </c>
      <c r="H276" s="1">
        <v>1.66554E-9</v>
      </c>
      <c r="I276" s="1">
        <f t="shared" si="45"/>
        <v>2.9556640800000005E-11</v>
      </c>
      <c r="J276" s="1">
        <f t="shared" si="46"/>
        <v>4.6972199999999996E-14</v>
      </c>
      <c r="K276" s="1">
        <f t="shared" si="47"/>
        <v>8.6488683500000004E-9</v>
      </c>
      <c r="L276" s="1">
        <f t="shared" si="48"/>
        <v>5.7794238000000003E-10</v>
      </c>
      <c r="M276" s="1">
        <f t="shared" si="49"/>
        <v>3.4173997804001727E-3</v>
      </c>
      <c r="N276" s="1">
        <f t="shared" si="50"/>
        <v>5.4310226609010641E-6</v>
      </c>
      <c r="O276" s="1">
        <f t="shared" si="51"/>
        <v>1.679826702414773E-3</v>
      </c>
      <c r="P276" s="1">
        <f t="shared" si="52"/>
        <v>6.6822890187708775E-2</v>
      </c>
      <c r="R276" s="8">
        <f t="shared" si="53"/>
        <v>91.126261506521956</v>
      </c>
      <c r="S276" s="8">
        <f t="shared" si="54"/>
        <v>4.7866510228406165</v>
      </c>
      <c r="T276" s="8">
        <f t="shared" si="44"/>
        <v>4.3618961284783477</v>
      </c>
    </row>
    <row r="277" spans="1:20" x14ac:dyDescent="0.35">
      <c r="A277">
        <v>276</v>
      </c>
      <c r="B277" s="9">
        <v>44631.600937499999</v>
      </c>
      <c r="C277">
        <v>10789164</v>
      </c>
      <c r="D277" s="1">
        <v>5.2330899999999998E-11</v>
      </c>
      <c r="E277" s="1">
        <v>3.2997200000000002E-11</v>
      </c>
      <c r="F277" s="1">
        <v>6.2684800000000003E-9</v>
      </c>
      <c r="G277" s="1">
        <v>1.2553799999999999E-11</v>
      </c>
      <c r="H277" s="1">
        <v>1.51364E-9</v>
      </c>
      <c r="I277" s="1">
        <f t="shared" si="45"/>
        <v>3.3910423200000001E-11</v>
      </c>
      <c r="J277" s="1">
        <f t="shared" si="46"/>
        <v>6.5994400000000008E-14</v>
      </c>
      <c r="K277" s="1">
        <f t="shared" si="47"/>
        <v>6.2371375999999999E-9</v>
      </c>
      <c r="L277" s="1">
        <f t="shared" si="48"/>
        <v>5.2523307999999992E-10</v>
      </c>
      <c r="M277" s="1">
        <f t="shared" si="49"/>
        <v>5.4368566760496038E-3</v>
      </c>
      <c r="N277" s="1">
        <f t="shared" si="50"/>
        <v>1.0580879280264718E-5</v>
      </c>
      <c r="O277" s="1">
        <f t="shared" si="51"/>
        <v>2.0127502077234914E-3</v>
      </c>
      <c r="P277" s="1">
        <f t="shared" si="52"/>
        <v>8.4210596860970321E-2</v>
      </c>
      <c r="R277" s="8">
        <f t="shared" si="53"/>
        <v>89.029791764650284</v>
      </c>
      <c r="S277" s="8">
        <f t="shared" si="54"/>
        <v>4.5616452648162147</v>
      </c>
      <c r="T277" s="8">
        <f t="shared" si="44"/>
        <v>4.0612232803079049</v>
      </c>
    </row>
    <row r="278" spans="1:20" x14ac:dyDescent="0.35">
      <c r="A278">
        <v>277</v>
      </c>
      <c r="B278" s="9">
        <v>44631.601423611108</v>
      </c>
      <c r="C278">
        <v>10831282</v>
      </c>
      <c r="D278" s="1">
        <v>4.3343899999999998E-11</v>
      </c>
      <c r="E278" s="1">
        <v>2.7294699999999999E-11</v>
      </c>
      <c r="F278" s="1">
        <v>5.7216799999999996E-9</v>
      </c>
      <c r="G278" s="1">
        <v>1.1324E-11</v>
      </c>
      <c r="H278" s="1">
        <v>1.4070899999999999E-9</v>
      </c>
      <c r="I278" s="1">
        <f t="shared" si="45"/>
        <v>2.8086847199999999E-11</v>
      </c>
      <c r="J278" s="1">
        <f t="shared" si="46"/>
        <v>5.4589399999999998E-14</v>
      </c>
      <c r="K278" s="1">
        <f t="shared" si="47"/>
        <v>5.6930715999999998E-9</v>
      </c>
      <c r="L278" s="1">
        <f t="shared" si="48"/>
        <v>4.8826022999999992E-10</v>
      </c>
      <c r="M278" s="1">
        <f t="shared" si="49"/>
        <v>4.933513781909927E-3</v>
      </c>
      <c r="N278" s="1">
        <f t="shared" si="50"/>
        <v>9.5887429204298074E-6</v>
      </c>
      <c r="O278" s="1">
        <f t="shared" si="51"/>
        <v>1.9890844162226942E-3</v>
      </c>
      <c r="P278" s="1">
        <f t="shared" si="52"/>
        <v>8.5763936290560602E-2</v>
      </c>
      <c r="R278" s="8">
        <f t="shared" si="53"/>
        <v>90.095207585274679</v>
      </c>
      <c r="S278" s="8">
        <f t="shared" si="54"/>
        <v>4.4324164381655988</v>
      </c>
      <c r="T278" s="8">
        <f t="shared" si="44"/>
        <v>3.9933947910091345</v>
      </c>
    </row>
    <row r="279" spans="1:20" x14ac:dyDescent="0.35">
      <c r="A279">
        <v>278</v>
      </c>
      <c r="B279" s="9">
        <v>44631.601898148147</v>
      </c>
      <c r="C279">
        <v>10872379</v>
      </c>
      <c r="D279" s="1">
        <v>1.2104399999999999E-11</v>
      </c>
      <c r="E279" s="1">
        <v>3.45842E-11</v>
      </c>
      <c r="F279" s="1">
        <v>5.5329100000000001E-9</v>
      </c>
      <c r="G279" s="1">
        <v>1.04285E-11</v>
      </c>
      <c r="H279" s="1">
        <v>1.3201099999999999E-9</v>
      </c>
      <c r="I279" s="1">
        <f t="shared" si="45"/>
        <v>7.8436511999999999E-12</v>
      </c>
      <c r="J279" s="1">
        <f t="shared" si="46"/>
        <v>6.9168399999999995E-14</v>
      </c>
      <c r="K279" s="1">
        <f t="shared" si="47"/>
        <v>5.50524545E-9</v>
      </c>
      <c r="L279" s="1">
        <f t="shared" si="48"/>
        <v>4.5807816999999995E-10</v>
      </c>
      <c r="M279" s="1">
        <f t="shared" si="49"/>
        <v>1.4247595808829921E-3</v>
      </c>
      <c r="N279" s="1">
        <f t="shared" si="50"/>
        <v>1.2564090126081481E-5</v>
      </c>
      <c r="O279" s="1">
        <f t="shared" si="51"/>
        <v>1.8942842957165515E-3</v>
      </c>
      <c r="P279" s="1">
        <f t="shared" si="52"/>
        <v>8.3207583414832115E-2</v>
      </c>
      <c r="R279" s="8">
        <f t="shared" si="53"/>
        <v>96.828872552883453</v>
      </c>
      <c r="S279" s="8">
        <f t="shared" si="54"/>
        <v>4.3542403122418154</v>
      </c>
      <c r="T279" s="8">
        <f t="shared" si="44"/>
        <v>4.2161618025869023</v>
      </c>
    </row>
    <row r="280" spans="1:20" x14ac:dyDescent="0.35">
      <c r="A280">
        <v>279</v>
      </c>
      <c r="B280" s="9">
        <v>44631.602372685185</v>
      </c>
      <c r="C280">
        <v>10913476</v>
      </c>
      <c r="D280" s="1">
        <v>9.6749799999999996E-12</v>
      </c>
      <c r="E280" s="1">
        <v>3.9426800000000001E-11</v>
      </c>
      <c r="F280" s="1">
        <v>5.43373E-9</v>
      </c>
      <c r="G280" s="1">
        <v>9.3664799999999995E-12</v>
      </c>
      <c r="H280" s="1">
        <v>1.2472899999999999E-9</v>
      </c>
      <c r="I280" s="1">
        <f t="shared" si="45"/>
        <v>6.26938704E-12</v>
      </c>
      <c r="J280" s="1">
        <f t="shared" si="46"/>
        <v>7.8853600000000008E-14</v>
      </c>
      <c r="K280" s="1">
        <f t="shared" si="47"/>
        <v>5.40656135E-9</v>
      </c>
      <c r="L280" s="1">
        <f t="shared" si="48"/>
        <v>4.3280962999999998E-10</v>
      </c>
      <c r="M280" s="1">
        <f t="shared" si="49"/>
        <v>1.1595886246625131E-3</v>
      </c>
      <c r="N280" s="1">
        <f t="shared" si="50"/>
        <v>1.4584797044798171E-5</v>
      </c>
      <c r="O280" s="1">
        <f t="shared" si="51"/>
        <v>1.7324283206367388E-3</v>
      </c>
      <c r="P280" s="1">
        <f t="shared" si="52"/>
        <v>8.0052662308178563E-2</v>
      </c>
      <c r="R280" s="8">
        <f t="shared" si="53"/>
        <v>97.298610780847994</v>
      </c>
      <c r="S280" s="8">
        <f t="shared" si="54"/>
        <v>4.147934130557303</v>
      </c>
      <c r="T280" s="8">
        <f t="shared" si="44"/>
        <v>4.0358822851369007</v>
      </c>
    </row>
    <row r="281" spans="1:20" x14ac:dyDescent="0.35">
      <c r="A281">
        <v>280</v>
      </c>
      <c r="B281" s="9">
        <v>44631.602847222224</v>
      </c>
      <c r="C281">
        <v>10954574</v>
      </c>
      <c r="D281" s="1">
        <v>2.69502E-11</v>
      </c>
      <c r="E281" s="1">
        <v>3.4573899999999999E-11</v>
      </c>
      <c r="F281" s="1">
        <v>5.3473800000000002E-9</v>
      </c>
      <c r="G281" s="1">
        <v>8.5537799999999999E-12</v>
      </c>
      <c r="H281" s="1">
        <v>1.1756600000000001E-9</v>
      </c>
      <c r="I281" s="1">
        <f t="shared" si="45"/>
        <v>1.7463729600000001E-11</v>
      </c>
      <c r="J281" s="1">
        <f t="shared" si="46"/>
        <v>6.9147800000000006E-14</v>
      </c>
      <c r="K281" s="1">
        <f t="shared" si="47"/>
        <v>5.3206431000000005E-9</v>
      </c>
      <c r="L281" s="1">
        <f t="shared" si="48"/>
        <v>4.0795401999999994E-10</v>
      </c>
      <c r="M281" s="1">
        <f t="shared" si="49"/>
        <v>3.2822591690090997E-3</v>
      </c>
      <c r="N281" s="1">
        <f t="shared" si="50"/>
        <v>1.2996135749078903E-5</v>
      </c>
      <c r="O281" s="1">
        <f t="shared" si="51"/>
        <v>1.6076590440730744E-3</v>
      </c>
      <c r="P281" s="1">
        <f t="shared" si="52"/>
        <v>7.6673817869873651E-2</v>
      </c>
      <c r="R281" s="8">
        <f t="shared" si="53"/>
        <v>92.40803442108944</v>
      </c>
      <c r="S281" s="8">
        <f t="shared" si="54"/>
        <v>4.0240704520535484</v>
      </c>
      <c r="T281" s="8">
        <f t="shared" si="44"/>
        <v>3.7185644084625316</v>
      </c>
    </row>
    <row r="282" spans="1:20" x14ac:dyDescent="0.35">
      <c r="A282">
        <v>281</v>
      </c>
      <c r="B282" s="9">
        <v>44631.603321759256</v>
      </c>
      <c r="C282">
        <v>10995671</v>
      </c>
      <c r="D282" s="1">
        <v>2.1069899999999999E-11</v>
      </c>
      <c r="E282" s="1">
        <v>2.7479E-11</v>
      </c>
      <c r="F282" s="1">
        <v>5.2953399999999996E-9</v>
      </c>
      <c r="G282" s="1">
        <v>8.4301499999999996E-12</v>
      </c>
      <c r="H282" s="1">
        <v>1.1282700000000001E-9</v>
      </c>
      <c r="I282" s="1">
        <f t="shared" si="45"/>
        <v>1.36532952E-11</v>
      </c>
      <c r="J282" s="1">
        <f t="shared" si="46"/>
        <v>5.4958E-14</v>
      </c>
      <c r="K282" s="1">
        <f t="shared" si="47"/>
        <v>5.2688632999999993E-9</v>
      </c>
      <c r="L282" s="1">
        <f t="shared" si="48"/>
        <v>3.9150968999999999E-10</v>
      </c>
      <c r="M282" s="1">
        <f t="shared" si="49"/>
        <v>2.5913170303735154E-3</v>
      </c>
      <c r="N282" s="1">
        <f t="shared" si="50"/>
        <v>1.0430712825667732E-5</v>
      </c>
      <c r="O282" s="1">
        <f t="shared" si="51"/>
        <v>1.5999940632356129E-3</v>
      </c>
      <c r="P282" s="1">
        <f t="shared" si="52"/>
        <v>7.4306291074205708E-2</v>
      </c>
      <c r="R282" s="8">
        <f t="shared" si="53"/>
        <v>93.733161822467693</v>
      </c>
      <c r="S282" s="8">
        <f t="shared" si="54"/>
        <v>4.1281268645714562</v>
      </c>
      <c r="T282" s="8">
        <f t="shared" si="44"/>
        <v>3.8694238342055249</v>
      </c>
    </row>
    <row r="283" spans="1:20" x14ac:dyDescent="0.35">
      <c r="A283">
        <v>282</v>
      </c>
      <c r="B283" s="9">
        <v>44631.603796296295</v>
      </c>
      <c r="C283">
        <v>11036769</v>
      </c>
      <c r="D283" s="1">
        <v>1.7586900000000001E-11</v>
      </c>
      <c r="E283" s="1">
        <v>3.2915300000000002E-11</v>
      </c>
      <c r="F283" s="1">
        <v>5.2923899999999998E-9</v>
      </c>
      <c r="G283" s="1">
        <v>7.7604199999999994E-12</v>
      </c>
      <c r="H283" s="1">
        <v>1.1097899999999999E-9</v>
      </c>
      <c r="I283" s="1">
        <f t="shared" si="45"/>
        <v>1.1396311200000001E-11</v>
      </c>
      <c r="J283" s="1">
        <f t="shared" si="46"/>
        <v>6.5830600000000001E-14</v>
      </c>
      <c r="K283" s="1">
        <f t="shared" si="47"/>
        <v>5.26592805E-9</v>
      </c>
      <c r="L283" s="1">
        <f t="shared" si="48"/>
        <v>3.8509712999999998E-10</v>
      </c>
      <c r="M283" s="1">
        <f t="shared" si="49"/>
        <v>2.1641600667141664E-3</v>
      </c>
      <c r="N283" s="1">
        <f t="shared" si="50"/>
        <v>1.250123423163748E-5</v>
      </c>
      <c r="O283" s="1">
        <f t="shared" si="51"/>
        <v>1.4737041460336701E-3</v>
      </c>
      <c r="P283" s="1">
        <f t="shared" si="52"/>
        <v>7.3129964242485232E-2</v>
      </c>
      <c r="R283" s="8">
        <f t="shared" si="53"/>
        <v>94.617735212144254</v>
      </c>
      <c r="S283" s="8">
        <f t="shared" si="54"/>
        <v>3.8735880953406334</v>
      </c>
      <c r="T283" s="8">
        <f t="shared" si="44"/>
        <v>3.6651013272585429</v>
      </c>
    </row>
    <row r="284" spans="1:20" x14ac:dyDescent="0.35">
      <c r="A284">
        <v>283</v>
      </c>
      <c r="B284" s="9">
        <v>44631.604270833333</v>
      </c>
      <c r="C284">
        <v>11077866</v>
      </c>
      <c r="D284" s="1">
        <v>2.18762E-11</v>
      </c>
      <c r="E284" s="1">
        <v>3.7164199999999999E-11</v>
      </c>
      <c r="F284" s="1">
        <v>5.2550799999999996E-9</v>
      </c>
      <c r="G284" s="1">
        <v>7.3056999999999995E-12</v>
      </c>
      <c r="H284" s="1">
        <v>1.0436899999999999E-9</v>
      </c>
      <c r="I284" s="1">
        <f t="shared" si="45"/>
        <v>1.41757776E-11</v>
      </c>
      <c r="J284" s="1">
        <f t="shared" si="46"/>
        <v>7.4328399999999995E-14</v>
      </c>
      <c r="K284" s="1">
        <f t="shared" si="47"/>
        <v>5.2288045999999998E-9</v>
      </c>
      <c r="L284" s="1">
        <f t="shared" si="48"/>
        <v>3.6216042999999997E-10</v>
      </c>
      <c r="M284" s="1">
        <f t="shared" si="49"/>
        <v>2.7110933921684508E-3</v>
      </c>
      <c r="N284" s="1">
        <f t="shared" si="50"/>
        <v>1.4215180272752972E-5</v>
      </c>
      <c r="O284" s="1">
        <f t="shared" si="51"/>
        <v>1.397202718189163E-3</v>
      </c>
      <c r="P284" s="1">
        <f t="shared" si="52"/>
        <v>6.9262567203218869E-2</v>
      </c>
      <c r="R284" s="8">
        <f t="shared" si="53"/>
        <v>93.003031792033269</v>
      </c>
      <c r="S284" s="8">
        <f t="shared" si="54"/>
        <v>3.8772851133832873</v>
      </c>
      <c r="T284" s="8">
        <f t="shared" si="44"/>
        <v>3.6059927066676325</v>
      </c>
    </row>
    <row r="285" spans="1:20" x14ac:dyDescent="0.35">
      <c r="A285">
        <v>284</v>
      </c>
      <c r="B285" s="9">
        <v>44631.604745370372</v>
      </c>
      <c r="C285">
        <v>11118964</v>
      </c>
      <c r="D285" s="1">
        <v>2.6219200000000001E-11</v>
      </c>
      <c r="E285" s="1">
        <v>4.3747199999999997E-11</v>
      </c>
      <c r="F285" s="1">
        <v>5.1962199999999997E-9</v>
      </c>
      <c r="G285" s="1">
        <v>7.3056999999999995E-12</v>
      </c>
      <c r="H285" s="1">
        <v>1.03049E-9</v>
      </c>
      <c r="I285" s="1">
        <f t="shared" si="45"/>
        <v>1.6990041600000002E-11</v>
      </c>
      <c r="J285" s="1">
        <f t="shared" si="46"/>
        <v>8.7494399999999992E-14</v>
      </c>
      <c r="K285" s="1">
        <f t="shared" si="47"/>
        <v>5.1702388999999994E-9</v>
      </c>
      <c r="L285" s="1">
        <f t="shared" si="48"/>
        <v>3.5758002999999995E-10</v>
      </c>
      <c r="M285" s="1">
        <f t="shared" si="49"/>
        <v>3.2861231228599524E-3</v>
      </c>
      <c r="N285" s="1">
        <f t="shared" si="50"/>
        <v>1.6922699645465127E-5</v>
      </c>
      <c r="O285" s="1">
        <f t="shared" si="51"/>
        <v>1.4130294830283375E-3</v>
      </c>
      <c r="P285" s="1">
        <f t="shared" si="52"/>
        <v>6.9161219997010193E-2</v>
      </c>
      <c r="R285" s="8">
        <f t="shared" si="53"/>
        <v>91.635857282097092</v>
      </c>
      <c r="S285" s="8">
        <f t="shared" si="54"/>
        <v>3.9248528569134336</v>
      </c>
      <c r="T285" s="8">
        <f t="shared" si="44"/>
        <v>3.5965725624935043</v>
      </c>
    </row>
    <row r="286" spans="1:20" x14ac:dyDescent="0.35">
      <c r="A286">
        <v>285</v>
      </c>
      <c r="B286" s="9">
        <v>44631.605231481481</v>
      </c>
      <c r="C286">
        <v>11160061</v>
      </c>
      <c r="D286" s="1">
        <v>2.18332E-11</v>
      </c>
      <c r="E286" s="1">
        <v>3.8044699999999998E-11</v>
      </c>
      <c r="F286" s="1">
        <v>5.1539300000000002E-9</v>
      </c>
      <c r="G286" s="1">
        <v>7.1519699999999999E-12</v>
      </c>
      <c r="H286" s="1">
        <v>1.00829E-9</v>
      </c>
      <c r="I286" s="1">
        <f t="shared" si="45"/>
        <v>1.41479136E-11</v>
      </c>
      <c r="J286" s="1">
        <f t="shared" si="46"/>
        <v>7.6089400000000001E-14</v>
      </c>
      <c r="K286" s="1">
        <f t="shared" si="47"/>
        <v>5.1281603500000003E-9</v>
      </c>
      <c r="L286" s="1">
        <f t="shared" si="48"/>
        <v>3.4987663000000002E-10</v>
      </c>
      <c r="M286" s="1">
        <f t="shared" si="49"/>
        <v>2.758867241739038E-3</v>
      </c>
      <c r="N286" s="1">
        <f t="shared" si="50"/>
        <v>1.4837562557886864E-5</v>
      </c>
      <c r="O286" s="1">
        <f t="shared" si="51"/>
        <v>1.3946463277030717E-3</v>
      </c>
      <c r="P286" s="1">
        <f t="shared" si="52"/>
        <v>6.8226538587078306E-2</v>
      </c>
      <c r="R286" s="8">
        <f t="shared" si="53"/>
        <v>92.791835954198746</v>
      </c>
      <c r="S286" s="8">
        <f t="shared" si="54"/>
        <v>3.9268849671990376</v>
      </c>
      <c r="T286" s="8">
        <f t="shared" ref="T286:T316" si="55">O286/(M286+O286+0.5*N286+0.5*P286)*100</f>
        <v>3.6438286568734215</v>
      </c>
    </row>
    <row r="287" spans="1:20" x14ac:dyDescent="0.35">
      <c r="A287">
        <v>286</v>
      </c>
      <c r="B287" s="9">
        <v>44631.605706018519</v>
      </c>
      <c r="C287">
        <v>11201159</v>
      </c>
      <c r="D287" s="1">
        <v>1.65657E-11</v>
      </c>
      <c r="E287" s="1">
        <v>2.2779699999999999E-11</v>
      </c>
      <c r="F287" s="1">
        <v>5.14622E-9</v>
      </c>
      <c r="G287" s="1">
        <v>6.5875999999999999E-12</v>
      </c>
      <c r="H287" s="1">
        <v>9.844209999999999E-10</v>
      </c>
      <c r="I287" s="1">
        <f t="shared" si="45"/>
        <v>1.07345736E-11</v>
      </c>
      <c r="J287" s="1">
        <f t="shared" si="46"/>
        <v>4.5559399999999998E-14</v>
      </c>
      <c r="K287" s="1">
        <f t="shared" si="47"/>
        <v>5.1204889E-9</v>
      </c>
      <c r="L287" s="1">
        <f t="shared" si="48"/>
        <v>3.4159408699999994E-10</v>
      </c>
      <c r="M287" s="1">
        <f t="shared" si="49"/>
        <v>2.096396224977658E-3</v>
      </c>
      <c r="N287" s="1">
        <f t="shared" si="50"/>
        <v>8.8974707083145906E-6</v>
      </c>
      <c r="O287" s="1">
        <f t="shared" si="51"/>
        <v>1.2865177776286167E-3</v>
      </c>
      <c r="P287" s="1">
        <f t="shared" si="52"/>
        <v>6.6711224976974348E-2</v>
      </c>
      <c r="R287" s="8">
        <f t="shared" si="53"/>
        <v>94.29442985480209</v>
      </c>
      <c r="S287" s="8">
        <f t="shared" si="54"/>
        <v>3.7132606297840653</v>
      </c>
      <c r="T287" s="8">
        <f t="shared" si="55"/>
        <v>3.5013979398777177</v>
      </c>
    </row>
    <row r="288" spans="1:20" x14ac:dyDescent="0.35">
      <c r="A288">
        <v>287</v>
      </c>
      <c r="B288" s="9">
        <v>44631.606180555558</v>
      </c>
      <c r="C288">
        <v>11242256</v>
      </c>
      <c r="D288" s="1">
        <v>1.9102699999999999E-11</v>
      </c>
      <c r="E288" s="1">
        <v>2.90966E-11</v>
      </c>
      <c r="F288" s="1">
        <v>5.12134E-9</v>
      </c>
      <c r="G288" s="1">
        <v>6.3618500000000004E-12</v>
      </c>
      <c r="H288" s="1">
        <v>9.6305700000000006E-10</v>
      </c>
      <c r="I288" s="1">
        <f t="shared" si="45"/>
        <v>1.23785496E-11</v>
      </c>
      <c r="J288" s="1">
        <f t="shared" si="46"/>
        <v>5.8193200000000007E-14</v>
      </c>
      <c r="K288" s="1">
        <f t="shared" si="47"/>
        <v>5.0957333E-9</v>
      </c>
      <c r="L288" s="1">
        <f t="shared" si="48"/>
        <v>3.3418077899999999E-10</v>
      </c>
      <c r="M288" s="1">
        <f t="shared" si="49"/>
        <v>2.4291988750667153E-3</v>
      </c>
      <c r="N288" s="1">
        <f t="shared" si="50"/>
        <v>1.1419985421921514E-5</v>
      </c>
      <c r="O288" s="1">
        <f t="shared" si="51"/>
        <v>1.2484660451126828E-3</v>
      </c>
      <c r="P288" s="1">
        <f t="shared" si="52"/>
        <v>6.5580508108617069E-2</v>
      </c>
      <c r="R288" s="8">
        <f t="shared" si="53"/>
        <v>93.33984869657111</v>
      </c>
      <c r="S288" s="8">
        <f t="shared" si="54"/>
        <v>3.6671668221028879</v>
      </c>
      <c r="T288" s="8">
        <f t="shared" si="55"/>
        <v>3.4229279632016905</v>
      </c>
    </row>
    <row r="289" spans="1:20" x14ac:dyDescent="0.35">
      <c r="A289">
        <v>288</v>
      </c>
      <c r="B289" s="9">
        <v>44631.60665509259</v>
      </c>
      <c r="C289">
        <v>11283354</v>
      </c>
      <c r="D289" s="1">
        <v>1.2125899999999999E-11</v>
      </c>
      <c r="E289" s="1">
        <v>3.86999E-11</v>
      </c>
      <c r="F289" s="1">
        <v>5.1038499999999999E-9</v>
      </c>
      <c r="G289" s="1">
        <v>6.8187199999999998E-12</v>
      </c>
      <c r="H289" s="1">
        <v>9.4482099999999996E-10</v>
      </c>
      <c r="I289" s="1">
        <f t="shared" si="45"/>
        <v>7.8575832E-12</v>
      </c>
      <c r="J289" s="1">
        <f t="shared" si="46"/>
        <v>7.7399800000000002E-14</v>
      </c>
      <c r="K289" s="1">
        <f t="shared" si="47"/>
        <v>5.0783307499999996E-9</v>
      </c>
      <c r="L289" s="1">
        <f t="shared" si="48"/>
        <v>3.2785288699999998E-10</v>
      </c>
      <c r="M289" s="1">
        <f t="shared" si="49"/>
        <v>1.5472767700292071E-3</v>
      </c>
      <c r="N289" s="1">
        <f t="shared" si="50"/>
        <v>1.5241189243138606E-5</v>
      </c>
      <c r="O289" s="1">
        <f t="shared" si="51"/>
        <v>1.3427089206428707E-3</v>
      </c>
      <c r="P289" s="1">
        <f t="shared" si="52"/>
        <v>6.4559183546680179E-2</v>
      </c>
      <c r="R289" s="8">
        <f t="shared" si="53"/>
        <v>95.60147807267029</v>
      </c>
      <c r="S289" s="8">
        <f t="shared" si="54"/>
        <v>3.9926020317444113</v>
      </c>
      <c r="T289" s="8">
        <f t="shared" si="55"/>
        <v>3.8169865559071217</v>
      </c>
    </row>
    <row r="290" spans="1:20" x14ac:dyDescent="0.35">
      <c r="A290">
        <v>289</v>
      </c>
      <c r="B290" s="9">
        <v>44631.607129629629</v>
      </c>
      <c r="C290">
        <v>11324451</v>
      </c>
      <c r="D290" s="1">
        <v>5.9339900000000002E-12</v>
      </c>
      <c r="E290" s="1">
        <v>2.67623E-11</v>
      </c>
      <c r="F290" s="1">
        <v>5.0756000000000001E-9</v>
      </c>
      <c r="G290" s="1">
        <v>6.2565000000000003E-12</v>
      </c>
      <c r="H290" s="1">
        <v>9.3750700000000008E-10</v>
      </c>
      <c r="I290" s="1">
        <f t="shared" si="45"/>
        <v>3.8452255200000002E-12</v>
      </c>
      <c r="J290" s="1">
        <f t="shared" si="46"/>
        <v>5.35246E-14</v>
      </c>
      <c r="K290" s="1">
        <f t="shared" si="47"/>
        <v>5.0502220000000002E-9</v>
      </c>
      <c r="L290" s="1">
        <f t="shared" si="48"/>
        <v>3.2531492899999998E-10</v>
      </c>
      <c r="M290" s="1">
        <f t="shared" si="49"/>
        <v>7.6139732471166611E-4</v>
      </c>
      <c r="N290" s="1">
        <f t="shared" si="50"/>
        <v>1.059846478036015E-5</v>
      </c>
      <c r="O290" s="1">
        <f t="shared" si="51"/>
        <v>1.2388564304697894E-3</v>
      </c>
      <c r="P290" s="1">
        <f t="shared" si="52"/>
        <v>6.4415966070402439E-2</v>
      </c>
      <c r="R290" s="8">
        <f t="shared" si="53"/>
        <v>97.774572835134961</v>
      </c>
      <c r="S290" s="8">
        <f t="shared" si="54"/>
        <v>3.7033698851116821</v>
      </c>
      <c r="T290" s="8">
        <f t="shared" si="55"/>
        <v>3.6209540856729769</v>
      </c>
    </row>
    <row r="291" spans="1:20" x14ac:dyDescent="0.35">
      <c r="A291">
        <v>290</v>
      </c>
      <c r="B291" s="9">
        <v>44631.607604166667</v>
      </c>
      <c r="C291">
        <v>11365549</v>
      </c>
      <c r="D291" s="1">
        <v>1.8479200000000001E-11</v>
      </c>
      <c r="E291" s="1">
        <v>3.2649100000000002E-11</v>
      </c>
      <c r="F291" s="1">
        <v>5.08477E-9</v>
      </c>
      <c r="G291" s="1">
        <v>6.0887999999999997E-12</v>
      </c>
      <c r="H291" s="1">
        <v>9.2227099999999997E-10</v>
      </c>
      <c r="I291" s="1">
        <f t="shared" si="45"/>
        <v>1.1974521600000001E-11</v>
      </c>
      <c r="J291" s="1">
        <f t="shared" si="46"/>
        <v>6.5298200000000005E-14</v>
      </c>
      <c r="K291" s="1">
        <f t="shared" si="47"/>
        <v>5.0593461500000003E-9</v>
      </c>
      <c r="L291" s="1">
        <f t="shared" si="48"/>
        <v>3.20028037E-10</v>
      </c>
      <c r="M291" s="1">
        <f t="shared" si="49"/>
        <v>2.3668120830198582E-3</v>
      </c>
      <c r="N291" s="1">
        <f t="shared" si="50"/>
        <v>1.2906450372050548E-5</v>
      </c>
      <c r="O291" s="1">
        <f t="shared" si="51"/>
        <v>1.2034756704678131E-3</v>
      </c>
      <c r="P291" s="1">
        <f t="shared" si="52"/>
        <v>6.3254821376473716E-2</v>
      </c>
      <c r="R291" s="8">
        <f t="shared" si="53"/>
        <v>93.276894994051247</v>
      </c>
      <c r="S291" s="8">
        <f t="shared" si="54"/>
        <v>3.6649609429937282</v>
      </c>
      <c r="T291" s="8">
        <f t="shared" si="55"/>
        <v>3.4185617703692488</v>
      </c>
    </row>
    <row r="292" spans="1:20" x14ac:dyDescent="0.35">
      <c r="A292">
        <v>291</v>
      </c>
      <c r="B292" s="9">
        <v>44631.608078703706</v>
      </c>
      <c r="C292">
        <v>11406646</v>
      </c>
      <c r="D292" s="1">
        <v>2.2961899999999999E-11</v>
      </c>
      <c r="E292" s="1">
        <v>3.7727200000000001E-11</v>
      </c>
      <c r="F292" s="1">
        <v>5.09475E-9</v>
      </c>
      <c r="G292" s="1">
        <v>6.0350499999999998E-12</v>
      </c>
      <c r="H292" s="1">
        <v>9.1591400000000003E-10</v>
      </c>
      <c r="I292" s="1">
        <f t="shared" si="45"/>
        <v>1.4879311200000001E-11</v>
      </c>
      <c r="J292" s="1">
        <f t="shared" si="46"/>
        <v>7.54544E-14</v>
      </c>
      <c r="K292" s="1">
        <f t="shared" si="47"/>
        <v>5.0692762500000001E-9</v>
      </c>
      <c r="L292" s="1">
        <f t="shared" si="48"/>
        <v>3.1782215799999996E-10</v>
      </c>
      <c r="M292" s="1">
        <f t="shared" si="49"/>
        <v>2.935194387956269E-3</v>
      </c>
      <c r="N292" s="1">
        <f t="shared" si="50"/>
        <v>1.4884649460561553E-5</v>
      </c>
      <c r="O292" s="1">
        <f t="shared" si="51"/>
        <v>1.1905151154467069E-3</v>
      </c>
      <c r="P292" s="1">
        <f t="shared" si="52"/>
        <v>6.2695766086924135E-2</v>
      </c>
      <c r="R292" s="8">
        <f t="shared" si="53"/>
        <v>91.727427346528529</v>
      </c>
      <c r="S292" s="8">
        <f t="shared" si="54"/>
        <v>3.6579639602338259</v>
      </c>
      <c r="T292" s="8">
        <f t="shared" si="55"/>
        <v>3.3553562339856806</v>
      </c>
    </row>
    <row r="293" spans="1:20" x14ac:dyDescent="0.35">
      <c r="A293">
        <v>292</v>
      </c>
      <c r="B293" s="9">
        <v>44631.608553240738</v>
      </c>
      <c r="C293">
        <v>11447744</v>
      </c>
      <c r="D293" s="1">
        <v>1.4512399999999999E-11</v>
      </c>
      <c r="E293" s="1">
        <v>1.78347E-11</v>
      </c>
      <c r="F293" s="1">
        <v>4.6600600000000001E-9</v>
      </c>
      <c r="G293" s="1">
        <v>6.2156500000000001E-12</v>
      </c>
      <c r="H293" s="1">
        <v>9.0667100000000004E-10</v>
      </c>
      <c r="I293" s="1">
        <f t="shared" si="45"/>
        <v>9.4040351999999992E-12</v>
      </c>
      <c r="J293" s="1">
        <f t="shared" si="46"/>
        <v>3.5669400000000002E-14</v>
      </c>
      <c r="K293" s="1">
        <f t="shared" si="47"/>
        <v>4.6367596999999999E-9</v>
      </c>
      <c r="L293" s="1">
        <f t="shared" si="48"/>
        <v>3.1461483700000003E-10</v>
      </c>
      <c r="M293" s="1">
        <f t="shared" si="49"/>
        <v>2.028148062104663E-3</v>
      </c>
      <c r="N293" s="1">
        <f t="shared" si="50"/>
        <v>7.6927428436716274E-6</v>
      </c>
      <c r="O293" s="1">
        <f t="shared" si="51"/>
        <v>1.3405158779308749E-3</v>
      </c>
      <c r="P293" s="1">
        <f t="shared" si="52"/>
        <v>6.7852305781556904E-2</v>
      </c>
      <c r="R293" s="8">
        <f t="shared" si="53"/>
        <v>94.562410853418754</v>
      </c>
      <c r="S293" s="8">
        <f t="shared" si="54"/>
        <v>3.8006699720856121</v>
      </c>
      <c r="T293" s="8">
        <f t="shared" si="55"/>
        <v>3.5940051541861133</v>
      </c>
    </row>
    <row r="294" spans="1:20" x14ac:dyDescent="0.35">
      <c r="A294">
        <v>293</v>
      </c>
      <c r="B294" s="9">
        <v>44631.609027777777</v>
      </c>
      <c r="C294">
        <v>11488841</v>
      </c>
      <c r="D294" s="1">
        <v>1.8618900000000001E-11</v>
      </c>
      <c r="E294" s="1">
        <v>3.9908000000000003E-11</v>
      </c>
      <c r="F294" s="1">
        <v>5.0083699999999997E-9</v>
      </c>
      <c r="G294" s="1">
        <v>5.5975200000000002E-12</v>
      </c>
      <c r="H294" s="1">
        <v>8.8172100000000004E-10</v>
      </c>
      <c r="I294" s="1">
        <f t="shared" si="45"/>
        <v>1.2065047200000001E-11</v>
      </c>
      <c r="J294" s="1">
        <f t="shared" si="46"/>
        <v>7.9816000000000008E-14</v>
      </c>
      <c r="K294" s="1">
        <f t="shared" si="47"/>
        <v>4.9833281499999994E-9</v>
      </c>
      <c r="L294" s="1">
        <f t="shared" si="48"/>
        <v>3.0595718700000001E-10</v>
      </c>
      <c r="M294" s="1">
        <f t="shared" si="49"/>
        <v>2.4210822239350226E-3</v>
      </c>
      <c r="N294" s="1">
        <f t="shared" si="50"/>
        <v>1.6016605288174736E-5</v>
      </c>
      <c r="O294" s="1">
        <f t="shared" si="51"/>
        <v>1.1232493288646868E-3</v>
      </c>
      <c r="P294" s="1">
        <f t="shared" si="52"/>
        <v>6.1396154897003931E-2</v>
      </c>
      <c r="R294" s="8">
        <f t="shared" si="53"/>
        <v>92.931232917690309</v>
      </c>
      <c r="S294" s="8">
        <f t="shared" si="54"/>
        <v>3.52897516093606</v>
      </c>
      <c r="T294" s="8">
        <f t="shared" si="55"/>
        <v>3.279520126416926</v>
      </c>
    </row>
    <row r="295" spans="1:20" x14ac:dyDescent="0.35">
      <c r="A295">
        <v>294</v>
      </c>
      <c r="B295" s="9">
        <v>44631.609502314815</v>
      </c>
      <c r="C295">
        <v>11529939</v>
      </c>
      <c r="D295" s="1">
        <v>2.8584200000000001E-11</v>
      </c>
      <c r="E295" s="1">
        <v>2.4039E-11</v>
      </c>
      <c r="F295" s="1">
        <v>1.06783E-7</v>
      </c>
      <c r="G295" s="1">
        <v>5.8845499999999996E-12</v>
      </c>
      <c r="H295" s="1">
        <v>9.5262100000000008E-10</v>
      </c>
      <c r="I295" s="1">
        <f t="shared" si="45"/>
        <v>1.85225616E-11</v>
      </c>
      <c r="J295" s="1">
        <f t="shared" si="46"/>
        <v>4.8078000000000002E-14</v>
      </c>
      <c r="K295" s="1">
        <f t="shared" si="47"/>
        <v>1.0624908499999999E-7</v>
      </c>
      <c r="L295" s="1">
        <f t="shared" si="48"/>
        <v>3.3055948700000001E-10</v>
      </c>
      <c r="M295" s="1">
        <f t="shared" si="49"/>
        <v>1.7433149283120888E-4</v>
      </c>
      <c r="N295" s="1">
        <f t="shared" si="50"/>
        <v>4.5250272037636848E-7</v>
      </c>
      <c r="O295" s="1">
        <f t="shared" si="51"/>
        <v>5.5384476958083919E-5</v>
      </c>
      <c r="P295" s="1">
        <f t="shared" si="52"/>
        <v>3.1111749056474233E-3</v>
      </c>
      <c r="R295" s="8">
        <f t="shared" si="53"/>
        <v>90.236427018136112</v>
      </c>
      <c r="S295" s="8">
        <f t="shared" si="54"/>
        <v>3.4374714176271324</v>
      </c>
      <c r="T295" s="8">
        <f t="shared" si="55"/>
        <v>3.1018513870363962</v>
      </c>
    </row>
    <row r="296" spans="1:20" x14ac:dyDescent="0.35">
      <c r="A296">
        <v>295</v>
      </c>
      <c r="B296" s="9">
        <v>44631.61</v>
      </c>
      <c r="C296">
        <v>11572577</v>
      </c>
      <c r="D296" s="1">
        <v>3.5474899999999999E-12</v>
      </c>
      <c r="E296" s="1">
        <v>1.3678E-11</v>
      </c>
      <c r="F296" s="1">
        <v>3.2778399999999999E-7</v>
      </c>
      <c r="G296" s="1">
        <v>5.2277199999999999E-12</v>
      </c>
      <c r="H296" s="1">
        <v>8.0097099999999998E-10</v>
      </c>
      <c r="I296" s="1">
        <f t="shared" si="45"/>
        <v>2.2987735200000001E-12</v>
      </c>
      <c r="J296" s="1">
        <f t="shared" si="46"/>
        <v>2.7356E-14</v>
      </c>
      <c r="K296" s="1">
        <f t="shared" si="47"/>
        <v>3.2614507999999999E-7</v>
      </c>
      <c r="L296" s="1">
        <f t="shared" si="48"/>
        <v>2.7793693699999996E-10</v>
      </c>
      <c r="M296" s="1">
        <f t="shared" si="49"/>
        <v>7.04831579860104E-6</v>
      </c>
      <c r="N296" s="1">
        <f t="shared" si="50"/>
        <v>8.3876782688244148E-8</v>
      </c>
      <c r="O296" s="1">
        <f t="shared" si="51"/>
        <v>1.6028817604729772E-5</v>
      </c>
      <c r="P296" s="1">
        <f t="shared" si="52"/>
        <v>8.5218804159179699E-4</v>
      </c>
      <c r="R296" s="8">
        <f t="shared" si="53"/>
        <v>98.4309638532675</v>
      </c>
      <c r="S296" s="8">
        <f t="shared" si="54"/>
        <v>3.6250778999230273</v>
      </c>
      <c r="T296" s="8">
        <f t="shared" si="55"/>
        <v>3.5681991173260235</v>
      </c>
    </row>
    <row r="297" spans="1:20" x14ac:dyDescent="0.35">
      <c r="A297">
        <v>296</v>
      </c>
      <c r="B297" s="9">
        <v>44631.610451388886</v>
      </c>
      <c r="C297">
        <v>11611074</v>
      </c>
      <c r="D297" s="1">
        <v>7.0304799999999997E-12</v>
      </c>
      <c r="E297" s="1">
        <v>2.4684000000000001E-11</v>
      </c>
      <c r="F297" s="1">
        <v>3.8305799999999999E-7</v>
      </c>
      <c r="G297" s="1">
        <v>4.7751500000000003E-12</v>
      </c>
      <c r="H297" s="1">
        <v>7.0055399999999996E-10</v>
      </c>
      <c r="I297" s="1">
        <f t="shared" si="45"/>
        <v>4.55575104E-12</v>
      </c>
      <c r="J297" s="1">
        <f t="shared" si="46"/>
        <v>4.9368000000000002E-14</v>
      </c>
      <c r="K297" s="1">
        <f t="shared" si="47"/>
        <v>3.8114270999999997E-7</v>
      </c>
      <c r="L297" s="1">
        <f t="shared" si="48"/>
        <v>2.4309223799999995E-10</v>
      </c>
      <c r="M297" s="1">
        <f t="shared" si="49"/>
        <v>1.1952874659468103E-5</v>
      </c>
      <c r="N297" s="1">
        <f t="shared" si="50"/>
        <v>1.2952628688608529E-7</v>
      </c>
      <c r="O297" s="1">
        <f t="shared" si="51"/>
        <v>1.2528509334469497E-5</v>
      </c>
      <c r="P297" s="1">
        <f t="shared" si="52"/>
        <v>6.3779847186372785E-4</v>
      </c>
      <c r="R297" s="8">
        <f t="shared" si="53"/>
        <v>96.519716016372186</v>
      </c>
      <c r="S297" s="8">
        <f t="shared" si="54"/>
        <v>3.7794245772161776</v>
      </c>
      <c r="T297" s="8">
        <f t="shared" si="55"/>
        <v>3.64788986898203</v>
      </c>
    </row>
    <row r="298" spans="1:20" x14ac:dyDescent="0.35">
      <c r="A298">
        <v>297</v>
      </c>
      <c r="B298" s="9">
        <v>44631.610891203702</v>
      </c>
      <c r="C298">
        <v>11649571</v>
      </c>
      <c r="D298" s="1">
        <v>8.0184100000000003E-11</v>
      </c>
      <c r="E298" s="1">
        <v>3.4072300000000001E-11</v>
      </c>
      <c r="F298" s="1">
        <v>3.8923800000000001E-7</v>
      </c>
      <c r="G298" s="1">
        <v>1.1930800000000001E-10</v>
      </c>
      <c r="H298" s="1">
        <v>3.8653199999999996E-9</v>
      </c>
      <c r="I298" s="1">
        <f t="shared" si="45"/>
        <v>5.1959296800000002E-11</v>
      </c>
      <c r="J298" s="1">
        <f t="shared" si="46"/>
        <v>6.8144600000000005E-14</v>
      </c>
      <c r="K298" s="1">
        <f t="shared" si="47"/>
        <v>3.8729181000000002E-7</v>
      </c>
      <c r="L298" s="1">
        <f t="shared" si="48"/>
        <v>1.3412660399999996E-9</v>
      </c>
      <c r="M298" s="1">
        <f t="shared" si="49"/>
        <v>1.3416058759414508E-4</v>
      </c>
      <c r="N298" s="1">
        <f t="shared" si="50"/>
        <v>1.7595156479038377E-7</v>
      </c>
      <c r="O298" s="1">
        <f t="shared" si="51"/>
        <v>3.0805712106331398E-4</v>
      </c>
      <c r="P298" s="1">
        <f t="shared" si="52"/>
        <v>3.4631923665000802E-3</v>
      </c>
      <c r="R298" s="8">
        <f t="shared" si="53"/>
        <v>93.828581244253144</v>
      </c>
      <c r="S298" s="8">
        <f t="shared" si="54"/>
        <v>15.10275465174942</v>
      </c>
      <c r="T298" s="8">
        <f t="shared" si="55"/>
        <v>14.170700418536928</v>
      </c>
    </row>
    <row r="299" spans="1:20" s="2" customFormat="1" x14ac:dyDescent="0.35">
      <c r="A299" s="2">
        <v>298</v>
      </c>
      <c r="B299" s="10">
        <v>44631.611400462964</v>
      </c>
      <c r="C299" s="2">
        <v>11693400</v>
      </c>
      <c r="D299" s="3">
        <v>9.0323400000000003E-9</v>
      </c>
      <c r="E299" s="3">
        <v>3.4881000000000002E-11</v>
      </c>
      <c r="F299" s="3">
        <v>3.6325900000000001E-7</v>
      </c>
      <c r="G299" s="3">
        <v>2.7179900000000002E-10</v>
      </c>
      <c r="H299" s="3">
        <v>4.2240600000000004E-9</v>
      </c>
      <c r="I299" s="3">
        <f t="shared" si="45"/>
        <v>5.8529563200000002E-9</v>
      </c>
      <c r="J299" s="3">
        <f t="shared" si="46"/>
        <v>6.9762000000000004E-14</v>
      </c>
      <c r="K299" s="3">
        <f t="shared" si="47"/>
        <v>3.61442705E-7</v>
      </c>
      <c r="L299" s="3">
        <f t="shared" si="48"/>
        <v>1.4657488199999999E-9</v>
      </c>
      <c r="M299" s="3">
        <f t="shared" si="49"/>
        <v>1.6193317056986945E-2</v>
      </c>
      <c r="N299" s="3">
        <f t="shared" si="50"/>
        <v>1.9300984370399729E-7</v>
      </c>
      <c r="O299" s="3">
        <f t="shared" si="51"/>
        <v>7.5198363735131963E-4</v>
      </c>
      <c r="P299" s="3">
        <f t="shared" si="52"/>
        <v>4.0552729373802138E-3</v>
      </c>
      <c r="R299" s="15">
        <f t="shared" si="53"/>
        <v>14.650881137995622</v>
      </c>
      <c r="S299" s="15">
        <f t="shared" si="54"/>
        <v>27.052528822020044</v>
      </c>
      <c r="T299" s="15">
        <f t="shared" si="55"/>
        <v>3.9634338425361642</v>
      </c>
    </row>
    <row r="300" spans="1:20" s="16" customFormat="1" ht="13.5" customHeight="1" x14ac:dyDescent="0.35">
      <c r="A300" s="16">
        <v>299</v>
      </c>
      <c r="B300" s="17">
        <v>44631.61178240741</v>
      </c>
      <c r="C300" s="16">
        <v>11726817</v>
      </c>
      <c r="D300" s="18">
        <v>1.16053E-8</v>
      </c>
      <c r="E300" s="18">
        <v>3.13591E-11</v>
      </c>
      <c r="F300" s="18">
        <v>3.59049E-7</v>
      </c>
      <c r="G300" s="18">
        <v>2.7232300000000002E-10</v>
      </c>
      <c r="H300" s="18">
        <v>2.9747300000000001E-9</v>
      </c>
      <c r="I300" s="18">
        <f t="shared" si="45"/>
        <v>7.5202344000000008E-9</v>
      </c>
      <c r="J300" s="18">
        <f t="shared" si="46"/>
        <v>6.2718200000000005E-14</v>
      </c>
      <c r="K300" s="18">
        <f t="shared" si="47"/>
        <v>3.5725375500000002E-7</v>
      </c>
      <c r="L300" s="18">
        <f t="shared" si="48"/>
        <v>1.0322313100000001E-9</v>
      </c>
      <c r="M300" s="18">
        <f t="shared" si="49"/>
        <v>2.1050119963049795E-2</v>
      </c>
      <c r="N300" s="18">
        <f t="shared" si="50"/>
        <v>1.7555644726533386E-7</v>
      </c>
      <c r="O300" s="18">
        <f t="shared" si="51"/>
        <v>7.6226770520578576E-4</v>
      </c>
      <c r="P300" s="18">
        <f t="shared" si="52"/>
        <v>2.889350484223742E-3</v>
      </c>
      <c r="R300" s="20">
        <f t="shared" si="53"/>
        <v>9.4896866563450502</v>
      </c>
      <c r="S300" s="20">
        <f t="shared" si="54"/>
        <v>34.538155558248263</v>
      </c>
      <c r="T300" s="20">
        <f t="shared" si="55"/>
        <v>3.2775627393587818</v>
      </c>
    </row>
    <row r="301" spans="1:20" x14ac:dyDescent="0.35">
      <c r="A301">
        <v>300</v>
      </c>
      <c r="B301" s="9">
        <v>44631.612129629626</v>
      </c>
      <c r="C301">
        <v>11756584</v>
      </c>
      <c r="D301" s="1">
        <v>1.2090300000000001E-8</v>
      </c>
      <c r="E301" s="1">
        <v>3.40518E-11</v>
      </c>
      <c r="F301" s="1">
        <v>3.5313700000000002E-7</v>
      </c>
      <c r="G301" s="1">
        <v>2.6029499999999998E-10</v>
      </c>
      <c r="H301" s="1">
        <v>2.2332600000000002E-9</v>
      </c>
      <c r="I301" s="1">
        <f t="shared" si="45"/>
        <v>7.8345144000000011E-9</v>
      </c>
      <c r="J301" s="1">
        <f t="shared" si="46"/>
        <v>6.8103600000000003E-14</v>
      </c>
      <c r="K301" s="1">
        <f t="shared" si="47"/>
        <v>3.5137131500000001E-7</v>
      </c>
      <c r="L301" s="1">
        <f t="shared" si="48"/>
        <v>7.7494122000000007E-10</v>
      </c>
      <c r="M301" s="1">
        <f t="shared" si="49"/>
        <v>2.2296966387253328E-2</v>
      </c>
      <c r="N301" s="1">
        <f t="shared" si="50"/>
        <v>1.938223101678064E-7</v>
      </c>
      <c r="O301" s="1">
        <f t="shared" si="51"/>
        <v>7.4079752355424907E-4</v>
      </c>
      <c r="P301" s="1">
        <f t="shared" si="52"/>
        <v>2.2054766195128937E-3</v>
      </c>
      <c r="R301" s="8">
        <f t="shared" si="53"/>
        <v>7.637062917976098</v>
      </c>
      <c r="S301" s="8">
        <f t="shared" si="54"/>
        <v>40.18140412064043</v>
      </c>
      <c r="T301" s="8">
        <f t="shared" si="55"/>
        <v>3.0686791140195497</v>
      </c>
    </row>
    <row r="302" spans="1:20" x14ac:dyDescent="0.35">
      <c r="A302">
        <v>301</v>
      </c>
      <c r="B302" s="9">
        <v>44631.612476851849</v>
      </c>
      <c r="C302">
        <v>11786351</v>
      </c>
      <c r="D302" s="1">
        <v>1.1071800000000001E-8</v>
      </c>
      <c r="E302" s="1">
        <v>1.8837999999999999E-11</v>
      </c>
      <c r="F302" s="1">
        <v>3.54212E-7</v>
      </c>
      <c r="G302" s="1">
        <v>1.5973499999999999E-10</v>
      </c>
      <c r="H302" s="1">
        <v>1.6393700000000001E-9</v>
      </c>
      <c r="I302" s="1">
        <f t="shared" si="45"/>
        <v>7.174526400000001E-9</v>
      </c>
      <c r="J302" s="1">
        <f t="shared" si="46"/>
        <v>3.7675999999999998E-14</v>
      </c>
      <c r="K302" s="1">
        <f t="shared" si="47"/>
        <v>3.5244094000000002E-7</v>
      </c>
      <c r="L302" s="1">
        <f t="shared" si="48"/>
        <v>5.6886139000000003E-10</v>
      </c>
      <c r="M302" s="1">
        <f t="shared" si="49"/>
        <v>2.0356677064815455E-2</v>
      </c>
      <c r="N302" s="1">
        <f t="shared" si="50"/>
        <v>1.0690018021175404E-7</v>
      </c>
      <c r="O302" s="1">
        <f t="shared" si="51"/>
        <v>4.5322487222965635E-4</v>
      </c>
      <c r="P302" s="1">
        <f t="shared" si="52"/>
        <v>1.6140616070312375E-3</v>
      </c>
      <c r="R302" s="8">
        <f t="shared" si="53"/>
        <v>5.8301796315179866</v>
      </c>
      <c r="S302" s="8">
        <f t="shared" si="54"/>
        <v>35.961405256765211</v>
      </c>
      <c r="T302" s="8">
        <f t="shared" si="55"/>
        <v>2.0966145244875634</v>
      </c>
    </row>
    <row r="303" spans="1:20" s="4" customFormat="1" x14ac:dyDescent="0.35">
      <c r="A303" s="4">
        <v>302</v>
      </c>
      <c r="B303" s="11">
        <v>44631.612847222219</v>
      </c>
      <c r="C303" s="4">
        <v>11818707</v>
      </c>
      <c r="D303" s="5">
        <v>2.01324E-9</v>
      </c>
      <c r="E303" s="5">
        <v>2.5502999999999999E-11</v>
      </c>
      <c r="F303" s="5">
        <v>1.51664E-7</v>
      </c>
      <c r="G303" s="5">
        <v>5.0185299999999998E-11</v>
      </c>
      <c r="H303" s="5">
        <v>1.1799800000000001E-9</v>
      </c>
      <c r="I303" s="5">
        <f t="shared" si="45"/>
        <v>1.30457952E-9</v>
      </c>
      <c r="J303" s="5">
        <f t="shared" si="46"/>
        <v>5.1005999999999996E-14</v>
      </c>
      <c r="K303" s="5">
        <f t="shared" si="47"/>
        <v>1.5090567999999999E-7</v>
      </c>
      <c r="L303" s="5">
        <f t="shared" si="48"/>
        <v>4.0945306000000005E-10</v>
      </c>
      <c r="M303" s="5">
        <f t="shared" si="49"/>
        <v>8.6449994460115753E-3</v>
      </c>
      <c r="N303" s="5">
        <f t="shared" si="50"/>
        <v>3.3799920586156863E-7</v>
      </c>
      <c r="O303" s="5">
        <f t="shared" si="51"/>
        <v>3.3256070944446891E-4</v>
      </c>
      <c r="P303" s="5">
        <f t="shared" si="52"/>
        <v>2.7133044958943895E-3</v>
      </c>
      <c r="R303" s="27">
        <f t="shared" si="53"/>
        <v>16.347199615674818</v>
      </c>
      <c r="S303" s="27">
        <f t="shared" si="54"/>
        <v>19.685347535976614</v>
      </c>
      <c r="T303" s="27">
        <f t="shared" si="55"/>
        <v>3.2180030567454212</v>
      </c>
    </row>
    <row r="304" spans="1:20" x14ac:dyDescent="0.35">
      <c r="A304">
        <v>303</v>
      </c>
      <c r="B304" s="9">
        <v>44631.613217592596</v>
      </c>
      <c r="C304">
        <v>11850574</v>
      </c>
      <c r="D304" s="1">
        <v>1.19398E-9</v>
      </c>
      <c r="E304" s="1">
        <v>3.0417300000000002E-11</v>
      </c>
      <c r="F304" s="1">
        <v>1.5730799999999999E-7</v>
      </c>
      <c r="G304" s="1">
        <v>3.5663100000000002E-11</v>
      </c>
      <c r="H304" s="1">
        <v>1.15179E-9</v>
      </c>
      <c r="I304" s="1">
        <f t="shared" si="45"/>
        <v>7.7369904000000009E-10</v>
      </c>
      <c r="J304" s="1">
        <f t="shared" si="46"/>
        <v>6.0834600000000009E-14</v>
      </c>
      <c r="K304" s="1">
        <f t="shared" si="47"/>
        <v>1.5652146E-7</v>
      </c>
      <c r="L304" s="1">
        <f t="shared" si="48"/>
        <v>3.9967112999999999E-10</v>
      </c>
      <c r="M304" s="1">
        <f t="shared" si="49"/>
        <v>4.9430860151700607E-3</v>
      </c>
      <c r="N304" s="1">
        <f t="shared" si="50"/>
        <v>3.8866619312137776E-7</v>
      </c>
      <c r="O304" s="1">
        <f t="shared" si="51"/>
        <v>2.2784798966224825E-4</v>
      </c>
      <c r="P304" s="1">
        <f t="shared" si="52"/>
        <v>2.5534589953352081E-3</v>
      </c>
      <c r="R304" s="8">
        <f t="shared" si="53"/>
        <v>23.337546496746086</v>
      </c>
      <c r="S304" s="8">
        <f t="shared" si="54"/>
        <v>15.141697004777912</v>
      </c>
      <c r="T304" s="8">
        <f t="shared" si="55"/>
        <v>3.5337005788864548</v>
      </c>
    </row>
    <row r="305" spans="1:20" x14ac:dyDescent="0.35">
      <c r="A305">
        <v>304</v>
      </c>
      <c r="B305" s="9">
        <v>44631.613668981481</v>
      </c>
      <c r="C305">
        <v>11889982</v>
      </c>
      <c r="D305" s="1">
        <v>7.0913300000000004E-10</v>
      </c>
      <c r="E305" s="1">
        <v>1.89916E-11</v>
      </c>
      <c r="F305" s="1">
        <v>1.6510199999999999E-7</v>
      </c>
      <c r="G305" s="1">
        <v>2.4131600000000001E-11</v>
      </c>
      <c r="H305" s="1">
        <v>1.0818400000000001E-9</v>
      </c>
      <c r="I305" s="1">
        <f t="shared" si="45"/>
        <v>4.5951818400000002E-10</v>
      </c>
      <c r="J305" s="1">
        <f t="shared" si="46"/>
        <v>3.7983199999999998E-14</v>
      </c>
      <c r="K305" s="1">
        <f t="shared" si="47"/>
        <v>1.6427648999999999E-7</v>
      </c>
      <c r="L305" s="1">
        <f t="shared" si="48"/>
        <v>3.7539848000000002E-10</v>
      </c>
      <c r="M305" s="1">
        <f t="shared" si="49"/>
        <v>2.7972242650180805E-3</v>
      </c>
      <c r="N305" s="1">
        <f t="shared" si="50"/>
        <v>2.3121506918001476E-7</v>
      </c>
      <c r="O305" s="1">
        <f t="shared" si="51"/>
        <v>1.4689624790498022E-4</v>
      </c>
      <c r="P305" s="1">
        <f t="shared" si="52"/>
        <v>2.2851625329954398E-3</v>
      </c>
      <c r="R305" s="8">
        <f t="shared" si="53"/>
        <v>31.554948504758656</v>
      </c>
      <c r="S305" s="8">
        <f t="shared" si="54"/>
        <v>11.39089883515395</v>
      </c>
      <c r="T305" s="8">
        <f t="shared" si="55"/>
        <v>3.5943922616619814</v>
      </c>
    </row>
    <row r="306" spans="1:20" x14ac:dyDescent="0.35">
      <c r="A306">
        <v>305</v>
      </c>
      <c r="B306" s="9">
        <v>44631.614120370374</v>
      </c>
      <c r="C306">
        <v>11928479</v>
      </c>
      <c r="D306" s="1">
        <v>4.3280499999999999E-10</v>
      </c>
      <c r="E306" s="1">
        <v>4.0552999999999998E-11</v>
      </c>
      <c r="F306" s="1">
        <v>1.72716E-7</v>
      </c>
      <c r="G306" s="1">
        <v>1.6817299999999999E-11</v>
      </c>
      <c r="H306" s="1">
        <v>1.05136E-9</v>
      </c>
      <c r="I306" s="1">
        <f t="shared" si="45"/>
        <v>2.8045764000000001E-10</v>
      </c>
      <c r="J306" s="1">
        <f t="shared" si="46"/>
        <v>8.1105999999999995E-14</v>
      </c>
      <c r="K306" s="1">
        <f t="shared" si="47"/>
        <v>1.7185241999999998E-7</v>
      </c>
      <c r="L306" s="1">
        <f t="shared" si="48"/>
        <v>3.6482191999999996E-10</v>
      </c>
      <c r="M306" s="1">
        <f t="shared" si="49"/>
        <v>1.6319679408646095E-3</v>
      </c>
      <c r="N306" s="1">
        <f t="shared" si="50"/>
        <v>4.7195145695358845E-7</v>
      </c>
      <c r="O306" s="1">
        <f t="shared" si="51"/>
        <v>9.7858965267989831E-5</v>
      </c>
      <c r="P306" s="1">
        <f t="shared" si="52"/>
        <v>2.1228791541021068E-3</v>
      </c>
      <c r="R306" s="8">
        <f t="shared" si="53"/>
        <v>41.538008119806555</v>
      </c>
      <c r="S306" s="8">
        <f t="shared" si="54"/>
        <v>8.4395042790765267</v>
      </c>
      <c r="T306" s="8">
        <f t="shared" si="55"/>
        <v>3.5056019727142291</v>
      </c>
    </row>
    <row r="307" spans="1:20" x14ac:dyDescent="0.35">
      <c r="A307">
        <v>306</v>
      </c>
      <c r="B307" s="9">
        <v>44631.614560185182</v>
      </c>
      <c r="C307">
        <v>11966976</v>
      </c>
      <c r="D307" s="1">
        <v>2.69319E-10</v>
      </c>
      <c r="E307" s="1">
        <v>2.8625599999999999E-11</v>
      </c>
      <c r="F307" s="1">
        <v>1.8015200000000001E-7</v>
      </c>
      <c r="G307" s="1">
        <v>1.32268E-11</v>
      </c>
      <c r="H307" s="1">
        <v>9.9233600000000008E-10</v>
      </c>
      <c r="I307" s="1">
        <f t="shared" si="45"/>
        <v>1.7451871200000001E-10</v>
      </c>
      <c r="J307" s="1">
        <f t="shared" si="46"/>
        <v>5.7251199999999994E-14</v>
      </c>
      <c r="K307" s="1">
        <f t="shared" si="47"/>
        <v>1.7925124000000002E-7</v>
      </c>
      <c r="L307" s="1">
        <f t="shared" si="48"/>
        <v>3.44340592E-10</v>
      </c>
      <c r="M307" s="1">
        <f t="shared" si="49"/>
        <v>9.73598352792427E-4</v>
      </c>
      <c r="N307" s="1">
        <f t="shared" si="50"/>
        <v>3.1939081704539387E-7</v>
      </c>
      <c r="O307" s="1">
        <f t="shared" si="51"/>
        <v>7.3789168766698622E-5</v>
      </c>
      <c r="P307" s="1">
        <f t="shared" si="52"/>
        <v>1.9209941978644051E-3</v>
      </c>
      <c r="R307" s="8">
        <f t="shared" si="53"/>
        <v>51.515096301241968</v>
      </c>
      <c r="S307" s="8">
        <f t="shared" si="54"/>
        <v>7.1332067017826297</v>
      </c>
      <c r="T307" s="8">
        <f t="shared" si="55"/>
        <v>3.6746783017899678</v>
      </c>
    </row>
    <row r="308" spans="1:20" x14ac:dyDescent="0.35">
      <c r="A308">
        <v>307</v>
      </c>
      <c r="B308" s="9">
        <v>44631.615011574075</v>
      </c>
      <c r="C308">
        <v>12005474</v>
      </c>
      <c r="D308" s="1">
        <v>1.8068500000000001E-10</v>
      </c>
      <c r="E308" s="1">
        <v>3.1246599999999997E-11</v>
      </c>
      <c r="F308" s="1">
        <v>1.86512E-7</v>
      </c>
      <c r="G308" s="1">
        <v>1.05661E-11</v>
      </c>
      <c r="H308" s="1">
        <v>9.780569999999999E-10</v>
      </c>
      <c r="I308" s="1">
        <f t="shared" si="45"/>
        <v>1.1708388000000001E-10</v>
      </c>
      <c r="J308" s="1">
        <f t="shared" si="46"/>
        <v>6.2493199999999999E-14</v>
      </c>
      <c r="K308" s="1">
        <f t="shared" si="47"/>
        <v>1.8557944E-7</v>
      </c>
      <c r="L308" s="1">
        <f t="shared" si="48"/>
        <v>3.3938577899999998E-10</v>
      </c>
      <c r="M308" s="1">
        <f t="shared" si="49"/>
        <v>6.3090976026223601E-4</v>
      </c>
      <c r="N308" s="1">
        <f t="shared" si="50"/>
        <v>3.3674635509192182E-7</v>
      </c>
      <c r="O308" s="1">
        <f t="shared" si="51"/>
        <v>5.6935725207490654E-5</v>
      </c>
      <c r="P308" s="1">
        <f t="shared" si="52"/>
        <v>1.8287897570980921E-3</v>
      </c>
      <c r="R308" s="8">
        <f t="shared" si="53"/>
        <v>60.627413866569533</v>
      </c>
      <c r="S308" s="8">
        <f t="shared" si="54"/>
        <v>5.8606057813022083</v>
      </c>
      <c r="T308" s="8">
        <f t="shared" si="55"/>
        <v>3.55313372211819</v>
      </c>
    </row>
    <row r="309" spans="1:20" x14ac:dyDescent="0.35">
      <c r="A309">
        <v>308</v>
      </c>
      <c r="B309" s="9">
        <v>44631.615451388891</v>
      </c>
      <c r="C309">
        <v>12043971</v>
      </c>
      <c r="D309" s="1">
        <v>1.4617799999999999E-10</v>
      </c>
      <c r="E309" s="1">
        <v>3.3140599999999999E-11</v>
      </c>
      <c r="F309" s="1">
        <v>1.9170700000000001E-7</v>
      </c>
      <c r="G309" s="1">
        <v>1.23313E-11</v>
      </c>
      <c r="H309" s="1">
        <v>1.2315699999999999E-9</v>
      </c>
      <c r="I309" s="1">
        <f t="shared" si="45"/>
        <v>9.4723344000000002E-11</v>
      </c>
      <c r="J309" s="1">
        <f t="shared" si="46"/>
        <v>6.6281199999999995E-14</v>
      </c>
      <c r="K309" s="1">
        <f t="shared" si="47"/>
        <v>1.90748465E-7</v>
      </c>
      <c r="L309" s="1">
        <f t="shared" si="48"/>
        <v>4.2735478999999991E-10</v>
      </c>
      <c r="M309" s="1">
        <f t="shared" si="49"/>
        <v>4.9658771303873932E-4</v>
      </c>
      <c r="N309" s="1">
        <f t="shared" si="50"/>
        <v>3.474795983286156E-7</v>
      </c>
      <c r="O309" s="1">
        <f t="shared" si="51"/>
        <v>6.4646916031539228E-5</v>
      </c>
      <c r="P309" s="1">
        <f t="shared" si="52"/>
        <v>2.2404101128677494E-3</v>
      </c>
      <c r="R309" s="8">
        <f t="shared" si="53"/>
        <v>70.469567763520431</v>
      </c>
      <c r="S309" s="8">
        <f t="shared" si="54"/>
        <v>5.4553175819281838</v>
      </c>
      <c r="T309" s="8">
        <f t="shared" si="55"/>
        <v>3.8443387201121255</v>
      </c>
    </row>
    <row r="310" spans="1:20" x14ac:dyDescent="0.35">
      <c r="A310">
        <v>309</v>
      </c>
      <c r="B310" s="9">
        <v>44631.615902777776</v>
      </c>
      <c r="C310">
        <v>12082469</v>
      </c>
      <c r="D310" s="1">
        <v>2.9585000000000002E-10</v>
      </c>
      <c r="E310" s="1">
        <v>3.2853899999999998E-11</v>
      </c>
      <c r="F310" s="1">
        <v>1.9600799999999999E-7</v>
      </c>
      <c r="G310" s="1">
        <v>1.6106700000000001E-11</v>
      </c>
      <c r="H310" s="1">
        <v>1.2777599999999999E-9</v>
      </c>
      <c r="I310" s="1">
        <f t="shared" si="45"/>
        <v>1.9171080000000003E-10</v>
      </c>
      <c r="J310" s="1">
        <f t="shared" si="46"/>
        <v>6.5707799999999997E-14</v>
      </c>
      <c r="K310" s="1">
        <f t="shared" si="47"/>
        <v>1.9502795999999998E-7</v>
      </c>
      <c r="L310" s="1">
        <f t="shared" si="48"/>
        <v>4.4338271999999999E-10</v>
      </c>
      <c r="M310" s="1">
        <f t="shared" si="49"/>
        <v>9.8299136185396206E-4</v>
      </c>
      <c r="N310" s="1">
        <f t="shared" si="50"/>
        <v>3.3691476852857408E-7</v>
      </c>
      <c r="O310" s="1">
        <f t="shared" si="51"/>
        <v>8.2586619887733035E-5</v>
      </c>
      <c r="P310" s="1">
        <f t="shared" si="52"/>
        <v>2.2734315633512244E-3</v>
      </c>
      <c r="R310" s="8">
        <f t="shared" si="53"/>
        <v>55.368525617832901</v>
      </c>
      <c r="S310" s="8">
        <f t="shared" si="54"/>
        <v>6.7723323834900349</v>
      </c>
      <c r="T310" s="8">
        <f t="shared" si="55"/>
        <v>3.7497405906774728</v>
      </c>
    </row>
    <row r="311" spans="1:20" x14ac:dyDescent="0.35">
      <c r="A311">
        <v>310</v>
      </c>
      <c r="B311" s="9">
        <v>44631.616342592592</v>
      </c>
      <c r="C311">
        <v>12120966</v>
      </c>
      <c r="D311" s="1">
        <v>3.46826E-10</v>
      </c>
      <c r="E311" s="1">
        <v>2.8431100000000001E-11</v>
      </c>
      <c r="F311" s="1">
        <v>2.0281600000000001E-7</v>
      </c>
      <c r="G311" s="1">
        <v>1.6368999999999999E-11</v>
      </c>
      <c r="H311" s="1">
        <v>1.1505900000000001E-9</v>
      </c>
      <c r="I311" s="1">
        <f t="shared" si="45"/>
        <v>2.24743248E-10</v>
      </c>
      <c r="J311" s="1">
        <f t="shared" si="46"/>
        <v>5.6862200000000005E-14</v>
      </c>
      <c r="K311" s="1">
        <f t="shared" si="47"/>
        <v>2.0180192E-7</v>
      </c>
      <c r="L311" s="1">
        <f t="shared" si="48"/>
        <v>3.9925473000000002E-10</v>
      </c>
      <c r="M311" s="1">
        <f t="shared" si="49"/>
        <v>1.1136824069860188E-3</v>
      </c>
      <c r="N311" s="1">
        <f t="shared" si="50"/>
        <v>2.817723438904843E-7</v>
      </c>
      <c r="O311" s="1">
        <f t="shared" si="51"/>
        <v>8.1114193561686627E-5</v>
      </c>
      <c r="P311" s="1">
        <f t="shared" si="52"/>
        <v>1.9784486193193803E-3</v>
      </c>
      <c r="R311" s="8">
        <f t="shared" si="53"/>
        <v>49.010993195094024</v>
      </c>
      <c r="S311" s="8">
        <f t="shared" si="54"/>
        <v>7.5773708831196522</v>
      </c>
      <c r="T311" s="8">
        <f t="shared" si="55"/>
        <v>3.713744727892808</v>
      </c>
    </row>
    <row r="312" spans="1:20" x14ac:dyDescent="0.35">
      <c r="A312">
        <v>311</v>
      </c>
      <c r="B312" s="9">
        <v>44631.616793981484</v>
      </c>
      <c r="C312">
        <v>12159464</v>
      </c>
      <c r="D312" s="1">
        <v>3.3088399999999998E-10</v>
      </c>
      <c r="E312" s="1">
        <v>1.6944000000000001E-11</v>
      </c>
      <c r="F312" s="1">
        <v>2.06937E-7</v>
      </c>
      <c r="G312" s="1">
        <v>1.44394E-11</v>
      </c>
      <c r="H312" s="1">
        <v>1.02137E-9</v>
      </c>
      <c r="I312" s="1">
        <f t="shared" si="45"/>
        <v>2.1441283199999999E-10</v>
      </c>
      <c r="J312" s="1">
        <f t="shared" si="46"/>
        <v>3.3888000000000002E-14</v>
      </c>
      <c r="K312" s="1">
        <f t="shared" si="47"/>
        <v>2.0590231499999999E-7</v>
      </c>
      <c r="L312" s="1">
        <f t="shared" si="48"/>
        <v>3.5441538999999994E-10</v>
      </c>
      <c r="M312" s="1">
        <f t="shared" si="49"/>
        <v>1.0413327892889403E-3</v>
      </c>
      <c r="N312" s="1">
        <f t="shared" si="50"/>
        <v>1.6458289942004781E-7</v>
      </c>
      <c r="O312" s="1">
        <f t="shared" si="51"/>
        <v>7.0127429116083516E-5</v>
      </c>
      <c r="P312" s="1">
        <f t="shared" si="52"/>
        <v>1.7212792872192814E-3</v>
      </c>
      <c r="R312" s="8">
        <f t="shared" si="53"/>
        <v>47.198954850102751</v>
      </c>
      <c r="S312" s="8">
        <f t="shared" si="54"/>
        <v>7.5337032837964983</v>
      </c>
      <c r="T312" s="8">
        <f t="shared" si="55"/>
        <v>3.5558292114598178</v>
      </c>
    </row>
    <row r="313" spans="1:20" x14ac:dyDescent="0.35">
      <c r="A313">
        <v>312</v>
      </c>
      <c r="B313" s="9">
        <v>44631.6172337963</v>
      </c>
      <c r="C313">
        <v>12197961</v>
      </c>
      <c r="D313" s="1">
        <v>2.8375599999999998E-10</v>
      </c>
      <c r="E313" s="1">
        <v>2.2441800000000001E-11</v>
      </c>
      <c r="F313" s="1">
        <v>2.12402E-7</v>
      </c>
      <c r="G313" s="1">
        <v>1.3557900000000001E-11</v>
      </c>
      <c r="H313" s="1">
        <v>9.2622100000000004E-10</v>
      </c>
      <c r="I313" s="1">
        <f t="shared" si="45"/>
        <v>1.83873888E-10</v>
      </c>
      <c r="J313" s="1">
        <f t="shared" si="46"/>
        <v>4.4883600000000002E-14</v>
      </c>
      <c r="K313" s="1">
        <f t="shared" si="47"/>
        <v>2.1133999E-7</v>
      </c>
      <c r="L313" s="1">
        <f t="shared" si="48"/>
        <v>3.2139868699999997E-10</v>
      </c>
      <c r="M313" s="1">
        <f t="shared" si="49"/>
        <v>8.7003831125382377E-4</v>
      </c>
      <c r="N313" s="1">
        <f t="shared" si="50"/>
        <v>2.1237627578197577E-7</v>
      </c>
      <c r="O313" s="1">
        <f t="shared" si="51"/>
        <v>6.4152080257030397E-5</v>
      </c>
      <c r="P313" s="1">
        <f t="shared" si="52"/>
        <v>1.5207660746080283E-3</v>
      </c>
      <c r="R313" s="8">
        <f t="shared" si="53"/>
        <v>48.660602125004679</v>
      </c>
      <c r="S313" s="8">
        <f t="shared" si="54"/>
        <v>7.7793920597583295</v>
      </c>
      <c r="T313" s="8">
        <f t="shared" si="55"/>
        <v>3.7854990179432066</v>
      </c>
    </row>
    <row r="314" spans="1:20" x14ac:dyDescent="0.35">
      <c r="A314">
        <v>313</v>
      </c>
      <c r="B314" s="9">
        <v>44631.617685185185</v>
      </c>
      <c r="C314">
        <v>12236459</v>
      </c>
      <c r="D314" s="1">
        <v>2.3276900000000001E-10</v>
      </c>
      <c r="E314" s="1">
        <v>2.8768999999999999E-11</v>
      </c>
      <c r="F314" s="1">
        <v>2.1876200000000001E-7</v>
      </c>
      <c r="G314" s="1">
        <v>1.26387E-11</v>
      </c>
      <c r="H314" s="1">
        <v>8.8579999999999998E-10</v>
      </c>
      <c r="I314" s="1">
        <f t="shared" si="45"/>
        <v>1.5083431200000002E-10</v>
      </c>
      <c r="J314" s="1">
        <f t="shared" si="46"/>
        <v>5.7537999999999994E-14</v>
      </c>
      <c r="K314" s="1">
        <f t="shared" si="47"/>
        <v>2.1766819000000001E-7</v>
      </c>
      <c r="L314" s="1">
        <f t="shared" si="48"/>
        <v>3.0737259999999994E-10</v>
      </c>
      <c r="M314" s="1">
        <f t="shared" si="49"/>
        <v>6.9295523613257409E-4</v>
      </c>
      <c r="N314" s="1">
        <f t="shared" si="50"/>
        <v>2.6433811941009842E-7</v>
      </c>
      <c r="O314" s="1">
        <f t="shared" si="51"/>
        <v>5.8064065309680758E-5</v>
      </c>
      <c r="P314" s="1">
        <f t="shared" si="52"/>
        <v>1.4121153853486809E-3</v>
      </c>
      <c r="R314" s="8">
        <f t="shared" si="53"/>
        <v>52.446412385842457</v>
      </c>
      <c r="S314" s="8">
        <f t="shared" si="54"/>
        <v>7.5974834089872667</v>
      </c>
      <c r="T314" s="8">
        <f t="shared" si="55"/>
        <v>3.9846074796234232</v>
      </c>
    </row>
    <row r="315" spans="1:20" x14ac:dyDescent="0.35">
      <c r="A315">
        <v>314</v>
      </c>
      <c r="B315" s="9">
        <v>44631.618125000001</v>
      </c>
      <c r="C315">
        <v>12274956</v>
      </c>
      <c r="D315" s="1">
        <v>2.0954900000000001E-10</v>
      </c>
      <c r="E315" s="1">
        <v>2.1479399999999999E-11</v>
      </c>
      <c r="F315" s="1">
        <v>2.2306199999999999E-7</v>
      </c>
      <c r="G315" s="1">
        <v>1.14218E-11</v>
      </c>
      <c r="H315" s="1">
        <v>8.4175699999999997E-10</v>
      </c>
      <c r="I315" s="1">
        <f t="shared" si="45"/>
        <v>1.35787752E-10</v>
      </c>
      <c r="J315" s="1">
        <f t="shared" si="46"/>
        <v>4.2958800000000002E-14</v>
      </c>
      <c r="K315" s="1">
        <f t="shared" si="47"/>
        <v>2.2194668999999998E-7</v>
      </c>
      <c r="L315" s="1">
        <f t="shared" si="48"/>
        <v>2.9208967899999995E-10</v>
      </c>
      <c r="M315" s="1">
        <f t="shared" si="49"/>
        <v>6.1180345604613441E-4</v>
      </c>
      <c r="N315" s="1">
        <f t="shared" si="50"/>
        <v>1.9355458736510108E-7</v>
      </c>
      <c r="O315" s="1">
        <f t="shared" si="51"/>
        <v>5.1461907361628149E-5</v>
      </c>
      <c r="P315" s="1">
        <f t="shared" si="52"/>
        <v>1.3160353010896444E-3</v>
      </c>
      <c r="R315" s="8">
        <f t="shared" si="53"/>
        <v>53.69965091799169</v>
      </c>
      <c r="S315" s="8">
        <f t="shared" si="54"/>
        <v>7.2524836030662634</v>
      </c>
      <c r="T315" s="8">
        <f t="shared" si="55"/>
        <v>3.8945583777311699</v>
      </c>
    </row>
    <row r="316" spans="1:20" x14ac:dyDescent="0.35">
      <c r="A316">
        <v>315</v>
      </c>
      <c r="B316" s="9">
        <v>44631.618576388886</v>
      </c>
      <c r="C316">
        <v>12313454</v>
      </c>
      <c r="D316" s="1">
        <v>1.6232400000000001E-11</v>
      </c>
      <c r="E316" s="1">
        <v>3.3079100000000001E-11</v>
      </c>
      <c r="F316" s="1">
        <v>1.0022100000000001E-8</v>
      </c>
      <c r="G316" s="1">
        <v>3.0540700000000001E-12</v>
      </c>
      <c r="H316" s="1">
        <v>1.00961E-9</v>
      </c>
      <c r="I316" s="1">
        <f t="shared" si="45"/>
        <v>1.0518595200000001E-11</v>
      </c>
      <c r="J316" s="1">
        <f t="shared" si="46"/>
        <v>6.6158200000000001E-14</v>
      </c>
      <c r="K316" s="1">
        <f t="shared" si="47"/>
        <v>9.9719895000000015E-9</v>
      </c>
      <c r="L316" s="1">
        <f t="shared" si="48"/>
        <v>3.5033466999999999E-10</v>
      </c>
      <c r="M316" s="1">
        <f t="shared" si="49"/>
        <v>1.0548141070545651E-3</v>
      </c>
      <c r="N316" s="1">
        <f t="shared" si="50"/>
        <v>6.6344032953504406E-6</v>
      </c>
      <c r="O316" s="1">
        <f t="shared" si="51"/>
        <v>3.0626486319505249E-4</v>
      </c>
      <c r="P316" s="1">
        <f t="shared" si="52"/>
        <v>3.5131873133239858E-2</v>
      </c>
      <c r="R316" s="8">
        <f t="shared" si="53"/>
        <v>94.427915654602572</v>
      </c>
      <c r="S316" s="8">
        <f t="shared" si="54"/>
        <v>1.7133201531618583</v>
      </c>
      <c r="T316" s="8">
        <f t="shared" si="55"/>
        <v>1.6178525091209868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8D22-9264-48D4-9DF0-D7D20CF1CEFA}">
  <dimension ref="A1:Y316"/>
  <sheetViews>
    <sheetView workbookViewId="0">
      <pane ySplit="1" topLeftCell="A2" activePane="bottomLeft" state="frozen"/>
      <selection activeCell="B1" sqref="B1"/>
      <selection pane="bottomLeft" activeCell="L1" activeCellId="1" sqref="G1:G1048576 L1:L1048576"/>
    </sheetView>
  </sheetViews>
  <sheetFormatPr defaultRowHeight="14.5" x14ac:dyDescent="0.35"/>
  <cols>
    <col min="2" max="2" width="15.81640625" style="9" customWidth="1"/>
    <col min="3" max="3" width="11.7265625" customWidth="1"/>
    <col min="4" max="4" width="14" customWidth="1"/>
    <col min="5" max="5" width="19.81640625" customWidth="1"/>
    <col min="6" max="6" width="18.7265625" customWidth="1"/>
    <col min="7" max="7" width="18.54296875" customWidth="1"/>
    <col min="8" max="8" width="14.08984375" customWidth="1"/>
    <col min="9" max="9" width="11" customWidth="1"/>
    <col min="10" max="10" width="11.54296875" customWidth="1"/>
    <col min="11" max="11" width="11.36328125" customWidth="1"/>
    <col min="12" max="12" width="12.90625" customWidth="1"/>
    <col min="18" max="18" width="11.26953125" style="13" bestFit="1" customWidth="1"/>
    <col min="20" max="20" width="11.36328125" bestFit="1" customWidth="1"/>
    <col min="23" max="23" width="13.1796875" customWidth="1"/>
    <col min="24" max="24" width="13.81640625" customWidth="1"/>
  </cols>
  <sheetData>
    <row r="1" spans="1:25" x14ac:dyDescent="0.35">
      <c r="A1" t="s">
        <v>6</v>
      </c>
      <c r="B1" s="9" t="s">
        <v>18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/>
      <c r="R1" s="12" t="s">
        <v>23</v>
      </c>
      <c r="S1" s="7" t="s">
        <v>24</v>
      </c>
      <c r="T1" s="8">
        <f>B2*86400/60</f>
        <v>64269325.766666666</v>
      </c>
      <c r="U1" s="6" t="s">
        <v>19</v>
      </c>
      <c r="V1" s="6" t="s">
        <v>20</v>
      </c>
      <c r="W1" s="6" t="s">
        <v>21</v>
      </c>
      <c r="X1" s="6" t="s">
        <v>22</v>
      </c>
      <c r="Y1" s="6"/>
    </row>
    <row r="2" spans="1:25" x14ac:dyDescent="0.35">
      <c r="A2">
        <v>1</v>
      </c>
      <c r="B2" s="9">
        <v>44631.476226851853</v>
      </c>
      <c r="C2">
        <v>14689</v>
      </c>
      <c r="D2" s="1">
        <v>6.1038399999999997E-11</v>
      </c>
      <c r="E2" s="1">
        <v>6.9454999999999994E-11</v>
      </c>
      <c r="F2" s="1">
        <v>6.5469700000000002E-9</v>
      </c>
      <c r="G2" s="1">
        <v>1.25216E-11</v>
      </c>
      <c r="H2" s="1">
        <v>1.54076E-9</v>
      </c>
      <c r="I2" s="1">
        <f>0.648*D2</f>
        <v>3.9552883199999999E-11</v>
      </c>
      <c r="J2" s="1">
        <f>0.002*E2</f>
        <v>1.3890999999999999E-13</v>
      </c>
      <c r="K2" s="1">
        <f>F2-(0.005*F2)</f>
        <v>6.5142351500000001E-9</v>
      </c>
      <c r="L2" s="1">
        <f>H2-(0.653*H2)</f>
        <v>5.3464371999999995E-10</v>
      </c>
      <c r="M2" s="1">
        <f>I2/K2</f>
        <v>6.0717616557025879E-3</v>
      </c>
      <c r="N2" s="1">
        <f>J2/K2</f>
        <v>2.1324069027505091E-5</v>
      </c>
      <c r="O2" s="1">
        <f>G2/K2</f>
        <v>1.9221903587560852E-3</v>
      </c>
      <c r="P2" s="1">
        <f>L2/K2</f>
        <v>8.2073137933929188E-2</v>
      </c>
      <c r="Q2" s="1"/>
      <c r="R2" s="13">
        <f>B2*86400/60-$T$1</f>
        <v>0</v>
      </c>
      <c r="S2" s="8">
        <f>R2</f>
        <v>0</v>
      </c>
      <c r="U2">
        <v>0</v>
      </c>
      <c r="V2">
        <v>0</v>
      </c>
      <c r="W2">
        <v>0</v>
      </c>
      <c r="X2">
        <v>0</v>
      </c>
    </row>
    <row r="3" spans="1:25" x14ac:dyDescent="0.35">
      <c r="A3">
        <v>2</v>
      </c>
      <c r="B3" s="9">
        <v>44631.476840277777</v>
      </c>
      <c r="C3">
        <v>67312</v>
      </c>
      <c r="D3" s="1">
        <v>4.5536899999999999E-11</v>
      </c>
      <c r="E3" s="1">
        <v>6.0199900000000003E-11</v>
      </c>
      <c r="F3" s="1">
        <v>6.61548E-9</v>
      </c>
      <c r="G3" s="1">
        <v>8.7419000000000001E-12</v>
      </c>
      <c r="H3" s="1">
        <v>1.45029E-9</v>
      </c>
      <c r="I3" s="1">
        <f t="shared" ref="I3:I66" si="0">0.648*D3</f>
        <v>2.95079112E-11</v>
      </c>
      <c r="J3" s="1">
        <f t="shared" ref="J3:J66" si="1">0.002*E3</f>
        <v>1.2039980000000001E-13</v>
      </c>
      <c r="K3" s="1">
        <f t="shared" ref="K3:K66" si="2">F3-(0.005*F3)</f>
        <v>6.5824025999999999E-9</v>
      </c>
      <c r="L3" s="1">
        <f t="shared" ref="L3:L66" si="3">H3-(0.653*H3)</f>
        <v>5.0325063000000001E-10</v>
      </c>
      <c r="M3" s="1">
        <f t="shared" ref="M3:M66" si="4">I3/K3</f>
        <v>4.4828481320787032E-3</v>
      </c>
      <c r="N3" s="1">
        <f t="shared" ref="N3:N66" si="5">J3/K3</f>
        <v>1.8291163168901277E-5</v>
      </c>
      <c r="O3" s="1">
        <f t="shared" ref="O3:O66" si="6">G3/K3</f>
        <v>1.3280713033262353E-3</v>
      </c>
      <c r="P3" s="1">
        <f t="shared" ref="P3:P66" si="7">L3/K3</f>
        <v>7.6453942516369333E-2</v>
      </c>
      <c r="Q3" s="1"/>
      <c r="R3" s="13">
        <f t="shared" ref="R3:R66" si="8">B3*86400/60-$T$1</f>
        <v>0.88333333283662796</v>
      </c>
      <c r="S3" s="8">
        <f t="shared" ref="S3:S66" si="9">R3</f>
        <v>0.88333333283662796</v>
      </c>
      <c r="U3" s="1">
        <f>(M3+M2)/2*(R3-R2)+U2</f>
        <v>4.6616193203154709E-3</v>
      </c>
      <c r="V3" s="1">
        <f>(N3+N2)/2*(R3-R2)+V2</f>
        <v>1.7496727543574265E-5</v>
      </c>
      <c r="W3" s="1">
        <f>(O3+O2)/2*(R3-R2)+W2</f>
        <v>1.4355322332791469E-3</v>
      </c>
      <c r="X3" s="1">
        <f>(P3+P2)/2*(R3-R2)+X2</f>
        <v>7.0016127159511221E-2</v>
      </c>
    </row>
    <row r="4" spans="1:25" x14ac:dyDescent="0.35">
      <c r="A4">
        <v>3</v>
      </c>
      <c r="B4" s="9">
        <v>44631.477314814816</v>
      </c>
      <c r="C4">
        <v>108409</v>
      </c>
      <c r="D4" s="1">
        <v>3.1916699999999999E-11</v>
      </c>
      <c r="E4" s="1">
        <v>5.9810900000000001E-11</v>
      </c>
      <c r="F4" s="1">
        <v>5.8587E-9</v>
      </c>
      <c r="G4" s="1">
        <v>8.0195000000000007E-12</v>
      </c>
      <c r="H4" s="1">
        <v>1.2957600000000001E-9</v>
      </c>
      <c r="I4" s="1">
        <f t="shared" si="0"/>
        <v>2.06820216E-11</v>
      </c>
      <c r="J4" s="1">
        <f t="shared" si="1"/>
        <v>1.196218E-13</v>
      </c>
      <c r="K4" s="1">
        <f t="shared" si="2"/>
        <v>5.8294065000000002E-9</v>
      </c>
      <c r="L4" s="1">
        <f t="shared" si="3"/>
        <v>4.4962872000000001E-10</v>
      </c>
      <c r="M4" s="1">
        <f t="shared" si="4"/>
        <v>3.5478777470742519E-3</v>
      </c>
      <c r="N4" s="1">
        <f t="shared" si="5"/>
        <v>2.0520408038108168E-5</v>
      </c>
      <c r="O4" s="1">
        <f t="shared" si="6"/>
        <v>1.3756975088287291E-3</v>
      </c>
      <c r="P4" s="1">
        <f t="shared" si="7"/>
        <v>7.7131131616915038E-2</v>
      </c>
      <c r="Q4" s="1"/>
      <c r="R4" s="13">
        <f t="shared" si="8"/>
        <v>1.5666666701436043</v>
      </c>
      <c r="S4" s="8">
        <f t="shared" si="9"/>
        <v>1.5666666701436043</v>
      </c>
      <c r="U4" s="1">
        <f t="shared" ref="U4:U67" si="10">(M4+M3)/2*(R4-R3)+U3</f>
        <v>7.4054506783150162E-3</v>
      </c>
      <c r="V4" s="1">
        <f t="shared" ref="V4:V67" si="11">(N4+N3)/2*(R4-R3)+V3</f>
        <v>3.0757347783080821E-5</v>
      </c>
      <c r="W4" s="1">
        <f t="shared" ref="W4:W67" si="12">(O4+O3)/2*(R4-R3)+W3</f>
        <v>2.3593199161373321E-3</v>
      </c>
      <c r="X4" s="1">
        <f t="shared" ref="X4:X67" si="13">(P4+P3)/2*(R4-R3)+X3</f>
        <v>0.12249102779352951</v>
      </c>
    </row>
    <row r="5" spans="1:25" x14ac:dyDescent="0.35">
      <c r="A5">
        <v>4</v>
      </c>
      <c r="B5" s="9">
        <v>44631.477789351855</v>
      </c>
      <c r="C5">
        <v>149506</v>
      </c>
      <c r="D5" s="1">
        <v>2.9465700000000002E-11</v>
      </c>
      <c r="E5" s="1">
        <v>6.0896100000000002E-11</v>
      </c>
      <c r="F5" s="1">
        <v>6.1939800000000002E-9</v>
      </c>
      <c r="G5" s="1">
        <v>7.0401700000000003E-12</v>
      </c>
      <c r="H5" s="1">
        <v>1.2687600000000001E-9</v>
      </c>
      <c r="I5" s="1">
        <f t="shared" si="0"/>
        <v>1.9093773600000003E-11</v>
      </c>
      <c r="J5" s="1">
        <f t="shared" si="1"/>
        <v>1.2179220000000001E-13</v>
      </c>
      <c r="K5" s="1">
        <f t="shared" si="2"/>
        <v>6.1630101000000002E-9</v>
      </c>
      <c r="L5" s="1">
        <f t="shared" si="3"/>
        <v>4.4025971999999998E-10</v>
      </c>
      <c r="M5" s="1">
        <f t="shared" si="4"/>
        <v>3.0981246647640579E-3</v>
      </c>
      <c r="N5" s="1">
        <f t="shared" si="5"/>
        <v>1.9761804381920453E-5</v>
      </c>
      <c r="O5" s="1">
        <f t="shared" si="6"/>
        <v>1.1423265394291662E-3</v>
      </c>
      <c r="P5" s="1">
        <f t="shared" si="7"/>
        <v>7.1435826464084487E-2</v>
      </c>
      <c r="Q5" s="1"/>
      <c r="R5" s="13">
        <f t="shared" si="8"/>
        <v>2.2500000074505806</v>
      </c>
      <c r="S5" s="8">
        <f t="shared" si="9"/>
        <v>2.2500000074505806</v>
      </c>
      <c r="U5" s="1">
        <f t="shared" si="10"/>
        <v>9.6761681822308595E-3</v>
      </c>
      <c r="V5" s="1">
        <f t="shared" si="11"/>
        <v>4.4520437106624165E-5</v>
      </c>
      <c r="W5" s="1">
        <f t="shared" si="12"/>
        <v>3.2196448042949772E-3</v>
      </c>
      <c r="X5" s="1">
        <f t="shared" si="13"/>
        <v>0.17325140543304704</v>
      </c>
    </row>
    <row r="6" spans="1:25" x14ac:dyDescent="0.35">
      <c r="A6">
        <v>5</v>
      </c>
      <c r="B6" s="9">
        <v>44631.478263888886</v>
      </c>
      <c r="C6">
        <v>190604</v>
      </c>
      <c r="D6" s="1">
        <v>2.76812E-11</v>
      </c>
      <c r="E6" s="1">
        <v>4.3603899999999999E-11</v>
      </c>
      <c r="F6" s="1">
        <v>1.53366E-7</v>
      </c>
      <c r="G6" s="1">
        <v>8.1828999999999998E-12</v>
      </c>
      <c r="H6" s="1">
        <v>1.61826E-9</v>
      </c>
      <c r="I6" s="1">
        <f t="shared" si="0"/>
        <v>1.79374176E-11</v>
      </c>
      <c r="J6" s="1">
        <f t="shared" si="1"/>
        <v>8.7207800000000006E-14</v>
      </c>
      <c r="K6" s="1">
        <f t="shared" si="2"/>
        <v>1.5259917000000001E-7</v>
      </c>
      <c r="L6" s="1">
        <f t="shared" si="3"/>
        <v>5.6153622000000002E-10</v>
      </c>
      <c r="M6" s="1">
        <f t="shared" si="4"/>
        <v>1.1754597092500568E-4</v>
      </c>
      <c r="N6" s="1">
        <f t="shared" si="5"/>
        <v>5.714827937792846E-7</v>
      </c>
      <c r="O6" s="1">
        <f t="shared" si="6"/>
        <v>5.362348956419618E-5</v>
      </c>
      <c r="P6" s="1">
        <f t="shared" si="7"/>
        <v>3.6798117578227978E-3</v>
      </c>
      <c r="Q6" s="1"/>
      <c r="R6" s="13">
        <f t="shared" si="8"/>
        <v>2.9333333373069763</v>
      </c>
      <c r="S6" s="8">
        <f t="shared" si="9"/>
        <v>2.9333333373069763</v>
      </c>
      <c r="U6" s="1">
        <f t="shared" si="10"/>
        <v>1.0774855643834279E-2</v>
      </c>
      <c r="V6" s="1">
        <f t="shared" si="11"/>
        <v>5.1467643522972791E-5</v>
      </c>
      <c r="W6" s="1">
        <f t="shared" si="12"/>
        <v>3.6282610621219207E-3</v>
      </c>
      <c r="X6" s="1">
        <f t="shared" si="13"/>
        <v>0.19891591502827916</v>
      </c>
    </row>
    <row r="7" spans="1:25" x14ac:dyDescent="0.35">
      <c r="A7">
        <v>6</v>
      </c>
      <c r="B7" s="9">
        <v>44631.478761574072</v>
      </c>
      <c r="C7">
        <v>233242</v>
      </c>
      <c r="D7" s="1">
        <v>3.2142400000000001E-11</v>
      </c>
      <c r="E7" s="1">
        <v>3.2475100000000002E-11</v>
      </c>
      <c r="F7" s="1">
        <v>4.0518399999999998E-7</v>
      </c>
      <c r="G7" s="1">
        <v>6.5327700000000002E-12</v>
      </c>
      <c r="H7" s="1">
        <v>1.15191E-9</v>
      </c>
      <c r="I7" s="1">
        <f t="shared" si="0"/>
        <v>2.08282752E-11</v>
      </c>
      <c r="J7" s="1">
        <f t="shared" si="1"/>
        <v>6.4950200000000005E-14</v>
      </c>
      <c r="K7" s="1">
        <f t="shared" si="2"/>
        <v>4.0315807999999999E-7</v>
      </c>
      <c r="L7" s="1">
        <f t="shared" si="3"/>
        <v>3.9971276999999999E-10</v>
      </c>
      <c r="M7" s="1">
        <f t="shared" si="4"/>
        <v>5.166279986252539E-5</v>
      </c>
      <c r="N7" s="1">
        <f t="shared" si="5"/>
        <v>1.6110355521089893E-7</v>
      </c>
      <c r="O7" s="1">
        <f t="shared" si="6"/>
        <v>1.6203991248296451E-5</v>
      </c>
      <c r="P7" s="1">
        <f t="shared" si="7"/>
        <v>9.9145419583305887E-4</v>
      </c>
      <c r="Q7" s="1"/>
      <c r="R7" s="13">
        <f t="shared" si="8"/>
        <v>3.6499999985098839</v>
      </c>
      <c r="S7" s="8">
        <f t="shared" si="9"/>
        <v>3.6499999985098839</v>
      </c>
      <c r="U7" s="1">
        <f t="shared" si="10"/>
        <v>1.0835488786237553E-2</v>
      </c>
      <c r="V7" s="1">
        <f t="shared" si="11"/>
        <v>5.1730153629359601E-5</v>
      </c>
      <c r="W7" s="1">
        <f t="shared" si="12"/>
        <v>3.6532825758889705E-3</v>
      </c>
      <c r="X7" s="1">
        <f t="shared" si="13"/>
        <v>0.20058978531557783</v>
      </c>
    </row>
    <row r="8" spans="1:25" x14ac:dyDescent="0.35">
      <c r="A8">
        <v>7</v>
      </c>
      <c r="B8" s="9">
        <v>44631.479201388887</v>
      </c>
      <c r="C8">
        <v>271739</v>
      </c>
      <c r="D8" s="1">
        <v>1.4802700000000001E-11</v>
      </c>
      <c r="E8" s="1">
        <v>3.5321300000000001E-11</v>
      </c>
      <c r="F8" s="1">
        <v>4.5427600000000001E-7</v>
      </c>
      <c r="G8" s="1">
        <v>5.6265499999999997E-12</v>
      </c>
      <c r="H8" s="1">
        <v>1.0129700000000001E-9</v>
      </c>
      <c r="I8" s="1">
        <f t="shared" si="0"/>
        <v>9.5921496000000011E-12</v>
      </c>
      <c r="J8" s="1">
        <f t="shared" si="1"/>
        <v>7.0642600000000001E-14</v>
      </c>
      <c r="K8" s="1">
        <f t="shared" si="2"/>
        <v>4.5200462E-7</v>
      </c>
      <c r="L8" s="1">
        <f t="shared" si="3"/>
        <v>3.5150059000000002E-10</v>
      </c>
      <c r="M8" s="1">
        <f t="shared" si="4"/>
        <v>2.1221353002984796E-5</v>
      </c>
      <c r="N8" s="1">
        <f t="shared" si="5"/>
        <v>1.5628734060284605E-7</v>
      </c>
      <c r="O8" s="1">
        <f t="shared" si="6"/>
        <v>1.2447992235123613E-5</v>
      </c>
      <c r="P8" s="1">
        <f t="shared" si="7"/>
        <v>7.7764822403806407E-4</v>
      </c>
      <c r="Q8" s="1"/>
      <c r="R8" s="13">
        <f t="shared" si="8"/>
        <v>4.2833333313465118</v>
      </c>
      <c r="S8" s="8">
        <f t="shared" si="9"/>
        <v>4.2833333313465118</v>
      </c>
      <c r="U8" s="1">
        <f t="shared" si="10"/>
        <v>1.0858568767960198E-2</v>
      </c>
      <c r="V8" s="1">
        <f t="shared" si="11"/>
        <v>5.1830660746288464E-5</v>
      </c>
      <c r="W8" s="1">
        <f t="shared" si="12"/>
        <v>3.6623557039849376E-3</v>
      </c>
      <c r="X8" s="1">
        <f t="shared" si="13"/>
        <v>0.201150001081431</v>
      </c>
    </row>
    <row r="9" spans="1:25" x14ac:dyDescent="0.35">
      <c r="A9">
        <v>8</v>
      </c>
      <c r="B9" s="9">
        <v>44631.47965277778</v>
      </c>
      <c r="C9">
        <v>310236</v>
      </c>
      <c r="D9" s="1">
        <v>6.9287899999999998E-10</v>
      </c>
      <c r="E9" s="1">
        <v>3.3590999999999999E-11</v>
      </c>
      <c r="F9" s="1">
        <v>4.4970800000000002E-7</v>
      </c>
      <c r="G9" s="1">
        <v>2.6368299999999999E-10</v>
      </c>
      <c r="H9" s="1">
        <v>1.3750799999999999E-8</v>
      </c>
      <c r="I9" s="1">
        <f t="shared" si="0"/>
        <v>4.4898559200000001E-10</v>
      </c>
      <c r="J9" s="1">
        <f t="shared" si="1"/>
        <v>6.7182000000000003E-14</v>
      </c>
      <c r="K9" s="1">
        <f t="shared" si="2"/>
        <v>4.4745946000000001E-7</v>
      </c>
      <c r="L9" s="1">
        <f t="shared" si="3"/>
        <v>4.7715275999999996E-9</v>
      </c>
      <c r="M9" s="1">
        <f t="shared" si="4"/>
        <v>1.0034106598170926E-3</v>
      </c>
      <c r="N9" s="1">
        <f t="shared" si="5"/>
        <v>1.5014097589980554E-7</v>
      </c>
      <c r="O9" s="1">
        <f t="shared" si="6"/>
        <v>5.8928913917698819E-4</v>
      </c>
      <c r="P9" s="1">
        <f t="shared" si="7"/>
        <v>1.0663597546915199E-2</v>
      </c>
      <c r="Q9" s="1"/>
      <c r="R9" s="13">
        <f t="shared" si="8"/>
        <v>4.9333333373069763</v>
      </c>
      <c r="S9" s="8">
        <f t="shared" si="9"/>
        <v>4.9333333373069763</v>
      </c>
      <c r="U9" s="1">
        <f t="shared" si="10"/>
        <v>1.1191574175180364E-2</v>
      </c>
      <c r="V9" s="1">
        <f t="shared" si="11"/>
        <v>5.1930249950065053E-5</v>
      </c>
      <c r="W9" s="1">
        <f t="shared" si="12"/>
        <v>3.8579202734871903E-3</v>
      </c>
      <c r="X9" s="1">
        <f t="shared" si="13"/>
        <v>0.20486840599108838</v>
      </c>
    </row>
    <row r="10" spans="1:25" s="2" customFormat="1" x14ac:dyDescent="0.35">
      <c r="A10" s="2">
        <v>9</v>
      </c>
      <c r="B10" s="10">
        <v>44631.480173611111</v>
      </c>
      <c r="C10" s="2">
        <v>355646</v>
      </c>
      <c r="D10" s="3">
        <v>1.2171E-8</v>
      </c>
      <c r="E10" s="3">
        <v>3.9078700000000001E-11</v>
      </c>
      <c r="F10" s="3">
        <v>4.42809E-7</v>
      </c>
      <c r="G10" s="3">
        <v>4.6467199999999997E-10</v>
      </c>
      <c r="H10" s="3">
        <v>1.5093000000000002E-8</v>
      </c>
      <c r="I10" s="3">
        <f t="shared" si="0"/>
        <v>7.8868079999999998E-9</v>
      </c>
      <c r="J10" s="3">
        <f t="shared" si="1"/>
        <v>7.8157400000000006E-14</v>
      </c>
      <c r="K10" s="3">
        <f t="shared" si="2"/>
        <v>4.4059495500000003E-7</v>
      </c>
      <c r="L10" s="3">
        <f t="shared" si="3"/>
        <v>5.2372709999999995E-9</v>
      </c>
      <c r="M10" s="3">
        <f t="shared" si="4"/>
        <v>1.7900359299393247E-2</v>
      </c>
      <c r="N10" s="3">
        <f t="shared" si="5"/>
        <v>1.773905922277299E-7</v>
      </c>
      <c r="O10" s="3">
        <f t="shared" si="6"/>
        <v>1.0546466652120426E-3</v>
      </c>
      <c r="P10" s="3">
        <f t="shared" si="7"/>
        <v>1.1886815635462733E-2</v>
      </c>
      <c r="Q10" s="3"/>
      <c r="R10" s="14">
        <f t="shared" si="8"/>
        <v>5.6833333373069763</v>
      </c>
      <c r="S10" s="15">
        <f t="shared" si="9"/>
        <v>5.6833333373069763</v>
      </c>
      <c r="U10" s="3">
        <f t="shared" si="10"/>
        <v>1.8280487909884242E-2</v>
      </c>
      <c r="V10" s="3">
        <f t="shared" si="11"/>
        <v>5.2053074288112877E-5</v>
      </c>
      <c r="W10" s="3">
        <f t="shared" si="12"/>
        <v>4.4743962001330771E-3</v>
      </c>
      <c r="X10" s="3">
        <f t="shared" si="13"/>
        <v>0.21332481093448011</v>
      </c>
    </row>
    <row r="11" spans="1:25" x14ac:dyDescent="0.35">
      <c r="A11">
        <v>10</v>
      </c>
      <c r="B11" s="9">
        <v>44631.480520833335</v>
      </c>
      <c r="C11">
        <v>385373</v>
      </c>
      <c r="D11" s="1">
        <v>1.3308399999999999E-8</v>
      </c>
      <c r="E11" s="1">
        <v>4.19147E-11</v>
      </c>
      <c r="F11" s="1">
        <v>4.0142200000000001E-7</v>
      </c>
      <c r="G11" s="1">
        <v>4.63626E-10</v>
      </c>
      <c r="H11" s="1">
        <v>1.05719E-8</v>
      </c>
      <c r="I11" s="1">
        <f t="shared" si="0"/>
        <v>8.6238431999999996E-9</v>
      </c>
      <c r="J11" s="1">
        <f t="shared" si="1"/>
        <v>8.3829400000000002E-14</v>
      </c>
      <c r="K11" s="1">
        <f t="shared" si="2"/>
        <v>3.9941489E-7</v>
      </c>
      <c r="L11" s="1">
        <f t="shared" si="3"/>
        <v>3.6684492999999994E-9</v>
      </c>
      <c r="M11" s="1">
        <f t="shared" si="4"/>
        <v>2.1591191054494738E-2</v>
      </c>
      <c r="N11" s="1">
        <f t="shared" si="5"/>
        <v>2.0988050796003123E-7</v>
      </c>
      <c r="O11" s="1">
        <f t="shared" si="6"/>
        <v>1.1607629350022478E-3</v>
      </c>
      <c r="P11" s="1">
        <f t="shared" si="7"/>
        <v>9.1845581921094609E-3</v>
      </c>
      <c r="Q11" s="1"/>
      <c r="R11" s="13">
        <f t="shared" si="8"/>
        <v>6.1833333373069763</v>
      </c>
      <c r="S11" s="8">
        <f t="shared" si="9"/>
        <v>6.1833333373069763</v>
      </c>
      <c r="U11" s="1">
        <f t="shared" si="10"/>
        <v>2.815337549835624E-2</v>
      </c>
      <c r="V11" s="1">
        <f t="shared" si="11"/>
        <v>5.2149892063159816E-5</v>
      </c>
      <c r="W11" s="1">
        <f t="shared" si="12"/>
        <v>5.0282486001866494E-3</v>
      </c>
      <c r="X11" s="1">
        <f t="shared" si="13"/>
        <v>0.21859265439137315</v>
      </c>
    </row>
    <row r="12" spans="1:25" x14ac:dyDescent="0.35">
      <c r="A12">
        <v>11</v>
      </c>
      <c r="B12" s="9">
        <v>44631.480868055558</v>
      </c>
      <c r="C12">
        <v>415102</v>
      </c>
      <c r="D12" s="1">
        <v>1.40723E-8</v>
      </c>
      <c r="E12" s="1">
        <v>5.0831999999999998E-11</v>
      </c>
      <c r="F12" s="1">
        <v>3.9470299999999998E-7</v>
      </c>
      <c r="G12" s="1">
        <v>4.3400100000000001E-10</v>
      </c>
      <c r="H12" s="1">
        <v>7.2025000000000003E-9</v>
      </c>
      <c r="I12" s="1">
        <f t="shared" si="0"/>
        <v>9.1188504000000007E-9</v>
      </c>
      <c r="J12" s="1">
        <f t="shared" si="1"/>
        <v>1.01664E-13</v>
      </c>
      <c r="K12" s="1">
        <f t="shared" si="2"/>
        <v>3.9272948499999998E-7</v>
      </c>
      <c r="L12" s="1">
        <f t="shared" si="3"/>
        <v>2.4992674999999998E-9</v>
      </c>
      <c r="M12" s="1">
        <f t="shared" si="4"/>
        <v>2.3219164204083126E-2</v>
      </c>
      <c r="N12" s="1">
        <f t="shared" si="5"/>
        <v>2.5886520845258158E-7</v>
      </c>
      <c r="O12" s="1">
        <f t="shared" si="6"/>
        <v>1.1050889138104821E-3</v>
      </c>
      <c r="P12" s="1">
        <f t="shared" si="7"/>
        <v>6.3638397305463322E-3</v>
      </c>
      <c r="Q12" s="1"/>
      <c r="R12" s="13">
        <f t="shared" si="8"/>
        <v>6.6833333373069763</v>
      </c>
      <c r="S12" s="8">
        <f t="shared" si="9"/>
        <v>6.6833333373069763</v>
      </c>
      <c r="U12" s="1">
        <f t="shared" si="10"/>
        <v>3.9355964313000702E-2</v>
      </c>
      <c r="V12" s="1">
        <f t="shared" si="11"/>
        <v>5.2267078492262968E-5</v>
      </c>
      <c r="W12" s="1">
        <f t="shared" si="12"/>
        <v>5.5947115623898322E-3</v>
      </c>
      <c r="X12" s="1">
        <f t="shared" si="13"/>
        <v>0.22247975387203711</v>
      </c>
    </row>
    <row r="13" spans="1:25" x14ac:dyDescent="0.35">
      <c r="A13">
        <v>12</v>
      </c>
      <c r="B13" s="9">
        <v>44631.481203703705</v>
      </c>
      <c r="C13">
        <v>444830</v>
      </c>
      <c r="D13" s="1">
        <v>1.28737E-8</v>
      </c>
      <c r="E13" s="1">
        <v>4.9531800000000001E-11</v>
      </c>
      <c r="F13" s="1">
        <v>4.1987600000000002E-7</v>
      </c>
      <c r="G13" s="1">
        <v>2.6193599999999999E-10</v>
      </c>
      <c r="H13" s="1">
        <v>4.2968800000000002E-9</v>
      </c>
      <c r="I13" s="1">
        <f t="shared" si="0"/>
        <v>8.3421576000000001E-9</v>
      </c>
      <c r="J13" s="1">
        <f t="shared" si="1"/>
        <v>9.9063600000000005E-14</v>
      </c>
      <c r="K13" s="1">
        <f t="shared" si="2"/>
        <v>4.1777661999999999E-7</v>
      </c>
      <c r="L13" s="1">
        <f t="shared" si="3"/>
        <v>1.4910173599999999E-9</v>
      </c>
      <c r="M13" s="1">
        <f t="shared" si="4"/>
        <v>1.9967985762343522E-2</v>
      </c>
      <c r="N13" s="1">
        <f t="shared" si="5"/>
        <v>2.371209762767481E-7</v>
      </c>
      <c r="O13" s="1">
        <f t="shared" si="6"/>
        <v>6.269762056095911E-4</v>
      </c>
      <c r="P13" s="1">
        <f t="shared" si="7"/>
        <v>3.5689344224193302E-3</v>
      </c>
      <c r="Q13" s="1"/>
      <c r="R13" s="13">
        <f t="shared" si="8"/>
        <v>7.1666666641831398</v>
      </c>
      <c r="S13" s="8">
        <f t="shared" si="9"/>
        <v>7.1666666641831398</v>
      </c>
      <c r="U13" s="1">
        <f t="shared" si="10"/>
        <v>4.9792858748787097E-2</v>
      </c>
      <c r="V13" s="1">
        <f t="shared" si="11"/>
        <v>5.2386941818637893E-5</v>
      </c>
      <c r="W13" s="1">
        <f t="shared" si="12"/>
        <v>6.0132939606575642E-3</v>
      </c>
      <c r="X13" s="1">
        <f t="shared" si="13"/>
        <v>0.22488017426026835</v>
      </c>
    </row>
    <row r="14" spans="1:25" s="4" customFormat="1" x14ac:dyDescent="0.35">
      <c r="A14" s="4">
        <v>13</v>
      </c>
      <c r="B14" s="11">
        <v>44631.481585648151</v>
      </c>
      <c r="C14" s="4">
        <v>477216</v>
      </c>
      <c r="D14" s="5">
        <v>4.0613200000000002E-9</v>
      </c>
      <c r="E14" s="5">
        <v>3.7788699999999999E-11</v>
      </c>
      <c r="F14" s="5">
        <v>3.5806299999999999E-7</v>
      </c>
      <c r="G14" s="5">
        <v>1.1970300000000001E-10</v>
      </c>
      <c r="H14" s="5">
        <v>2.7506099999999999E-9</v>
      </c>
      <c r="I14" s="5">
        <f t="shared" si="0"/>
        <v>2.6317353600000003E-9</v>
      </c>
      <c r="J14" s="5">
        <f t="shared" si="1"/>
        <v>7.5577399999999993E-14</v>
      </c>
      <c r="K14" s="5">
        <f t="shared" si="2"/>
        <v>3.56272685E-7</v>
      </c>
      <c r="L14" s="5">
        <f t="shared" si="3"/>
        <v>9.5446166999999982E-10</v>
      </c>
      <c r="M14" s="5">
        <f t="shared" si="4"/>
        <v>7.3868569520001244E-3</v>
      </c>
      <c r="N14" s="5">
        <f t="shared" si="5"/>
        <v>2.121335796484089E-7</v>
      </c>
      <c r="O14" s="5">
        <f t="shared" si="6"/>
        <v>3.3598702634191562E-4</v>
      </c>
      <c r="P14" s="5">
        <f t="shared" si="7"/>
        <v>2.6790200601542039E-3</v>
      </c>
      <c r="Q14" s="5"/>
      <c r="R14" s="26">
        <f t="shared" si="8"/>
        <v>7.7166666761040688</v>
      </c>
      <c r="S14" s="27">
        <f t="shared" si="9"/>
        <v>7.7166666761040688</v>
      </c>
      <c r="U14" s="5">
        <f t="shared" si="10"/>
        <v>5.731544065827917E-2</v>
      </c>
      <c r="V14" s="5">
        <f t="shared" si="11"/>
        <v>5.2510486824195075E-5</v>
      </c>
      <c r="W14" s="5">
        <f t="shared" si="12"/>
        <v>6.2781088551839368E-3</v>
      </c>
      <c r="X14" s="5">
        <f t="shared" si="13"/>
        <v>0.22659836178021678</v>
      </c>
    </row>
    <row r="15" spans="1:25" x14ac:dyDescent="0.35">
      <c r="A15">
        <v>14</v>
      </c>
      <c r="B15" s="9">
        <v>44631.481956018521</v>
      </c>
      <c r="C15">
        <v>509084</v>
      </c>
      <c r="D15" s="1">
        <v>1.49258E-9</v>
      </c>
      <c r="E15" s="1">
        <v>3.1400200000000002E-11</v>
      </c>
      <c r="F15" s="1">
        <v>3.8144499999999999E-7</v>
      </c>
      <c r="G15" s="1">
        <v>6.6644599999999995E-11</v>
      </c>
      <c r="H15" s="1">
        <v>2.1563600000000002E-9</v>
      </c>
      <c r="I15" s="1">
        <f t="shared" si="0"/>
        <v>9.6719183999999997E-10</v>
      </c>
      <c r="J15" s="1">
        <f t="shared" si="1"/>
        <v>6.2800400000000011E-14</v>
      </c>
      <c r="K15" s="1">
        <f t="shared" si="2"/>
        <v>3.79537775E-7</v>
      </c>
      <c r="L15" s="1">
        <f t="shared" si="3"/>
        <v>7.4825691999999999E-10</v>
      </c>
      <c r="M15" s="1">
        <f t="shared" si="4"/>
        <v>2.5483414397947609E-3</v>
      </c>
      <c r="N15" s="1">
        <f t="shared" si="5"/>
        <v>1.654654796877597E-7</v>
      </c>
      <c r="O15" s="1">
        <f t="shared" si="6"/>
        <v>1.7559411576357584E-4</v>
      </c>
      <c r="P15" s="1">
        <f t="shared" si="7"/>
        <v>1.9714952483978702E-3</v>
      </c>
      <c r="Q15" s="1"/>
      <c r="R15" s="13">
        <f t="shared" si="8"/>
        <v>8.25</v>
      </c>
      <c r="S15" s="8">
        <f t="shared" si="9"/>
        <v>8.25</v>
      </c>
      <c r="U15" s="1">
        <f t="shared" si="10"/>
        <v>5.996482684920991E-2</v>
      </c>
      <c r="V15" s="1">
        <f t="shared" si="11"/>
        <v>5.2611179904902941E-5</v>
      </c>
      <c r="W15" s="1">
        <f t="shared" si="12"/>
        <v>6.4145304906647362E-3</v>
      </c>
      <c r="X15" s="1">
        <f t="shared" si="13"/>
        <v>0.22783849917388627</v>
      </c>
    </row>
    <row r="16" spans="1:25" x14ac:dyDescent="0.35">
      <c r="A16">
        <v>15</v>
      </c>
      <c r="B16" s="9">
        <v>44631.482407407406</v>
      </c>
      <c r="C16">
        <v>548492</v>
      </c>
      <c r="D16" s="1">
        <v>5.1522500000000005E-10</v>
      </c>
      <c r="E16" s="1">
        <v>3.5956100000000002E-11</v>
      </c>
      <c r="F16" s="1">
        <v>3.9237400000000002E-7</v>
      </c>
      <c r="G16" s="1">
        <v>3.5156799999999999E-11</v>
      </c>
      <c r="H16" s="1">
        <v>2.0197099999999998E-9</v>
      </c>
      <c r="I16" s="1">
        <f t="shared" si="0"/>
        <v>3.3386580000000006E-10</v>
      </c>
      <c r="J16" s="1">
        <f t="shared" si="1"/>
        <v>7.1912200000000001E-14</v>
      </c>
      <c r="K16" s="1">
        <f t="shared" si="2"/>
        <v>3.9041213000000001E-7</v>
      </c>
      <c r="L16" s="1">
        <f t="shared" si="3"/>
        <v>7.0083936999999991E-10</v>
      </c>
      <c r="M16" s="1">
        <f t="shared" si="4"/>
        <v>8.5516246639160537E-4</v>
      </c>
      <c r="N16" s="1">
        <f t="shared" si="5"/>
        <v>1.8419560888131216E-7</v>
      </c>
      <c r="O16" s="1">
        <f t="shared" si="6"/>
        <v>9.0050480757347364E-5</v>
      </c>
      <c r="P16" s="1">
        <f t="shared" si="7"/>
        <v>1.7951270366522677E-3</v>
      </c>
      <c r="Q16" s="1"/>
      <c r="R16" s="13">
        <f t="shared" si="8"/>
        <v>8.8999999985098839</v>
      </c>
      <c r="S16" s="8">
        <f t="shared" si="9"/>
        <v>8.8999999985098839</v>
      </c>
      <c r="U16" s="1">
        <f t="shared" si="10"/>
        <v>6.1070965616184671E-2</v>
      </c>
      <c r="V16" s="1">
        <f t="shared" si="11"/>
        <v>5.2724819758427371E-5</v>
      </c>
      <c r="W16" s="1">
        <f t="shared" si="12"/>
        <v>6.5008649843361155E-3</v>
      </c>
      <c r="X16" s="1">
        <f t="shared" si="13"/>
        <v>0.2290626514137212</v>
      </c>
    </row>
    <row r="17" spans="1:24" x14ac:dyDescent="0.35">
      <c r="A17">
        <v>16</v>
      </c>
      <c r="B17" s="9">
        <v>44631.482847222222</v>
      </c>
      <c r="C17">
        <v>586989</v>
      </c>
      <c r="D17" s="1">
        <v>1.87006E-10</v>
      </c>
      <c r="E17" s="1">
        <v>2.4909200000000001E-11</v>
      </c>
      <c r="F17" s="1">
        <v>1.0311E-7</v>
      </c>
      <c r="G17" s="1">
        <v>2.6691099999999999E-11</v>
      </c>
      <c r="H17" s="1">
        <v>2.7244599999999999E-9</v>
      </c>
      <c r="I17" s="1">
        <f t="shared" si="0"/>
        <v>1.21179888E-10</v>
      </c>
      <c r="J17" s="1">
        <f t="shared" si="1"/>
        <v>4.9818400000000007E-14</v>
      </c>
      <c r="K17" s="1">
        <f t="shared" si="2"/>
        <v>1.0259445E-7</v>
      </c>
      <c r="L17" s="1">
        <f t="shared" si="3"/>
        <v>9.4538761999999992E-10</v>
      </c>
      <c r="M17" s="1">
        <f t="shared" si="4"/>
        <v>1.1811544191717973E-3</v>
      </c>
      <c r="N17" s="1">
        <f t="shared" si="5"/>
        <v>4.8558572125490222E-7</v>
      </c>
      <c r="O17" s="1">
        <f t="shared" si="6"/>
        <v>2.6016124653916464E-4</v>
      </c>
      <c r="P17" s="1">
        <f t="shared" si="7"/>
        <v>9.214802750051293E-3</v>
      </c>
      <c r="Q17" s="1"/>
      <c r="R17" s="13">
        <f t="shared" si="8"/>
        <v>9.5333333313465118</v>
      </c>
      <c r="S17" s="8">
        <f t="shared" si="9"/>
        <v>9.5333333313465118</v>
      </c>
      <c r="U17" s="1">
        <f t="shared" si="10"/>
        <v>6.1715799296107356E-2</v>
      </c>
      <c r="V17" s="1">
        <f t="shared" si="11"/>
        <v>5.2936917179470829E-5</v>
      </c>
      <c r="W17" s="1">
        <f t="shared" si="12"/>
        <v>6.6117653645597014E-3</v>
      </c>
      <c r="X17" s="1">
        <f t="shared" si="13"/>
        <v>0.23254912917677631</v>
      </c>
    </row>
    <row r="18" spans="1:24" x14ac:dyDescent="0.35">
      <c r="A18">
        <v>17</v>
      </c>
      <c r="B18" s="9">
        <v>44631.483298611114</v>
      </c>
      <c r="C18">
        <v>625486</v>
      </c>
      <c r="D18" s="1">
        <v>7.7991099999999996E-11</v>
      </c>
      <c r="E18" s="1">
        <v>3.49528E-11</v>
      </c>
      <c r="F18" s="1">
        <v>2.37104E-8</v>
      </c>
      <c r="G18" s="1">
        <v>2.2245999999999999E-11</v>
      </c>
      <c r="H18" s="1">
        <v>2.4940999999999999E-9</v>
      </c>
      <c r="I18" s="1">
        <f t="shared" si="0"/>
        <v>5.0538232800000002E-11</v>
      </c>
      <c r="J18" s="1">
        <f t="shared" si="1"/>
        <v>6.9905599999999999E-14</v>
      </c>
      <c r="K18" s="1">
        <f t="shared" si="2"/>
        <v>2.3591848000000002E-8</v>
      </c>
      <c r="L18" s="1">
        <f t="shared" si="3"/>
        <v>8.6545269999999998E-10</v>
      </c>
      <c r="M18" s="1">
        <f t="shared" si="4"/>
        <v>2.1421905058052254E-3</v>
      </c>
      <c r="N18" s="1">
        <f t="shared" si="5"/>
        <v>2.9631252286806864E-6</v>
      </c>
      <c r="O18" s="1">
        <f t="shared" si="6"/>
        <v>9.4295283692909509E-4</v>
      </c>
      <c r="P18" s="1">
        <f t="shared" si="7"/>
        <v>3.6684396237208712E-2</v>
      </c>
      <c r="Q18" s="1"/>
      <c r="R18" s="13">
        <f t="shared" si="8"/>
        <v>10.183333344757557</v>
      </c>
      <c r="S18" s="8">
        <f t="shared" si="9"/>
        <v>10.183333344757557</v>
      </c>
      <c r="U18" s="1">
        <f t="shared" si="10"/>
        <v>6.2795886419009656E-2</v>
      </c>
      <c r="V18" s="1">
        <f t="shared" si="11"/>
        <v>5.4057748261325304E-5</v>
      </c>
      <c r="W18" s="1">
        <f t="shared" si="12"/>
        <v>7.0027774497543943E-3</v>
      </c>
      <c r="X18" s="1">
        <f t="shared" si="13"/>
        <v>0.24746636915541392</v>
      </c>
    </row>
    <row r="19" spans="1:24" x14ac:dyDescent="0.35">
      <c r="A19">
        <v>18</v>
      </c>
      <c r="B19" s="9">
        <v>44631.483761574076</v>
      </c>
      <c r="C19">
        <v>665004</v>
      </c>
      <c r="D19" s="1">
        <v>4.1871100000000002E-11</v>
      </c>
      <c r="E19" s="1">
        <v>3.5065300000000002E-11</v>
      </c>
      <c r="F19" s="1">
        <v>9.2566700000000005E-9</v>
      </c>
      <c r="G19" s="1">
        <v>1.9139300000000001E-11</v>
      </c>
      <c r="H19" s="1">
        <v>2.22306E-9</v>
      </c>
      <c r="I19" s="1">
        <f t="shared" si="0"/>
        <v>2.7132472800000003E-11</v>
      </c>
      <c r="J19" s="1">
        <f t="shared" si="1"/>
        <v>7.0130600000000006E-14</v>
      </c>
      <c r="K19" s="1">
        <f t="shared" si="2"/>
        <v>9.2103866500000011E-9</v>
      </c>
      <c r="L19" s="1">
        <f t="shared" si="3"/>
        <v>7.7140181999999988E-10</v>
      </c>
      <c r="M19" s="1">
        <f t="shared" si="4"/>
        <v>2.9458560026901803E-3</v>
      </c>
      <c r="N19" s="1">
        <f t="shared" si="5"/>
        <v>7.6142948895636205E-6</v>
      </c>
      <c r="O19" s="1">
        <f t="shared" si="6"/>
        <v>2.0780126532472989E-3</v>
      </c>
      <c r="P19" s="1">
        <f t="shared" si="7"/>
        <v>8.3753467613653307E-2</v>
      </c>
      <c r="Q19" s="1"/>
      <c r="R19" s="13">
        <f t="shared" si="8"/>
        <v>10.850000001490116</v>
      </c>
      <c r="S19" s="8">
        <f t="shared" si="9"/>
        <v>10.850000001490116</v>
      </c>
      <c r="U19" s="1">
        <f t="shared" si="10"/>
        <v>6.4491901896568851E-2</v>
      </c>
      <c r="V19" s="1">
        <f t="shared" si="11"/>
        <v>5.7583554914868126E-5</v>
      </c>
      <c r="W19" s="1">
        <f t="shared" si="12"/>
        <v>8.009765931474561E-3</v>
      </c>
      <c r="X19" s="1">
        <f t="shared" si="13"/>
        <v>0.28761232317414659</v>
      </c>
    </row>
    <row r="20" spans="1:24" x14ac:dyDescent="0.35">
      <c r="A20">
        <v>19</v>
      </c>
      <c r="B20" s="9">
        <v>44631.484212962961</v>
      </c>
      <c r="C20">
        <v>704001</v>
      </c>
      <c r="D20" s="1">
        <v>3.57974E-11</v>
      </c>
      <c r="E20" s="1">
        <v>3.3611500000000001E-11</v>
      </c>
      <c r="F20" s="1">
        <v>6.2832500000000002E-9</v>
      </c>
      <c r="G20" s="1">
        <v>1.6745199999999999E-11</v>
      </c>
      <c r="H20" s="1">
        <v>1.9988299999999998E-9</v>
      </c>
      <c r="I20" s="1">
        <f t="shared" si="0"/>
        <v>2.3196715200000002E-11</v>
      </c>
      <c r="J20" s="1">
        <f t="shared" si="1"/>
        <v>6.7223000000000005E-14</v>
      </c>
      <c r="K20" s="1">
        <f t="shared" si="2"/>
        <v>6.2518337500000003E-9</v>
      </c>
      <c r="L20" s="1">
        <f t="shared" si="3"/>
        <v>6.9359400999999996E-10</v>
      </c>
      <c r="M20" s="1">
        <f t="shared" si="4"/>
        <v>3.7103858048048704E-3</v>
      </c>
      <c r="N20" s="1">
        <f t="shared" si="5"/>
        <v>1.075252520910365E-5</v>
      </c>
      <c r="O20" s="1">
        <f t="shared" si="6"/>
        <v>2.6784461439013788E-3</v>
      </c>
      <c r="P20" s="1">
        <f t="shared" si="7"/>
        <v>0.11094249107311914</v>
      </c>
      <c r="Q20" s="1"/>
      <c r="R20" s="13">
        <f t="shared" si="8"/>
        <v>11.5</v>
      </c>
      <c r="S20" s="8">
        <f t="shared" si="9"/>
        <v>11.5</v>
      </c>
      <c r="U20" s="1">
        <f t="shared" si="10"/>
        <v>6.6655180479045451E-2</v>
      </c>
      <c r="V20" s="1">
        <f t="shared" si="11"/>
        <v>6.3552771433250644E-5</v>
      </c>
      <c r="W20" s="1">
        <f t="shared" si="12"/>
        <v>9.5556150370040439E-3</v>
      </c>
      <c r="X20" s="1">
        <f t="shared" si="13"/>
        <v>0.35088850960228785</v>
      </c>
    </row>
    <row r="21" spans="1:24" x14ac:dyDescent="0.35">
      <c r="A21">
        <v>20</v>
      </c>
      <c r="B21" s="9">
        <v>44631.484699074077</v>
      </c>
      <c r="C21">
        <v>746119</v>
      </c>
      <c r="D21" s="1">
        <v>4.2290400000000002E-11</v>
      </c>
      <c r="E21" s="1">
        <v>2.8451599999999999E-11</v>
      </c>
      <c r="F21" s="1">
        <v>5.64543E-9</v>
      </c>
      <c r="G21" s="1">
        <v>1.54714E-11</v>
      </c>
      <c r="H21" s="1">
        <v>1.77819E-9</v>
      </c>
      <c r="I21" s="1">
        <f t="shared" si="0"/>
        <v>2.7404179200000002E-11</v>
      </c>
      <c r="J21" s="1">
        <f t="shared" si="1"/>
        <v>5.6903199999999994E-14</v>
      </c>
      <c r="K21" s="1">
        <f t="shared" si="2"/>
        <v>5.6172028500000001E-9</v>
      </c>
      <c r="L21" s="1">
        <f t="shared" si="3"/>
        <v>6.1703193E-10</v>
      </c>
      <c r="M21" s="1">
        <f t="shared" si="4"/>
        <v>4.8786166232184409E-3</v>
      </c>
      <c r="N21" s="1">
        <f t="shared" si="5"/>
        <v>1.0130166476006824E-5</v>
      </c>
      <c r="O21" s="1">
        <f t="shared" si="6"/>
        <v>2.7542889963462864E-3</v>
      </c>
      <c r="P21" s="1">
        <f t="shared" si="7"/>
        <v>0.10984683061606008</v>
      </c>
      <c r="Q21" s="1"/>
      <c r="R21" s="13">
        <f t="shared" si="8"/>
        <v>12.200000010430813</v>
      </c>
      <c r="S21" s="8">
        <f t="shared" si="9"/>
        <v>12.200000010430813</v>
      </c>
      <c r="U21" s="1">
        <f t="shared" si="10"/>
        <v>6.9661331373648744E-2</v>
      </c>
      <c r="V21" s="1">
        <f t="shared" si="11"/>
        <v>7.0861713631951029E-5</v>
      </c>
      <c r="W21" s="1">
        <f t="shared" si="12"/>
        <v>1.1457072364424649E-2</v>
      </c>
      <c r="X21" s="1">
        <f t="shared" si="13"/>
        <v>0.42816477334500663</v>
      </c>
    </row>
    <row r="22" spans="1:24" x14ac:dyDescent="0.35">
      <c r="A22">
        <v>21</v>
      </c>
      <c r="B22" s="9">
        <v>44631.485173611109</v>
      </c>
      <c r="C22">
        <v>787216</v>
      </c>
      <c r="D22" s="1">
        <v>1.8425399999999999E-11</v>
      </c>
      <c r="E22" s="1">
        <v>4.9081300000000001E-11</v>
      </c>
      <c r="F22" s="1">
        <v>5.41917E-9</v>
      </c>
      <c r="G22" s="1">
        <v>1.4177099999999999E-11</v>
      </c>
      <c r="H22" s="1">
        <v>1.6830500000000001E-9</v>
      </c>
      <c r="I22" s="1">
        <f t="shared" si="0"/>
        <v>1.19396592E-11</v>
      </c>
      <c r="J22" s="1">
        <f t="shared" si="1"/>
        <v>9.8162600000000007E-14</v>
      </c>
      <c r="K22" s="1">
        <f t="shared" si="2"/>
        <v>5.3920741500000001E-9</v>
      </c>
      <c r="L22" s="1">
        <f t="shared" si="3"/>
        <v>5.840183499999999E-10</v>
      </c>
      <c r="M22" s="1">
        <f t="shared" si="4"/>
        <v>2.2142980359422543E-3</v>
      </c>
      <c r="N22" s="1">
        <f t="shared" si="5"/>
        <v>1.8204979618093716E-5</v>
      </c>
      <c r="O22" s="1">
        <f t="shared" si="6"/>
        <v>2.629247967593324E-3</v>
      </c>
      <c r="P22" s="1">
        <f t="shared" si="7"/>
        <v>0.10831051906064754</v>
      </c>
      <c r="Q22" s="1"/>
      <c r="R22" s="13">
        <f t="shared" si="8"/>
        <v>12.883333332836628</v>
      </c>
      <c r="S22" s="8">
        <f t="shared" si="9"/>
        <v>12.883333332836628</v>
      </c>
      <c r="U22" s="1">
        <f t="shared" si="10"/>
        <v>7.2084743843441337E-2</v>
      </c>
      <c r="V22" s="1">
        <f t="shared" si="11"/>
        <v>8.0542888392618966E-5</v>
      </c>
      <c r="W22" s="1">
        <f t="shared" si="12"/>
        <v>1.3296447464356334E-2</v>
      </c>
      <c r="X22" s="1">
        <f t="shared" si="13"/>
        <v>0.50270186662592253</v>
      </c>
    </row>
    <row r="23" spans="1:24" x14ac:dyDescent="0.35">
      <c r="A23">
        <v>22</v>
      </c>
      <c r="B23" s="9">
        <v>44631.485648148147</v>
      </c>
      <c r="C23">
        <v>828314</v>
      </c>
      <c r="D23" s="1">
        <v>3.5722099999999998E-11</v>
      </c>
      <c r="E23" s="1">
        <v>5.1712499999999997E-11</v>
      </c>
      <c r="F23" s="1">
        <v>5.3035399999999997E-9</v>
      </c>
      <c r="G23" s="1">
        <v>1.32053E-11</v>
      </c>
      <c r="H23" s="1">
        <v>1.56571E-9</v>
      </c>
      <c r="I23" s="1">
        <f t="shared" si="0"/>
        <v>2.3147920800000001E-11</v>
      </c>
      <c r="J23" s="1">
        <f t="shared" si="1"/>
        <v>1.03425E-13</v>
      </c>
      <c r="K23" s="1">
        <f t="shared" si="2"/>
        <v>5.2770222999999995E-9</v>
      </c>
      <c r="L23" s="1">
        <f t="shared" si="3"/>
        <v>5.4330136999999987E-10</v>
      </c>
      <c r="M23" s="1">
        <f t="shared" si="4"/>
        <v>4.3865497403715731E-3</v>
      </c>
      <c r="N23" s="1">
        <f t="shared" si="5"/>
        <v>1.9599121269584178E-5</v>
      </c>
      <c r="O23" s="1">
        <f t="shared" si="6"/>
        <v>2.5024150456972676E-3</v>
      </c>
      <c r="P23" s="1">
        <f t="shared" si="7"/>
        <v>0.10295604966459966</v>
      </c>
      <c r="Q23" s="1"/>
      <c r="R23" s="13">
        <f t="shared" si="8"/>
        <v>13.566666670143604</v>
      </c>
      <c r="S23" s="8">
        <f t="shared" si="9"/>
        <v>13.566666670143604</v>
      </c>
      <c r="U23" s="1">
        <f t="shared" si="10"/>
        <v>7.4340033513463272E-2</v>
      </c>
      <c r="V23" s="1">
        <f t="shared" si="11"/>
        <v>9.3459289604352246E-5</v>
      </c>
      <c r="W23" s="1">
        <f t="shared" si="12"/>
        <v>1.5049765670759651E-2</v>
      </c>
      <c r="X23" s="1">
        <f t="shared" si="13"/>
        <v>0.57488461136013091</v>
      </c>
    </row>
    <row r="24" spans="1:24" x14ac:dyDescent="0.35">
      <c r="A24">
        <v>23</v>
      </c>
      <c r="B24" s="9">
        <v>44631.486122685186</v>
      </c>
      <c r="C24">
        <v>869411</v>
      </c>
      <c r="D24" s="1">
        <v>2.21342E-11</v>
      </c>
      <c r="E24" s="1">
        <v>4.9439600000000001E-11</v>
      </c>
      <c r="F24" s="1">
        <v>5.2513400000000002E-9</v>
      </c>
      <c r="G24" s="1">
        <v>1.21421E-11</v>
      </c>
      <c r="H24" s="1">
        <v>1.4792099999999999E-9</v>
      </c>
      <c r="I24" s="1">
        <f t="shared" si="0"/>
        <v>1.4342961600000001E-11</v>
      </c>
      <c r="J24" s="1">
        <f t="shared" si="1"/>
        <v>9.8879200000000009E-14</v>
      </c>
      <c r="K24" s="1">
        <f t="shared" si="2"/>
        <v>5.2250833000000005E-9</v>
      </c>
      <c r="L24" s="1">
        <f t="shared" si="3"/>
        <v>5.1328587E-10</v>
      </c>
      <c r="M24" s="1">
        <f t="shared" si="4"/>
        <v>2.74502065833094E-3</v>
      </c>
      <c r="N24" s="1">
        <f t="shared" si="5"/>
        <v>1.8923947107216453E-5</v>
      </c>
      <c r="O24" s="1">
        <f t="shared" si="6"/>
        <v>2.3238098424191627E-3</v>
      </c>
      <c r="P24" s="1">
        <f t="shared" si="7"/>
        <v>9.8234964024401281E-2</v>
      </c>
      <c r="Q24" s="1"/>
      <c r="R24" s="13">
        <f t="shared" si="8"/>
        <v>14.25</v>
      </c>
      <c r="S24" s="8">
        <f t="shared" si="9"/>
        <v>14.25</v>
      </c>
      <c r="U24" s="1">
        <f t="shared" si="10"/>
        <v>7.6776653387288618E-2</v>
      </c>
      <c r="V24" s="1">
        <f t="shared" si="11"/>
        <v>1.0662133789945464E-4</v>
      </c>
      <c r="W24" s="1">
        <f t="shared" si="12"/>
        <v>1.6698725832475857E-2</v>
      </c>
      <c r="X24" s="1">
        <f t="shared" si="13"/>
        <v>0.64362487402077528</v>
      </c>
    </row>
    <row r="25" spans="1:24" x14ac:dyDescent="0.35">
      <c r="A25">
        <v>24</v>
      </c>
      <c r="B25" s="9">
        <v>44631.486597222225</v>
      </c>
      <c r="C25">
        <v>910509</v>
      </c>
      <c r="D25" s="1">
        <v>2.8605700000000001E-11</v>
      </c>
      <c r="E25" s="1">
        <v>4.0194699999999998E-11</v>
      </c>
      <c r="F25" s="1">
        <v>5.23208E-9</v>
      </c>
      <c r="G25" s="1">
        <v>1.1787299999999999E-11</v>
      </c>
      <c r="H25" s="1">
        <v>1.42534E-9</v>
      </c>
      <c r="I25" s="1">
        <f t="shared" si="0"/>
        <v>1.85364936E-11</v>
      </c>
      <c r="J25" s="1">
        <f t="shared" si="1"/>
        <v>8.0389399999999993E-14</v>
      </c>
      <c r="K25" s="1">
        <f t="shared" si="2"/>
        <v>5.2059195999999996E-9</v>
      </c>
      <c r="L25" s="1">
        <f t="shared" si="3"/>
        <v>4.9459297999999998E-10</v>
      </c>
      <c r="M25" s="1">
        <f t="shared" si="4"/>
        <v>3.5606569106445673E-3</v>
      </c>
      <c r="N25" s="1">
        <f t="shared" si="5"/>
        <v>1.5441921154525704E-5</v>
      </c>
      <c r="O25" s="1">
        <f t="shared" si="6"/>
        <v>2.2642109186626702E-3</v>
      </c>
      <c r="P25" s="1">
        <f t="shared" si="7"/>
        <v>9.5005881381648699E-2</v>
      </c>
      <c r="Q25" s="1"/>
      <c r="R25" s="13">
        <f t="shared" si="8"/>
        <v>14.933333344757557</v>
      </c>
      <c r="S25" s="8">
        <f t="shared" si="9"/>
        <v>14.933333344757557</v>
      </c>
      <c r="U25" s="1">
        <f t="shared" si="10"/>
        <v>7.8931093259373988E-2</v>
      </c>
      <c r="V25" s="1">
        <f t="shared" si="11"/>
        <v>1.1836300975185155E-4</v>
      </c>
      <c r="W25" s="1">
        <f t="shared" si="12"/>
        <v>1.8266299618719437E-2</v>
      </c>
      <c r="X25" s="1">
        <f t="shared" si="13"/>
        <v>0.70964883063832229</v>
      </c>
    </row>
    <row r="26" spans="1:24" x14ac:dyDescent="0.35">
      <c r="A26">
        <v>25</v>
      </c>
      <c r="B26" s="9">
        <v>44631.487071759257</v>
      </c>
      <c r="C26">
        <v>951606</v>
      </c>
      <c r="D26" s="1">
        <v>2.5649399999999999E-11</v>
      </c>
      <c r="E26" s="1">
        <v>2.9608500000000002E-11</v>
      </c>
      <c r="F26" s="1">
        <v>5.1791400000000004E-9</v>
      </c>
      <c r="G26" s="1">
        <v>1.11853E-11</v>
      </c>
      <c r="H26" s="1">
        <v>1.36522E-9</v>
      </c>
      <c r="I26" s="1">
        <f t="shared" si="0"/>
        <v>1.66208112E-11</v>
      </c>
      <c r="J26" s="1">
        <f t="shared" si="1"/>
        <v>5.9217000000000009E-14</v>
      </c>
      <c r="K26" s="1">
        <f t="shared" si="2"/>
        <v>5.1532443E-9</v>
      </c>
      <c r="L26" s="1">
        <f t="shared" si="3"/>
        <v>4.7373133999999995E-10</v>
      </c>
      <c r="M26" s="1">
        <f t="shared" si="4"/>
        <v>3.2253101604362128E-3</v>
      </c>
      <c r="N26" s="1">
        <f t="shared" si="5"/>
        <v>1.1491207587422162E-5</v>
      </c>
      <c r="O26" s="1">
        <f t="shared" si="6"/>
        <v>2.17053555951151E-3</v>
      </c>
      <c r="P26" s="1">
        <f t="shared" si="7"/>
        <v>9.1928756414672588E-2</v>
      </c>
      <c r="Q26" s="1"/>
      <c r="R26" s="13">
        <f t="shared" si="8"/>
        <v>15.616666667163372</v>
      </c>
      <c r="S26" s="8">
        <f t="shared" si="9"/>
        <v>15.616666667163372</v>
      </c>
      <c r="U26" s="1">
        <f t="shared" si="10"/>
        <v>8.1249631971583039E-2</v>
      </c>
      <c r="V26" s="1">
        <f t="shared" si="11"/>
        <v>1.2756516192486095E-4</v>
      </c>
      <c r="W26" s="1">
        <f t="shared" si="12"/>
        <v>1.9781504641198561E-2</v>
      </c>
      <c r="X26" s="1">
        <f t="shared" si="13"/>
        <v>0.7735181641973663</v>
      </c>
    </row>
    <row r="27" spans="1:24" x14ac:dyDescent="0.35">
      <c r="A27">
        <v>26</v>
      </c>
      <c r="B27" s="9">
        <v>44631.487546296295</v>
      </c>
      <c r="C27">
        <v>992704</v>
      </c>
      <c r="D27" s="1">
        <v>2.90787E-11</v>
      </c>
      <c r="E27" s="1">
        <v>3.3826600000000003E-11</v>
      </c>
      <c r="F27" s="1">
        <v>5.1866100000000001E-9</v>
      </c>
      <c r="G27" s="1">
        <v>1.05102E-11</v>
      </c>
      <c r="H27" s="1">
        <v>1.3246699999999999E-9</v>
      </c>
      <c r="I27" s="1">
        <f t="shared" si="0"/>
        <v>1.8842997600000001E-11</v>
      </c>
      <c r="J27" s="1">
        <f t="shared" si="1"/>
        <v>6.7653200000000012E-14</v>
      </c>
      <c r="K27" s="1">
        <f t="shared" si="2"/>
        <v>5.1606769500000003E-9</v>
      </c>
      <c r="L27" s="1">
        <f t="shared" si="3"/>
        <v>4.5966048999999995E-10</v>
      </c>
      <c r="M27" s="1">
        <f t="shared" si="4"/>
        <v>3.6512647047205696E-3</v>
      </c>
      <c r="N27" s="1">
        <f t="shared" si="5"/>
        <v>1.3109365429277647E-5</v>
      </c>
      <c r="O27" s="1">
        <f t="shared" si="6"/>
        <v>2.0365932806547791E-3</v>
      </c>
      <c r="P27" s="1">
        <f t="shared" si="7"/>
        <v>8.9069805076638239E-2</v>
      </c>
      <c r="Q27" s="1"/>
      <c r="R27" s="13">
        <f t="shared" si="8"/>
        <v>16.300000004470348</v>
      </c>
      <c r="S27" s="8">
        <f t="shared" si="9"/>
        <v>16.300000004470348</v>
      </c>
      <c r="U27" s="1">
        <f t="shared" si="10"/>
        <v>8.3599128397507466E-2</v>
      </c>
      <c r="V27" s="1">
        <f t="shared" si="11"/>
        <v>1.3597035775444365E-4</v>
      </c>
      <c r="W27" s="1">
        <f t="shared" si="12"/>
        <v>2.121894033661419E-2</v>
      </c>
      <c r="X27" s="1">
        <f t="shared" si="13"/>
        <v>0.835359339733176</v>
      </c>
    </row>
    <row r="28" spans="1:24" x14ac:dyDescent="0.35">
      <c r="A28">
        <v>27</v>
      </c>
      <c r="B28" s="9">
        <v>44631.488020833334</v>
      </c>
      <c r="C28">
        <v>1033801</v>
      </c>
      <c r="D28" s="1">
        <v>2.3004899999999999E-11</v>
      </c>
      <c r="E28" s="1">
        <v>4.0512000000000002E-11</v>
      </c>
      <c r="F28" s="1">
        <v>5.1578900000000003E-9</v>
      </c>
      <c r="G28" s="1">
        <v>1.00018E-11</v>
      </c>
      <c r="H28" s="1">
        <v>1.28592E-9</v>
      </c>
      <c r="I28" s="1">
        <f t="shared" si="0"/>
        <v>1.4907175200000001E-11</v>
      </c>
      <c r="J28" s="1">
        <f t="shared" si="1"/>
        <v>8.1024000000000004E-14</v>
      </c>
      <c r="K28" s="1">
        <f t="shared" si="2"/>
        <v>5.1321005500000007E-9</v>
      </c>
      <c r="L28" s="1">
        <f t="shared" si="3"/>
        <v>4.4621424000000002E-10</v>
      </c>
      <c r="M28" s="1">
        <f t="shared" si="4"/>
        <v>2.9046927383369367E-3</v>
      </c>
      <c r="N28" s="1">
        <f t="shared" si="5"/>
        <v>1.5787687558070153E-5</v>
      </c>
      <c r="O28" s="1">
        <f t="shared" si="6"/>
        <v>1.9488706237448909E-3</v>
      </c>
      <c r="P28" s="1">
        <f t="shared" si="7"/>
        <v>8.6945732191470795E-2</v>
      </c>
      <c r="Q28" s="1"/>
      <c r="R28" s="13">
        <f t="shared" si="8"/>
        <v>16.983333334326744</v>
      </c>
      <c r="S28" s="8">
        <f t="shared" si="9"/>
        <v>16.983333334326744</v>
      </c>
      <c r="U28" s="1">
        <f t="shared" si="10"/>
        <v>8.583908051248812E-2</v>
      </c>
      <c r="V28" s="1">
        <f t="shared" si="11"/>
        <v>1.458435174748842E-4</v>
      </c>
      <c r="W28" s="1">
        <f t="shared" si="12"/>
        <v>2.2580640497022138E-2</v>
      </c>
      <c r="X28" s="1">
        <f t="shared" si="13"/>
        <v>0.89549798132711578</v>
      </c>
    </row>
    <row r="29" spans="1:24" x14ac:dyDescent="0.35">
      <c r="A29">
        <v>28</v>
      </c>
      <c r="B29" s="9">
        <v>44631.488495370373</v>
      </c>
      <c r="C29">
        <v>1074899</v>
      </c>
      <c r="D29" s="1">
        <v>3.8592400000000002E-11</v>
      </c>
      <c r="E29" s="1">
        <v>4.0317500000000001E-11</v>
      </c>
      <c r="F29" s="1">
        <v>5.1128299999999996E-9</v>
      </c>
      <c r="G29" s="1">
        <v>1.0039399999999999E-11</v>
      </c>
      <c r="H29" s="1">
        <v>1.25593E-9</v>
      </c>
      <c r="I29" s="1">
        <f t="shared" si="0"/>
        <v>2.5007875200000001E-11</v>
      </c>
      <c r="J29" s="1">
        <f t="shared" si="1"/>
        <v>8.0635000000000002E-14</v>
      </c>
      <c r="K29" s="1">
        <f t="shared" si="2"/>
        <v>5.0872658499999999E-9</v>
      </c>
      <c r="L29" s="1">
        <f t="shared" si="3"/>
        <v>4.3580771E-10</v>
      </c>
      <c r="M29" s="1">
        <f t="shared" si="4"/>
        <v>4.915779111484807E-3</v>
      </c>
      <c r="N29" s="1">
        <f t="shared" si="5"/>
        <v>1.585036095567917E-5</v>
      </c>
      <c r="O29" s="1">
        <f t="shared" si="6"/>
        <v>1.9734372639479809E-3</v>
      </c>
      <c r="P29" s="1">
        <f t="shared" si="7"/>
        <v>8.566639189890185E-2</v>
      </c>
      <c r="Q29" s="1"/>
      <c r="R29" s="13">
        <f t="shared" si="8"/>
        <v>17.66666666418314</v>
      </c>
      <c r="S29" s="8">
        <f t="shared" si="9"/>
        <v>17.66666666418314</v>
      </c>
      <c r="U29" s="1">
        <f t="shared" si="10"/>
        <v>8.8511075047581572E-2</v>
      </c>
      <c r="V29" s="1">
        <f t="shared" si="11"/>
        <v>1.5665318399541345E-4</v>
      </c>
      <c r="W29" s="1">
        <f t="shared" si="12"/>
        <v>2.3920762351831725E-2</v>
      </c>
      <c r="X29" s="1">
        <f t="shared" si="13"/>
        <v>0.95447379009124567</v>
      </c>
    </row>
    <row r="30" spans="1:24" x14ac:dyDescent="0.35">
      <c r="A30">
        <v>29</v>
      </c>
      <c r="B30" s="9">
        <v>44631.488969907405</v>
      </c>
      <c r="C30">
        <v>1115996</v>
      </c>
      <c r="D30" s="1">
        <v>2.2983399999999999E-11</v>
      </c>
      <c r="E30" s="1">
        <v>4.6839100000000001E-11</v>
      </c>
      <c r="F30" s="1">
        <v>5.1490700000000003E-9</v>
      </c>
      <c r="G30" s="1">
        <v>9.4277500000000001E-12</v>
      </c>
      <c r="H30" s="1">
        <v>1.2150099999999999E-9</v>
      </c>
      <c r="I30" s="1">
        <f t="shared" si="0"/>
        <v>1.4893243200000001E-11</v>
      </c>
      <c r="J30" s="1">
        <f t="shared" si="1"/>
        <v>9.3678200000000007E-14</v>
      </c>
      <c r="K30" s="1">
        <f t="shared" si="2"/>
        <v>5.1233246500000007E-9</v>
      </c>
      <c r="L30" s="1">
        <f t="shared" si="3"/>
        <v>4.2160846999999996E-10</v>
      </c>
      <c r="M30" s="1">
        <f t="shared" si="4"/>
        <v>2.9069489476916126E-3</v>
      </c>
      <c r="N30" s="1">
        <f t="shared" si="5"/>
        <v>1.8284650378343679E-5</v>
      </c>
      <c r="O30" s="1">
        <f t="shared" si="6"/>
        <v>1.8401625202494241E-3</v>
      </c>
      <c r="P30" s="1">
        <f t="shared" si="7"/>
        <v>8.2291968360818188E-2</v>
      </c>
      <c r="Q30" s="1"/>
      <c r="R30" s="13">
        <f t="shared" si="8"/>
        <v>18.350000001490116</v>
      </c>
      <c r="S30" s="8">
        <f t="shared" si="9"/>
        <v>18.350000001490116</v>
      </c>
      <c r="U30" s="1">
        <f t="shared" si="10"/>
        <v>9.1183840483342549E-2</v>
      </c>
      <c r="V30" s="1">
        <f t="shared" si="11"/>
        <v>1.683159796023581E-4</v>
      </c>
      <c r="W30" s="1">
        <f t="shared" si="12"/>
        <v>2.5223742285676115E-2</v>
      </c>
      <c r="X30" s="1">
        <f t="shared" si="13"/>
        <v>1.0118595635136867</v>
      </c>
    </row>
    <row r="31" spans="1:24" x14ac:dyDescent="0.35">
      <c r="A31">
        <v>30</v>
      </c>
      <c r="B31" s="9">
        <v>44631.48945601852</v>
      </c>
      <c r="C31">
        <v>1157094</v>
      </c>
      <c r="D31" s="1">
        <v>1.55874E-11</v>
      </c>
      <c r="E31" s="1">
        <v>3.6949100000000003E-11</v>
      </c>
      <c r="F31" s="1">
        <v>5.1280100000000004E-9</v>
      </c>
      <c r="G31" s="1">
        <v>8.9902299999999998E-12</v>
      </c>
      <c r="H31" s="1">
        <v>1.1955799999999999E-9</v>
      </c>
      <c r="I31" s="1">
        <f t="shared" si="0"/>
        <v>1.0100635199999999E-11</v>
      </c>
      <c r="J31" s="1">
        <f t="shared" si="1"/>
        <v>7.3898200000000002E-14</v>
      </c>
      <c r="K31" s="1">
        <f t="shared" si="2"/>
        <v>5.1023699500000004E-9</v>
      </c>
      <c r="L31" s="1">
        <f t="shared" si="3"/>
        <v>4.1486625999999992E-10</v>
      </c>
      <c r="M31" s="1">
        <f t="shared" si="4"/>
        <v>1.979596795014834E-3</v>
      </c>
      <c r="N31" s="1">
        <f t="shared" si="5"/>
        <v>1.4483112891490747E-5</v>
      </c>
      <c r="O31" s="1">
        <f t="shared" si="6"/>
        <v>1.7619714148716323E-3</v>
      </c>
      <c r="P31" s="1">
        <f t="shared" si="7"/>
        <v>8.1308541729711289E-2</v>
      </c>
      <c r="Q31" s="1"/>
      <c r="R31" s="13">
        <f t="shared" si="8"/>
        <v>19.050000004470348</v>
      </c>
      <c r="S31" s="8">
        <f t="shared" si="9"/>
        <v>19.050000004470348</v>
      </c>
      <c r="U31" s="1">
        <f t="shared" si="10"/>
        <v>9.2894131500571325E-2</v>
      </c>
      <c r="V31" s="1">
        <f t="shared" si="11"/>
        <v>1.7978469679562792E-4</v>
      </c>
      <c r="W31" s="1">
        <f t="shared" si="12"/>
        <v>2.6484489168336081E-2</v>
      </c>
      <c r="X31" s="1">
        <f t="shared" si="13"/>
        <v>1.0691197422891556</v>
      </c>
    </row>
    <row r="32" spans="1:24" x14ac:dyDescent="0.35">
      <c r="A32">
        <v>31</v>
      </c>
      <c r="B32" s="9">
        <v>44631.489930555559</v>
      </c>
      <c r="C32">
        <v>1198191</v>
      </c>
      <c r="D32" s="1">
        <v>1.6812900000000002E-11</v>
      </c>
      <c r="E32" s="1">
        <v>4.2733700000000001E-11</v>
      </c>
      <c r="F32" s="1">
        <v>5.08525E-9</v>
      </c>
      <c r="G32" s="1">
        <v>8.8192999999999998E-12</v>
      </c>
      <c r="H32" s="1">
        <v>1.1895799999999999E-9</v>
      </c>
      <c r="I32" s="1">
        <f t="shared" si="0"/>
        <v>1.0894759200000001E-11</v>
      </c>
      <c r="J32" s="1">
        <f t="shared" si="1"/>
        <v>8.5467400000000002E-14</v>
      </c>
      <c r="K32" s="1">
        <f t="shared" si="2"/>
        <v>5.0598237500000004E-9</v>
      </c>
      <c r="L32" s="1">
        <f t="shared" si="3"/>
        <v>4.1278425999999995E-10</v>
      </c>
      <c r="M32" s="1">
        <f t="shared" si="4"/>
        <v>2.1531894663326962E-3</v>
      </c>
      <c r="N32" s="1">
        <f t="shared" si="5"/>
        <v>1.6891378874610008E-5</v>
      </c>
      <c r="O32" s="1">
        <f t="shared" si="6"/>
        <v>1.7430053764224494E-3</v>
      </c>
      <c r="P32" s="1">
        <f t="shared" si="7"/>
        <v>8.1580758618321425E-2</v>
      </c>
      <c r="Q32" s="1"/>
      <c r="R32" s="13">
        <f t="shared" si="8"/>
        <v>19.733333341777325</v>
      </c>
      <c r="S32" s="8">
        <f t="shared" si="9"/>
        <v>19.733333341777325</v>
      </c>
      <c r="U32" s="1">
        <f t="shared" si="10"/>
        <v>9.4306166814742839E-2</v>
      </c>
      <c r="V32" s="1">
        <f t="shared" si="11"/>
        <v>1.9050431487804787E-4</v>
      </c>
      <c r="W32" s="1">
        <f t="shared" si="12"/>
        <v>2.7682022912325323E-2</v>
      </c>
      <c r="X32" s="1">
        <f t="shared" si="13"/>
        <v>1.1247735868983655</v>
      </c>
    </row>
    <row r="33" spans="1:24" x14ac:dyDescent="0.35">
      <c r="A33">
        <v>32</v>
      </c>
      <c r="B33" s="9">
        <v>44631.490405092591</v>
      </c>
      <c r="C33">
        <v>1239289</v>
      </c>
      <c r="D33" s="1">
        <v>2.4982900000000001E-11</v>
      </c>
      <c r="E33" s="1">
        <v>4.3644900000000002E-11</v>
      </c>
      <c r="F33" s="1">
        <v>5.0506500000000001E-9</v>
      </c>
      <c r="G33" s="1">
        <v>8.5140000000000003E-12</v>
      </c>
      <c r="H33" s="1">
        <v>1.1690600000000001E-9</v>
      </c>
      <c r="I33" s="1">
        <f t="shared" si="0"/>
        <v>1.6188919200000001E-11</v>
      </c>
      <c r="J33" s="1">
        <f t="shared" si="1"/>
        <v>8.728980000000001E-14</v>
      </c>
      <c r="K33" s="1">
        <f t="shared" si="2"/>
        <v>5.0253967500000002E-9</v>
      </c>
      <c r="L33" s="1">
        <f t="shared" si="3"/>
        <v>4.0566381999999998E-10</v>
      </c>
      <c r="M33" s="1">
        <f t="shared" si="4"/>
        <v>3.2214211146612453E-3</v>
      </c>
      <c r="N33" s="1">
        <f t="shared" si="5"/>
        <v>1.7369733046450512E-5</v>
      </c>
      <c r="O33" s="1">
        <f t="shared" si="6"/>
        <v>1.6941945926955916E-3</v>
      </c>
      <c r="P33" s="1">
        <f t="shared" si="7"/>
        <v>8.0722744925562334E-2</v>
      </c>
      <c r="Q33" s="1"/>
      <c r="R33" s="13">
        <f t="shared" si="8"/>
        <v>20.41666666418314</v>
      </c>
      <c r="S33" s="8">
        <f t="shared" si="9"/>
        <v>20.41666666418314</v>
      </c>
      <c r="U33" s="1">
        <f t="shared" si="10"/>
        <v>9.6142492067216853E-2</v>
      </c>
      <c r="V33" s="1">
        <f t="shared" si="11"/>
        <v>2.0221019459721576E-4</v>
      </c>
      <c r="W33" s="1">
        <f t="shared" si="12"/>
        <v>2.885639954966062E-2</v>
      </c>
      <c r="X33" s="1">
        <f t="shared" si="13"/>
        <v>1.1802272830557385</v>
      </c>
    </row>
    <row r="34" spans="1:24" x14ac:dyDescent="0.35">
      <c r="A34">
        <v>33</v>
      </c>
      <c r="B34" s="9">
        <v>44631.490879629629</v>
      </c>
      <c r="C34">
        <v>1280386</v>
      </c>
      <c r="D34" s="1">
        <v>2.3789700000000001E-11</v>
      </c>
      <c r="E34" s="1">
        <v>2.77451E-11</v>
      </c>
      <c r="F34" s="1">
        <v>5.0778099999999999E-9</v>
      </c>
      <c r="G34" s="1">
        <v>8.3377000000000007E-12</v>
      </c>
      <c r="H34" s="1">
        <v>1.14051E-9</v>
      </c>
      <c r="I34" s="1">
        <f t="shared" si="0"/>
        <v>1.5415725600000001E-11</v>
      </c>
      <c r="J34" s="1">
        <f t="shared" si="1"/>
        <v>5.5490200000000001E-14</v>
      </c>
      <c r="K34" s="1">
        <f t="shared" si="2"/>
        <v>5.0524209499999997E-9</v>
      </c>
      <c r="L34" s="1">
        <f t="shared" si="3"/>
        <v>3.9575696999999993E-10</v>
      </c>
      <c r="M34" s="1">
        <f t="shared" si="4"/>
        <v>3.0511562184857145E-3</v>
      </c>
      <c r="N34" s="1">
        <f t="shared" si="5"/>
        <v>1.09828932603092E-5</v>
      </c>
      <c r="O34" s="1">
        <f t="shared" si="6"/>
        <v>1.6502385851281851E-3</v>
      </c>
      <c r="P34" s="1">
        <f t="shared" si="7"/>
        <v>7.8330165660483994E-2</v>
      </c>
      <c r="Q34" s="1"/>
      <c r="R34" s="13">
        <f t="shared" si="8"/>
        <v>21.100000001490116</v>
      </c>
      <c r="S34" s="8">
        <f t="shared" si="9"/>
        <v>21.100000001490116</v>
      </c>
      <c r="U34" s="1">
        <f t="shared" si="10"/>
        <v>9.828562266850456E-2</v>
      </c>
      <c r="V34" s="1">
        <f t="shared" si="11"/>
        <v>2.1189734197502361E-4</v>
      </c>
      <c r="W34" s="1">
        <f t="shared" si="12"/>
        <v>2.999908089206187E-2</v>
      </c>
      <c r="X34" s="1">
        <f t="shared" si="13"/>
        <v>1.234570361155314</v>
      </c>
    </row>
    <row r="35" spans="1:24" x14ac:dyDescent="0.35">
      <c r="A35">
        <v>34</v>
      </c>
      <c r="B35" s="9">
        <v>44631.491354166668</v>
      </c>
      <c r="C35">
        <v>1321484</v>
      </c>
      <c r="D35" s="1">
        <v>1.6694700000000002E-11</v>
      </c>
      <c r="E35" s="1">
        <v>1.06475E-11</v>
      </c>
      <c r="F35" s="1">
        <v>5.0428999999999996E-9</v>
      </c>
      <c r="G35" s="1">
        <v>8.3635000000000001E-12</v>
      </c>
      <c r="H35" s="1">
        <v>1.1441100000000001E-9</v>
      </c>
      <c r="I35" s="1">
        <f t="shared" si="0"/>
        <v>1.0818165600000002E-11</v>
      </c>
      <c r="J35" s="1">
        <f t="shared" si="1"/>
        <v>2.1294999999999999E-14</v>
      </c>
      <c r="K35" s="1">
        <f t="shared" si="2"/>
        <v>5.0176854999999997E-9</v>
      </c>
      <c r="L35" s="1">
        <f t="shared" si="3"/>
        <v>3.9700616999999995E-10</v>
      </c>
      <c r="M35" s="1">
        <f t="shared" si="4"/>
        <v>2.1560071072609082E-3</v>
      </c>
      <c r="N35" s="1">
        <f t="shared" si="5"/>
        <v>4.2439885879655072E-6</v>
      </c>
      <c r="O35" s="1">
        <f t="shared" si="6"/>
        <v>1.6668043463465378E-3</v>
      </c>
      <c r="P35" s="1">
        <f t="shared" si="7"/>
        <v>7.9121373788771737E-2</v>
      </c>
      <c r="Q35" s="1"/>
      <c r="R35" s="13">
        <f t="shared" si="8"/>
        <v>21.783333331346512</v>
      </c>
      <c r="S35" s="8">
        <f t="shared" si="9"/>
        <v>21.783333331346512</v>
      </c>
      <c r="U35" s="1">
        <f t="shared" si="10"/>
        <v>0.10006473679574883</v>
      </c>
      <c r="V35" s="1">
        <f t="shared" si="11"/>
        <v>2.1709985991337933E-4</v>
      </c>
      <c r="W35" s="1">
        <f t="shared" si="12"/>
        <v>3.1132403887882493E-2</v>
      </c>
      <c r="X35" s="1">
        <f t="shared" si="13"/>
        <v>1.2883663035267519</v>
      </c>
    </row>
    <row r="36" spans="1:24" x14ac:dyDescent="0.35">
      <c r="A36">
        <v>35</v>
      </c>
      <c r="B36" s="9">
        <v>44631.491828703707</v>
      </c>
      <c r="C36">
        <v>1362581</v>
      </c>
      <c r="D36" s="1">
        <v>3.37441E-11</v>
      </c>
      <c r="E36" s="1">
        <v>5.05863E-11</v>
      </c>
      <c r="F36" s="1">
        <v>4.5708099999999999E-9</v>
      </c>
      <c r="G36" s="1">
        <v>8.6687999999999996E-12</v>
      </c>
      <c r="H36" s="1">
        <v>1.1169900000000001E-9</v>
      </c>
      <c r="I36" s="1">
        <f t="shared" si="0"/>
        <v>2.1866176800000001E-11</v>
      </c>
      <c r="J36" s="1">
        <f t="shared" si="1"/>
        <v>1.011726E-13</v>
      </c>
      <c r="K36" s="1">
        <f t="shared" si="2"/>
        <v>4.5479559499999996E-9</v>
      </c>
      <c r="L36" s="1">
        <f t="shared" si="3"/>
        <v>3.8759553000000003E-10</v>
      </c>
      <c r="M36" s="1">
        <f t="shared" si="4"/>
        <v>4.8079130581728706E-3</v>
      </c>
      <c r="N36" s="1">
        <f t="shared" si="5"/>
        <v>2.2245729974583419E-5</v>
      </c>
      <c r="O36" s="1">
        <f t="shared" si="6"/>
        <v>1.9060870631343737E-3</v>
      </c>
      <c r="P36" s="1">
        <f t="shared" si="7"/>
        <v>8.5224117001397093E-2</v>
      </c>
      <c r="Q36" s="1"/>
      <c r="R36" s="13">
        <f t="shared" si="8"/>
        <v>22.466666676104069</v>
      </c>
      <c r="S36" s="8">
        <f t="shared" si="9"/>
        <v>22.466666676104069</v>
      </c>
      <c r="U36" s="1">
        <f t="shared" si="10"/>
        <v>0.10244407622538407</v>
      </c>
      <c r="V36" s="1">
        <f t="shared" si="11"/>
        <v>2.2615051390689579E-4</v>
      </c>
      <c r="W36" s="1">
        <f t="shared" si="12"/>
        <v>3.235314180653056E-2</v>
      </c>
      <c r="X36" s="1">
        <f t="shared" si="13"/>
        <v>1.3445176804854859</v>
      </c>
    </row>
    <row r="37" spans="1:24" x14ac:dyDescent="0.35">
      <c r="A37">
        <v>36</v>
      </c>
      <c r="B37" s="9">
        <v>44631.492303240739</v>
      </c>
      <c r="C37">
        <v>1403679</v>
      </c>
      <c r="D37" s="1">
        <v>-3.1497399999999999E-12</v>
      </c>
      <c r="E37" s="1">
        <v>3.33351E-11</v>
      </c>
      <c r="F37" s="1">
        <v>4.9058299999999998E-9</v>
      </c>
      <c r="G37" s="1">
        <v>7.9926299999999992E-12</v>
      </c>
      <c r="H37" s="1">
        <v>1.1035600000000001E-9</v>
      </c>
      <c r="I37" s="1">
        <f t="shared" si="0"/>
        <v>-2.0410315200000001E-12</v>
      </c>
      <c r="J37" s="1">
        <f t="shared" si="1"/>
        <v>6.6670199999999997E-14</v>
      </c>
      <c r="K37" s="1">
        <f t="shared" si="2"/>
        <v>4.8813008499999999E-9</v>
      </c>
      <c r="L37" s="1">
        <f t="shared" si="3"/>
        <v>3.8293531999999996E-10</v>
      </c>
      <c r="M37" s="1">
        <f t="shared" si="4"/>
        <v>-4.1813270329363127E-4</v>
      </c>
      <c r="N37" s="1">
        <f t="shared" si="5"/>
        <v>1.3658285372842773E-5</v>
      </c>
      <c r="O37" s="1">
        <f t="shared" si="6"/>
        <v>1.6373975392235862E-3</v>
      </c>
      <c r="P37" s="1">
        <f t="shared" si="7"/>
        <v>7.844944037817296E-2</v>
      </c>
      <c r="Q37" s="1"/>
      <c r="R37" s="13">
        <f t="shared" si="8"/>
        <v>23.149999998509884</v>
      </c>
      <c r="S37" s="8">
        <f t="shared" si="9"/>
        <v>23.149999998509884</v>
      </c>
      <c r="U37" s="1">
        <f t="shared" si="10"/>
        <v>0.10394391782264978</v>
      </c>
      <c r="V37" s="1">
        <f t="shared" si="11"/>
        <v>2.3841771895442886E-4</v>
      </c>
      <c r="W37" s="1">
        <f t="shared" si="12"/>
        <v>3.3563832359642116E-2</v>
      </c>
      <c r="X37" s="1">
        <f t="shared" si="13"/>
        <v>1.4004394783625662</v>
      </c>
    </row>
    <row r="38" spans="1:24" x14ac:dyDescent="0.35">
      <c r="A38">
        <v>37</v>
      </c>
      <c r="B38" s="9">
        <v>44631.492777777778</v>
      </c>
      <c r="C38">
        <v>1444776</v>
      </c>
      <c r="D38" s="1">
        <v>8.0517299999999993E-12</v>
      </c>
      <c r="E38" s="1">
        <v>4.0460899999999998E-11</v>
      </c>
      <c r="F38" s="1">
        <v>6.5107300000000005E-8</v>
      </c>
      <c r="G38" s="1">
        <v>8.2022499999999997E-12</v>
      </c>
      <c r="H38" s="1">
        <v>1.2712900000000001E-9</v>
      </c>
      <c r="I38" s="1">
        <f t="shared" si="0"/>
        <v>5.2175210399999999E-12</v>
      </c>
      <c r="J38" s="1">
        <f t="shared" si="1"/>
        <v>8.0921800000000002E-14</v>
      </c>
      <c r="K38" s="1">
        <f t="shared" si="2"/>
        <v>6.4781763500000006E-8</v>
      </c>
      <c r="L38" s="1">
        <f t="shared" si="3"/>
        <v>4.4113762999999998E-10</v>
      </c>
      <c r="M38" s="1">
        <f t="shared" si="4"/>
        <v>8.053996615884036E-5</v>
      </c>
      <c r="N38" s="1">
        <f t="shared" si="5"/>
        <v>1.2491447535231113E-6</v>
      </c>
      <c r="O38" s="1">
        <f t="shared" si="6"/>
        <v>1.2661356463381857E-4</v>
      </c>
      <c r="P38" s="1">
        <f t="shared" si="7"/>
        <v>6.8095958826437306E-3</v>
      </c>
      <c r="Q38" s="1"/>
      <c r="R38" s="13">
        <f t="shared" si="8"/>
        <v>23.83333333581686</v>
      </c>
      <c r="S38" s="8">
        <f t="shared" si="9"/>
        <v>23.83333333581686</v>
      </c>
      <c r="U38" s="1">
        <f t="shared" si="10"/>
        <v>0.10382857363679132</v>
      </c>
      <c r="V38" s="1">
        <f t="shared" si="11"/>
        <v>2.4351109094388894E-4</v>
      </c>
      <c r="W38" s="1">
        <f t="shared" si="12"/>
        <v>3.4166536156964841E-2</v>
      </c>
      <c r="X38" s="1">
        <f t="shared" si="13"/>
        <v>1.4295696492544063</v>
      </c>
    </row>
    <row r="39" spans="1:24" x14ac:dyDescent="0.35">
      <c r="A39">
        <v>38</v>
      </c>
      <c r="B39" s="9">
        <v>44631.493263888886</v>
      </c>
      <c r="C39">
        <v>1486894</v>
      </c>
      <c r="D39" s="1">
        <v>2.3735899999999999E-11</v>
      </c>
      <c r="E39" s="1">
        <v>2.9239900000000001E-11</v>
      </c>
      <c r="F39" s="1">
        <v>3.2249900000000001E-7</v>
      </c>
      <c r="G39" s="1">
        <v>7.3820199999999993E-12</v>
      </c>
      <c r="H39" s="1">
        <v>1.0141799999999999E-9</v>
      </c>
      <c r="I39" s="1">
        <f t="shared" si="0"/>
        <v>1.53808632E-11</v>
      </c>
      <c r="J39" s="1">
        <f t="shared" si="1"/>
        <v>5.8479800000000005E-14</v>
      </c>
      <c r="K39" s="1">
        <f t="shared" si="2"/>
        <v>3.2088650499999998E-7</v>
      </c>
      <c r="L39" s="1">
        <f t="shared" si="3"/>
        <v>3.5192045999999994E-10</v>
      </c>
      <c r="M39" s="1">
        <f t="shared" si="4"/>
        <v>4.7932408999250376E-5</v>
      </c>
      <c r="N39" s="1">
        <f t="shared" si="5"/>
        <v>1.8224449794172557E-7</v>
      </c>
      <c r="O39" s="1">
        <f t="shared" si="6"/>
        <v>2.3005080877427362E-5</v>
      </c>
      <c r="P39" s="1">
        <f t="shared" si="7"/>
        <v>1.0967131821264966E-3</v>
      </c>
      <c r="Q39" s="1"/>
      <c r="R39" s="13">
        <f t="shared" si="8"/>
        <v>24.533333323895931</v>
      </c>
      <c r="S39" s="8">
        <f t="shared" si="9"/>
        <v>24.533333323895931</v>
      </c>
      <c r="U39" s="1">
        <f t="shared" si="10"/>
        <v>0.1038735389673309</v>
      </c>
      <c r="V39" s="1">
        <f t="shared" si="11"/>
        <v>2.440120771733699E-4</v>
      </c>
      <c r="W39" s="1">
        <f t="shared" si="12"/>
        <v>3.4218902682001978E-2</v>
      </c>
      <c r="X39" s="1">
        <f t="shared" si="13"/>
        <v>1.4323368573799506</v>
      </c>
    </row>
    <row r="40" spans="1:24" x14ac:dyDescent="0.35">
      <c r="A40">
        <v>39</v>
      </c>
      <c r="B40" s="9">
        <v>44631.493726851855</v>
      </c>
      <c r="C40">
        <v>1526411</v>
      </c>
      <c r="D40" s="1">
        <v>4.0419899999999998E-12</v>
      </c>
      <c r="E40" s="1">
        <v>2.8748500000000001E-11</v>
      </c>
      <c r="F40" s="1">
        <v>3.8870100000000001E-7</v>
      </c>
      <c r="G40" s="1">
        <v>6.47365E-12</v>
      </c>
      <c r="H40" s="1">
        <v>8.73436E-10</v>
      </c>
      <c r="I40" s="1">
        <f t="shared" si="0"/>
        <v>2.61920952E-12</v>
      </c>
      <c r="J40" s="1">
        <f t="shared" si="1"/>
        <v>5.7497000000000005E-14</v>
      </c>
      <c r="K40" s="1">
        <f t="shared" si="2"/>
        <v>3.8675749500000002E-7</v>
      </c>
      <c r="L40" s="1">
        <f t="shared" si="3"/>
        <v>3.0308229200000001E-10</v>
      </c>
      <c r="M40" s="1">
        <f t="shared" si="4"/>
        <v>6.77222692219578E-6</v>
      </c>
      <c r="N40" s="1">
        <f t="shared" si="5"/>
        <v>1.486642165784014E-7</v>
      </c>
      <c r="O40" s="1">
        <f t="shared" si="6"/>
        <v>1.673826644264515E-5</v>
      </c>
      <c r="P40" s="1">
        <f t="shared" si="7"/>
        <v>7.8364943386552855E-4</v>
      </c>
      <c r="Q40" s="1"/>
      <c r="R40" s="13">
        <f t="shared" si="8"/>
        <v>25.200000010430813</v>
      </c>
      <c r="S40" s="8">
        <f t="shared" si="9"/>
        <v>25.200000010430813</v>
      </c>
      <c r="U40" s="1">
        <f t="shared" si="10"/>
        <v>0.10389177384651482</v>
      </c>
      <c r="V40" s="1">
        <f t="shared" si="11"/>
        <v>2.4412238008149722E-4</v>
      </c>
      <c r="W40" s="1">
        <f t="shared" si="12"/>
        <v>3.4232150464836818E-2</v>
      </c>
      <c r="X40" s="1">
        <f t="shared" si="13"/>
        <v>1.4329636449372944</v>
      </c>
    </row>
    <row r="41" spans="1:24" x14ac:dyDescent="0.35">
      <c r="A41">
        <v>40</v>
      </c>
      <c r="B41" s="9">
        <v>44631.494166666664</v>
      </c>
      <c r="C41">
        <v>1564909</v>
      </c>
      <c r="D41" s="1">
        <v>1.45447E-11</v>
      </c>
      <c r="E41" s="1">
        <v>3.6314400000000002E-11</v>
      </c>
      <c r="F41" s="1">
        <v>3.9864500000000001E-7</v>
      </c>
      <c r="G41" s="1">
        <v>1.4539700000000001E-10</v>
      </c>
      <c r="H41" s="1">
        <v>5.1002499999999996E-9</v>
      </c>
      <c r="I41" s="1">
        <f t="shared" si="0"/>
        <v>9.4249656000000003E-12</v>
      </c>
      <c r="J41" s="1">
        <f t="shared" si="1"/>
        <v>7.2628800000000004E-14</v>
      </c>
      <c r="K41" s="1">
        <f t="shared" si="2"/>
        <v>3.9665177500000003E-7</v>
      </c>
      <c r="L41" s="1">
        <f t="shared" si="3"/>
        <v>1.7697867499999997E-9</v>
      </c>
      <c r="M41" s="1">
        <f t="shared" si="4"/>
        <v>2.376130952647319E-5</v>
      </c>
      <c r="N41" s="1">
        <f t="shared" si="5"/>
        <v>1.8310468924537145E-7</v>
      </c>
      <c r="O41" s="1">
        <f t="shared" si="6"/>
        <v>3.6656082025600417E-4</v>
      </c>
      <c r="P41" s="1">
        <f t="shared" si="7"/>
        <v>4.4618147744328119E-3</v>
      </c>
      <c r="Q41" s="1"/>
      <c r="R41" s="13">
        <f t="shared" si="8"/>
        <v>25.83333332836628</v>
      </c>
      <c r="S41" s="8">
        <f t="shared" si="9"/>
        <v>25.83333332836628</v>
      </c>
      <c r="U41" s="1">
        <f t="shared" si="10"/>
        <v>0.10390144279948849</v>
      </c>
      <c r="V41" s="1">
        <f t="shared" si="11"/>
        <v>2.4422744023245381E-4</v>
      </c>
      <c r="W41" s="1">
        <f t="shared" si="12"/>
        <v>3.4353528506007064E-2</v>
      </c>
      <c r="X41" s="1">
        <f t="shared" si="13"/>
        <v>1.4346247085628712</v>
      </c>
    </row>
    <row r="42" spans="1:24" s="2" customFormat="1" x14ac:dyDescent="0.35">
      <c r="A42" s="2">
        <v>41</v>
      </c>
      <c r="B42" s="10">
        <v>44631.494675925926</v>
      </c>
      <c r="C42" s="2">
        <v>1608737</v>
      </c>
      <c r="D42" s="3">
        <v>9.2983900000000002E-9</v>
      </c>
      <c r="E42" s="3">
        <v>2.7540400000000001E-11</v>
      </c>
      <c r="F42" s="3">
        <v>3.6773799999999998E-7</v>
      </c>
      <c r="G42" s="3">
        <v>3.4332799999999997E-10</v>
      </c>
      <c r="H42" s="3">
        <v>6.3357799999999998E-9</v>
      </c>
      <c r="I42" s="3">
        <f t="shared" si="0"/>
        <v>6.0253567200000002E-9</v>
      </c>
      <c r="J42" s="3">
        <f t="shared" si="1"/>
        <v>5.5080800000000005E-14</v>
      </c>
      <c r="K42" s="3">
        <f t="shared" si="2"/>
        <v>3.6589931E-7</v>
      </c>
      <c r="L42" s="3">
        <f t="shared" si="3"/>
        <v>2.1985156599999997E-9</v>
      </c>
      <c r="M42" s="3">
        <f t="shared" si="4"/>
        <v>1.6467253573120979E-2</v>
      </c>
      <c r="N42" s="3">
        <f t="shared" si="5"/>
        <v>1.505354027587535E-7</v>
      </c>
      <c r="O42" s="3">
        <f t="shared" si="6"/>
        <v>9.3831278337201554E-4</v>
      </c>
      <c r="P42" s="3">
        <f t="shared" si="7"/>
        <v>6.0085263894047785E-3</v>
      </c>
      <c r="Q42" s="3"/>
      <c r="R42" s="14">
        <f t="shared" si="8"/>
        <v>26.566666670143604</v>
      </c>
      <c r="S42" s="15">
        <f t="shared" si="9"/>
        <v>26.566666670143604</v>
      </c>
      <c r="U42" s="3">
        <f t="shared" si="10"/>
        <v>0.10994814832608421</v>
      </c>
      <c r="V42" s="3">
        <f t="shared" si="11"/>
        <v>2.4434977493426394E-4</v>
      </c>
      <c r="W42" s="3">
        <f t="shared" si="12"/>
        <v>3.4831982166179845E-2</v>
      </c>
      <c r="X42" s="3">
        <f t="shared" si="13"/>
        <v>1.438463833700484</v>
      </c>
    </row>
    <row r="43" spans="1:24" s="16" customFormat="1" x14ac:dyDescent="0.35">
      <c r="A43" s="16">
        <v>42</v>
      </c>
      <c r="B43" s="17">
        <v>44631.495069444441</v>
      </c>
      <c r="C43" s="16">
        <v>1642155</v>
      </c>
      <c r="D43" s="18">
        <v>1.2207999999999999E-8</v>
      </c>
      <c r="E43" s="18">
        <v>2.1254199999999999E-11</v>
      </c>
      <c r="F43" s="18">
        <v>3.6899200000000003E-7</v>
      </c>
      <c r="G43" s="18">
        <v>3.4138600000000001E-10</v>
      </c>
      <c r="H43" s="18">
        <v>4.3446399999999996E-9</v>
      </c>
      <c r="I43" s="18">
        <f t="shared" si="0"/>
        <v>7.9107839999999995E-9</v>
      </c>
      <c r="J43" s="18">
        <f t="shared" si="1"/>
        <v>4.2508399999999998E-14</v>
      </c>
      <c r="K43" s="18">
        <f t="shared" si="2"/>
        <v>3.6714704000000001E-7</v>
      </c>
      <c r="L43" s="18">
        <f t="shared" si="3"/>
        <v>1.5075900799999997E-9</v>
      </c>
      <c r="M43" s="18">
        <f t="shared" si="4"/>
        <v>2.154663700952076E-2</v>
      </c>
      <c r="N43" s="18">
        <f t="shared" si="5"/>
        <v>1.1578031515656505E-7</v>
      </c>
      <c r="O43" s="18">
        <f t="shared" si="6"/>
        <v>9.2983454258544482E-4</v>
      </c>
      <c r="P43" s="18">
        <f t="shared" si="7"/>
        <v>4.1062297002312743E-3</v>
      </c>
      <c r="Q43" s="18"/>
      <c r="R43" s="19">
        <f t="shared" si="8"/>
        <v>27.133333325386047</v>
      </c>
      <c r="S43" s="20">
        <f t="shared" si="9"/>
        <v>27.133333325386047</v>
      </c>
      <c r="U43" s="18">
        <f t="shared" si="10"/>
        <v>0.12071875044069311</v>
      </c>
      <c r="V43" s="18">
        <f t="shared" si="11"/>
        <v>2.4442523105281874E-4</v>
      </c>
      <c r="W43" s="18">
        <f t="shared" si="12"/>
        <v>3.5361290564530058E-2</v>
      </c>
      <c r="X43" s="18">
        <f t="shared" si="13"/>
        <v>1.4413296812014376</v>
      </c>
    </row>
    <row r="44" spans="1:24" x14ac:dyDescent="0.35">
      <c r="A44">
        <v>43</v>
      </c>
      <c r="B44" s="9">
        <v>44631.495405092595</v>
      </c>
      <c r="C44">
        <v>1671921</v>
      </c>
      <c r="D44" s="1">
        <v>1.28327E-8</v>
      </c>
      <c r="E44" s="1">
        <v>3.45023E-11</v>
      </c>
      <c r="F44" s="1">
        <v>3.6487200000000001E-7</v>
      </c>
      <c r="G44" s="1">
        <v>3.2662100000000001E-10</v>
      </c>
      <c r="H44" s="1">
        <v>3.25391E-9</v>
      </c>
      <c r="I44" s="1">
        <f t="shared" si="0"/>
        <v>8.3155895999999997E-9</v>
      </c>
      <c r="J44" s="1">
        <f t="shared" si="1"/>
        <v>6.9004600000000001E-14</v>
      </c>
      <c r="K44" s="1">
        <f t="shared" si="2"/>
        <v>3.6304764000000003E-7</v>
      </c>
      <c r="L44" s="1">
        <f t="shared" si="3"/>
        <v>1.1291067699999999E-9</v>
      </c>
      <c r="M44" s="1">
        <f t="shared" si="4"/>
        <v>2.2904954291949119E-2</v>
      </c>
      <c r="N44" s="1">
        <f t="shared" si="5"/>
        <v>1.9007037203161546E-7</v>
      </c>
      <c r="O44" s="1">
        <f t="shared" si="6"/>
        <v>8.9966429750101113E-4</v>
      </c>
      <c r="P44" s="1">
        <f t="shared" si="7"/>
        <v>3.1100788039828599E-3</v>
      </c>
      <c r="Q44" s="1"/>
      <c r="R44" s="13">
        <f t="shared" si="8"/>
        <v>27.616666667163372</v>
      </c>
      <c r="S44" s="8">
        <f t="shared" si="9"/>
        <v>27.616666667163372</v>
      </c>
      <c r="U44" s="1">
        <f t="shared" si="10"/>
        <v>0.13146121852622275</v>
      </c>
      <c r="V44" s="1">
        <f t="shared" si="11"/>
        <v>2.4449914497018052E-4</v>
      </c>
      <c r="W44" s="1">
        <f t="shared" si="12"/>
        <v>3.5803419458608418E-2</v>
      </c>
      <c r="X44" s="1">
        <f t="shared" si="13"/>
        <v>1.4430736224537566</v>
      </c>
    </row>
    <row r="45" spans="1:24" x14ac:dyDescent="0.35">
      <c r="A45">
        <v>44</v>
      </c>
      <c r="B45" s="9">
        <v>44631.495752314811</v>
      </c>
      <c r="C45">
        <v>1701687</v>
      </c>
      <c r="D45" s="1">
        <v>1.25828E-8</v>
      </c>
      <c r="E45" s="1">
        <v>3.8126599999999997E-11</v>
      </c>
      <c r="F45" s="1">
        <v>3.8744700000000002E-7</v>
      </c>
      <c r="G45" s="1">
        <v>2.1891499999999999E-10</v>
      </c>
      <c r="H45" s="1">
        <v>2.3671599999999999E-9</v>
      </c>
      <c r="I45" s="1">
        <f t="shared" si="0"/>
        <v>8.1536544000000004E-9</v>
      </c>
      <c r="J45" s="1">
        <f t="shared" si="1"/>
        <v>7.6253199999999995E-14</v>
      </c>
      <c r="K45" s="1">
        <f t="shared" si="2"/>
        <v>3.8550976500000001E-7</v>
      </c>
      <c r="L45" s="1">
        <f t="shared" si="3"/>
        <v>8.2140451999999995E-10</v>
      </c>
      <c r="M45" s="1">
        <f t="shared" si="4"/>
        <v>2.1150318721498532E-2</v>
      </c>
      <c r="N45" s="1">
        <f t="shared" si="5"/>
        <v>1.9779836186510087E-7</v>
      </c>
      <c r="O45" s="1">
        <f t="shared" si="6"/>
        <v>5.6785850807177342E-4</v>
      </c>
      <c r="P45" s="1">
        <f t="shared" si="7"/>
        <v>2.1306970525117566E-3</v>
      </c>
      <c r="Q45" s="1"/>
      <c r="R45" s="13">
        <f t="shared" si="8"/>
        <v>28.116666659712791</v>
      </c>
      <c r="S45" s="8">
        <f t="shared" si="9"/>
        <v>28.116666659712791</v>
      </c>
      <c r="U45" s="1">
        <f t="shared" si="10"/>
        <v>0.14247503661546598</v>
      </c>
      <c r="V45" s="1">
        <f t="shared" si="11"/>
        <v>2.4459611215220975E-4</v>
      </c>
      <c r="W45" s="1">
        <f t="shared" si="12"/>
        <v>3.6170300154534665E-2</v>
      </c>
      <c r="X45" s="1">
        <f t="shared" si="13"/>
        <v>1.4443838163983569</v>
      </c>
    </row>
    <row r="46" spans="1:24" s="4" customFormat="1" x14ac:dyDescent="0.35">
      <c r="A46" s="4">
        <v>45</v>
      </c>
      <c r="B46" s="11">
        <v>44631.496134259258</v>
      </c>
      <c r="C46" s="4">
        <v>1734045</v>
      </c>
      <c r="D46" s="5">
        <v>4.2264000000000002E-9</v>
      </c>
      <c r="E46" s="5">
        <v>3.8904700000000002E-11</v>
      </c>
      <c r="F46" s="5">
        <v>3.3754899999999997E-7</v>
      </c>
      <c r="G46" s="5">
        <v>8.6308499999999997E-11</v>
      </c>
      <c r="H46" s="5">
        <v>1.7340399999999999E-9</v>
      </c>
      <c r="I46" s="5">
        <f t="shared" si="0"/>
        <v>2.7387072000000003E-9</v>
      </c>
      <c r="J46" s="5">
        <f t="shared" si="1"/>
        <v>7.7809400000000006E-14</v>
      </c>
      <c r="K46" s="5">
        <f t="shared" si="2"/>
        <v>3.3586125499999999E-7</v>
      </c>
      <c r="L46" s="5">
        <f t="shared" si="3"/>
        <v>6.0171187999999988E-10</v>
      </c>
      <c r="M46" s="5">
        <f t="shared" si="4"/>
        <v>8.1542814457714104E-3</v>
      </c>
      <c r="N46" s="5">
        <f t="shared" si="5"/>
        <v>2.316712596098648E-7</v>
      </c>
      <c r="O46" s="5">
        <f t="shared" si="6"/>
        <v>2.5697664947985739E-4</v>
      </c>
      <c r="P46" s="5">
        <f t="shared" si="7"/>
        <v>1.7915489537487731E-3</v>
      </c>
      <c r="Q46" s="5"/>
      <c r="R46" s="26">
        <f t="shared" si="8"/>
        <v>28.66666666418314</v>
      </c>
      <c r="S46" s="27">
        <f t="shared" si="9"/>
        <v>28.66666666418314</v>
      </c>
      <c r="U46" s="5">
        <f t="shared" si="10"/>
        <v>0.15053380172696609</v>
      </c>
      <c r="V46" s="5">
        <f t="shared" si="11"/>
        <v>2.4471421629907532E-4</v>
      </c>
      <c r="W46" s="5">
        <f t="shared" si="12"/>
        <v>3.6397129824705013E-2</v>
      </c>
      <c r="X46" s="5">
        <f t="shared" si="13"/>
        <v>1.4454624340588453</v>
      </c>
    </row>
    <row r="47" spans="1:24" x14ac:dyDescent="0.35">
      <c r="A47">
        <v>46</v>
      </c>
      <c r="B47" s="9">
        <v>44631.496493055558</v>
      </c>
      <c r="C47">
        <v>1765911</v>
      </c>
      <c r="D47" s="1">
        <v>1.55123E-9</v>
      </c>
      <c r="E47" s="1">
        <v>1.8827800000000001E-11</v>
      </c>
      <c r="F47" s="1">
        <v>3.59676E-7</v>
      </c>
      <c r="G47" s="1">
        <v>4.4466299999999999E-11</v>
      </c>
      <c r="H47" s="1">
        <v>1.4663600000000001E-9</v>
      </c>
      <c r="I47" s="1">
        <f t="shared" si="0"/>
        <v>1.0051970400000001E-9</v>
      </c>
      <c r="J47" s="1">
        <f t="shared" si="1"/>
        <v>3.7655600000000004E-14</v>
      </c>
      <c r="K47" s="1">
        <f t="shared" si="2"/>
        <v>3.5787762000000002E-7</v>
      </c>
      <c r="L47" s="1">
        <f t="shared" si="3"/>
        <v>5.0882691999999992E-10</v>
      </c>
      <c r="M47" s="1">
        <f t="shared" si="4"/>
        <v>2.8087731219403997E-3</v>
      </c>
      <c r="N47" s="1">
        <f t="shared" si="5"/>
        <v>1.0521920873398008E-7</v>
      </c>
      <c r="O47" s="1">
        <f t="shared" si="6"/>
        <v>1.242500159691461E-4</v>
      </c>
      <c r="P47" s="1">
        <f t="shared" si="7"/>
        <v>1.4217902756813905E-3</v>
      </c>
      <c r="Q47" s="1"/>
      <c r="R47" s="13">
        <f t="shared" si="8"/>
        <v>29.183333337306976</v>
      </c>
      <c r="S47" s="8">
        <f t="shared" si="9"/>
        <v>29.183333337306976</v>
      </c>
      <c r="U47" s="1">
        <f t="shared" si="10"/>
        <v>0.15336592419235345</v>
      </c>
      <c r="V47" s="1">
        <f t="shared" si="11"/>
        <v>2.4480124633781847E-4</v>
      </c>
      <c r="W47" s="1">
        <f t="shared" si="12"/>
        <v>3.6495613381176829E-2</v>
      </c>
      <c r="X47" s="1">
        <f t="shared" si="13"/>
        <v>1.4462925467034893</v>
      </c>
    </row>
    <row r="48" spans="1:24" x14ac:dyDescent="0.35">
      <c r="A48">
        <v>47</v>
      </c>
      <c r="B48" s="9">
        <v>44631.49695601852</v>
      </c>
      <c r="C48">
        <v>1805318</v>
      </c>
      <c r="D48" s="1">
        <v>5.3986399999999997E-10</v>
      </c>
      <c r="E48" s="1">
        <v>1.97492E-11</v>
      </c>
      <c r="F48" s="1">
        <v>3.8467000000000002E-7</v>
      </c>
      <c r="G48" s="1">
        <v>2.3411300000000001E-11</v>
      </c>
      <c r="H48" s="1">
        <v>1.44261E-9</v>
      </c>
      <c r="I48" s="1">
        <f t="shared" si="0"/>
        <v>3.4983187199999996E-10</v>
      </c>
      <c r="J48" s="1">
        <f t="shared" si="1"/>
        <v>3.94984E-14</v>
      </c>
      <c r="K48" s="1">
        <f t="shared" si="2"/>
        <v>3.8274665000000003E-7</v>
      </c>
      <c r="L48" s="1">
        <f t="shared" si="3"/>
        <v>5.0058566999999997E-10</v>
      </c>
      <c r="M48" s="1">
        <f t="shared" si="4"/>
        <v>9.1400374634239103E-4</v>
      </c>
      <c r="N48" s="1">
        <f t="shared" si="5"/>
        <v>1.0319724548862804E-7</v>
      </c>
      <c r="O48" s="1">
        <f t="shared" si="6"/>
        <v>6.1166570628377805E-5</v>
      </c>
      <c r="P48" s="1">
        <f t="shared" si="7"/>
        <v>1.3078773387043359E-3</v>
      </c>
      <c r="Q48" s="1"/>
      <c r="R48" s="13">
        <f t="shared" si="8"/>
        <v>29.850000001490116</v>
      </c>
      <c r="S48" s="8">
        <f t="shared" si="9"/>
        <v>29.850000001490116</v>
      </c>
      <c r="U48" s="1">
        <f t="shared" si="10"/>
        <v>0.15460684981049158</v>
      </c>
      <c r="V48" s="1">
        <f t="shared" si="11"/>
        <v>2.4487071848896722E-4</v>
      </c>
      <c r="W48" s="1">
        <f t="shared" si="12"/>
        <v>3.6557418909812428E-2</v>
      </c>
      <c r="X48" s="1">
        <f t="shared" si="13"/>
        <v>1.4472024359048949</v>
      </c>
    </row>
    <row r="49" spans="1:24" x14ac:dyDescent="0.35">
      <c r="A49">
        <v>48</v>
      </c>
      <c r="B49" s="9">
        <v>44631.497395833336</v>
      </c>
      <c r="C49">
        <v>1843816</v>
      </c>
      <c r="D49" s="1">
        <v>1.9498300000000001E-10</v>
      </c>
      <c r="E49" s="1">
        <v>1.70156E-11</v>
      </c>
      <c r="F49" s="1">
        <v>1.16727E-7</v>
      </c>
      <c r="G49" s="1">
        <v>2.00949E-11</v>
      </c>
      <c r="H49" s="1">
        <v>2.4480299999999999E-9</v>
      </c>
      <c r="I49" s="1">
        <f t="shared" si="0"/>
        <v>1.2634898400000002E-10</v>
      </c>
      <c r="J49" s="1">
        <f t="shared" si="1"/>
        <v>3.40312E-14</v>
      </c>
      <c r="K49" s="1">
        <f t="shared" si="2"/>
        <v>1.16143365E-7</v>
      </c>
      <c r="L49" s="1">
        <f t="shared" si="3"/>
        <v>8.4946640999999989E-10</v>
      </c>
      <c r="M49" s="1">
        <f t="shared" si="4"/>
        <v>1.0878708740701634E-3</v>
      </c>
      <c r="N49" s="1">
        <f t="shared" si="5"/>
        <v>2.9301028087140406E-7</v>
      </c>
      <c r="O49" s="1">
        <f t="shared" si="6"/>
        <v>1.7301806263319476E-4</v>
      </c>
      <c r="P49" s="1">
        <f t="shared" si="7"/>
        <v>7.3139469482393586E-3</v>
      </c>
      <c r="Q49" s="1"/>
      <c r="R49" s="13">
        <f t="shared" si="8"/>
        <v>30.483333334326744</v>
      </c>
      <c r="S49" s="8">
        <f t="shared" si="9"/>
        <v>30.483333334326744</v>
      </c>
      <c r="U49" s="1">
        <f t="shared" si="10"/>
        <v>0.15524077677312506</v>
      </c>
      <c r="V49" s="1">
        <f t="shared" si="11"/>
        <v>2.4499618420554951E-4</v>
      </c>
      <c r="W49" s="1">
        <f t="shared" si="12"/>
        <v>3.6631577376953765E-2</v>
      </c>
      <c r="X49" s="1">
        <f t="shared" si="13"/>
        <v>1.4499326802602859</v>
      </c>
    </row>
    <row r="50" spans="1:24" x14ac:dyDescent="0.35">
      <c r="A50">
        <v>49</v>
      </c>
      <c r="B50" s="9">
        <v>44631.497847222221</v>
      </c>
      <c r="C50">
        <v>1882314</v>
      </c>
      <c r="D50" s="1">
        <v>7.0853099999999999E-11</v>
      </c>
      <c r="E50" s="1">
        <v>3.8648700000000003E-11</v>
      </c>
      <c r="F50" s="1">
        <v>2.62344E-8</v>
      </c>
      <c r="G50" s="1">
        <v>1.83545E-11</v>
      </c>
      <c r="H50" s="1">
        <v>2.30741E-9</v>
      </c>
      <c r="I50" s="1">
        <f t="shared" si="0"/>
        <v>4.5912808799999999E-11</v>
      </c>
      <c r="J50" s="1">
        <f t="shared" si="1"/>
        <v>7.729740000000001E-14</v>
      </c>
      <c r="K50" s="1">
        <f t="shared" si="2"/>
        <v>2.6103227999999999E-8</v>
      </c>
      <c r="L50" s="1">
        <f t="shared" si="3"/>
        <v>8.0067126999999996E-10</v>
      </c>
      <c r="M50" s="1">
        <f t="shared" si="4"/>
        <v>1.7588939115116338E-3</v>
      </c>
      <c r="N50" s="1">
        <f t="shared" si="5"/>
        <v>2.9612199686567505E-6</v>
      </c>
      <c r="O50" s="1">
        <f t="shared" si="6"/>
        <v>7.0315058352170084E-4</v>
      </c>
      <c r="P50" s="1">
        <f t="shared" si="7"/>
        <v>3.0673266540061635E-2</v>
      </c>
      <c r="Q50" s="1"/>
      <c r="R50" s="13">
        <f t="shared" si="8"/>
        <v>31.133333332836628</v>
      </c>
      <c r="S50" s="8">
        <f t="shared" si="9"/>
        <v>31.133333332836628</v>
      </c>
      <c r="U50" s="1">
        <f t="shared" si="10"/>
        <v>0.15616597532631815</v>
      </c>
      <c r="V50" s="1">
        <f t="shared" si="11"/>
        <v>2.4605380903422154E-4</v>
      </c>
      <c r="W50" s="1">
        <f t="shared" si="12"/>
        <v>3.6916332186301311E-2</v>
      </c>
      <c r="X50" s="1">
        <f t="shared" si="13"/>
        <v>1.4622785246156811</v>
      </c>
    </row>
    <row r="51" spans="1:24" x14ac:dyDescent="0.35">
      <c r="A51">
        <v>50</v>
      </c>
      <c r="B51" s="9">
        <v>44631.498298611114</v>
      </c>
      <c r="C51">
        <v>1921831</v>
      </c>
      <c r="D51" s="1">
        <v>3.3077700000000001E-11</v>
      </c>
      <c r="E51" s="1">
        <v>2.6250400000000001E-11</v>
      </c>
      <c r="F51" s="1">
        <v>9.76733E-9</v>
      </c>
      <c r="G51" s="1">
        <v>1.6492600000000001E-11</v>
      </c>
      <c r="H51" s="1">
        <v>2.05774E-9</v>
      </c>
      <c r="I51" s="1">
        <f t="shared" si="0"/>
        <v>2.1434349600000001E-11</v>
      </c>
      <c r="J51" s="1">
        <f t="shared" si="1"/>
        <v>5.2500800000000005E-14</v>
      </c>
      <c r="K51" s="1">
        <f t="shared" si="2"/>
        <v>9.7184933500000007E-9</v>
      </c>
      <c r="L51" s="1">
        <f t="shared" si="3"/>
        <v>7.1403577999999997E-10</v>
      </c>
      <c r="M51" s="1">
        <f t="shared" si="4"/>
        <v>2.2055218672346983E-3</v>
      </c>
      <c r="N51" s="1">
        <f t="shared" si="5"/>
        <v>5.4021542341231318E-6</v>
      </c>
      <c r="O51" s="1">
        <f t="shared" si="6"/>
        <v>1.697032596107091E-3</v>
      </c>
      <c r="P51" s="1">
        <f t="shared" si="7"/>
        <v>7.3471859709612286E-2</v>
      </c>
      <c r="Q51" s="1"/>
      <c r="R51" s="13">
        <f t="shared" si="8"/>
        <v>31.783333331346512</v>
      </c>
      <c r="S51" s="8">
        <f t="shared" si="9"/>
        <v>31.783333331346512</v>
      </c>
      <c r="U51" s="1">
        <f t="shared" si="10"/>
        <v>0.157454410451457</v>
      </c>
      <c r="V51" s="1">
        <f t="shared" si="11"/>
        <v>2.4877190564389382E-4</v>
      </c>
      <c r="W51" s="1">
        <f t="shared" si="12"/>
        <v>3.7696391717892394E-2</v>
      </c>
      <c r="X51" s="1">
        <f t="shared" si="13"/>
        <v>1.4961256905692308</v>
      </c>
    </row>
    <row r="52" spans="1:24" x14ac:dyDescent="0.35">
      <c r="A52">
        <v>51</v>
      </c>
      <c r="B52" s="9">
        <v>44631.498749999999</v>
      </c>
      <c r="C52">
        <v>1960829</v>
      </c>
      <c r="D52" s="1">
        <v>3.4217099999999999E-11</v>
      </c>
      <c r="E52" s="1">
        <v>3.1522999999999998E-11</v>
      </c>
      <c r="F52" s="1">
        <v>6.4579600000000003E-9</v>
      </c>
      <c r="G52" s="1">
        <v>1.44802E-11</v>
      </c>
      <c r="H52" s="1">
        <v>1.83901E-9</v>
      </c>
      <c r="I52" s="1">
        <f t="shared" si="0"/>
        <v>2.2172680799999999E-11</v>
      </c>
      <c r="J52" s="1">
        <f t="shared" si="1"/>
        <v>6.3045999999999995E-14</v>
      </c>
      <c r="K52" s="1">
        <f t="shared" si="2"/>
        <v>6.4256702000000007E-9</v>
      </c>
      <c r="L52" s="1">
        <f t="shared" si="3"/>
        <v>6.3813647000000002E-10</v>
      </c>
      <c r="M52" s="1">
        <f t="shared" si="4"/>
        <v>3.4506409619342116E-3</v>
      </c>
      <c r="N52" s="1">
        <f t="shared" si="5"/>
        <v>9.8115835450129377E-6</v>
      </c>
      <c r="O52" s="1">
        <f t="shared" si="6"/>
        <v>2.2534925617564371E-3</v>
      </c>
      <c r="P52" s="1">
        <f t="shared" si="7"/>
        <v>9.9310492156911498E-2</v>
      </c>
      <c r="Q52" s="1"/>
      <c r="R52" s="13">
        <f t="shared" si="8"/>
        <v>32.433333337306976</v>
      </c>
      <c r="S52" s="8">
        <f t="shared" si="9"/>
        <v>32.433333337306976</v>
      </c>
      <c r="U52" s="1">
        <f t="shared" si="10"/>
        <v>0.15929266338779358</v>
      </c>
      <c r="V52" s="1">
        <f t="shared" si="11"/>
        <v>2.537163704674535E-4</v>
      </c>
      <c r="W52" s="1">
        <f t="shared" si="12"/>
        <v>3.8980312405971523E-2</v>
      </c>
      <c r="X52" s="1">
        <f t="shared" si="13"/>
        <v>1.5522799554407827</v>
      </c>
    </row>
    <row r="53" spans="1:24" x14ac:dyDescent="0.35">
      <c r="A53">
        <v>52</v>
      </c>
      <c r="B53" s="9">
        <v>44631.499236111114</v>
      </c>
      <c r="C53">
        <v>2002946</v>
      </c>
      <c r="D53" s="1">
        <v>3.26154E-11</v>
      </c>
      <c r="E53" s="1">
        <v>3.0489000000000001E-11</v>
      </c>
      <c r="F53" s="1">
        <v>5.7589600000000001E-9</v>
      </c>
      <c r="G53" s="1">
        <v>1.2803199999999999E-11</v>
      </c>
      <c r="H53" s="1">
        <v>1.6911999999999999E-9</v>
      </c>
      <c r="I53" s="1">
        <f t="shared" si="0"/>
        <v>2.1134779200000002E-11</v>
      </c>
      <c r="J53" s="1">
        <f t="shared" si="1"/>
        <v>6.0978000000000003E-14</v>
      </c>
      <c r="K53" s="1">
        <f t="shared" si="2"/>
        <v>5.7301652000000004E-9</v>
      </c>
      <c r="L53" s="1">
        <f t="shared" si="3"/>
        <v>5.8684639999999998E-10</v>
      </c>
      <c r="M53" s="1">
        <f t="shared" si="4"/>
        <v>3.6883368039720742E-3</v>
      </c>
      <c r="N53" s="1">
        <f t="shared" si="5"/>
        <v>1.0641578012445434E-5</v>
      </c>
      <c r="O53" s="1">
        <f t="shared" si="6"/>
        <v>2.2343509398297973E-3</v>
      </c>
      <c r="P53" s="1">
        <f t="shared" si="7"/>
        <v>0.10241352203946928</v>
      </c>
      <c r="Q53" s="1"/>
      <c r="R53" s="13">
        <f t="shared" si="8"/>
        <v>33.133333340287209</v>
      </c>
      <c r="S53" s="8">
        <f t="shared" si="9"/>
        <v>33.133333340287209</v>
      </c>
      <c r="U53" s="1">
        <f t="shared" si="10"/>
        <v>0.16179130561649868</v>
      </c>
      <c r="V53" s="1">
        <f t="shared" si="11"/>
        <v>2.6087497704304149E-4</v>
      </c>
      <c r="W53" s="1">
        <f t="shared" si="12"/>
        <v>4.0551057638214115E-2</v>
      </c>
      <c r="X53" s="1">
        <f t="shared" si="13"/>
        <v>1.6228833607101081</v>
      </c>
    </row>
    <row r="54" spans="1:24" x14ac:dyDescent="0.35">
      <c r="A54">
        <v>53</v>
      </c>
      <c r="B54" s="9">
        <v>44631.499722222223</v>
      </c>
      <c r="C54">
        <v>2044044</v>
      </c>
      <c r="D54" s="1">
        <v>2.9594699999999997E-11</v>
      </c>
      <c r="E54" s="1">
        <v>4.8497699999999998E-11</v>
      </c>
      <c r="F54" s="1">
        <v>5.5421800000000004E-9</v>
      </c>
      <c r="G54" s="1">
        <v>1.17336E-11</v>
      </c>
      <c r="H54" s="1">
        <v>1.5733900000000001E-9</v>
      </c>
      <c r="I54" s="1">
        <f t="shared" si="0"/>
        <v>1.91773656E-11</v>
      </c>
      <c r="J54" s="1">
        <f t="shared" si="1"/>
        <v>9.6995399999999998E-14</v>
      </c>
      <c r="K54" s="1">
        <f t="shared" si="2"/>
        <v>5.5144691000000004E-9</v>
      </c>
      <c r="L54" s="1">
        <f t="shared" si="3"/>
        <v>5.4596632999999991E-10</v>
      </c>
      <c r="M54" s="1">
        <f t="shared" si="4"/>
        <v>3.4776449468181801E-3</v>
      </c>
      <c r="N54" s="1">
        <f t="shared" si="5"/>
        <v>1.7589254421608781E-5</v>
      </c>
      <c r="O54" s="1">
        <f t="shared" si="6"/>
        <v>2.1277841596754978E-3</v>
      </c>
      <c r="P54" s="1">
        <f t="shared" si="7"/>
        <v>9.9006145487332567E-2</v>
      </c>
      <c r="Q54" s="1"/>
      <c r="R54" s="13">
        <f t="shared" si="8"/>
        <v>33.83333333581686</v>
      </c>
      <c r="S54" s="8">
        <f t="shared" si="9"/>
        <v>33.83333333581686</v>
      </c>
      <c r="U54" s="1">
        <f t="shared" si="10"/>
        <v>0.16429939921325806</v>
      </c>
      <c r="V54" s="1">
        <f t="shared" si="11"/>
        <v>2.7075576833185963E-4</v>
      </c>
      <c r="W54" s="1">
        <f t="shared" si="12"/>
        <v>4.2077804913290835E-2</v>
      </c>
      <c r="X54" s="1">
        <f t="shared" si="13"/>
        <v>1.6933802438942807</v>
      </c>
    </row>
    <row r="55" spans="1:24" x14ac:dyDescent="0.35">
      <c r="A55">
        <v>54</v>
      </c>
      <c r="B55" s="9">
        <v>44631.500196759262</v>
      </c>
      <c r="C55">
        <v>2085141</v>
      </c>
      <c r="D55" s="1">
        <v>1.36632E-11</v>
      </c>
      <c r="E55" s="1">
        <v>5.1436100000000003E-11</v>
      </c>
      <c r="F55" s="1">
        <v>5.4108800000000002E-9</v>
      </c>
      <c r="G55" s="1">
        <v>1.1169200000000001E-11</v>
      </c>
      <c r="H55" s="1">
        <v>1.47956E-9</v>
      </c>
      <c r="I55" s="1">
        <f t="shared" si="0"/>
        <v>8.8537536000000008E-12</v>
      </c>
      <c r="J55" s="1">
        <f t="shared" si="1"/>
        <v>1.028722E-13</v>
      </c>
      <c r="K55" s="1">
        <f t="shared" si="2"/>
        <v>5.3838256000000003E-9</v>
      </c>
      <c r="L55" s="1">
        <f t="shared" si="3"/>
        <v>5.1340732000000004E-10</v>
      </c>
      <c r="M55" s="1">
        <f t="shared" si="4"/>
        <v>1.6445097330047244E-3</v>
      </c>
      <c r="N55" s="1">
        <f t="shared" si="5"/>
        <v>1.9107639742268026E-5</v>
      </c>
      <c r="O55" s="1">
        <f t="shared" si="6"/>
        <v>2.0745842881686213E-3</v>
      </c>
      <c r="P55" s="1">
        <f t="shared" si="7"/>
        <v>9.5361060729753214E-2</v>
      </c>
      <c r="Q55" s="1"/>
      <c r="R55" s="13">
        <f t="shared" si="8"/>
        <v>34.516666665673256</v>
      </c>
      <c r="S55" s="8">
        <f t="shared" si="9"/>
        <v>34.516666665673256</v>
      </c>
      <c r="U55" s="1">
        <f t="shared" si="10"/>
        <v>0.16604946871995951</v>
      </c>
      <c r="V55" s="1">
        <f t="shared" si="11"/>
        <v>2.8329387377405447E-4</v>
      </c>
      <c r="W55" s="1">
        <f t="shared" si="12"/>
        <v>4.351361412566522E-2</v>
      </c>
      <c r="X55" s="1">
        <f t="shared" si="13"/>
        <v>1.7597890390138837</v>
      </c>
    </row>
    <row r="56" spans="1:24" x14ac:dyDescent="0.35">
      <c r="A56">
        <v>55</v>
      </c>
      <c r="B56" s="9">
        <v>44631.500671296293</v>
      </c>
      <c r="C56">
        <v>2126239</v>
      </c>
      <c r="D56" s="1">
        <v>1.8608199999999999E-11</v>
      </c>
      <c r="E56" s="1">
        <v>4.1505100000000003E-11</v>
      </c>
      <c r="F56" s="1">
        <v>5.31862E-9</v>
      </c>
      <c r="G56" s="1">
        <v>1.0564000000000001E-11</v>
      </c>
      <c r="H56" s="1">
        <v>1.41406E-9</v>
      </c>
      <c r="I56" s="1">
        <f t="shared" si="0"/>
        <v>1.20581136E-11</v>
      </c>
      <c r="J56" s="1">
        <f t="shared" si="1"/>
        <v>8.3010200000000006E-14</v>
      </c>
      <c r="K56" s="1">
        <f t="shared" si="2"/>
        <v>5.2920268999999998E-9</v>
      </c>
      <c r="L56" s="1">
        <f t="shared" si="3"/>
        <v>4.9067881999999992E-10</v>
      </c>
      <c r="M56" s="1">
        <f t="shared" si="4"/>
        <v>2.2785435198751543E-3</v>
      </c>
      <c r="N56" s="1">
        <f t="shared" si="5"/>
        <v>1.5685899102289144E-5</v>
      </c>
      <c r="O56" s="1">
        <f t="shared" si="6"/>
        <v>1.9962105634799402E-3</v>
      </c>
      <c r="P56" s="1">
        <f t="shared" si="7"/>
        <v>9.2720394146144636E-2</v>
      </c>
      <c r="Q56" s="1"/>
      <c r="R56" s="13">
        <f t="shared" si="8"/>
        <v>35.199999995529652</v>
      </c>
      <c r="S56" s="8">
        <f t="shared" si="9"/>
        <v>35.199999995529652</v>
      </c>
      <c r="U56" s="1">
        <f t="shared" si="10"/>
        <v>0.1673898452412067</v>
      </c>
      <c r="V56" s="1">
        <f t="shared" si="11"/>
        <v>2.9518166615212401E-4</v>
      </c>
      <c r="W56" s="1">
        <f t="shared" si="12"/>
        <v>4.4904469026234864E-2</v>
      </c>
      <c r="X56" s="1">
        <f t="shared" si="13"/>
        <v>1.8240502024361751</v>
      </c>
    </row>
    <row r="57" spans="1:24" x14ac:dyDescent="0.35">
      <c r="A57">
        <v>56</v>
      </c>
      <c r="B57" s="9">
        <v>44631.501145833332</v>
      </c>
      <c r="C57">
        <v>2167336</v>
      </c>
      <c r="D57" s="1">
        <v>2.0865700000000001E-11</v>
      </c>
      <c r="E57" s="1">
        <v>3.7287000000000001E-11</v>
      </c>
      <c r="F57" s="1">
        <v>5.2662400000000002E-9</v>
      </c>
      <c r="G57" s="1">
        <v>9.8061500000000002E-12</v>
      </c>
      <c r="H57" s="1">
        <v>1.3432700000000001E-9</v>
      </c>
      <c r="I57" s="1">
        <f t="shared" si="0"/>
        <v>1.35209736E-11</v>
      </c>
      <c r="J57" s="1">
        <f t="shared" si="1"/>
        <v>7.4574000000000004E-14</v>
      </c>
      <c r="K57" s="1">
        <f t="shared" si="2"/>
        <v>5.2399088E-9</v>
      </c>
      <c r="L57" s="1">
        <f t="shared" si="3"/>
        <v>4.6611468999999996E-10</v>
      </c>
      <c r="M57" s="1">
        <f t="shared" si="4"/>
        <v>2.5803833837718705E-3</v>
      </c>
      <c r="N57" s="1">
        <f t="shared" si="5"/>
        <v>1.4231927090028744E-5</v>
      </c>
      <c r="O57" s="1">
        <f t="shared" si="6"/>
        <v>1.8714352433004179E-3</v>
      </c>
      <c r="P57" s="1">
        <f t="shared" si="7"/>
        <v>8.895473333429009E-2</v>
      </c>
      <c r="Q57" s="1"/>
      <c r="R57" s="13">
        <f t="shared" si="8"/>
        <v>35.883333332836628</v>
      </c>
      <c r="S57" s="8">
        <f t="shared" si="9"/>
        <v>35.883333332836628</v>
      </c>
      <c r="U57" s="1">
        <f t="shared" si="10"/>
        <v>0.16904997860960658</v>
      </c>
      <c r="V57" s="1">
        <f t="shared" si="11"/>
        <v>3.0540359016060733E-4</v>
      </c>
      <c r="W57" s="1">
        <f t="shared" si="12"/>
        <v>4.6225914684569144E-2</v>
      </c>
      <c r="X57" s="1">
        <f t="shared" si="13"/>
        <v>1.8861225380196129</v>
      </c>
    </row>
    <row r="58" spans="1:24" x14ac:dyDescent="0.35">
      <c r="A58">
        <v>57</v>
      </c>
      <c r="B58" s="9">
        <v>44631.501620370371</v>
      </c>
      <c r="C58">
        <v>2208434</v>
      </c>
      <c r="D58" s="1">
        <v>2.90142E-11</v>
      </c>
      <c r="E58" s="1">
        <v>3.4461299999999997E-11</v>
      </c>
      <c r="F58" s="1">
        <v>5.2388099999999996E-9</v>
      </c>
      <c r="G58" s="1">
        <v>9.1751300000000007E-12</v>
      </c>
      <c r="H58" s="1">
        <v>1.3085899999999999E-9</v>
      </c>
      <c r="I58" s="1">
        <f t="shared" si="0"/>
        <v>1.8801201600000001E-11</v>
      </c>
      <c r="J58" s="1">
        <f t="shared" si="1"/>
        <v>6.8922599999999997E-14</v>
      </c>
      <c r="K58" s="1">
        <f t="shared" si="2"/>
        <v>5.2126159499999993E-9</v>
      </c>
      <c r="L58" s="1">
        <f t="shared" si="3"/>
        <v>4.5408072999999999E-10</v>
      </c>
      <c r="M58" s="1">
        <f t="shared" si="4"/>
        <v>3.6068649177962179E-3</v>
      </c>
      <c r="N58" s="1">
        <f t="shared" si="5"/>
        <v>1.3222267026980956E-5</v>
      </c>
      <c r="O58" s="1">
        <f t="shared" si="6"/>
        <v>1.7601776321157906E-3</v>
      </c>
      <c r="P58" s="1">
        <f t="shared" si="7"/>
        <v>8.711187134360053E-2</v>
      </c>
      <c r="Q58" s="1"/>
      <c r="R58" s="13">
        <f t="shared" si="8"/>
        <v>36.566666670143604</v>
      </c>
      <c r="S58" s="8">
        <f t="shared" si="9"/>
        <v>36.566666670143604</v>
      </c>
      <c r="U58" s="1">
        <f t="shared" si="10"/>
        <v>0.17116395512493529</v>
      </c>
      <c r="V58" s="1">
        <f t="shared" si="11"/>
        <v>3.147837732051322E-4</v>
      </c>
      <c r="W58" s="1">
        <f t="shared" si="12"/>
        <v>4.7466715757551715E-2</v>
      </c>
      <c r="X58" s="1">
        <f t="shared" si="13"/>
        <v>1.9462786283010385</v>
      </c>
    </row>
    <row r="59" spans="1:24" x14ac:dyDescent="0.35">
      <c r="A59">
        <v>58</v>
      </c>
      <c r="B59" s="9">
        <v>44631.50209490741</v>
      </c>
      <c r="C59">
        <v>2249531</v>
      </c>
      <c r="D59" s="1">
        <v>2.6993200000000001E-11</v>
      </c>
      <c r="E59" s="1">
        <v>4.1075099999999997E-11</v>
      </c>
      <c r="F59" s="1">
        <v>5.2215099999999997E-9</v>
      </c>
      <c r="G59" s="1">
        <v>9.0568799999999993E-12</v>
      </c>
      <c r="H59" s="1">
        <v>1.2580899999999999E-9</v>
      </c>
      <c r="I59" s="1">
        <f t="shared" si="0"/>
        <v>1.7491593600000001E-11</v>
      </c>
      <c r="J59" s="1">
        <f t="shared" si="1"/>
        <v>8.2150199999999998E-14</v>
      </c>
      <c r="K59" s="1">
        <f t="shared" si="2"/>
        <v>5.1954024499999996E-9</v>
      </c>
      <c r="L59" s="1">
        <f t="shared" si="3"/>
        <v>4.3655722999999995E-10</v>
      </c>
      <c r="M59" s="1">
        <f t="shared" si="4"/>
        <v>3.3667446878922736E-3</v>
      </c>
      <c r="N59" s="1">
        <f t="shared" si="5"/>
        <v>1.581209555767908E-5</v>
      </c>
      <c r="O59" s="1">
        <f t="shared" si="6"/>
        <v>1.7432489758324688E-3</v>
      </c>
      <c r="P59" s="1">
        <f t="shared" si="7"/>
        <v>8.4027605984595091E-2</v>
      </c>
      <c r="Q59" s="1"/>
      <c r="R59" s="13">
        <f t="shared" si="8"/>
        <v>37.25</v>
      </c>
      <c r="S59" s="8">
        <f t="shared" si="9"/>
        <v>37.25</v>
      </c>
      <c r="U59" s="1">
        <f t="shared" si="10"/>
        <v>0.17354660506142211</v>
      </c>
      <c r="V59" s="1">
        <f t="shared" si="11"/>
        <v>3.2470384703774905E-4</v>
      </c>
      <c r="W59" s="1">
        <f t="shared" si="12"/>
        <v>4.8663719842510104E-2</v>
      </c>
      <c r="X59" s="1">
        <f t="shared" si="13"/>
        <v>2.0047512827573182</v>
      </c>
    </row>
    <row r="60" spans="1:24" x14ac:dyDescent="0.35">
      <c r="A60">
        <v>59</v>
      </c>
      <c r="B60" s="9">
        <v>44631.502569444441</v>
      </c>
      <c r="C60">
        <v>2290629</v>
      </c>
      <c r="D60" s="1">
        <v>2.42842E-11</v>
      </c>
      <c r="E60" s="1">
        <v>2.6700900000000001E-11</v>
      </c>
      <c r="F60" s="1">
        <v>5.2263699999999996E-9</v>
      </c>
      <c r="G60" s="1">
        <v>8.5021799999999996E-12</v>
      </c>
      <c r="H60" s="1">
        <v>1.21909E-9</v>
      </c>
      <c r="I60" s="1">
        <f t="shared" si="0"/>
        <v>1.57361616E-11</v>
      </c>
      <c r="J60" s="1">
        <f t="shared" si="1"/>
        <v>5.3401800000000002E-14</v>
      </c>
      <c r="K60" s="1">
        <f t="shared" si="2"/>
        <v>5.2002381499999992E-9</v>
      </c>
      <c r="L60" s="1">
        <f t="shared" si="3"/>
        <v>4.2302422999999998E-10</v>
      </c>
      <c r="M60" s="1">
        <f t="shared" si="4"/>
        <v>3.0260463359740556E-3</v>
      </c>
      <c r="N60" s="1">
        <f t="shared" si="5"/>
        <v>1.0269106617742114E-5</v>
      </c>
      <c r="O60" s="1">
        <f t="shared" si="6"/>
        <v>1.6349597373727972E-3</v>
      </c>
      <c r="P60" s="1">
        <f t="shared" si="7"/>
        <v>8.1347087921348385E-2</v>
      </c>
      <c r="Q60" s="1"/>
      <c r="R60" s="13">
        <f t="shared" si="8"/>
        <v>37.933333329856396</v>
      </c>
      <c r="S60" s="8">
        <f t="shared" si="9"/>
        <v>37.933333329856396</v>
      </c>
      <c r="U60" s="1">
        <f t="shared" si="10"/>
        <v>0.17573080865012944</v>
      </c>
      <c r="V60" s="1">
        <f t="shared" si="11"/>
        <v>3.3361492440234328E-4</v>
      </c>
      <c r="W60" s="1">
        <f t="shared" si="12"/>
        <v>4.9817941146982327E-2</v>
      </c>
      <c r="X60" s="1">
        <f t="shared" si="13"/>
        <v>2.0612543028876833</v>
      </c>
    </row>
    <row r="61" spans="1:24" x14ac:dyDescent="0.35">
      <c r="A61">
        <v>60</v>
      </c>
      <c r="B61" s="9">
        <v>44631.50304398148</v>
      </c>
      <c r="C61">
        <v>2331726</v>
      </c>
      <c r="D61" s="1">
        <v>1.5404699999999999E-11</v>
      </c>
      <c r="E61" s="1">
        <v>4.3419599999999999E-11</v>
      </c>
      <c r="F61" s="1">
        <v>5.16666E-9</v>
      </c>
      <c r="G61" s="1">
        <v>8.2914799999999993E-12</v>
      </c>
      <c r="H61" s="1">
        <v>1.1839399999999999E-9</v>
      </c>
      <c r="I61" s="1">
        <f t="shared" si="0"/>
        <v>9.9822455999999997E-12</v>
      </c>
      <c r="J61" s="1">
        <f t="shared" si="1"/>
        <v>8.6839200000000004E-14</v>
      </c>
      <c r="K61" s="1">
        <f t="shared" si="2"/>
        <v>5.1408266999999997E-9</v>
      </c>
      <c r="L61" s="1">
        <f t="shared" si="3"/>
        <v>4.1082717999999997E-10</v>
      </c>
      <c r="M61" s="1">
        <f t="shared" si="4"/>
        <v>1.9417588225644721E-3</v>
      </c>
      <c r="N61" s="1">
        <f t="shared" si="5"/>
        <v>1.6892069129659635E-5</v>
      </c>
      <c r="O61" s="1">
        <f t="shared" si="6"/>
        <v>1.6128689963425531E-3</v>
      </c>
      <c r="P61" s="1">
        <f t="shared" si="7"/>
        <v>7.9914613733234774E-2</v>
      </c>
      <c r="Q61" s="1"/>
      <c r="R61" s="13">
        <f t="shared" si="8"/>
        <v>38.616666667163372</v>
      </c>
      <c r="S61" s="8">
        <f t="shared" si="9"/>
        <v>38.616666667163372</v>
      </c>
      <c r="U61" s="1">
        <f t="shared" si="10"/>
        <v>0.17742814208916691</v>
      </c>
      <c r="V61" s="1">
        <f t="shared" si="11"/>
        <v>3.4289499283666997E-4</v>
      </c>
      <c r="W61" s="1">
        <f t="shared" si="12"/>
        <v>5.0927615970787925E-2</v>
      </c>
      <c r="X61" s="1">
        <f t="shared" si="13"/>
        <v>2.1163520512733975</v>
      </c>
    </row>
    <row r="62" spans="1:24" x14ac:dyDescent="0.35">
      <c r="A62">
        <v>61</v>
      </c>
      <c r="B62" s="9">
        <v>44631.503518518519</v>
      </c>
      <c r="C62">
        <v>2372824</v>
      </c>
      <c r="D62" s="1">
        <v>2.3639199999999999E-11</v>
      </c>
      <c r="E62" s="1">
        <v>3.6580600000000002E-11</v>
      </c>
      <c r="F62" s="1">
        <v>5.19831E-9</v>
      </c>
      <c r="G62" s="1">
        <v>8.0108999999999993E-12</v>
      </c>
      <c r="H62" s="1">
        <v>1.1552700000000001E-9</v>
      </c>
      <c r="I62" s="1">
        <f t="shared" si="0"/>
        <v>1.5318201600000001E-11</v>
      </c>
      <c r="J62" s="1">
        <f t="shared" si="1"/>
        <v>7.3161199999999999E-14</v>
      </c>
      <c r="K62" s="1">
        <f t="shared" si="2"/>
        <v>5.1723184499999997E-9</v>
      </c>
      <c r="L62" s="1">
        <f t="shared" si="3"/>
        <v>4.0087869000000002E-10</v>
      </c>
      <c r="M62" s="1">
        <f t="shared" si="4"/>
        <v>2.9615735666855551E-3</v>
      </c>
      <c r="N62" s="1">
        <f t="shared" si="5"/>
        <v>1.4144759397016633E-5</v>
      </c>
      <c r="O62" s="1">
        <f t="shared" si="6"/>
        <v>1.548802549077387E-3</v>
      </c>
      <c r="P62" s="1">
        <f t="shared" si="7"/>
        <v>7.7504642043066785E-2</v>
      </c>
      <c r="Q62" s="1"/>
      <c r="R62" s="13">
        <f t="shared" si="8"/>
        <v>39.300000004470348</v>
      </c>
      <c r="S62" s="8">
        <f t="shared" si="9"/>
        <v>39.300000004470348</v>
      </c>
      <c r="U62" s="1">
        <f t="shared" si="10"/>
        <v>0.1791034473319027</v>
      </c>
      <c r="V62" s="1">
        <f t="shared" si="11"/>
        <v>3.5349924264494901E-4</v>
      </c>
      <c r="W62" s="1">
        <f t="shared" si="12"/>
        <v>5.2007853755088082E-2</v>
      </c>
      <c r="X62" s="1">
        <f t="shared" si="13"/>
        <v>2.1701369639763977</v>
      </c>
    </row>
    <row r="63" spans="1:24" x14ac:dyDescent="0.35">
      <c r="A63">
        <v>62</v>
      </c>
      <c r="B63" s="9">
        <v>44631.503993055558</v>
      </c>
      <c r="C63">
        <v>2413921</v>
      </c>
      <c r="D63" s="1">
        <v>1.9812200000000001E-11</v>
      </c>
      <c r="E63" s="1">
        <v>3.9375599999999997E-11</v>
      </c>
      <c r="F63" s="1">
        <v>5.1796799999999996E-9</v>
      </c>
      <c r="G63" s="1">
        <v>7.7991200000000008E-12</v>
      </c>
      <c r="H63" s="1">
        <v>1.13655E-9</v>
      </c>
      <c r="I63" s="1">
        <f t="shared" si="0"/>
        <v>1.28383056E-11</v>
      </c>
      <c r="J63" s="1">
        <f t="shared" si="1"/>
        <v>7.8751199999999991E-14</v>
      </c>
      <c r="K63" s="1">
        <f t="shared" si="2"/>
        <v>5.1537815999999992E-9</v>
      </c>
      <c r="L63" s="1">
        <f t="shared" si="3"/>
        <v>3.9438284999999991E-10</v>
      </c>
      <c r="M63" s="1">
        <f t="shared" si="4"/>
        <v>2.4910457206801318E-3</v>
      </c>
      <c r="N63" s="1">
        <f t="shared" si="5"/>
        <v>1.5280274973235187E-5</v>
      </c>
      <c r="O63" s="1">
        <f t="shared" si="6"/>
        <v>1.5132810439619719E-3</v>
      </c>
      <c r="P63" s="1">
        <f t="shared" si="7"/>
        <v>7.652300400156653E-2</v>
      </c>
      <c r="Q63" s="1"/>
      <c r="R63" s="13">
        <f t="shared" si="8"/>
        <v>39.983333334326744</v>
      </c>
      <c r="S63" s="8">
        <f t="shared" si="9"/>
        <v>39.983333334326744</v>
      </c>
      <c r="U63" s="1">
        <f t="shared" si="10"/>
        <v>0.1809664255789401</v>
      </c>
      <c r="V63" s="1">
        <f t="shared" si="11"/>
        <v>3.6355279600363053E-4</v>
      </c>
      <c r="W63" s="1">
        <f t="shared" si="12"/>
        <v>5.305406564405319E-2</v>
      </c>
      <c r="X63" s="1">
        <f t="shared" si="13"/>
        <v>2.2227630761072086</v>
      </c>
    </row>
    <row r="64" spans="1:24" x14ac:dyDescent="0.35">
      <c r="A64">
        <v>63</v>
      </c>
      <c r="B64" s="9">
        <v>44631.504479166666</v>
      </c>
      <c r="C64">
        <v>2455019</v>
      </c>
      <c r="D64" s="1">
        <v>2.3198399999999999E-11</v>
      </c>
      <c r="E64" s="1">
        <v>4.2139900000000003E-11</v>
      </c>
      <c r="F64" s="1">
        <v>5.1393800000000001E-9</v>
      </c>
      <c r="G64" s="1">
        <v>7.5991799999999999E-12</v>
      </c>
      <c r="H64" s="1">
        <v>1.1217899999999999E-9</v>
      </c>
      <c r="I64" s="1">
        <f t="shared" si="0"/>
        <v>1.5032563199999999E-11</v>
      </c>
      <c r="J64" s="1">
        <f t="shared" si="1"/>
        <v>8.4279800000000006E-14</v>
      </c>
      <c r="K64" s="1">
        <f t="shared" si="2"/>
        <v>5.1136831000000002E-9</v>
      </c>
      <c r="L64" s="1">
        <f t="shared" si="3"/>
        <v>3.8926112999999992E-10</v>
      </c>
      <c r="M64" s="1">
        <f t="shared" si="4"/>
        <v>2.9396743806826822E-3</v>
      </c>
      <c r="N64" s="1">
        <f t="shared" si="5"/>
        <v>1.6481232479971238E-5</v>
      </c>
      <c r="O64" s="1">
        <f t="shared" si="6"/>
        <v>1.4860482848458091E-3</v>
      </c>
      <c r="P64" s="1">
        <f t="shared" si="7"/>
        <v>7.6121480816830414E-2</v>
      </c>
      <c r="Q64" s="1"/>
      <c r="R64" s="13">
        <f t="shared" si="8"/>
        <v>40.683333337306976</v>
      </c>
      <c r="S64" s="8">
        <f t="shared" si="9"/>
        <v>40.683333337306976</v>
      </c>
      <c r="U64" s="1">
        <f t="shared" si="10"/>
        <v>0.18286717762250948</v>
      </c>
      <c r="V64" s="1">
        <f t="shared" si="11"/>
        <v>3.7466932365958112E-4</v>
      </c>
      <c r="W64" s="1">
        <f t="shared" si="12"/>
        <v>5.4103830913605259E-2</v>
      </c>
      <c r="X64" s="1">
        <f t="shared" si="13"/>
        <v>2.2761886460211054</v>
      </c>
    </row>
    <row r="65" spans="1:24" x14ac:dyDescent="0.35">
      <c r="A65">
        <v>64</v>
      </c>
      <c r="B65" s="9">
        <v>44631.504953703705</v>
      </c>
      <c r="C65">
        <v>2496116</v>
      </c>
      <c r="D65" s="1">
        <v>1.2641899999999999E-11</v>
      </c>
      <c r="E65" s="1">
        <v>3.1308000000000002E-11</v>
      </c>
      <c r="F65" s="1">
        <v>5.1442100000000004E-9</v>
      </c>
      <c r="G65" s="1">
        <v>7.3938499999999992E-12</v>
      </c>
      <c r="H65" s="1">
        <v>1.0991099999999999E-9</v>
      </c>
      <c r="I65" s="1">
        <f t="shared" si="0"/>
        <v>8.1919511999999999E-12</v>
      </c>
      <c r="J65" s="1">
        <f t="shared" si="1"/>
        <v>6.2616000000000003E-14</v>
      </c>
      <c r="K65" s="1">
        <f t="shared" si="2"/>
        <v>5.1184889500000003E-9</v>
      </c>
      <c r="L65" s="1">
        <f t="shared" si="3"/>
        <v>3.813911699999999E-10</v>
      </c>
      <c r="M65" s="1">
        <f t="shared" si="4"/>
        <v>1.6004628084622513E-3</v>
      </c>
      <c r="N65" s="1">
        <f t="shared" si="5"/>
        <v>1.2233297875928794E-5</v>
      </c>
      <c r="O65" s="1">
        <f t="shared" si="6"/>
        <v>1.4445376501203541E-3</v>
      </c>
      <c r="P65" s="1">
        <f t="shared" si="7"/>
        <v>7.4512453524003389E-2</v>
      </c>
      <c r="Q65" s="1"/>
      <c r="R65" s="13">
        <f t="shared" si="8"/>
        <v>41.366666667163372</v>
      </c>
      <c r="S65" s="8">
        <f t="shared" si="9"/>
        <v>41.366666667163372</v>
      </c>
      <c r="U65" s="1">
        <f t="shared" si="10"/>
        <v>0.18441839115424111</v>
      </c>
      <c r="V65" s="1">
        <f t="shared" si="11"/>
        <v>3.8448012148126101E-4</v>
      </c>
      <c r="W65" s="1">
        <f t="shared" si="12"/>
        <v>5.5105114436290632E-2</v>
      </c>
      <c r="X65" s="1">
        <f t="shared" si="13"/>
        <v>2.3276552399923514</v>
      </c>
    </row>
    <row r="66" spans="1:24" x14ac:dyDescent="0.35">
      <c r="A66">
        <v>65</v>
      </c>
      <c r="B66" s="9">
        <v>44631.505428240744</v>
      </c>
      <c r="C66">
        <v>2537214</v>
      </c>
      <c r="D66" s="1">
        <v>2.40262E-11</v>
      </c>
      <c r="E66" s="1">
        <v>4.7146300000000003E-11</v>
      </c>
      <c r="F66" s="1">
        <v>5.1256300000000002E-9</v>
      </c>
      <c r="G66" s="1">
        <v>7.2401199999999996E-12</v>
      </c>
      <c r="H66" s="1">
        <v>1.06624E-9</v>
      </c>
      <c r="I66" s="1">
        <f t="shared" si="0"/>
        <v>1.5568977600000002E-11</v>
      </c>
      <c r="J66" s="1">
        <f t="shared" si="1"/>
        <v>9.4292600000000007E-14</v>
      </c>
      <c r="K66" s="1">
        <f t="shared" si="2"/>
        <v>5.1000018499999999E-9</v>
      </c>
      <c r="L66" s="1">
        <f t="shared" si="3"/>
        <v>3.6998527999999994E-10</v>
      </c>
      <c r="M66" s="1">
        <f t="shared" si="4"/>
        <v>3.0527395985160285E-3</v>
      </c>
      <c r="N66" s="1">
        <f t="shared" si="5"/>
        <v>1.8488738391339998E-5</v>
      </c>
      <c r="O66" s="1">
        <f t="shared" si="6"/>
        <v>1.4196308575848849E-3</v>
      </c>
      <c r="P66" s="1">
        <f t="shared" si="7"/>
        <v>7.2546107017588624E-2</v>
      </c>
      <c r="Q66" s="1"/>
      <c r="R66" s="13">
        <f t="shared" si="8"/>
        <v>42.050000011920929</v>
      </c>
      <c r="S66" s="8">
        <f t="shared" si="9"/>
        <v>42.050000011920929</v>
      </c>
      <c r="U66" s="1">
        <f t="shared" si="10"/>
        <v>0.18600823533653829</v>
      </c>
      <c r="V66" s="1">
        <f t="shared" si="11"/>
        <v>3.949768173813989E-4</v>
      </c>
      <c r="W66" s="1">
        <f t="shared" si="12"/>
        <v>5.608370535945037E-2</v>
      </c>
      <c r="X66" s="1">
        <f t="shared" si="13"/>
        <v>2.3779002490174102</v>
      </c>
    </row>
    <row r="67" spans="1:24" x14ac:dyDescent="0.35">
      <c r="A67">
        <v>66</v>
      </c>
      <c r="B67" s="9">
        <v>44631.505902777775</v>
      </c>
      <c r="C67">
        <v>2578311</v>
      </c>
      <c r="D67" s="1">
        <v>2.15752E-11</v>
      </c>
      <c r="E67" s="1">
        <v>5.0637499999999997E-11</v>
      </c>
      <c r="F67" s="1">
        <v>5.14233E-9</v>
      </c>
      <c r="G67" s="1">
        <v>7.0003999999999999E-12</v>
      </c>
      <c r="H67" s="1">
        <v>1.08111E-9</v>
      </c>
      <c r="I67" s="1">
        <f t="shared" ref="I67:I130" si="14">0.648*D67</f>
        <v>1.3980729600000001E-11</v>
      </c>
      <c r="J67" s="1">
        <f t="shared" ref="J67:J130" si="15">0.002*E67</f>
        <v>1.0127499999999999E-13</v>
      </c>
      <c r="K67" s="1">
        <f t="shared" ref="K67:K130" si="16">F67-(0.005*F67)</f>
        <v>5.1166183500000004E-9</v>
      </c>
      <c r="L67" s="1">
        <f t="shared" ref="L67:L130" si="17">H67-(0.653*H67)</f>
        <v>3.7514516999999998E-10</v>
      </c>
      <c r="M67" s="1">
        <f t="shared" ref="M67:M130" si="18">I67/K67</f>
        <v>2.7324159520320684E-3</v>
      </c>
      <c r="N67" s="1">
        <f t="shared" ref="N67:N130" si="19">J67/K67</f>
        <v>1.9793346517627209E-5</v>
      </c>
      <c r="O67" s="1">
        <f t="shared" ref="O67:O130" si="20">G67/K67</f>
        <v>1.3681692714095043E-3</v>
      </c>
      <c r="P67" s="1">
        <f t="shared" ref="P67:P130" si="21">L67/K67</f>
        <v>7.3318966617863912E-2</v>
      </c>
      <c r="Q67" s="1"/>
      <c r="R67" s="13">
        <f t="shared" ref="R67:R130" si="22">B67*86400/60-$T$1</f>
        <v>42.733333334326744</v>
      </c>
      <c r="S67" s="8">
        <f t="shared" ref="S67:S130" si="23">R67</f>
        <v>42.733333334326744</v>
      </c>
      <c r="U67" s="1">
        <f t="shared" si="10"/>
        <v>0.18798483011803352</v>
      </c>
      <c r="V67" s="1">
        <f t="shared" si="11"/>
        <v>4.0805652951613196E-4</v>
      </c>
      <c r="W67" s="1">
        <f t="shared" si="12"/>
        <v>5.703620372162492E-2</v>
      </c>
      <c r="X67" s="1">
        <f t="shared" si="13"/>
        <v>2.4277374817125517</v>
      </c>
    </row>
    <row r="68" spans="1:24" x14ac:dyDescent="0.35">
      <c r="A68">
        <v>67</v>
      </c>
      <c r="B68" s="9">
        <v>44631.506377314814</v>
      </c>
      <c r="C68">
        <v>2619409</v>
      </c>
      <c r="D68" s="1">
        <v>2.4316399999999999E-11</v>
      </c>
      <c r="E68" s="1">
        <v>2.8758800000000001E-11</v>
      </c>
      <c r="F68" s="1">
        <v>4.7795099999999998E-9</v>
      </c>
      <c r="G68" s="1">
        <v>7.3089200000000003E-12</v>
      </c>
      <c r="H68" s="1">
        <v>1.0450100000000001E-9</v>
      </c>
      <c r="I68" s="1">
        <f t="shared" si="14"/>
        <v>1.5757027199999999E-11</v>
      </c>
      <c r="J68" s="1">
        <f t="shared" si="15"/>
        <v>5.7517600000000007E-14</v>
      </c>
      <c r="K68" s="1">
        <f t="shared" si="16"/>
        <v>4.7556124499999994E-9</v>
      </c>
      <c r="L68" s="1">
        <f t="shared" si="17"/>
        <v>3.6261847000000004E-10</v>
      </c>
      <c r="M68" s="1">
        <f t="shared" si="18"/>
        <v>3.3133539298392579E-3</v>
      </c>
      <c r="N68" s="1">
        <f t="shared" si="19"/>
        <v>1.2094677731781953E-5</v>
      </c>
      <c r="O68" s="1">
        <f t="shared" si="20"/>
        <v>1.5369040427169378E-3</v>
      </c>
      <c r="P68" s="1">
        <f t="shared" si="21"/>
        <v>7.625063518369754E-2</v>
      </c>
      <c r="Q68" s="1"/>
      <c r="R68" s="13">
        <f t="shared" si="22"/>
        <v>43.41666666418314</v>
      </c>
      <c r="S68" s="8">
        <f t="shared" si="23"/>
        <v>43.41666666418314</v>
      </c>
      <c r="U68" s="1">
        <f t="shared" ref="U68:U131" si="24">(M68+M67)/2*(R68-R67)+U67</f>
        <v>0.19005046815049584</v>
      </c>
      <c r="V68" s="1">
        <f t="shared" ref="V68:V131" si="25">(N68+N67)/2*(R68-R67)+V67</f>
        <v>4.189516044125771E-4</v>
      </c>
      <c r="W68" s="1">
        <f t="shared" ref="W68:W131" si="26">(O68+O67)/2*(R68-R67)+W67</f>
        <v>5.8028770432234408E-2</v>
      </c>
      <c r="X68" s="1">
        <f t="shared" ref="X68:X131" si="27">(P68+P67)/2*(R68-R67)+X67</f>
        <v>2.4788404287347299</v>
      </c>
    </row>
    <row r="69" spans="1:24" x14ac:dyDescent="0.35">
      <c r="A69">
        <v>68</v>
      </c>
      <c r="B69" s="9">
        <v>44631.506851851853</v>
      </c>
      <c r="C69">
        <v>2660506</v>
      </c>
      <c r="D69" s="1">
        <v>1.59099E-11</v>
      </c>
      <c r="E69" s="1">
        <v>4.3941799999999998E-11</v>
      </c>
      <c r="F69" s="1">
        <v>5.0123399999999997E-9</v>
      </c>
      <c r="G69" s="1">
        <v>7.0853200000000003E-12</v>
      </c>
      <c r="H69" s="1">
        <v>1.03037E-9</v>
      </c>
      <c r="I69" s="1">
        <f t="shared" si="14"/>
        <v>1.03096152E-11</v>
      </c>
      <c r="J69" s="1">
        <f t="shared" si="15"/>
        <v>8.7883599999999996E-14</v>
      </c>
      <c r="K69" s="1">
        <f t="shared" si="16"/>
        <v>4.9872782999999996E-9</v>
      </c>
      <c r="L69" s="1">
        <f t="shared" si="17"/>
        <v>3.5753838999999995E-10</v>
      </c>
      <c r="M69" s="1">
        <f t="shared" si="18"/>
        <v>2.0671826555177402E-3</v>
      </c>
      <c r="N69" s="1">
        <f t="shared" si="19"/>
        <v>1.7621555227828374E-5</v>
      </c>
      <c r="O69" s="1">
        <f t="shared" si="20"/>
        <v>1.4206786896171406E-3</v>
      </c>
      <c r="P69" s="1">
        <f t="shared" si="21"/>
        <v>7.169008194309108E-2</v>
      </c>
      <c r="Q69" s="1"/>
      <c r="R69" s="13">
        <f t="shared" si="22"/>
        <v>44.100000001490116</v>
      </c>
      <c r="S69" s="8">
        <f t="shared" si="23"/>
        <v>44.100000001490116</v>
      </c>
      <c r="U69" s="1">
        <f t="shared" si="24"/>
        <v>0.19188881816118297</v>
      </c>
      <c r="V69" s="1">
        <f t="shared" si="25"/>
        <v>4.2910465073281814E-4</v>
      </c>
      <c r="W69" s="1">
        <f t="shared" si="26"/>
        <v>5.9039277871658073E-2</v>
      </c>
      <c r="X69" s="1">
        <f t="shared" si="27"/>
        <v>2.5293868407136477</v>
      </c>
    </row>
    <row r="70" spans="1:24" x14ac:dyDescent="0.35">
      <c r="A70">
        <v>69</v>
      </c>
      <c r="B70" s="9">
        <v>44631.507326388892</v>
      </c>
      <c r="C70">
        <v>2701604</v>
      </c>
      <c r="D70" s="1">
        <v>1.52542E-11</v>
      </c>
      <c r="E70" s="1">
        <v>2.37728E-11</v>
      </c>
      <c r="F70" s="1">
        <v>4.4707499999999998E-8</v>
      </c>
      <c r="G70" s="1">
        <v>7.08317E-12</v>
      </c>
      <c r="H70" s="1">
        <v>1.1801000000000001E-9</v>
      </c>
      <c r="I70" s="1">
        <f t="shared" si="14"/>
        <v>9.8847216000000008E-12</v>
      </c>
      <c r="J70" s="1">
        <f t="shared" si="15"/>
        <v>4.75456E-14</v>
      </c>
      <c r="K70" s="1">
        <f t="shared" si="16"/>
        <v>4.4483962499999999E-8</v>
      </c>
      <c r="L70" s="1">
        <f t="shared" si="17"/>
        <v>4.0949470000000005E-10</v>
      </c>
      <c r="M70" s="1">
        <f t="shared" si="18"/>
        <v>2.2220865778312804E-4</v>
      </c>
      <c r="N70" s="1">
        <f t="shared" si="19"/>
        <v>1.0688256469958133E-6</v>
      </c>
      <c r="O70" s="1">
        <f t="shared" si="20"/>
        <v>1.5922974487715658E-4</v>
      </c>
      <c r="P70" s="1">
        <f t="shared" si="21"/>
        <v>9.2054456704480873E-3</v>
      </c>
      <c r="Q70" s="1"/>
      <c r="R70" s="13">
        <f t="shared" si="22"/>
        <v>44.783333338797092</v>
      </c>
      <c r="S70" s="8">
        <f t="shared" si="23"/>
        <v>44.783333338797092</v>
      </c>
      <c r="U70" s="1">
        <f t="shared" si="24"/>
        <v>0.19267102686444271</v>
      </c>
      <c r="V70" s="1">
        <f t="shared" si="25"/>
        <v>4.3549053090218416E-4</v>
      </c>
      <c r="W70" s="1">
        <f t="shared" si="26"/>
        <v>5.957907992324929E-2</v>
      </c>
      <c r="X70" s="1">
        <f t="shared" si="27"/>
        <v>2.557026146142332</v>
      </c>
    </row>
    <row r="71" spans="1:24" x14ac:dyDescent="0.35">
      <c r="A71">
        <v>70</v>
      </c>
      <c r="B71" s="9">
        <v>44631.5078125</v>
      </c>
      <c r="C71">
        <v>2743721</v>
      </c>
      <c r="D71" s="1">
        <v>2.5810699999999999E-11</v>
      </c>
      <c r="E71" s="1">
        <v>1.4261600000000001E-11</v>
      </c>
      <c r="F71" s="1">
        <v>3.21603E-7</v>
      </c>
      <c r="G71" s="1">
        <v>6.1500700000000003E-12</v>
      </c>
      <c r="H71" s="1">
        <v>9.2442899999999997E-10</v>
      </c>
      <c r="I71" s="1">
        <f t="shared" si="14"/>
        <v>1.6725333600000001E-11</v>
      </c>
      <c r="J71" s="1">
        <f t="shared" si="15"/>
        <v>2.8523199999999999E-14</v>
      </c>
      <c r="K71" s="1">
        <f t="shared" si="16"/>
        <v>3.1999498499999997E-7</v>
      </c>
      <c r="L71" s="1">
        <f t="shared" si="17"/>
        <v>3.2077686300000001E-10</v>
      </c>
      <c r="M71" s="1">
        <f t="shared" si="18"/>
        <v>5.226748662951703E-5</v>
      </c>
      <c r="N71" s="1">
        <f t="shared" si="19"/>
        <v>8.9136396934470708E-8</v>
      </c>
      <c r="O71" s="1">
        <f t="shared" si="20"/>
        <v>1.921926995199628E-5</v>
      </c>
      <c r="P71" s="1">
        <f t="shared" si="21"/>
        <v>1.0024434070427699E-3</v>
      </c>
      <c r="Q71" s="1"/>
      <c r="R71" s="13">
        <f t="shared" si="22"/>
        <v>45.483333334326744</v>
      </c>
      <c r="S71" s="8">
        <f t="shared" si="23"/>
        <v>45.483333334326744</v>
      </c>
      <c r="U71" s="1">
        <f t="shared" si="24"/>
        <v>0.19276709351437363</v>
      </c>
      <c r="V71" s="1">
        <f t="shared" si="25"/>
        <v>4.3589581761497149E-4</v>
      </c>
      <c r="W71" s="1">
        <f t="shared" si="26"/>
        <v>5.9641537078040631E-2</v>
      </c>
      <c r="X71" s="1">
        <f t="shared" si="27"/>
        <v>2.5605989072966375</v>
      </c>
    </row>
    <row r="72" spans="1:24" x14ac:dyDescent="0.35">
      <c r="A72">
        <v>71</v>
      </c>
      <c r="B72" s="9">
        <v>44631.508275462962</v>
      </c>
      <c r="C72">
        <v>2783239</v>
      </c>
      <c r="D72" s="1">
        <v>1.6210900000000001E-11</v>
      </c>
      <c r="E72" s="1">
        <v>9.8898999999999997E-12</v>
      </c>
      <c r="F72" s="1">
        <v>3.9488299999999998E-7</v>
      </c>
      <c r="G72" s="1">
        <v>5.5513000000000004E-12</v>
      </c>
      <c r="H72" s="1">
        <v>8.28321E-10</v>
      </c>
      <c r="I72" s="1">
        <f t="shared" si="14"/>
        <v>1.0504663200000001E-11</v>
      </c>
      <c r="J72" s="1">
        <f t="shared" si="15"/>
        <v>1.97798E-14</v>
      </c>
      <c r="K72" s="1">
        <f t="shared" si="16"/>
        <v>3.9290858499999999E-7</v>
      </c>
      <c r="L72" s="1">
        <f t="shared" si="17"/>
        <v>2.8742738699999993E-10</v>
      </c>
      <c r="M72" s="1">
        <f t="shared" si="18"/>
        <v>2.6735641828747523E-5</v>
      </c>
      <c r="N72" s="1">
        <f t="shared" si="19"/>
        <v>5.034198985496843E-8</v>
      </c>
      <c r="O72" s="1">
        <f t="shared" si="20"/>
        <v>1.4128731750669181E-5</v>
      </c>
      <c r="P72" s="1">
        <f t="shared" si="21"/>
        <v>7.3153755853922083E-4</v>
      </c>
      <c r="Q72" s="1"/>
      <c r="R72" s="13">
        <f t="shared" si="22"/>
        <v>46.149999998509884</v>
      </c>
      <c r="S72" s="8">
        <f t="shared" si="23"/>
        <v>46.149999998509884</v>
      </c>
      <c r="U72" s="1">
        <f t="shared" si="24"/>
        <v>0.19279342789042828</v>
      </c>
      <c r="V72" s="1">
        <f t="shared" si="25"/>
        <v>4.359423104103948E-4</v>
      </c>
      <c r="W72" s="1">
        <f t="shared" si="26"/>
        <v>5.9652653078566778E-2</v>
      </c>
      <c r="X72" s="1">
        <f t="shared" si="27"/>
        <v>2.5611769009496785</v>
      </c>
    </row>
    <row r="73" spans="1:24" x14ac:dyDescent="0.35">
      <c r="A73">
        <v>72</v>
      </c>
      <c r="B73" s="9">
        <v>44631.508715277778</v>
      </c>
      <c r="C73">
        <v>2821736</v>
      </c>
      <c r="D73" s="1">
        <v>7.9334799999999994E-12</v>
      </c>
      <c r="E73" s="1">
        <v>1.25826E-11</v>
      </c>
      <c r="F73" s="1">
        <v>4.0939500000000002E-7</v>
      </c>
      <c r="G73" s="1">
        <v>9.5954500000000002E-11</v>
      </c>
      <c r="H73" s="1">
        <v>3.5902100000000002E-9</v>
      </c>
      <c r="I73" s="1">
        <f t="shared" si="14"/>
        <v>5.1408950399999995E-12</v>
      </c>
      <c r="J73" s="1">
        <f t="shared" si="15"/>
        <v>2.5165200000000001E-14</v>
      </c>
      <c r="K73" s="1">
        <f t="shared" si="16"/>
        <v>4.0734802500000004E-7</v>
      </c>
      <c r="L73" s="1">
        <f t="shared" si="17"/>
        <v>1.2458028700000001E-9</v>
      </c>
      <c r="M73" s="1">
        <f t="shared" si="18"/>
        <v>1.2620400062084502E-5</v>
      </c>
      <c r="N73" s="1">
        <f t="shared" si="19"/>
        <v>6.1778131856659911E-8</v>
      </c>
      <c r="O73" s="1">
        <f t="shared" si="20"/>
        <v>2.3555901615086999E-4</v>
      </c>
      <c r="P73" s="1">
        <f t="shared" si="21"/>
        <v>3.058325543618384E-3</v>
      </c>
      <c r="Q73" s="1"/>
      <c r="R73" s="13">
        <f t="shared" si="22"/>
        <v>46.783333331346512</v>
      </c>
      <c r="S73" s="8">
        <f t="shared" si="23"/>
        <v>46.783333331346512</v>
      </c>
      <c r="U73" s="1">
        <f t="shared" si="24"/>
        <v>0.19280589063701725</v>
      </c>
      <c r="V73" s="1">
        <f t="shared" si="25"/>
        <v>4.3597781511557561E-4</v>
      </c>
      <c r="W73" s="1">
        <f t="shared" si="26"/>
        <v>5.9731720865340253E-2</v>
      </c>
      <c r="X73" s="1">
        <f t="shared" si="27"/>
        <v>2.5623770242644204</v>
      </c>
    </row>
    <row r="74" spans="1:24" s="2" customFormat="1" x14ac:dyDescent="0.35">
      <c r="A74" s="2">
        <v>73</v>
      </c>
      <c r="B74" s="10">
        <v>44631.50922453704</v>
      </c>
      <c r="C74" s="2">
        <v>2865565</v>
      </c>
      <c r="D74" s="3">
        <v>8.6148999999999993E-9</v>
      </c>
      <c r="E74" s="3">
        <v>4.36142E-11</v>
      </c>
      <c r="F74" s="3">
        <v>3.6702200000000002E-7</v>
      </c>
      <c r="G74" s="3">
        <v>3.11625E-10</v>
      </c>
      <c r="H74" s="3">
        <v>5.7957599999999998E-9</v>
      </c>
      <c r="I74" s="3">
        <f t="shared" si="14"/>
        <v>5.5824551999999995E-9</v>
      </c>
      <c r="J74" s="3">
        <f t="shared" si="15"/>
        <v>8.7228399999999996E-14</v>
      </c>
      <c r="K74" s="3">
        <f t="shared" si="16"/>
        <v>3.6518689E-7</v>
      </c>
      <c r="L74" s="3">
        <f t="shared" si="17"/>
        <v>2.0111287199999999E-9</v>
      </c>
      <c r="M74" s="3">
        <f t="shared" si="18"/>
        <v>1.5286570665228424E-2</v>
      </c>
      <c r="N74" s="3">
        <f t="shared" si="19"/>
        <v>2.3885961514116782E-7</v>
      </c>
      <c r="O74" s="3">
        <f t="shared" si="20"/>
        <v>8.5333019484899904E-4</v>
      </c>
      <c r="P74" s="3">
        <f t="shared" si="21"/>
        <v>5.5071219013366002E-3</v>
      </c>
      <c r="Q74" s="3"/>
      <c r="R74" s="14">
        <f t="shared" si="22"/>
        <v>47.516666665673256</v>
      </c>
      <c r="S74" s="15">
        <f t="shared" si="23"/>
        <v>47.516666665673256</v>
      </c>
      <c r="U74" s="3">
        <f t="shared" si="24"/>
        <v>0.19841559403522296</v>
      </c>
      <c r="V74" s="3">
        <f t="shared" si="25"/>
        <v>4.3608804895629079E-4</v>
      </c>
      <c r="W74" s="3">
        <f t="shared" si="26"/>
        <v>6.0130980243247728E-2</v>
      </c>
      <c r="X74" s="3">
        <f t="shared" si="27"/>
        <v>2.5655176883318251</v>
      </c>
    </row>
    <row r="75" spans="1:24" s="16" customFormat="1" x14ac:dyDescent="0.35">
      <c r="A75" s="16">
        <v>74</v>
      </c>
      <c r="B75" s="17">
        <v>44631.509606481479</v>
      </c>
      <c r="C75" s="16">
        <v>2898982</v>
      </c>
      <c r="D75" s="18">
        <v>1.18384E-8</v>
      </c>
      <c r="E75" s="18">
        <v>3.8464400000000002E-11</v>
      </c>
      <c r="F75" s="18">
        <v>3.6791800000000003E-7</v>
      </c>
      <c r="G75" s="18">
        <v>3.2128700000000001E-10</v>
      </c>
      <c r="H75" s="18">
        <v>4.1154799999999999E-9</v>
      </c>
      <c r="I75" s="18">
        <f t="shared" si="14"/>
        <v>7.6712832000000006E-9</v>
      </c>
      <c r="J75" s="18">
        <f t="shared" si="15"/>
        <v>7.6928800000000008E-14</v>
      </c>
      <c r="K75" s="18">
        <f t="shared" si="16"/>
        <v>3.6607841000000001E-7</v>
      </c>
      <c r="L75" s="18">
        <f t="shared" si="17"/>
        <v>1.4280715599999999E-9</v>
      </c>
      <c r="M75" s="18">
        <f t="shared" si="18"/>
        <v>2.0955300805638882E-2</v>
      </c>
      <c r="N75" s="18">
        <f t="shared" si="19"/>
        <v>2.1014295817117433E-7</v>
      </c>
      <c r="O75" s="18">
        <f t="shared" si="20"/>
        <v>8.7764531101410762E-4</v>
      </c>
      <c r="P75" s="18">
        <f t="shared" si="21"/>
        <v>3.9009991329453158E-3</v>
      </c>
      <c r="Q75" s="18"/>
      <c r="R75" s="19">
        <f t="shared" si="22"/>
        <v>48.066666670143604</v>
      </c>
      <c r="S75" s="20">
        <f t="shared" si="23"/>
        <v>48.066666670143604</v>
      </c>
      <c r="U75" s="18">
        <f t="shared" si="24"/>
        <v>0.20838210877071836</v>
      </c>
      <c r="V75" s="18">
        <f t="shared" si="25"/>
        <v>4.362115246649553E-4</v>
      </c>
      <c r="W75" s="18">
        <f t="shared" si="26"/>
        <v>6.0606998511229117E-2</v>
      </c>
      <c r="X75" s="18">
        <f t="shared" si="27"/>
        <v>2.5681049216372815</v>
      </c>
    </row>
    <row r="76" spans="1:24" x14ac:dyDescent="0.35">
      <c r="A76">
        <v>75</v>
      </c>
      <c r="B76" s="9">
        <v>44631.509918981479</v>
      </c>
      <c r="C76">
        <v>2925499</v>
      </c>
      <c r="D76" s="1">
        <v>1.2508199999999999E-8</v>
      </c>
      <c r="E76" s="1">
        <v>3.9007000000000003E-11</v>
      </c>
      <c r="F76" s="1">
        <v>3.6110900000000001E-7</v>
      </c>
      <c r="G76" s="1">
        <v>3.0395299999999999E-10</v>
      </c>
      <c r="H76" s="1">
        <v>2.9959600000000001E-9</v>
      </c>
      <c r="I76" s="1">
        <f t="shared" si="14"/>
        <v>8.1053135999999995E-9</v>
      </c>
      <c r="J76" s="1">
        <f t="shared" si="15"/>
        <v>7.8014000000000012E-14</v>
      </c>
      <c r="K76" s="1">
        <f t="shared" si="16"/>
        <v>3.5930345500000003E-7</v>
      </c>
      <c r="L76" s="1">
        <f t="shared" si="17"/>
        <v>1.0395981199999999E-9</v>
      </c>
      <c r="M76" s="1">
        <f t="shared" si="18"/>
        <v>2.2558407071259581E-2</v>
      </c>
      <c r="N76" s="1">
        <f t="shared" si="19"/>
        <v>2.1712566053671821E-7</v>
      </c>
      <c r="O76" s="1">
        <f t="shared" si="20"/>
        <v>8.4595067420100366E-4</v>
      </c>
      <c r="P76" s="1">
        <f t="shared" si="21"/>
        <v>2.8933707859836746E-3</v>
      </c>
      <c r="Q76" s="1"/>
      <c r="R76" s="13">
        <f t="shared" si="22"/>
        <v>48.516666665673256</v>
      </c>
      <c r="S76" s="8">
        <f t="shared" si="23"/>
        <v>48.516666665673256</v>
      </c>
      <c r="U76" s="1">
        <f t="shared" si="24"/>
        <v>0.21817269294575981</v>
      </c>
      <c r="V76" s="1">
        <f t="shared" si="25"/>
        <v>4.3630766010320954E-4</v>
      </c>
      <c r="W76" s="1">
        <f t="shared" si="26"/>
        <v>6.0994807604049982E-2</v>
      </c>
      <c r="X76" s="1">
        <f t="shared" si="27"/>
        <v>2.5696336548538539</v>
      </c>
    </row>
    <row r="77" spans="1:24" x14ac:dyDescent="0.35">
      <c r="A77">
        <v>76</v>
      </c>
      <c r="B77" s="9">
        <v>44631.510266203702</v>
      </c>
      <c r="C77">
        <v>2955266</v>
      </c>
      <c r="D77" s="1">
        <v>1.27663E-8</v>
      </c>
      <c r="E77" s="1">
        <v>2.83799E-11</v>
      </c>
      <c r="F77" s="1">
        <v>3.6415500000000002E-7</v>
      </c>
      <c r="G77" s="1">
        <v>2.6907300000000001E-10</v>
      </c>
      <c r="H77" s="1">
        <v>2.3837200000000001E-9</v>
      </c>
      <c r="I77" s="1">
        <f t="shared" si="14"/>
        <v>8.2725624000000002E-9</v>
      </c>
      <c r="J77" s="1">
        <f t="shared" si="15"/>
        <v>5.6759800000000001E-14</v>
      </c>
      <c r="K77" s="1">
        <f t="shared" si="16"/>
        <v>3.6233422500000002E-7</v>
      </c>
      <c r="L77" s="1">
        <f t="shared" si="17"/>
        <v>8.2715084E-10</v>
      </c>
      <c r="M77" s="1">
        <f t="shared" si="18"/>
        <v>2.2831302784052487E-2</v>
      </c>
      <c r="N77" s="1">
        <f t="shared" si="19"/>
        <v>1.566503964675156E-7</v>
      </c>
      <c r="O77" s="1">
        <f t="shared" si="20"/>
        <v>7.4260994803899635E-4</v>
      </c>
      <c r="P77" s="1">
        <f t="shared" si="21"/>
        <v>2.2828393867567989E-3</v>
      </c>
      <c r="Q77" s="1"/>
      <c r="R77" s="13">
        <f t="shared" si="22"/>
        <v>49.016666665673256</v>
      </c>
      <c r="S77" s="8">
        <f t="shared" si="23"/>
        <v>49.016666665673256</v>
      </c>
      <c r="U77" s="1">
        <f t="shared" si="24"/>
        <v>0.22952012040958783</v>
      </c>
      <c r="V77" s="1">
        <f t="shared" si="25"/>
        <v>4.3640110411746058E-4</v>
      </c>
      <c r="W77" s="1">
        <f t="shared" si="26"/>
        <v>6.1391947759609981E-2</v>
      </c>
      <c r="X77" s="1">
        <f t="shared" si="27"/>
        <v>2.5709277073970389</v>
      </c>
    </row>
    <row r="78" spans="1:24" s="4" customFormat="1" x14ac:dyDescent="0.35">
      <c r="A78" s="4">
        <v>77</v>
      </c>
      <c r="B78" s="11">
        <v>44631.510636574072</v>
      </c>
      <c r="C78" s="4">
        <v>2987623</v>
      </c>
      <c r="D78" s="5">
        <v>5.1982699999999997E-9</v>
      </c>
      <c r="E78" s="5">
        <v>3.0509400000000002E-11</v>
      </c>
      <c r="F78" s="5">
        <v>3.3629499999999998E-7</v>
      </c>
      <c r="G78" s="5">
        <v>9.2525300000000004E-11</v>
      </c>
      <c r="H78" s="5">
        <v>1.6012300000000001E-9</v>
      </c>
      <c r="I78" s="5">
        <f t="shared" si="14"/>
        <v>3.3684789599999998E-9</v>
      </c>
      <c r="J78" s="5">
        <f t="shared" si="15"/>
        <v>6.1018800000000003E-14</v>
      </c>
      <c r="K78" s="5">
        <f t="shared" si="16"/>
        <v>3.3461352499999998E-7</v>
      </c>
      <c r="L78" s="5">
        <f t="shared" si="17"/>
        <v>5.5562680999999993E-10</v>
      </c>
      <c r="M78" s="5">
        <f t="shared" si="18"/>
        <v>1.0066774676845474E-2</v>
      </c>
      <c r="N78" s="5">
        <f t="shared" si="19"/>
        <v>1.8235604792125485E-7</v>
      </c>
      <c r="O78" s="5">
        <f t="shared" si="20"/>
        <v>2.7651392752280415E-4</v>
      </c>
      <c r="P78" s="5">
        <f t="shared" si="21"/>
        <v>1.660503143141031E-3</v>
      </c>
      <c r="Q78" s="5"/>
      <c r="R78" s="26">
        <f t="shared" si="22"/>
        <v>49.550000004470348</v>
      </c>
      <c r="S78" s="27">
        <f t="shared" si="23"/>
        <v>49.550000004470348</v>
      </c>
      <c r="U78" s="5">
        <f t="shared" si="24"/>
        <v>0.23829294115570088</v>
      </c>
      <c r="V78" s="5">
        <f t="shared" si="25"/>
        <v>4.3649150583689039E-4</v>
      </c>
      <c r="W78" s="5">
        <f t="shared" si="26"/>
        <v>6.1663714129210588E-2</v>
      </c>
      <c r="X78" s="5">
        <f t="shared" si="27"/>
        <v>2.5719792654157843</v>
      </c>
    </row>
    <row r="79" spans="1:24" x14ac:dyDescent="0.35">
      <c r="A79">
        <v>78</v>
      </c>
      <c r="B79" s="9">
        <v>44631.511006944442</v>
      </c>
      <c r="C79">
        <v>3019489</v>
      </c>
      <c r="D79" s="1">
        <v>1.8388999999999999E-9</v>
      </c>
      <c r="E79" s="1">
        <v>1.98004E-11</v>
      </c>
      <c r="F79" s="1">
        <v>3.5358400000000002E-7</v>
      </c>
      <c r="G79" s="1">
        <v>4.5617599999999997E-11</v>
      </c>
      <c r="H79" s="1">
        <v>1.3376399999999999E-9</v>
      </c>
      <c r="I79" s="1">
        <f t="shared" si="14"/>
        <v>1.1916071999999999E-9</v>
      </c>
      <c r="J79" s="1">
        <f t="shared" si="15"/>
        <v>3.9600800000000004E-14</v>
      </c>
      <c r="K79" s="1">
        <f t="shared" si="16"/>
        <v>3.5181608E-7</v>
      </c>
      <c r="L79" s="1">
        <f t="shared" si="17"/>
        <v>4.6416107999999993E-10</v>
      </c>
      <c r="M79" s="1">
        <f t="shared" si="18"/>
        <v>3.3870174438871579E-3</v>
      </c>
      <c r="N79" s="1">
        <f t="shared" si="19"/>
        <v>1.1256108589465269E-7</v>
      </c>
      <c r="O79" s="1">
        <f t="shared" si="20"/>
        <v>1.2966320356931952E-4</v>
      </c>
      <c r="P79" s="1">
        <f t="shared" si="21"/>
        <v>1.3193287811063097E-3</v>
      </c>
      <c r="Q79" s="1"/>
      <c r="R79" s="13">
        <f t="shared" si="22"/>
        <v>50.08333333581686</v>
      </c>
      <c r="S79" s="8">
        <f t="shared" si="23"/>
        <v>50.08333333581686</v>
      </c>
      <c r="U79" s="1">
        <f t="shared" si="24"/>
        <v>0.24188061904119776</v>
      </c>
      <c r="V79" s="1">
        <f t="shared" si="25"/>
        <v>4.3657015040561499E-4</v>
      </c>
      <c r="W79" s="1">
        <f t="shared" si="26"/>
        <v>6.1772028030431657E-2</v>
      </c>
      <c r="X79" s="1">
        <f t="shared" si="27"/>
        <v>2.5727738872592898</v>
      </c>
    </row>
    <row r="80" spans="1:24" x14ac:dyDescent="0.35">
      <c r="A80">
        <v>79</v>
      </c>
      <c r="B80" s="9">
        <v>44631.511458333334</v>
      </c>
      <c r="C80">
        <v>3058897</v>
      </c>
      <c r="D80" s="1">
        <v>6.1834900000000003E-10</v>
      </c>
      <c r="E80" s="1">
        <v>2.7909000000000002E-11</v>
      </c>
      <c r="F80" s="1">
        <v>3.8547599999999998E-7</v>
      </c>
      <c r="G80" s="1">
        <v>2.24718E-11</v>
      </c>
      <c r="H80" s="1">
        <v>1.1632999999999999E-9</v>
      </c>
      <c r="I80" s="1">
        <f t="shared" si="14"/>
        <v>4.0069015200000002E-10</v>
      </c>
      <c r="J80" s="1">
        <f t="shared" si="15"/>
        <v>5.5818000000000003E-14</v>
      </c>
      <c r="K80" s="1">
        <f t="shared" si="16"/>
        <v>3.8354861999999999E-7</v>
      </c>
      <c r="L80" s="1">
        <f t="shared" si="17"/>
        <v>4.036650999999999E-10</v>
      </c>
      <c r="M80" s="1">
        <f t="shared" si="18"/>
        <v>1.0446919402291163E-3</v>
      </c>
      <c r="N80" s="1">
        <f t="shared" si="19"/>
        <v>1.4553044148614068E-7</v>
      </c>
      <c r="O80" s="1">
        <f t="shared" si="20"/>
        <v>5.8589182252826252E-5</v>
      </c>
      <c r="P80" s="1">
        <f t="shared" si="21"/>
        <v>1.0524483180254956E-3</v>
      </c>
      <c r="Q80" s="1"/>
      <c r="R80" s="13">
        <f t="shared" si="22"/>
        <v>50.733333334326744</v>
      </c>
      <c r="S80" s="8">
        <f t="shared" si="23"/>
        <v>50.733333334326744</v>
      </c>
      <c r="U80" s="1">
        <f t="shared" si="24"/>
        <v>0.24332092458773366</v>
      </c>
      <c r="V80" s="1">
        <f t="shared" si="25"/>
        <v>4.3665403015182144E-4</v>
      </c>
      <c r="W80" s="1">
        <f t="shared" si="26"/>
        <v>6.1833210055683596E-2</v>
      </c>
      <c r="X80" s="1">
        <f t="shared" si="27"/>
        <v>2.5735447148147403</v>
      </c>
    </row>
    <row r="81" spans="1:24" x14ac:dyDescent="0.35">
      <c r="A81">
        <v>80</v>
      </c>
      <c r="B81" s="9">
        <v>44631.51190972222</v>
      </c>
      <c r="C81">
        <v>3097394</v>
      </c>
      <c r="D81" s="1">
        <v>2.20492E-10</v>
      </c>
      <c r="E81" s="1">
        <v>1.95751E-11</v>
      </c>
      <c r="F81" s="1">
        <v>1.5067799999999999E-7</v>
      </c>
      <c r="G81" s="1">
        <v>1.88049E-11</v>
      </c>
      <c r="H81" s="1">
        <v>2.2381900000000001E-9</v>
      </c>
      <c r="I81" s="1">
        <f t="shared" si="14"/>
        <v>1.4287881599999999E-10</v>
      </c>
      <c r="J81" s="1">
        <f t="shared" si="15"/>
        <v>3.9150200000000004E-14</v>
      </c>
      <c r="K81" s="1">
        <f t="shared" si="16"/>
        <v>1.4992461E-7</v>
      </c>
      <c r="L81" s="1">
        <f t="shared" si="17"/>
        <v>7.7665192999999991E-10</v>
      </c>
      <c r="M81" s="1">
        <f t="shared" si="18"/>
        <v>9.5300442002150274E-4</v>
      </c>
      <c r="N81" s="1">
        <f t="shared" si="19"/>
        <v>2.6113257856732127E-7</v>
      </c>
      <c r="O81" s="1">
        <f t="shared" si="20"/>
        <v>1.2542904063582357E-4</v>
      </c>
      <c r="P81" s="1">
        <f t="shared" si="21"/>
        <v>5.1802831436413271E-3</v>
      </c>
      <c r="Q81" s="1"/>
      <c r="R81" s="13">
        <f t="shared" si="22"/>
        <v>51.383333332836628</v>
      </c>
      <c r="S81" s="8">
        <f t="shared" si="23"/>
        <v>51.383333332836628</v>
      </c>
      <c r="U81" s="1">
        <f t="shared" si="24"/>
        <v>0.2439701759033267</v>
      </c>
      <c r="V81" s="1">
        <f t="shared" si="25"/>
        <v>4.367861956330358E-4</v>
      </c>
      <c r="W81" s="1">
        <f t="shared" si="26"/>
        <v>6.1893015977985306E-2</v>
      </c>
      <c r="X81" s="1">
        <f t="shared" si="27"/>
        <v>2.5755703525351383</v>
      </c>
    </row>
    <row r="82" spans="1:24" x14ac:dyDescent="0.35">
      <c r="A82">
        <v>81</v>
      </c>
      <c r="B82" s="9">
        <v>44631.512349537035</v>
      </c>
      <c r="C82">
        <v>3135891</v>
      </c>
      <c r="D82" s="1">
        <v>9.5986599999999998E-11</v>
      </c>
      <c r="E82" s="1">
        <v>3.4328200000000001E-11</v>
      </c>
      <c r="F82" s="1">
        <v>3.2661399999999999E-8</v>
      </c>
      <c r="G82" s="1">
        <v>1.7441799999999999E-11</v>
      </c>
      <c r="H82" s="1">
        <v>2.1664399999999998E-9</v>
      </c>
      <c r="I82" s="1">
        <f t="shared" si="14"/>
        <v>6.2199316799999996E-11</v>
      </c>
      <c r="J82" s="1">
        <f t="shared" si="15"/>
        <v>6.8656399999999999E-14</v>
      </c>
      <c r="K82" s="1">
        <f t="shared" si="16"/>
        <v>3.2498092999999997E-8</v>
      </c>
      <c r="L82" s="1">
        <f t="shared" si="17"/>
        <v>7.5175467999999998E-10</v>
      </c>
      <c r="M82" s="1">
        <f t="shared" si="18"/>
        <v>1.9139374362674142E-3</v>
      </c>
      <c r="N82" s="1">
        <f t="shared" si="19"/>
        <v>2.1126285779291728E-6</v>
      </c>
      <c r="O82" s="1">
        <f t="shared" si="20"/>
        <v>5.3670226126806882E-4</v>
      </c>
      <c r="P82" s="1">
        <f t="shared" si="21"/>
        <v>2.3132270561229549E-2</v>
      </c>
      <c r="Q82" s="1"/>
      <c r="R82" s="13">
        <f t="shared" si="22"/>
        <v>52.016666665673256</v>
      </c>
      <c r="S82" s="8">
        <f t="shared" si="23"/>
        <v>52.016666665673256</v>
      </c>
      <c r="U82" s="1">
        <f t="shared" si="24"/>
        <v>0.24487804082377285</v>
      </c>
      <c r="V82" s="1">
        <f t="shared" si="25"/>
        <v>4.3753788666533685E-4</v>
      </c>
      <c r="W82" s="1">
        <f t="shared" si="26"/>
        <v>6.2102690890090427E-2</v>
      </c>
      <c r="X82" s="1">
        <f t="shared" si="27"/>
        <v>2.5845359945346491</v>
      </c>
    </row>
    <row r="83" spans="1:24" x14ac:dyDescent="0.35">
      <c r="A83">
        <v>82</v>
      </c>
      <c r="B83" s="9">
        <v>44631.512812499997</v>
      </c>
      <c r="C83">
        <v>3175409</v>
      </c>
      <c r="D83" s="1">
        <v>5.9726900000000004E-11</v>
      </c>
      <c r="E83" s="1">
        <v>3.2997200000000002E-11</v>
      </c>
      <c r="F83" s="1">
        <v>1.1040599999999999E-8</v>
      </c>
      <c r="G83" s="1">
        <v>1.5743300000000001E-11</v>
      </c>
      <c r="H83" s="1">
        <v>1.9343999999999999E-9</v>
      </c>
      <c r="I83" s="1">
        <f t="shared" si="14"/>
        <v>3.8703031200000004E-11</v>
      </c>
      <c r="J83" s="1">
        <f t="shared" si="15"/>
        <v>6.5994400000000008E-14</v>
      </c>
      <c r="K83" s="1">
        <f t="shared" si="16"/>
        <v>1.0985397E-8</v>
      </c>
      <c r="L83" s="1">
        <f t="shared" si="17"/>
        <v>6.7123679999999986E-10</v>
      </c>
      <c r="M83" s="1">
        <f t="shared" si="18"/>
        <v>3.5231345030134103E-3</v>
      </c>
      <c r="N83" s="1">
        <f t="shared" si="19"/>
        <v>6.0074660933965345E-6</v>
      </c>
      <c r="O83" s="1">
        <f t="shared" si="20"/>
        <v>1.4331116117150798E-3</v>
      </c>
      <c r="P83" s="1">
        <f t="shared" si="21"/>
        <v>6.1102643809777646E-2</v>
      </c>
      <c r="Q83" s="1"/>
      <c r="R83" s="13">
        <f t="shared" si="22"/>
        <v>52.683333337306976</v>
      </c>
      <c r="S83" s="8">
        <f t="shared" si="23"/>
        <v>52.683333337306976</v>
      </c>
      <c r="U83" s="1">
        <f t="shared" si="24"/>
        <v>0.24669039815036958</v>
      </c>
      <c r="V83" s="1">
        <f t="shared" si="25"/>
        <v>4.4024458490927857E-4</v>
      </c>
      <c r="W83" s="1">
        <f t="shared" si="26"/>
        <v>6.2759295519310226E-2</v>
      </c>
      <c r="X83" s="1">
        <f t="shared" si="27"/>
        <v>2.6126142995341843</v>
      </c>
    </row>
    <row r="84" spans="1:24" x14ac:dyDescent="0.35">
      <c r="A84">
        <v>83</v>
      </c>
      <c r="B84" s="9">
        <v>44631.51326388889</v>
      </c>
      <c r="C84">
        <v>3214406</v>
      </c>
      <c r="D84" s="1">
        <v>3.2271400000000002E-11</v>
      </c>
      <c r="E84" s="1">
        <v>3.6785299999999998E-11</v>
      </c>
      <c r="F84" s="1">
        <v>6.6966000000000002E-9</v>
      </c>
      <c r="G84" s="1">
        <v>1.34439E-11</v>
      </c>
      <c r="H84" s="1">
        <v>1.73128E-9</v>
      </c>
      <c r="I84" s="1">
        <f t="shared" si="14"/>
        <v>2.0911867200000001E-11</v>
      </c>
      <c r="J84" s="1">
        <f t="shared" si="15"/>
        <v>7.3570600000000002E-14</v>
      </c>
      <c r="K84" s="1">
        <f t="shared" si="16"/>
        <v>6.6631169999999999E-9</v>
      </c>
      <c r="L84" s="1">
        <f t="shared" si="17"/>
        <v>6.0075415999999994E-10</v>
      </c>
      <c r="M84" s="1">
        <f t="shared" si="18"/>
        <v>3.1384511483139197E-3</v>
      </c>
      <c r="N84" s="1">
        <f t="shared" si="19"/>
        <v>1.1041469030185123E-5</v>
      </c>
      <c r="O84" s="1">
        <f t="shared" si="20"/>
        <v>2.0176593026957203E-3</v>
      </c>
      <c r="P84" s="1">
        <f t="shared" si="21"/>
        <v>9.0161130293824943E-2</v>
      </c>
      <c r="Q84" s="1"/>
      <c r="R84" s="13">
        <f t="shared" si="22"/>
        <v>53.33333333581686</v>
      </c>
      <c r="S84" s="8">
        <f t="shared" si="23"/>
        <v>53.33333333581686</v>
      </c>
      <c r="U84" s="1">
        <f t="shared" si="24"/>
        <v>0.2488554134820877</v>
      </c>
      <c r="V84" s="1">
        <f t="shared" si="25"/>
        <v>4.4578548881174019E-4</v>
      </c>
      <c r="W84" s="1">
        <f t="shared" si="26"/>
        <v>6.3880796063922718E-2</v>
      </c>
      <c r="X84" s="1">
        <f t="shared" si="27"/>
        <v>2.6617750260051549</v>
      </c>
    </row>
    <row r="85" spans="1:24" x14ac:dyDescent="0.35">
      <c r="A85">
        <v>84</v>
      </c>
      <c r="B85" s="9">
        <v>44631.513749999998</v>
      </c>
      <c r="C85">
        <v>3256524</v>
      </c>
      <c r="D85" s="1">
        <v>3.1970399999999999E-11</v>
      </c>
      <c r="E85" s="1">
        <v>3.7798999999999999E-11</v>
      </c>
      <c r="F85" s="1">
        <v>5.8046399999999999E-9</v>
      </c>
      <c r="G85" s="1">
        <v>1.2198E-11</v>
      </c>
      <c r="H85" s="1">
        <v>1.59426E-9</v>
      </c>
      <c r="I85" s="1">
        <f t="shared" si="14"/>
        <v>2.07168192E-11</v>
      </c>
      <c r="J85" s="1">
        <f t="shared" si="15"/>
        <v>7.5597999999999995E-14</v>
      </c>
      <c r="K85" s="1">
        <f t="shared" si="16"/>
        <v>5.7756168000000002E-9</v>
      </c>
      <c r="L85" s="1">
        <f t="shared" si="17"/>
        <v>5.5320821999999992E-10</v>
      </c>
      <c r="M85" s="1">
        <f t="shared" si="18"/>
        <v>3.5869448956516643E-3</v>
      </c>
      <c r="N85" s="1">
        <f t="shared" si="19"/>
        <v>1.3089164779768629E-5</v>
      </c>
      <c r="O85" s="1">
        <f t="shared" si="20"/>
        <v>2.1119822215351961E-3</v>
      </c>
      <c r="P85" s="1">
        <f t="shared" si="21"/>
        <v>9.578340100402781E-2</v>
      </c>
      <c r="Q85" s="1"/>
      <c r="R85" s="13">
        <f t="shared" si="22"/>
        <v>54.033333331346512</v>
      </c>
      <c r="S85" s="8">
        <f t="shared" si="23"/>
        <v>54.033333331346512</v>
      </c>
      <c r="U85" s="1">
        <f t="shared" si="24"/>
        <v>0.25120930208244324</v>
      </c>
      <c r="V85" s="1">
        <f t="shared" si="25"/>
        <v>4.5423121059128782E-4</v>
      </c>
      <c r="W85" s="1">
        <f t="shared" si="26"/>
        <v>6.5326170588173069E-2</v>
      </c>
      <c r="X85" s="1">
        <f t="shared" si="27"/>
        <v>2.726855611543785</v>
      </c>
    </row>
    <row r="86" spans="1:24" x14ac:dyDescent="0.35">
      <c r="A86">
        <v>85</v>
      </c>
      <c r="B86" s="9">
        <v>44631.514224537037</v>
      </c>
      <c r="C86">
        <v>3297621</v>
      </c>
      <c r="D86" s="1">
        <v>4.0817599999999998E-11</v>
      </c>
      <c r="E86" s="1">
        <v>1.9268000000000001E-11</v>
      </c>
      <c r="F86" s="1">
        <v>5.5248699999999998E-9</v>
      </c>
      <c r="G86" s="1">
        <v>1.11864E-11</v>
      </c>
      <c r="H86" s="1">
        <v>1.4771600000000001E-9</v>
      </c>
      <c r="I86" s="1">
        <f t="shared" si="14"/>
        <v>2.64498048E-11</v>
      </c>
      <c r="J86" s="1">
        <f t="shared" si="15"/>
        <v>3.8536E-14</v>
      </c>
      <c r="K86" s="1">
        <f t="shared" si="16"/>
        <v>5.4972456500000001E-9</v>
      </c>
      <c r="L86" s="1">
        <f t="shared" si="17"/>
        <v>5.125745200000001E-10</v>
      </c>
      <c r="M86" s="1">
        <f t="shared" si="18"/>
        <v>4.811464956091238E-3</v>
      </c>
      <c r="N86" s="1">
        <f t="shared" si="19"/>
        <v>7.0100560268759316E-6</v>
      </c>
      <c r="O86" s="1">
        <f t="shared" si="20"/>
        <v>2.0349099735064596E-3</v>
      </c>
      <c r="P86" s="1">
        <f t="shared" si="21"/>
        <v>9.3242062049746693E-2</v>
      </c>
      <c r="Q86" s="1"/>
      <c r="R86" s="13">
        <f t="shared" si="22"/>
        <v>54.716666668653488</v>
      </c>
      <c r="S86" s="8">
        <f t="shared" si="23"/>
        <v>54.716666668653488</v>
      </c>
      <c r="U86" s="1">
        <f t="shared" si="24"/>
        <v>0.25407875879847486</v>
      </c>
      <c r="V86" s="1">
        <f t="shared" si="25"/>
        <v>4.6109844440682493E-4</v>
      </c>
      <c r="W86" s="1">
        <f t="shared" si="26"/>
        <v>6.6743025429718106E-2</v>
      </c>
      <c r="X86" s="1">
        <f t="shared" si="27"/>
        <v>2.7914393117960512</v>
      </c>
    </row>
    <row r="87" spans="1:24" x14ac:dyDescent="0.35">
      <c r="A87">
        <v>86</v>
      </c>
      <c r="B87" s="9">
        <v>44631.514699074076</v>
      </c>
      <c r="C87">
        <v>3338719</v>
      </c>
      <c r="D87" s="1">
        <v>3.3905400000000003E-11</v>
      </c>
      <c r="E87" s="1">
        <v>3.6386100000000001E-11</v>
      </c>
      <c r="F87" s="1">
        <v>5.3907399999999999E-9</v>
      </c>
      <c r="G87" s="1">
        <v>1.06801E-11</v>
      </c>
      <c r="H87" s="1">
        <v>1.39331E-9</v>
      </c>
      <c r="I87" s="1">
        <f t="shared" si="14"/>
        <v>2.1970699200000002E-11</v>
      </c>
      <c r="J87" s="1">
        <f t="shared" si="15"/>
        <v>7.2772199999999997E-14</v>
      </c>
      <c r="K87" s="1">
        <f t="shared" si="16"/>
        <v>5.3637862999999998E-9</v>
      </c>
      <c r="L87" s="1">
        <f t="shared" si="17"/>
        <v>4.8347857000000001E-10</v>
      </c>
      <c r="M87" s="1">
        <f t="shared" si="18"/>
        <v>4.0961175503953246E-3</v>
      </c>
      <c r="N87" s="1">
        <f t="shared" si="19"/>
        <v>1.3567319041028909E-5</v>
      </c>
      <c r="O87" s="1">
        <f t="shared" si="20"/>
        <v>1.9911494236822969E-3</v>
      </c>
      <c r="P87" s="1">
        <f t="shared" si="21"/>
        <v>9.0137552646346111E-2</v>
      </c>
      <c r="Q87" s="1"/>
      <c r="R87" s="13">
        <f t="shared" si="22"/>
        <v>55.399999998509884</v>
      </c>
      <c r="S87" s="8">
        <f t="shared" si="23"/>
        <v>55.399999998509884</v>
      </c>
      <c r="U87" s="1">
        <f t="shared" si="24"/>
        <v>0.25712218280603888</v>
      </c>
      <c r="V87" s="1">
        <f t="shared" si="25"/>
        <v>4.6812904751925266E-4</v>
      </c>
      <c r="W87" s="1">
        <f t="shared" si="26"/>
        <v>6.8118595716758421E-2</v>
      </c>
      <c r="X87" s="1">
        <f t="shared" si="27"/>
        <v>2.8540940131650832</v>
      </c>
    </row>
    <row r="88" spans="1:24" x14ac:dyDescent="0.35">
      <c r="A88">
        <v>87</v>
      </c>
      <c r="B88" s="9">
        <v>44631.515173611115</v>
      </c>
      <c r="C88">
        <v>3379816</v>
      </c>
      <c r="D88" s="1">
        <v>1.34804E-11</v>
      </c>
      <c r="E88" s="1">
        <v>4.5262500000000003E-11</v>
      </c>
      <c r="F88" s="1">
        <v>5.3243300000000004E-9</v>
      </c>
      <c r="G88" s="1">
        <v>9.7362799999999998E-12</v>
      </c>
      <c r="H88" s="1">
        <v>1.32731E-9</v>
      </c>
      <c r="I88" s="1">
        <f t="shared" si="14"/>
        <v>8.7352992000000009E-12</v>
      </c>
      <c r="J88" s="1">
        <f t="shared" si="15"/>
        <v>9.0525000000000011E-14</v>
      </c>
      <c r="K88" s="1">
        <f t="shared" si="16"/>
        <v>5.2977083500000002E-9</v>
      </c>
      <c r="L88" s="1">
        <f t="shared" si="17"/>
        <v>4.6057657E-10</v>
      </c>
      <c r="M88" s="1">
        <f t="shared" si="18"/>
        <v>1.648882615442581E-3</v>
      </c>
      <c r="N88" s="1">
        <f t="shared" si="19"/>
        <v>1.7087577121907817E-5</v>
      </c>
      <c r="O88" s="1">
        <f t="shared" si="20"/>
        <v>1.8378286150841051E-3</v>
      </c>
      <c r="P88" s="1">
        <f t="shared" si="21"/>
        <v>8.6938830824841454E-2</v>
      </c>
      <c r="Q88" s="1"/>
      <c r="R88" s="13">
        <f t="shared" si="22"/>
        <v>56.083333343267441</v>
      </c>
      <c r="S88" s="8">
        <f t="shared" si="23"/>
        <v>56.083333343267441</v>
      </c>
      <c r="U88" s="1">
        <f t="shared" si="24"/>
        <v>0.25908505789551622</v>
      </c>
      <c r="V88" s="1">
        <f t="shared" si="25"/>
        <v>4.7860280388336022E-4</v>
      </c>
      <c r="W88" s="1">
        <f t="shared" si="26"/>
        <v>6.9426829901875153E-2</v>
      </c>
      <c r="X88" s="1">
        <f t="shared" si="27"/>
        <v>2.9145951118625524</v>
      </c>
    </row>
    <row r="89" spans="1:24" x14ac:dyDescent="0.35">
      <c r="A89">
        <v>88</v>
      </c>
      <c r="B89" s="9">
        <v>44631.515648148146</v>
      </c>
      <c r="C89">
        <v>3420914</v>
      </c>
      <c r="D89" s="1">
        <v>2.19514E-11</v>
      </c>
      <c r="E89" s="1">
        <v>3.6242800000000003E-11</v>
      </c>
      <c r="F89" s="1">
        <v>5.3101699999999997E-9</v>
      </c>
      <c r="G89" s="1">
        <v>9.3310000000000005E-12</v>
      </c>
      <c r="H89" s="1">
        <v>1.25029E-9</v>
      </c>
      <c r="I89" s="1">
        <f t="shared" si="14"/>
        <v>1.42245072E-11</v>
      </c>
      <c r="J89" s="1">
        <f t="shared" si="15"/>
        <v>7.2485600000000012E-14</v>
      </c>
      <c r="K89" s="1">
        <f t="shared" si="16"/>
        <v>5.2836191499999997E-9</v>
      </c>
      <c r="L89" s="1">
        <f t="shared" si="17"/>
        <v>4.3385063000000002E-10</v>
      </c>
      <c r="M89" s="1">
        <f t="shared" si="18"/>
        <v>2.692190106094229E-3</v>
      </c>
      <c r="N89" s="1">
        <f t="shared" si="19"/>
        <v>1.3718929760484348E-5</v>
      </c>
      <c r="O89" s="1">
        <f t="shared" si="20"/>
        <v>1.7660243358002064E-3</v>
      </c>
      <c r="P89" s="1">
        <f t="shared" si="21"/>
        <v>8.2112396386480671E-2</v>
      </c>
      <c r="Q89" s="1"/>
      <c r="R89" s="13">
        <f t="shared" si="22"/>
        <v>56.766666665673256</v>
      </c>
      <c r="S89" s="8">
        <f t="shared" si="23"/>
        <v>56.766666665673256</v>
      </c>
      <c r="U89" s="1">
        <f t="shared" si="24"/>
        <v>0.2605682577183227</v>
      </c>
      <c r="V89" s="1">
        <f t="shared" si="25"/>
        <v>4.891283602331915E-4</v>
      </c>
      <c r="W89" s="1">
        <f t="shared" si="26"/>
        <v>7.0658146307070041E-2</v>
      </c>
      <c r="X89" s="1">
        <f t="shared" si="27"/>
        <v>2.9723542802360989</v>
      </c>
    </row>
    <row r="90" spans="1:24" x14ac:dyDescent="0.35">
      <c r="A90">
        <v>89</v>
      </c>
      <c r="B90" s="9">
        <v>44631.516134259262</v>
      </c>
      <c r="C90">
        <v>3462011</v>
      </c>
      <c r="D90" s="1">
        <v>1.9296200000000001E-11</v>
      </c>
      <c r="E90" s="1">
        <v>3.8372300000000002E-11</v>
      </c>
      <c r="F90" s="1">
        <v>5.2831100000000004E-9</v>
      </c>
      <c r="G90" s="1">
        <v>8.6537500000000004E-12</v>
      </c>
      <c r="H90" s="1">
        <v>1.20301E-9</v>
      </c>
      <c r="I90" s="1">
        <f t="shared" si="14"/>
        <v>1.25039376E-11</v>
      </c>
      <c r="J90" s="1">
        <f t="shared" si="15"/>
        <v>7.6744600000000001E-14</v>
      </c>
      <c r="K90" s="1">
        <f t="shared" si="16"/>
        <v>5.2566944500000006E-9</v>
      </c>
      <c r="L90" s="1">
        <f t="shared" si="17"/>
        <v>4.1744446999999991E-10</v>
      </c>
      <c r="M90" s="1">
        <f t="shared" si="18"/>
        <v>2.3786692795127171E-3</v>
      </c>
      <c r="N90" s="1">
        <f t="shared" si="19"/>
        <v>1.459940286238246E-5</v>
      </c>
      <c r="O90" s="1">
        <f t="shared" si="20"/>
        <v>1.6462341652747191E-3</v>
      </c>
      <c r="P90" s="1">
        <f t="shared" si="21"/>
        <v>7.9411971528990016E-2</v>
      </c>
      <c r="Q90" s="1"/>
      <c r="R90" s="13">
        <f t="shared" si="22"/>
        <v>57.466666668653488</v>
      </c>
      <c r="S90" s="8">
        <f t="shared" si="23"/>
        <v>57.466666668653488</v>
      </c>
      <c r="U90" s="1">
        <f t="shared" si="24"/>
        <v>0.26234305851084133</v>
      </c>
      <c r="V90" s="1">
        <f t="shared" si="25"/>
        <v>4.9903977669339249E-4</v>
      </c>
      <c r="W90" s="1">
        <f t="shared" si="26"/>
        <v>7.1852436787530921E-2</v>
      </c>
      <c r="X90" s="1">
        <f t="shared" si="27"/>
        <v>3.0288878092472036</v>
      </c>
    </row>
    <row r="91" spans="1:24" x14ac:dyDescent="0.35">
      <c r="A91">
        <v>90</v>
      </c>
      <c r="B91" s="9">
        <v>44631.516608796293</v>
      </c>
      <c r="C91">
        <v>3503109</v>
      </c>
      <c r="D91" s="1">
        <v>2.6702899999999999E-11</v>
      </c>
      <c r="E91" s="1">
        <v>3.5341800000000003E-11</v>
      </c>
      <c r="F91" s="1">
        <v>5.2110299999999999E-9</v>
      </c>
      <c r="G91" s="1">
        <v>8.1979500000000006E-12</v>
      </c>
      <c r="H91" s="1">
        <v>1.1609100000000001E-9</v>
      </c>
      <c r="I91" s="1">
        <f t="shared" si="14"/>
        <v>1.73034792E-11</v>
      </c>
      <c r="J91" s="1">
        <f t="shared" si="15"/>
        <v>7.0683600000000003E-14</v>
      </c>
      <c r="K91" s="1">
        <f t="shared" si="16"/>
        <v>5.18497485E-9</v>
      </c>
      <c r="L91" s="1">
        <f t="shared" si="17"/>
        <v>4.0283577E-10</v>
      </c>
      <c r="M91" s="1">
        <f t="shared" si="18"/>
        <v>3.3372349337432174E-3</v>
      </c>
      <c r="N91" s="1">
        <f t="shared" si="19"/>
        <v>1.3632390135894294E-5</v>
      </c>
      <c r="O91" s="1">
        <f t="shared" si="20"/>
        <v>1.5810973509350775E-3</v>
      </c>
      <c r="P91" s="1">
        <f t="shared" si="21"/>
        <v>7.7692907227891378E-2</v>
      </c>
      <c r="Q91" s="1"/>
      <c r="R91" s="13">
        <f t="shared" si="22"/>
        <v>58.149999991059303</v>
      </c>
      <c r="S91" s="8">
        <f t="shared" si="23"/>
        <v>58.149999991059303</v>
      </c>
      <c r="U91" s="1">
        <f t="shared" si="24"/>
        <v>0.26429599241914015</v>
      </c>
      <c r="V91" s="1">
        <f t="shared" si="25"/>
        <v>5.0868563914688531E-4</v>
      </c>
      <c r="W91" s="1">
        <f t="shared" si="26"/>
        <v>7.2955108371269242E-2</v>
      </c>
      <c r="X91" s="1">
        <f t="shared" si="27"/>
        <v>3.082565308630755</v>
      </c>
    </row>
    <row r="92" spans="1:24" x14ac:dyDescent="0.35">
      <c r="A92">
        <v>91</v>
      </c>
      <c r="B92" s="9">
        <v>44631.517083333332</v>
      </c>
      <c r="C92">
        <v>3544206</v>
      </c>
      <c r="D92" s="1">
        <v>8.0947299999999998E-12</v>
      </c>
      <c r="E92" s="1">
        <v>2.7990900000000001E-11</v>
      </c>
      <c r="F92" s="1">
        <v>5.1837900000000004E-9</v>
      </c>
      <c r="G92" s="1">
        <v>7.9593000000000006E-12</v>
      </c>
      <c r="H92" s="1">
        <v>1.1504700000000001E-9</v>
      </c>
      <c r="I92" s="1">
        <f t="shared" si="14"/>
        <v>5.24538504E-12</v>
      </c>
      <c r="J92" s="1">
        <f t="shared" si="15"/>
        <v>5.5981800000000003E-14</v>
      </c>
      <c r="K92" s="1">
        <f t="shared" si="16"/>
        <v>5.15787105E-9</v>
      </c>
      <c r="L92" s="1">
        <f t="shared" si="17"/>
        <v>3.9921309000000002E-10</v>
      </c>
      <c r="M92" s="1">
        <f t="shared" si="18"/>
        <v>1.0169670759799239E-3</v>
      </c>
      <c r="N92" s="1">
        <f t="shared" si="19"/>
        <v>1.0853664129505526E-5</v>
      </c>
      <c r="O92" s="1">
        <f t="shared" si="20"/>
        <v>1.5431366784557363E-3</v>
      </c>
      <c r="P92" s="1">
        <f t="shared" si="21"/>
        <v>7.7398811666685621E-2</v>
      </c>
      <c r="Q92" s="1"/>
      <c r="R92" s="13">
        <f t="shared" si="22"/>
        <v>58.83333333581686</v>
      </c>
      <c r="S92" s="8">
        <f t="shared" si="23"/>
        <v>58.83333333581686</v>
      </c>
      <c r="U92" s="1">
        <f t="shared" si="24"/>
        <v>0.26578367813066722</v>
      </c>
      <c r="V92" s="1">
        <f t="shared" si="25"/>
        <v>5.1705170782743071E-4</v>
      </c>
      <c r="W92" s="1">
        <f t="shared" si="26"/>
        <v>7.4022555015823749E-2</v>
      </c>
      <c r="X92" s="1">
        <f t="shared" si="27"/>
        <v>3.1355549801389699</v>
      </c>
    </row>
    <row r="93" spans="1:24" x14ac:dyDescent="0.35">
      <c r="A93">
        <v>92</v>
      </c>
      <c r="B93" s="9">
        <v>44631.517557870371</v>
      </c>
      <c r="C93">
        <v>3585304</v>
      </c>
      <c r="D93" s="1">
        <v>3.0949199999999997E-11</v>
      </c>
      <c r="E93" s="1">
        <v>3.6304200000000001E-11</v>
      </c>
      <c r="F93" s="1">
        <v>5.26332E-9</v>
      </c>
      <c r="G93" s="1">
        <v>7.6593700000000007E-12</v>
      </c>
      <c r="H93" s="1">
        <v>1.13643E-9</v>
      </c>
      <c r="I93" s="1">
        <f t="shared" si="14"/>
        <v>2.0055081599999997E-11</v>
      </c>
      <c r="J93" s="1">
        <f t="shared" si="15"/>
        <v>7.2608400000000003E-14</v>
      </c>
      <c r="K93" s="1">
        <f t="shared" si="16"/>
        <v>5.2370034000000003E-9</v>
      </c>
      <c r="L93" s="1">
        <f t="shared" si="17"/>
        <v>3.9434120999999992E-10</v>
      </c>
      <c r="M93" s="1">
        <f t="shared" si="18"/>
        <v>3.8294956233940951E-3</v>
      </c>
      <c r="N93" s="1">
        <f t="shared" si="19"/>
        <v>1.3864493576612915E-5</v>
      </c>
      <c r="O93" s="1">
        <f t="shared" si="20"/>
        <v>1.4625482198464871E-3</v>
      </c>
      <c r="P93" s="1">
        <f t="shared" si="21"/>
        <v>7.5299017373179455E-2</v>
      </c>
      <c r="Q93" s="1"/>
      <c r="R93" s="13">
        <f t="shared" si="22"/>
        <v>59.516666665673256</v>
      </c>
      <c r="S93" s="8">
        <f t="shared" si="23"/>
        <v>59.516666665673256</v>
      </c>
      <c r="U93" s="1">
        <f t="shared" si="24"/>
        <v>0.26743955287786125</v>
      </c>
      <c r="V93" s="1">
        <f t="shared" si="25"/>
        <v>5.2549707833404941E-4</v>
      </c>
      <c r="W93" s="1">
        <f t="shared" si="26"/>
        <v>7.5049497350851715E-2</v>
      </c>
      <c r="X93" s="1">
        <f t="shared" si="27"/>
        <v>3.1877267381287968</v>
      </c>
    </row>
    <row r="94" spans="1:24" x14ac:dyDescent="0.35">
      <c r="A94">
        <v>93</v>
      </c>
      <c r="B94" s="9">
        <v>44631.51803240741</v>
      </c>
      <c r="C94">
        <v>3626401</v>
      </c>
      <c r="D94" s="1">
        <v>3.0841699999999999E-11</v>
      </c>
      <c r="E94" s="1">
        <v>3.4829899999999998E-11</v>
      </c>
      <c r="F94" s="1">
        <v>5.2290600000000001E-9</v>
      </c>
      <c r="G94" s="1">
        <v>7.4304000000000003E-12</v>
      </c>
      <c r="H94" s="1">
        <v>1.1088400000000001E-9</v>
      </c>
      <c r="I94" s="1">
        <f t="shared" si="14"/>
        <v>1.99854216E-11</v>
      </c>
      <c r="J94" s="1">
        <f t="shared" si="15"/>
        <v>6.9659800000000001E-14</v>
      </c>
      <c r="K94" s="1">
        <f t="shared" si="16"/>
        <v>5.2029147000000004E-9</v>
      </c>
      <c r="L94" s="1">
        <f t="shared" si="17"/>
        <v>3.8476747999999995E-10</v>
      </c>
      <c r="M94" s="1">
        <f t="shared" si="18"/>
        <v>3.841197242768558E-3</v>
      </c>
      <c r="N94" s="1">
        <f t="shared" si="19"/>
        <v>1.3388610810782656E-5</v>
      </c>
      <c r="O94" s="1">
        <f t="shared" si="20"/>
        <v>1.428122586749308E-3</v>
      </c>
      <c r="P94" s="1">
        <f t="shared" si="21"/>
        <v>7.3952294470635838E-2</v>
      </c>
      <c r="Q94" s="1"/>
      <c r="R94" s="13">
        <f t="shared" si="22"/>
        <v>60.200000002980232</v>
      </c>
      <c r="S94" s="8">
        <f t="shared" si="23"/>
        <v>60.200000002980232</v>
      </c>
      <c r="U94" s="1">
        <f t="shared" si="24"/>
        <v>0.27006037295570712</v>
      </c>
      <c r="V94" s="1">
        <f t="shared" si="25"/>
        <v>5.348085557205566E-4</v>
      </c>
      <c r="W94" s="1">
        <f t="shared" si="26"/>
        <v>7.6037143215515191E-2</v>
      </c>
      <c r="X94" s="1">
        <f t="shared" si="27"/>
        <v>3.2387209366386362</v>
      </c>
    </row>
    <row r="95" spans="1:24" x14ac:dyDescent="0.35">
      <c r="A95">
        <v>94</v>
      </c>
      <c r="B95" s="9">
        <v>44631.518506944441</v>
      </c>
      <c r="C95">
        <v>3667499</v>
      </c>
      <c r="D95" s="1">
        <v>3.6979899999999997E-12</v>
      </c>
      <c r="E95" s="1">
        <v>3.2249899999999999E-11</v>
      </c>
      <c r="F95" s="1">
        <v>5.2063999999999997E-9</v>
      </c>
      <c r="G95" s="1">
        <v>7.1992700000000003E-12</v>
      </c>
      <c r="H95" s="1">
        <v>1.0981600000000001E-9</v>
      </c>
      <c r="I95" s="1">
        <f t="shared" si="14"/>
        <v>2.3962975199999997E-12</v>
      </c>
      <c r="J95" s="1">
        <f t="shared" si="15"/>
        <v>6.4499800000000001E-14</v>
      </c>
      <c r="K95" s="1">
        <f t="shared" si="16"/>
        <v>5.1803679999999997E-9</v>
      </c>
      <c r="L95" s="1">
        <f t="shared" si="17"/>
        <v>3.8106151999999997E-10</v>
      </c>
      <c r="M95" s="1">
        <f t="shared" si="18"/>
        <v>4.6257283652435501E-4</v>
      </c>
      <c r="N95" s="1">
        <f t="shared" si="19"/>
        <v>1.2450814305084118E-5</v>
      </c>
      <c r="O95" s="1">
        <f t="shared" si="20"/>
        <v>1.3897217340544147E-3</v>
      </c>
      <c r="P95" s="1">
        <f t="shared" si="21"/>
        <v>7.3558774202913763E-2</v>
      </c>
      <c r="Q95" s="1"/>
      <c r="R95" s="13">
        <f t="shared" si="22"/>
        <v>60.883333325386047</v>
      </c>
      <c r="S95" s="8">
        <f t="shared" si="23"/>
        <v>60.883333325386047</v>
      </c>
      <c r="U95" s="1">
        <f t="shared" si="24"/>
        <v>0.27153082770928411</v>
      </c>
      <c r="V95" s="1">
        <f t="shared" si="25"/>
        <v>5.4363702582729736E-4</v>
      </c>
      <c r="W95" s="1">
        <f t="shared" si="26"/>
        <v>7.6999906676393767E-2</v>
      </c>
      <c r="X95" s="1">
        <f t="shared" si="27"/>
        <v>3.2891205509628008</v>
      </c>
    </row>
    <row r="96" spans="1:24" x14ac:dyDescent="0.35">
      <c r="A96">
        <v>95</v>
      </c>
      <c r="B96" s="9">
        <v>44631.51898148148</v>
      </c>
      <c r="C96">
        <v>3708596</v>
      </c>
      <c r="D96" s="1">
        <v>2.03819E-11</v>
      </c>
      <c r="E96" s="1">
        <v>2.9710900000000003E-11</v>
      </c>
      <c r="F96" s="1">
        <v>5.2021200000000002E-9</v>
      </c>
      <c r="G96" s="1">
        <v>6.9316000000000001E-12</v>
      </c>
      <c r="H96" s="1">
        <v>1.09312E-9</v>
      </c>
      <c r="I96" s="1">
        <f t="shared" si="14"/>
        <v>1.32074712E-11</v>
      </c>
      <c r="J96" s="1">
        <f t="shared" si="15"/>
        <v>5.9421800000000005E-14</v>
      </c>
      <c r="K96" s="1">
        <f t="shared" si="16"/>
        <v>5.1761094000000005E-9</v>
      </c>
      <c r="L96" s="1">
        <f t="shared" si="17"/>
        <v>3.7931263999999998E-10</v>
      </c>
      <c r="M96" s="1">
        <f t="shared" si="18"/>
        <v>2.5516213393789551E-3</v>
      </c>
      <c r="N96" s="1">
        <f t="shared" si="19"/>
        <v>1.1480012381500283E-5</v>
      </c>
      <c r="O96" s="1">
        <f t="shared" si="20"/>
        <v>1.3391525302768909E-3</v>
      </c>
      <c r="P96" s="1">
        <f t="shared" si="21"/>
        <v>7.3281418665532838E-2</v>
      </c>
      <c r="Q96" s="1"/>
      <c r="R96" s="13">
        <f t="shared" si="22"/>
        <v>61.566666670143604</v>
      </c>
      <c r="S96" s="8">
        <f t="shared" si="23"/>
        <v>61.566666670143604</v>
      </c>
      <c r="U96" s="1">
        <f t="shared" si="24"/>
        <v>0.2725606774032685</v>
      </c>
      <c r="V96" s="1">
        <f t="shared" si="25"/>
        <v>5.5181339174857592E-4</v>
      </c>
      <c r="W96" s="1">
        <f t="shared" si="26"/>
        <v>7.7932272065627931E-2</v>
      </c>
      <c r="X96" s="1">
        <f t="shared" si="27"/>
        <v>3.3392909510316211</v>
      </c>
    </row>
    <row r="97" spans="1:24" x14ac:dyDescent="0.35">
      <c r="A97">
        <v>96</v>
      </c>
      <c r="B97" s="9">
        <v>44631.519456018519</v>
      </c>
      <c r="C97">
        <v>3749694</v>
      </c>
      <c r="D97" s="1">
        <v>2.0650700000000001E-11</v>
      </c>
      <c r="E97" s="1">
        <v>4.7955099999999997E-11</v>
      </c>
      <c r="F97" s="1">
        <v>5.2236E-9</v>
      </c>
      <c r="G97" s="1">
        <v>6.5510499999999996E-12</v>
      </c>
      <c r="H97" s="1">
        <v>1.07164E-9</v>
      </c>
      <c r="I97" s="1">
        <f t="shared" si="14"/>
        <v>1.3381653600000001E-11</v>
      </c>
      <c r="J97" s="1">
        <f t="shared" si="15"/>
        <v>9.5910199999999994E-14</v>
      </c>
      <c r="K97" s="1">
        <f t="shared" si="16"/>
        <v>5.1974819999999999E-9</v>
      </c>
      <c r="L97" s="1">
        <f t="shared" si="17"/>
        <v>3.7185908000000003E-10</v>
      </c>
      <c r="M97" s="1">
        <f t="shared" si="18"/>
        <v>2.5746416437805847E-3</v>
      </c>
      <c r="N97" s="1">
        <f t="shared" si="19"/>
        <v>1.8453204840343842E-5</v>
      </c>
      <c r="O97" s="1">
        <f t="shared" si="20"/>
        <v>1.2604276455406675E-3</v>
      </c>
      <c r="P97" s="1">
        <f t="shared" si="21"/>
        <v>7.1546006316135391E-2</v>
      </c>
      <c r="Q97" s="1"/>
      <c r="R97" s="13">
        <f t="shared" si="22"/>
        <v>62.25</v>
      </c>
      <c r="S97" s="8">
        <f t="shared" si="23"/>
        <v>62.25</v>
      </c>
      <c r="U97" s="1">
        <f t="shared" si="24"/>
        <v>0.27431215058026948</v>
      </c>
      <c r="V97" s="1">
        <f t="shared" si="25"/>
        <v>5.6204057424733467E-4</v>
      </c>
      <c r="W97" s="1">
        <f t="shared" si="26"/>
        <v>7.8820461954512977E-2</v>
      </c>
      <c r="X97" s="1">
        <f t="shared" si="27"/>
        <v>3.3887736543152465</v>
      </c>
    </row>
    <row r="98" spans="1:24" x14ac:dyDescent="0.35">
      <c r="A98">
        <v>97</v>
      </c>
      <c r="B98" s="9">
        <v>44631.519918981481</v>
      </c>
      <c r="C98">
        <v>3789751</v>
      </c>
      <c r="D98" s="1">
        <v>2.05647E-11</v>
      </c>
      <c r="E98" s="1">
        <v>3.8618E-11</v>
      </c>
      <c r="F98" s="1">
        <v>5.2056700000000003E-9</v>
      </c>
      <c r="G98" s="1">
        <v>6.71552E-12</v>
      </c>
      <c r="H98" s="1">
        <v>1.0634799999999999E-9</v>
      </c>
      <c r="I98" s="1">
        <f t="shared" si="14"/>
        <v>1.3325925600000001E-11</v>
      </c>
      <c r="J98" s="1">
        <f t="shared" si="15"/>
        <v>7.7236000000000008E-14</v>
      </c>
      <c r="K98" s="1">
        <f t="shared" si="16"/>
        <v>5.1796416500000006E-9</v>
      </c>
      <c r="L98" s="1">
        <f t="shared" si="17"/>
        <v>3.690275599999999E-10</v>
      </c>
      <c r="M98" s="1">
        <f t="shared" si="18"/>
        <v>2.5727504913394925E-3</v>
      </c>
      <c r="N98" s="1">
        <f t="shared" si="19"/>
        <v>1.4911456278061244E-5</v>
      </c>
      <c r="O98" s="1">
        <f t="shared" si="20"/>
        <v>1.2965221252323506E-3</v>
      </c>
      <c r="P98" s="1">
        <f t="shared" si="21"/>
        <v>7.124577044823166E-2</v>
      </c>
      <c r="Q98" s="1"/>
      <c r="R98" s="13">
        <f t="shared" si="22"/>
        <v>62.91666666418314</v>
      </c>
      <c r="S98" s="8">
        <f t="shared" si="23"/>
        <v>62.91666666418314</v>
      </c>
      <c r="U98" s="1">
        <f t="shared" si="24"/>
        <v>0.276027947952251</v>
      </c>
      <c r="V98" s="1">
        <f t="shared" si="25"/>
        <v>5.7316212791203871E-4</v>
      </c>
      <c r="W98" s="1">
        <f t="shared" si="26"/>
        <v>7.9672778541595518E-2</v>
      </c>
      <c r="X98" s="1">
        <f t="shared" si="27"/>
        <v>3.4363709130593887</v>
      </c>
    </row>
    <row r="99" spans="1:24" x14ac:dyDescent="0.35">
      <c r="A99">
        <v>98</v>
      </c>
      <c r="B99" s="9">
        <v>44631.52039351852</v>
      </c>
      <c r="C99">
        <v>3830849</v>
      </c>
      <c r="D99" s="1">
        <v>1.9994900000000002E-11</v>
      </c>
      <c r="E99" s="1">
        <v>5.6196799999999998E-11</v>
      </c>
      <c r="F99" s="1">
        <v>5.2387700000000001E-9</v>
      </c>
      <c r="G99" s="1">
        <v>6.5241699999999997E-12</v>
      </c>
      <c r="H99" s="1">
        <v>1.05136E-9</v>
      </c>
      <c r="I99" s="1">
        <f t="shared" si="14"/>
        <v>1.2956695200000002E-11</v>
      </c>
      <c r="J99" s="1">
        <f t="shared" si="15"/>
        <v>1.123936E-13</v>
      </c>
      <c r="K99" s="1">
        <f t="shared" si="16"/>
        <v>5.2125761499999998E-9</v>
      </c>
      <c r="L99" s="1">
        <f t="shared" si="17"/>
        <v>3.6482191999999996E-10</v>
      </c>
      <c r="M99" s="1">
        <f t="shared" si="18"/>
        <v>2.4856606075673352E-3</v>
      </c>
      <c r="N99" s="1">
        <f t="shared" si="19"/>
        <v>2.156200634114477E-5</v>
      </c>
      <c r="O99" s="1">
        <f t="shared" si="20"/>
        <v>1.2516210434642763E-3</v>
      </c>
      <c r="P99" s="1">
        <f t="shared" si="21"/>
        <v>6.9988794312386207E-2</v>
      </c>
      <c r="Q99" s="1"/>
      <c r="R99" s="13">
        <f t="shared" si="22"/>
        <v>63.600000001490116</v>
      </c>
      <c r="S99" s="8">
        <f t="shared" si="23"/>
        <v>63.600000001490116</v>
      </c>
      <c r="U99" s="1">
        <f t="shared" si="24"/>
        <v>0.27775623842109431</v>
      </c>
      <c r="V99" s="1">
        <f t="shared" si="25"/>
        <v>5.8562389437940036E-4</v>
      </c>
      <c r="W99" s="1">
        <f t="shared" si="26"/>
        <v>8.0543394129296245E-2</v>
      </c>
      <c r="X99" s="1">
        <f t="shared" si="27"/>
        <v>3.4846260562998745</v>
      </c>
    </row>
    <row r="100" spans="1:24" x14ac:dyDescent="0.35">
      <c r="A100">
        <v>99</v>
      </c>
      <c r="B100" s="9">
        <v>44631.520868055559</v>
      </c>
      <c r="C100">
        <v>3871946</v>
      </c>
      <c r="D100" s="1">
        <v>7.8689800000000003E-12</v>
      </c>
      <c r="E100" s="1">
        <v>3.9529100000000002E-11</v>
      </c>
      <c r="F100" s="1">
        <v>5.0098699999999998E-9</v>
      </c>
      <c r="G100" s="1">
        <v>6.6639199999999997E-12</v>
      </c>
      <c r="H100" s="1">
        <v>1.03241E-9</v>
      </c>
      <c r="I100" s="1">
        <f t="shared" si="14"/>
        <v>5.0990990400000001E-12</v>
      </c>
      <c r="J100" s="1">
        <f t="shared" si="15"/>
        <v>7.9058200000000002E-14</v>
      </c>
      <c r="K100" s="1">
        <f t="shared" si="16"/>
        <v>4.9848206499999995E-9</v>
      </c>
      <c r="L100" s="1">
        <f t="shared" si="17"/>
        <v>3.5824627000000001E-10</v>
      </c>
      <c r="M100" s="1">
        <f t="shared" si="18"/>
        <v>1.0229252761581303E-3</v>
      </c>
      <c r="N100" s="1">
        <f t="shared" si="19"/>
        <v>1.5859788255370836E-5</v>
      </c>
      <c r="O100" s="1">
        <f t="shared" si="20"/>
        <v>1.3368424799796959E-3</v>
      </c>
      <c r="P100" s="1">
        <f t="shared" si="21"/>
        <v>7.1867434187426596E-2</v>
      </c>
      <c r="Q100" s="1"/>
      <c r="R100" s="13">
        <f t="shared" si="22"/>
        <v>64.283333338797092</v>
      </c>
      <c r="S100" s="8">
        <f t="shared" si="23"/>
        <v>64.283333338797092</v>
      </c>
      <c r="U100" s="1">
        <f t="shared" si="24"/>
        <v>0.27895500527167144</v>
      </c>
      <c r="V100" s="1">
        <f t="shared" si="25"/>
        <v>5.98409674274227E-4</v>
      </c>
      <c r="W100" s="1">
        <f t="shared" si="26"/>
        <v>8.1427785838282418E-2</v>
      </c>
      <c r="X100" s="1">
        <f t="shared" si="27"/>
        <v>3.5330936013191536</v>
      </c>
    </row>
    <row r="101" spans="1:24" x14ac:dyDescent="0.35">
      <c r="A101">
        <v>100</v>
      </c>
      <c r="B101" s="9">
        <v>44631.521354166667</v>
      </c>
      <c r="C101">
        <v>3913044</v>
      </c>
      <c r="D101" s="1">
        <v>1.9801399999999999E-11</v>
      </c>
      <c r="E101" s="1">
        <v>2.9885000000000002E-11</v>
      </c>
      <c r="F101" s="1">
        <v>5.0098699999999998E-9</v>
      </c>
      <c r="G101" s="1">
        <v>6.31455E-12</v>
      </c>
      <c r="H101" s="1">
        <v>1.01921E-9</v>
      </c>
      <c r="I101" s="1">
        <f t="shared" si="14"/>
        <v>1.2831307199999999E-11</v>
      </c>
      <c r="J101" s="1">
        <f t="shared" si="15"/>
        <v>5.9770000000000007E-14</v>
      </c>
      <c r="K101" s="1">
        <f t="shared" si="16"/>
        <v>4.9848206499999995E-9</v>
      </c>
      <c r="L101" s="1">
        <f t="shared" si="17"/>
        <v>3.5366586999999999E-10</v>
      </c>
      <c r="M101" s="1">
        <f t="shared" si="18"/>
        <v>2.5740760001064433E-3</v>
      </c>
      <c r="N101" s="1">
        <f t="shared" si="19"/>
        <v>1.1990401299593399E-5</v>
      </c>
      <c r="O101" s="1">
        <f t="shared" si="20"/>
        <v>1.2667557056440938E-3</v>
      </c>
      <c r="P101" s="1">
        <f t="shared" si="21"/>
        <v>7.0948564618869489E-2</v>
      </c>
      <c r="Q101" s="1"/>
      <c r="R101" s="13">
        <f t="shared" si="22"/>
        <v>64.983333334326744</v>
      </c>
      <c r="S101" s="8">
        <f t="shared" si="23"/>
        <v>64.983333334326744</v>
      </c>
      <c r="U101" s="1">
        <f t="shared" si="24"/>
        <v>0.28021395571032409</v>
      </c>
      <c r="V101" s="1">
        <f t="shared" si="25"/>
        <v>6.081572405562145E-4</v>
      </c>
      <c r="W101" s="1">
        <f t="shared" si="26"/>
        <v>8.2339045197431251E-2</v>
      </c>
      <c r="X101" s="1">
        <f t="shared" si="27"/>
        <v>3.5830792005821386</v>
      </c>
    </row>
    <row r="102" spans="1:24" x14ac:dyDescent="0.35">
      <c r="A102">
        <v>101</v>
      </c>
      <c r="B102" s="9">
        <v>44631.521828703706</v>
      </c>
      <c r="C102">
        <v>3954141</v>
      </c>
      <c r="D102" s="1">
        <v>2.29727E-11</v>
      </c>
      <c r="E102" s="1">
        <v>5.1456599999999998E-11</v>
      </c>
      <c r="F102" s="1">
        <v>8.0041699999999997E-9</v>
      </c>
      <c r="G102" s="1">
        <v>6.4489200000000004E-12</v>
      </c>
      <c r="H102" s="1">
        <v>1.13704E-9</v>
      </c>
      <c r="I102" s="1">
        <f t="shared" si="14"/>
        <v>1.4886309600000002E-11</v>
      </c>
      <c r="J102" s="1">
        <f t="shared" si="15"/>
        <v>1.0291319999999999E-13</v>
      </c>
      <c r="K102" s="1">
        <f t="shared" si="16"/>
        <v>7.9641491499999998E-9</v>
      </c>
      <c r="L102" s="1">
        <f t="shared" si="17"/>
        <v>3.9455287999999995E-10</v>
      </c>
      <c r="M102" s="1">
        <f t="shared" si="18"/>
        <v>1.8691650946793233E-3</v>
      </c>
      <c r="N102" s="1">
        <f t="shared" si="19"/>
        <v>1.2922058346935906E-5</v>
      </c>
      <c r="O102" s="1">
        <f t="shared" si="20"/>
        <v>8.0974375021592869E-4</v>
      </c>
      <c r="P102" s="1">
        <f t="shared" si="21"/>
        <v>4.9541121414080999E-2</v>
      </c>
      <c r="Q102" s="1"/>
      <c r="R102" s="13">
        <f t="shared" si="22"/>
        <v>65.66666666418314</v>
      </c>
      <c r="S102" s="8">
        <f t="shared" si="23"/>
        <v>65.66666666418314</v>
      </c>
      <c r="U102" s="1">
        <f t="shared" si="24"/>
        <v>0.28173206307665144</v>
      </c>
      <c r="V102" s="1">
        <f t="shared" si="25"/>
        <v>6.166689975588025E-4</v>
      </c>
      <c r="W102" s="1">
        <f t="shared" si="26"/>
        <v>8.3048515841240164E-2</v>
      </c>
      <c r="X102" s="1">
        <f t="shared" si="27"/>
        <v>3.6242465097672625</v>
      </c>
    </row>
    <row r="103" spans="1:24" x14ac:dyDescent="0.35">
      <c r="A103">
        <v>102</v>
      </c>
      <c r="B103" s="9">
        <v>44631.522303240738</v>
      </c>
      <c r="C103">
        <v>3995239</v>
      </c>
      <c r="D103" s="1">
        <v>2.6595400000000001E-11</v>
      </c>
      <c r="E103" s="1">
        <v>2.2749E-11</v>
      </c>
      <c r="F103" s="1">
        <v>2.9311600000000002E-7</v>
      </c>
      <c r="G103" s="1">
        <v>5.9662499999999999E-12</v>
      </c>
      <c r="H103" s="1">
        <v>9.4014299999999995E-10</v>
      </c>
      <c r="I103" s="1">
        <f t="shared" si="14"/>
        <v>1.7233819200000003E-11</v>
      </c>
      <c r="J103" s="1">
        <f t="shared" si="15"/>
        <v>4.5498000000000002E-14</v>
      </c>
      <c r="K103" s="1">
        <f t="shared" si="16"/>
        <v>2.9165042000000004E-7</v>
      </c>
      <c r="L103" s="1">
        <f t="shared" si="17"/>
        <v>3.2622962099999992E-10</v>
      </c>
      <c r="M103" s="1">
        <f t="shared" si="18"/>
        <v>5.9090671633526191E-5</v>
      </c>
      <c r="N103" s="1">
        <f t="shared" si="19"/>
        <v>1.5600183260493846E-7</v>
      </c>
      <c r="O103" s="1">
        <f t="shared" si="20"/>
        <v>2.0456853790918592E-5</v>
      </c>
      <c r="P103" s="1">
        <f t="shared" si="21"/>
        <v>1.1185638649174579E-3</v>
      </c>
      <c r="Q103" s="1"/>
      <c r="R103" s="13">
        <f t="shared" si="22"/>
        <v>66.349999994039536</v>
      </c>
      <c r="S103" s="8">
        <f t="shared" si="23"/>
        <v>66.349999994039536</v>
      </c>
      <c r="U103" s="1">
        <f t="shared" si="24"/>
        <v>0.28239088379345612</v>
      </c>
      <c r="V103" s="1">
        <f t="shared" si="25"/>
        <v>6.211373347640765E-4</v>
      </c>
      <c r="W103" s="1">
        <f t="shared" si="26"/>
        <v>8.3332167712832556E-2</v>
      </c>
      <c r="X103" s="1">
        <f t="shared" si="27"/>
        <v>3.64155523548285</v>
      </c>
    </row>
    <row r="104" spans="1:24" x14ac:dyDescent="0.35">
      <c r="A104">
        <v>103</v>
      </c>
      <c r="B104" s="9">
        <v>44631.522789351853</v>
      </c>
      <c r="C104">
        <v>4037877</v>
      </c>
      <c r="D104" s="1">
        <v>7.9979800000000002E-12</v>
      </c>
      <c r="E104" s="1">
        <v>2.67726E-11</v>
      </c>
      <c r="F104" s="1">
        <v>3.7956300000000002E-7</v>
      </c>
      <c r="G104" s="1">
        <v>4.9525200000000004E-12</v>
      </c>
      <c r="H104" s="1">
        <v>8.2112900000000003E-10</v>
      </c>
      <c r="I104" s="1">
        <f t="shared" si="14"/>
        <v>5.1826910400000005E-12</v>
      </c>
      <c r="J104" s="1">
        <f t="shared" si="15"/>
        <v>5.3545200000000002E-14</v>
      </c>
      <c r="K104" s="1">
        <f t="shared" si="16"/>
        <v>3.7766518500000002E-7</v>
      </c>
      <c r="L104" s="1">
        <f t="shared" si="17"/>
        <v>2.8493176299999998E-10</v>
      </c>
      <c r="M104" s="1">
        <f t="shared" si="18"/>
        <v>1.3722978039397515E-5</v>
      </c>
      <c r="N104" s="1">
        <f t="shared" si="19"/>
        <v>1.4177955005304499E-7</v>
      </c>
      <c r="O104" s="1">
        <f t="shared" si="20"/>
        <v>1.3113520114383856E-5</v>
      </c>
      <c r="P104" s="1">
        <f t="shared" si="21"/>
        <v>7.5445599519585044E-4</v>
      </c>
      <c r="Q104" s="1"/>
      <c r="R104" s="13">
        <f t="shared" si="22"/>
        <v>67.050000004470348</v>
      </c>
      <c r="S104" s="8">
        <f t="shared" si="23"/>
        <v>67.050000004470348</v>
      </c>
      <c r="U104" s="1">
        <f t="shared" si="24"/>
        <v>0.28241636857122138</v>
      </c>
      <c r="V104" s="1">
        <f t="shared" si="25"/>
        <v>6.2124155824955988E-4</v>
      </c>
      <c r="W104" s="1">
        <f t="shared" si="26"/>
        <v>8.3343917343874488E-2</v>
      </c>
      <c r="X104" s="1">
        <f t="shared" si="27"/>
        <v>3.6422107924436582</v>
      </c>
    </row>
    <row r="105" spans="1:24" x14ac:dyDescent="0.35">
      <c r="A105">
        <v>104</v>
      </c>
      <c r="B105" s="9">
        <v>44631.523240740738</v>
      </c>
      <c r="C105">
        <v>4076374</v>
      </c>
      <c r="D105" s="1">
        <v>1.5039200000000001E-11</v>
      </c>
      <c r="E105" s="1">
        <v>1.8203200000000001E-11</v>
      </c>
      <c r="F105" s="1">
        <v>4.0222800000000002E-7</v>
      </c>
      <c r="G105" s="1">
        <v>3.3812999999999997E-11</v>
      </c>
      <c r="H105" s="1">
        <v>1.81946E-9</v>
      </c>
      <c r="I105" s="1">
        <f t="shared" si="14"/>
        <v>9.7454016000000002E-12</v>
      </c>
      <c r="J105" s="1">
        <f t="shared" si="15"/>
        <v>3.6406400000000004E-14</v>
      </c>
      <c r="K105" s="1">
        <f t="shared" si="16"/>
        <v>4.0021686000000001E-7</v>
      </c>
      <c r="L105" s="1">
        <f t="shared" si="17"/>
        <v>6.3135261999999998E-10</v>
      </c>
      <c r="M105" s="1">
        <f t="shared" si="18"/>
        <v>2.4350302483508566E-5</v>
      </c>
      <c r="N105" s="1">
        <f t="shared" si="19"/>
        <v>9.0966682413129727E-8</v>
      </c>
      <c r="O105" s="1">
        <f t="shared" si="20"/>
        <v>8.4486695538014056E-5</v>
      </c>
      <c r="P105" s="1">
        <f t="shared" si="21"/>
        <v>1.577526294119643E-3</v>
      </c>
      <c r="Q105" s="1"/>
      <c r="R105" s="13">
        <f t="shared" si="22"/>
        <v>67.700000002980232</v>
      </c>
      <c r="S105" s="8">
        <f t="shared" si="23"/>
        <v>67.700000002980232</v>
      </c>
      <c r="U105" s="1">
        <f t="shared" si="24"/>
        <v>0.28242874238736293</v>
      </c>
      <c r="V105" s="1">
        <f t="shared" si="25"/>
        <v>6.2131720077493794E-4</v>
      </c>
      <c r="W105" s="1">
        <f t="shared" si="26"/>
        <v>8.3375637413888801E-2</v>
      </c>
      <c r="X105" s="1">
        <f t="shared" si="27"/>
        <v>3.6429686866859483</v>
      </c>
    </row>
    <row r="106" spans="1:24" s="2" customFormat="1" ht="14" customHeight="1" x14ac:dyDescent="0.35">
      <c r="A106" s="2">
        <v>105</v>
      </c>
      <c r="B106" s="10">
        <v>44631.52375</v>
      </c>
      <c r="C106" s="2">
        <v>4120202</v>
      </c>
      <c r="D106" s="3">
        <v>7.3989399999999997E-9</v>
      </c>
      <c r="E106" s="3">
        <v>2.84721E-11</v>
      </c>
      <c r="F106" s="3">
        <v>3.6935099999999998E-7</v>
      </c>
      <c r="G106" s="3">
        <v>2.83512E-10</v>
      </c>
      <c r="H106" s="3">
        <v>5.4732599999999998E-9</v>
      </c>
      <c r="I106" s="3">
        <f t="shared" si="14"/>
        <v>4.7945131200000001E-9</v>
      </c>
      <c r="J106" s="3">
        <f t="shared" si="15"/>
        <v>5.6944199999999996E-14</v>
      </c>
      <c r="K106" s="3">
        <f t="shared" si="16"/>
        <v>3.6750424499999997E-7</v>
      </c>
      <c r="L106" s="3">
        <f t="shared" si="17"/>
        <v>1.8992212199999996E-9</v>
      </c>
      <c r="M106" s="3">
        <f t="shared" si="18"/>
        <v>1.3046143507811728E-2</v>
      </c>
      <c r="N106" s="3">
        <f t="shared" si="19"/>
        <v>1.5494841426933722E-7</v>
      </c>
      <c r="O106" s="3">
        <f t="shared" si="20"/>
        <v>7.7145231342837966E-4</v>
      </c>
      <c r="P106" s="3">
        <f t="shared" si="21"/>
        <v>5.1678892035655257E-3</v>
      </c>
      <c r="Q106" s="3"/>
      <c r="R106" s="14">
        <f t="shared" si="22"/>
        <v>68.433333337306976</v>
      </c>
      <c r="S106" s="15">
        <f t="shared" si="23"/>
        <v>68.433333337306976</v>
      </c>
      <c r="U106" s="3">
        <f t="shared" si="24"/>
        <v>0.28722125679096339</v>
      </c>
      <c r="V106" s="3">
        <f t="shared" si="25"/>
        <v>6.2140736964384367E-4</v>
      </c>
      <c r="W106" s="3">
        <f t="shared" si="26"/>
        <v>8.3689481717601627E-2</v>
      </c>
      <c r="X106" s="3">
        <f t="shared" si="27"/>
        <v>3.6454420057051169</v>
      </c>
    </row>
    <row r="107" spans="1:24" s="16" customFormat="1" x14ac:dyDescent="0.35">
      <c r="A107" s="16">
        <v>106</v>
      </c>
      <c r="B107" s="17">
        <v>44631.524131944447</v>
      </c>
      <c r="C107" s="16">
        <v>4153620</v>
      </c>
      <c r="D107" s="18">
        <v>1.14541E-8</v>
      </c>
      <c r="E107" s="18">
        <v>2.35885E-11</v>
      </c>
      <c r="F107" s="18">
        <v>3.6979900000000001E-7</v>
      </c>
      <c r="G107" s="18">
        <v>3.08914E-10</v>
      </c>
      <c r="H107" s="18">
        <v>3.8909999999999999E-9</v>
      </c>
      <c r="I107" s="18">
        <f t="shared" si="14"/>
        <v>7.4222568000000002E-9</v>
      </c>
      <c r="J107" s="18">
        <f t="shared" si="15"/>
        <v>4.7176999999999998E-14</v>
      </c>
      <c r="K107" s="18">
        <f t="shared" si="16"/>
        <v>3.6795000500000003E-7</v>
      </c>
      <c r="L107" s="18">
        <f t="shared" si="17"/>
        <v>1.3501769999999999E-9</v>
      </c>
      <c r="M107" s="18">
        <f t="shared" si="18"/>
        <v>2.0171916562414505E-2</v>
      </c>
      <c r="N107" s="18">
        <f t="shared" si="19"/>
        <v>1.2821578844658527E-7</v>
      </c>
      <c r="O107" s="18">
        <f t="shared" si="20"/>
        <v>8.3955427585875419E-4</v>
      </c>
      <c r="P107" s="18">
        <f t="shared" si="21"/>
        <v>3.6694577569036852E-3</v>
      </c>
      <c r="Q107" s="18"/>
      <c r="R107" s="19">
        <f t="shared" si="22"/>
        <v>68.983333334326744</v>
      </c>
      <c r="S107" s="20">
        <f t="shared" si="23"/>
        <v>68.983333334326744</v>
      </c>
      <c r="U107" s="18">
        <f t="shared" si="24"/>
        <v>0.29635622326077682</v>
      </c>
      <c r="V107" s="18">
        <f t="shared" si="25"/>
        <v>6.2148523979916866E-4</v>
      </c>
      <c r="W107" s="18">
        <f t="shared" si="26"/>
        <v>8.4132508527254998E-2</v>
      </c>
      <c r="X107" s="18">
        <f t="shared" si="27"/>
        <v>3.6478722761060771</v>
      </c>
    </row>
    <row r="108" spans="1:24" x14ac:dyDescent="0.35">
      <c r="A108">
        <v>107</v>
      </c>
      <c r="B108" s="9">
        <v>44631.52447916667</v>
      </c>
      <c r="C108">
        <v>4183386</v>
      </c>
      <c r="D108" s="1">
        <v>1.23705E-8</v>
      </c>
      <c r="E108" s="1">
        <v>2.8594999999999999E-11</v>
      </c>
      <c r="F108" s="1">
        <v>3.6388699999999998E-7</v>
      </c>
      <c r="G108" s="1">
        <v>2.9722500000000003E-10</v>
      </c>
      <c r="H108" s="1">
        <v>2.8597900000000001E-9</v>
      </c>
      <c r="I108" s="1">
        <f t="shared" si="14"/>
        <v>8.0160840000000008E-9</v>
      </c>
      <c r="J108" s="1">
        <f t="shared" si="15"/>
        <v>5.7189999999999994E-14</v>
      </c>
      <c r="K108" s="1">
        <f t="shared" si="16"/>
        <v>3.6206756499999997E-7</v>
      </c>
      <c r="L108" s="1">
        <f t="shared" si="17"/>
        <v>9.9234713000000003E-10</v>
      </c>
      <c r="M108" s="1">
        <f t="shared" si="18"/>
        <v>2.2139746210075462E-2</v>
      </c>
      <c r="N108" s="1">
        <f t="shared" si="19"/>
        <v>1.5795394431423318E-7</v>
      </c>
      <c r="O108" s="1">
        <f t="shared" si="20"/>
        <v>8.2091031821643584E-4</v>
      </c>
      <c r="P108" s="1">
        <f t="shared" si="21"/>
        <v>2.7407788654032019E-3</v>
      </c>
      <c r="Q108" s="1"/>
      <c r="R108" s="13">
        <f t="shared" si="22"/>
        <v>69.483333341777325</v>
      </c>
      <c r="S108" s="8">
        <f t="shared" si="23"/>
        <v>69.483333341777325</v>
      </c>
      <c r="U108" s="1">
        <f t="shared" si="24"/>
        <v>0.30693413911152256</v>
      </c>
      <c r="V108" s="1">
        <f t="shared" si="25"/>
        <v>6.2155678223342495E-4</v>
      </c>
      <c r="W108" s="1">
        <f t="shared" si="26"/>
        <v>8.4547624681959505E-2</v>
      </c>
      <c r="X108" s="1">
        <f t="shared" si="27"/>
        <v>3.6494748352855337</v>
      </c>
    </row>
    <row r="109" spans="1:24" x14ac:dyDescent="0.35">
      <c r="A109">
        <v>108</v>
      </c>
      <c r="B109" s="9">
        <v>44631.524826388886</v>
      </c>
      <c r="C109">
        <v>4213152</v>
      </c>
      <c r="D109" s="1">
        <v>1.27972E-8</v>
      </c>
      <c r="E109" s="1">
        <v>2.2319000000000001E-11</v>
      </c>
      <c r="F109" s="1">
        <v>3.6325900000000001E-7</v>
      </c>
      <c r="G109" s="1">
        <v>2.54651E-10</v>
      </c>
      <c r="H109" s="1">
        <v>2.2290600000000002E-9</v>
      </c>
      <c r="I109" s="1">
        <f t="shared" si="14"/>
        <v>8.2925856000000005E-9</v>
      </c>
      <c r="J109" s="1">
        <f t="shared" si="15"/>
        <v>4.4638000000000006E-14</v>
      </c>
      <c r="K109" s="1">
        <f t="shared" si="16"/>
        <v>3.61442705E-7</v>
      </c>
      <c r="L109" s="1">
        <f t="shared" si="17"/>
        <v>7.7348381999999996E-10</v>
      </c>
      <c r="M109" s="1">
        <f t="shared" si="18"/>
        <v>2.2943015546544231E-2</v>
      </c>
      <c r="N109" s="1">
        <f t="shared" si="19"/>
        <v>1.2349951840914872E-7</v>
      </c>
      <c r="O109" s="1">
        <f t="shared" si="20"/>
        <v>7.0454043331708688E-4</v>
      </c>
      <c r="P109" s="1">
        <f t="shared" si="21"/>
        <v>2.1399901265125821E-3</v>
      </c>
      <c r="Q109" s="1"/>
      <c r="R109" s="13">
        <f t="shared" si="22"/>
        <v>69.983333334326744</v>
      </c>
      <c r="S109" s="8">
        <f t="shared" si="23"/>
        <v>69.983333334326744</v>
      </c>
      <c r="U109" s="1">
        <f t="shared" si="24"/>
        <v>0.31820482938273109</v>
      </c>
      <c r="V109" s="1">
        <f t="shared" si="25"/>
        <v>6.216271455980573E-4</v>
      </c>
      <c r="W109" s="1">
        <f t="shared" si="26"/>
        <v>8.4928987364160144E-2</v>
      </c>
      <c r="X109" s="1">
        <f t="shared" si="27"/>
        <v>3.6506950275153303</v>
      </c>
    </row>
    <row r="110" spans="1:24" s="4" customFormat="1" x14ac:dyDescent="0.35">
      <c r="A110" s="4">
        <v>109</v>
      </c>
      <c r="B110" s="11">
        <v>44631.525196759256</v>
      </c>
      <c r="C110" s="4">
        <v>4245509</v>
      </c>
      <c r="D110" s="5">
        <v>5.7656199999999998E-9</v>
      </c>
      <c r="E110" s="5">
        <v>2.9414E-11</v>
      </c>
      <c r="F110" s="5">
        <v>3.3781799999999999E-7</v>
      </c>
      <c r="G110" s="5">
        <v>9.7042399999999998E-11</v>
      </c>
      <c r="H110" s="5">
        <v>1.54279E-9</v>
      </c>
      <c r="I110" s="5">
        <f t="shared" si="14"/>
        <v>3.7361217600000001E-9</v>
      </c>
      <c r="J110" s="5">
        <f t="shared" si="15"/>
        <v>5.8828000000000007E-14</v>
      </c>
      <c r="K110" s="5">
        <f t="shared" si="16"/>
        <v>3.3612891E-7</v>
      </c>
      <c r="L110" s="5">
        <f t="shared" si="17"/>
        <v>5.3534812999999996E-10</v>
      </c>
      <c r="M110" s="5">
        <f t="shared" si="18"/>
        <v>1.1115145555316858E-2</v>
      </c>
      <c r="N110" s="5">
        <f t="shared" si="19"/>
        <v>1.750161864982099E-7</v>
      </c>
      <c r="O110" s="5">
        <f t="shared" si="20"/>
        <v>2.8870590155425784E-4</v>
      </c>
      <c r="P110" s="5">
        <f t="shared" si="21"/>
        <v>1.5926869545377694E-3</v>
      </c>
      <c r="Q110" s="5"/>
      <c r="R110" s="26">
        <f t="shared" si="22"/>
        <v>70.516666658222675</v>
      </c>
      <c r="S110" s="27">
        <f t="shared" si="23"/>
        <v>70.516666658222675</v>
      </c>
      <c r="U110" s="5">
        <f t="shared" si="24"/>
        <v>0.32728700551585044</v>
      </c>
      <c r="V110" s="5">
        <f t="shared" si="25"/>
        <v>6.2170674978462401E-4</v>
      </c>
      <c r="W110" s="5">
        <f t="shared" si="26"/>
        <v>8.5193853048772333E-2</v>
      </c>
      <c r="X110" s="5">
        <f t="shared" si="27"/>
        <v>3.6516904080526635</v>
      </c>
    </row>
    <row r="111" spans="1:24" x14ac:dyDescent="0.35">
      <c r="A111">
        <v>110</v>
      </c>
      <c r="B111" s="9">
        <v>44631.525567129633</v>
      </c>
      <c r="C111">
        <v>4277376</v>
      </c>
      <c r="D111" s="1">
        <v>2.0090600000000001E-9</v>
      </c>
      <c r="E111" s="1">
        <v>1.6964499999999999E-11</v>
      </c>
      <c r="F111" s="1">
        <v>3.5322599999999999E-7</v>
      </c>
      <c r="G111" s="1">
        <v>4.7350500000000001E-11</v>
      </c>
      <c r="H111" s="1">
        <v>1.3024699999999999E-9</v>
      </c>
      <c r="I111" s="1">
        <f t="shared" si="14"/>
        <v>1.3018708800000002E-9</v>
      </c>
      <c r="J111" s="1">
        <f t="shared" si="15"/>
        <v>3.3928999999999997E-14</v>
      </c>
      <c r="K111" s="1">
        <f t="shared" si="16"/>
        <v>3.5145987E-7</v>
      </c>
      <c r="L111" s="1">
        <f t="shared" si="17"/>
        <v>4.5195708999999992E-10</v>
      </c>
      <c r="M111" s="1">
        <f t="shared" si="18"/>
        <v>3.7041807361961414E-3</v>
      </c>
      <c r="N111" s="1">
        <f t="shared" si="19"/>
        <v>9.6537337249911345E-8</v>
      </c>
      <c r="O111" s="1">
        <f t="shared" si="20"/>
        <v>1.3472519636452377E-4</v>
      </c>
      <c r="P111" s="1">
        <f t="shared" si="21"/>
        <v>1.2859422328927621E-3</v>
      </c>
      <c r="Q111" s="1"/>
      <c r="R111" s="13">
        <f t="shared" si="22"/>
        <v>71.050000011920929</v>
      </c>
      <c r="S111" s="8">
        <f t="shared" si="23"/>
        <v>71.050000011920929</v>
      </c>
      <c r="U111" s="1">
        <f t="shared" si="24"/>
        <v>0.33123882601115112</v>
      </c>
      <c r="V111" s="1">
        <f t="shared" si="25"/>
        <v>6.2177916406038858E-4</v>
      </c>
      <c r="W111" s="1">
        <f t="shared" si="26"/>
        <v>8.5306768012528914E-2</v>
      </c>
      <c r="X111" s="1">
        <f t="shared" si="27"/>
        <v>3.6524580425319564</v>
      </c>
    </row>
    <row r="112" spans="1:24" x14ac:dyDescent="0.35">
      <c r="A112">
        <v>111</v>
      </c>
      <c r="B112" s="9">
        <v>44631.526018518518</v>
      </c>
      <c r="C112">
        <v>4316783</v>
      </c>
      <c r="D112" s="1">
        <v>6.76345E-10</v>
      </c>
      <c r="E112" s="1">
        <v>4.1156999999999997E-11</v>
      </c>
      <c r="F112" s="1">
        <v>3.8941700000000003E-7</v>
      </c>
      <c r="G112" s="1">
        <v>2.3188800000000002E-11</v>
      </c>
      <c r="H112" s="1">
        <v>1.13451E-9</v>
      </c>
      <c r="I112" s="1">
        <f t="shared" si="14"/>
        <v>4.3827156E-10</v>
      </c>
      <c r="J112" s="1">
        <f t="shared" si="15"/>
        <v>8.2313999999999991E-14</v>
      </c>
      <c r="K112" s="1">
        <f t="shared" si="16"/>
        <v>3.8746991500000002E-7</v>
      </c>
      <c r="L112" s="1">
        <f t="shared" si="17"/>
        <v>3.9367496999999996E-10</v>
      </c>
      <c r="M112" s="1">
        <f t="shared" si="18"/>
        <v>1.1311111986591269E-3</v>
      </c>
      <c r="N112" s="1">
        <f t="shared" si="19"/>
        <v>2.124397193521463E-7</v>
      </c>
      <c r="O112" s="1">
        <f t="shared" si="20"/>
        <v>5.9846710937544663E-5</v>
      </c>
      <c r="P112" s="1">
        <f t="shared" si="21"/>
        <v>1.0160142884899849E-3</v>
      </c>
      <c r="Q112" s="1"/>
      <c r="R112" s="13">
        <f t="shared" si="22"/>
        <v>71.700000002980232</v>
      </c>
      <c r="S112" s="8">
        <f t="shared" si="23"/>
        <v>71.700000002980232</v>
      </c>
      <c r="U112" s="1">
        <f t="shared" si="24"/>
        <v>0.33281029586836364</v>
      </c>
      <c r="V112" s="1">
        <f t="shared" si="25"/>
        <v>6.2187958160240305E-4</v>
      </c>
      <c r="W112" s="1">
        <f t="shared" si="26"/>
        <v>8.5370003881532278E-2</v>
      </c>
      <c r="X112" s="1">
        <f t="shared" si="27"/>
        <v>3.6532061783911152</v>
      </c>
    </row>
    <row r="113" spans="1:24" x14ac:dyDescent="0.35">
      <c r="A113">
        <v>112</v>
      </c>
      <c r="B113" s="9">
        <v>44631.526469907411</v>
      </c>
      <c r="C113">
        <v>4355281</v>
      </c>
      <c r="D113" s="1">
        <v>2.5391399999999999E-10</v>
      </c>
      <c r="E113" s="1">
        <v>1.7138499999999999E-11</v>
      </c>
      <c r="F113" s="1">
        <v>1.6752000000000001E-7</v>
      </c>
      <c r="G113" s="1">
        <v>1.8314700000000002E-11</v>
      </c>
      <c r="H113" s="1">
        <v>2.1669200000000002E-9</v>
      </c>
      <c r="I113" s="1">
        <f t="shared" si="14"/>
        <v>1.64536272E-10</v>
      </c>
      <c r="J113" s="1">
        <f t="shared" si="15"/>
        <v>3.4276999999999997E-14</v>
      </c>
      <c r="K113" s="1">
        <f t="shared" si="16"/>
        <v>1.6668240000000001E-7</v>
      </c>
      <c r="L113" s="1">
        <f t="shared" si="17"/>
        <v>7.5192123999999997E-10</v>
      </c>
      <c r="M113" s="1">
        <f t="shared" si="18"/>
        <v>9.8712444745216042E-4</v>
      </c>
      <c r="N113" s="1">
        <f t="shared" si="19"/>
        <v>2.056425873397551E-7</v>
      </c>
      <c r="O113" s="1">
        <f t="shared" si="20"/>
        <v>1.0987782753308088E-4</v>
      </c>
      <c r="P113" s="1">
        <f t="shared" si="21"/>
        <v>4.5111015920097138E-3</v>
      </c>
      <c r="Q113" s="1"/>
      <c r="R113" s="13">
        <f t="shared" si="22"/>
        <v>72.350000008940697</v>
      </c>
      <c r="S113" s="8">
        <f t="shared" si="23"/>
        <v>72.350000008940697</v>
      </c>
      <c r="U113" s="1">
        <f t="shared" si="24"/>
        <v>0.33349872245966267</v>
      </c>
      <c r="V113" s="1">
        <f t="shared" si="25"/>
        <v>6.220154583533239E-4</v>
      </c>
      <c r="W113" s="1">
        <f t="shared" si="26"/>
        <v>8.5425164357041047E-2</v>
      </c>
      <c r="X113" s="1">
        <f t="shared" si="27"/>
        <v>3.6550024910687497</v>
      </c>
    </row>
    <row r="114" spans="1:24" x14ac:dyDescent="0.35">
      <c r="A114">
        <v>113</v>
      </c>
      <c r="B114" s="9">
        <v>44631.526909722219</v>
      </c>
      <c r="C114">
        <v>4393779</v>
      </c>
      <c r="D114" s="1">
        <v>8.6225600000000002E-11</v>
      </c>
      <c r="E114" s="1">
        <v>1.7947299999999999E-11</v>
      </c>
      <c r="F114" s="1">
        <v>3.6056100000000001E-8</v>
      </c>
      <c r="G114" s="1">
        <v>1.72623E-11</v>
      </c>
      <c r="H114" s="1">
        <v>2.16044E-9</v>
      </c>
      <c r="I114" s="1">
        <f t="shared" si="14"/>
        <v>5.5874188800000004E-11</v>
      </c>
      <c r="J114" s="1">
        <f t="shared" si="15"/>
        <v>3.5894599999999998E-14</v>
      </c>
      <c r="K114" s="1">
        <f t="shared" si="16"/>
        <v>3.5875819500000003E-8</v>
      </c>
      <c r="L114" s="1">
        <f t="shared" si="17"/>
        <v>7.496726799999999E-10</v>
      </c>
      <c r="M114" s="1">
        <f t="shared" si="18"/>
        <v>1.5574331005874305E-3</v>
      </c>
      <c r="N114" s="1">
        <f t="shared" si="19"/>
        <v>1.0005234862997343E-6</v>
      </c>
      <c r="O114" s="1">
        <f t="shared" si="20"/>
        <v>4.8116810265476996E-4</v>
      </c>
      <c r="P114" s="1">
        <f t="shared" si="21"/>
        <v>2.0896322103527137E-2</v>
      </c>
      <c r="Q114" s="1"/>
      <c r="R114" s="13">
        <f t="shared" si="22"/>
        <v>72.983333326876163</v>
      </c>
      <c r="S114" s="8">
        <f t="shared" si="23"/>
        <v>72.983333326876163</v>
      </c>
      <c r="U114" s="1">
        <f t="shared" si="24"/>
        <v>0.33430449899695147</v>
      </c>
      <c r="V114" s="1">
        <f t="shared" si="25"/>
        <v>6.2239741093402358E-4</v>
      </c>
      <c r="W114" s="1">
        <f t="shared" si="26"/>
        <v>8.5612328897050116E-2</v>
      </c>
      <c r="X114" s="1">
        <f t="shared" si="27"/>
        <v>3.663048175043393</v>
      </c>
    </row>
    <row r="115" spans="1:24" x14ac:dyDescent="0.35">
      <c r="A115">
        <v>114</v>
      </c>
      <c r="B115" s="9">
        <v>44631.527372685188</v>
      </c>
      <c r="C115">
        <v>4433296</v>
      </c>
      <c r="D115" s="1">
        <v>4.07101E-11</v>
      </c>
      <c r="E115" s="1">
        <v>3.3150899999999999E-11</v>
      </c>
      <c r="F115" s="1">
        <v>1.1863E-8</v>
      </c>
      <c r="G115" s="1">
        <v>1.5134899999999998E-11</v>
      </c>
      <c r="H115" s="1">
        <v>1.9512E-9</v>
      </c>
      <c r="I115" s="1">
        <f t="shared" si="14"/>
        <v>2.63801448E-11</v>
      </c>
      <c r="J115" s="1">
        <f t="shared" si="15"/>
        <v>6.6301799999999997E-14</v>
      </c>
      <c r="K115" s="1">
        <f t="shared" si="16"/>
        <v>1.1803685E-8</v>
      </c>
      <c r="L115" s="1">
        <f t="shared" si="17"/>
        <v>6.7706639999999991E-10</v>
      </c>
      <c r="M115" s="1">
        <f t="shared" si="18"/>
        <v>2.2349075564114087E-3</v>
      </c>
      <c r="N115" s="1">
        <f t="shared" si="19"/>
        <v>5.6170424744475979E-6</v>
      </c>
      <c r="O115" s="1">
        <f t="shared" si="20"/>
        <v>1.2822182225296591E-3</v>
      </c>
      <c r="P115" s="1">
        <f t="shared" si="21"/>
        <v>5.7360595441169421E-2</v>
      </c>
      <c r="Q115" s="1"/>
      <c r="R115" s="13">
        <f t="shared" si="22"/>
        <v>73.650000005960464</v>
      </c>
      <c r="S115" s="8">
        <f t="shared" si="23"/>
        <v>73.650000005960464</v>
      </c>
      <c r="U115" s="1">
        <f t="shared" si="24"/>
        <v>0.33556861257283038</v>
      </c>
      <c r="V115" s="1">
        <f t="shared" si="25"/>
        <v>6.2460326629535995E-4</v>
      </c>
      <c r="W115" s="1">
        <f t="shared" si="26"/>
        <v>8.6200124349726806E-2</v>
      </c>
      <c r="X115" s="1">
        <f t="shared" si="27"/>
        <v>3.6891338147108415</v>
      </c>
    </row>
    <row r="116" spans="1:24" x14ac:dyDescent="0.35">
      <c r="A116">
        <v>115</v>
      </c>
      <c r="B116" s="9">
        <v>44631.527824074074</v>
      </c>
      <c r="C116">
        <v>4472294</v>
      </c>
      <c r="D116" s="1">
        <v>3.1938200000000003E-11</v>
      </c>
      <c r="E116" s="1">
        <v>2.5165100000000001E-11</v>
      </c>
      <c r="F116" s="1">
        <v>7.0204700000000003E-9</v>
      </c>
      <c r="G116" s="1">
        <v>1.35256E-11</v>
      </c>
      <c r="H116" s="1">
        <v>1.7348799999999999E-9</v>
      </c>
      <c r="I116" s="1">
        <f t="shared" si="14"/>
        <v>2.0695953600000004E-11</v>
      </c>
      <c r="J116" s="1">
        <f t="shared" si="15"/>
        <v>5.03302E-14</v>
      </c>
      <c r="K116" s="1">
        <f t="shared" si="16"/>
        <v>6.9853676499999999E-9</v>
      </c>
      <c r="L116" s="1">
        <f t="shared" si="17"/>
        <v>6.0200335999999986E-10</v>
      </c>
      <c r="M116" s="1">
        <f t="shared" si="18"/>
        <v>2.9627579587740102E-3</v>
      </c>
      <c r="N116" s="1">
        <f t="shared" si="19"/>
        <v>7.2050896276017775E-6</v>
      </c>
      <c r="O116" s="1">
        <f t="shared" si="20"/>
        <v>1.936276038384322E-3</v>
      </c>
      <c r="P116" s="1">
        <f t="shared" si="21"/>
        <v>8.6180626441329802E-2</v>
      </c>
      <c r="Q116" s="1"/>
      <c r="R116" s="13">
        <f t="shared" si="22"/>
        <v>74.300000004470348</v>
      </c>
      <c r="S116" s="8">
        <f t="shared" si="23"/>
        <v>74.300000004470348</v>
      </c>
      <c r="U116" s="1">
        <f t="shared" si="24"/>
        <v>0.33725785386139306</v>
      </c>
      <c r="V116" s="1">
        <f t="shared" si="25"/>
        <v>6.2877045921897281E-4</v>
      </c>
      <c r="W116" s="1">
        <f t="shared" si="26"/>
        <v>8.7246134982125884E-2</v>
      </c>
      <c r="X116" s="1">
        <f t="shared" si="27"/>
        <v>3.735784711715707</v>
      </c>
    </row>
    <row r="117" spans="1:24" x14ac:dyDescent="0.35">
      <c r="A117">
        <v>116</v>
      </c>
      <c r="B117" s="9">
        <v>44631.528310185182</v>
      </c>
      <c r="C117">
        <v>4514411</v>
      </c>
      <c r="D117" s="1">
        <v>2.9175399999999997E-11</v>
      </c>
      <c r="E117" s="1">
        <v>2.54211E-11</v>
      </c>
      <c r="F117" s="1">
        <v>6.0079100000000002E-9</v>
      </c>
      <c r="G117" s="1">
        <v>1.17949E-11</v>
      </c>
      <c r="H117" s="1">
        <v>1.5869399999999999E-9</v>
      </c>
      <c r="I117" s="1">
        <f t="shared" si="14"/>
        <v>1.8905659199999998E-11</v>
      </c>
      <c r="J117" s="1">
        <f t="shared" si="15"/>
        <v>5.0842200000000002E-14</v>
      </c>
      <c r="K117" s="1">
        <f t="shared" si="16"/>
        <v>5.9778704499999999E-9</v>
      </c>
      <c r="L117" s="1">
        <f t="shared" si="17"/>
        <v>5.5066817999999988E-10</v>
      </c>
      <c r="M117" s="1">
        <f t="shared" si="18"/>
        <v>3.1626077142571729E-3</v>
      </c>
      <c r="N117" s="1">
        <f t="shared" si="19"/>
        <v>8.5050688912135929E-6</v>
      </c>
      <c r="O117" s="1">
        <f t="shared" si="20"/>
        <v>1.9730939468586175E-3</v>
      </c>
      <c r="P117" s="1">
        <f t="shared" si="21"/>
        <v>9.2117784185169138E-2</v>
      </c>
      <c r="Q117" s="1"/>
      <c r="R117" s="13">
        <f t="shared" si="22"/>
        <v>74.999999992549419</v>
      </c>
      <c r="S117" s="8">
        <f t="shared" si="23"/>
        <v>74.999999992549419</v>
      </c>
      <c r="U117" s="1">
        <f t="shared" si="24"/>
        <v>0.33940173181044397</v>
      </c>
      <c r="V117" s="1">
        <f t="shared" si="25"/>
        <v>6.3426901460691834E-4</v>
      </c>
      <c r="W117" s="1">
        <f t="shared" si="26"/>
        <v>8.8614414453659252E-2</v>
      </c>
      <c r="X117" s="1">
        <f t="shared" si="27"/>
        <v>3.7981891543722401</v>
      </c>
    </row>
    <row r="118" spans="1:24" x14ac:dyDescent="0.35">
      <c r="A118">
        <v>117</v>
      </c>
      <c r="B118" s="9">
        <v>44631.528784722221</v>
      </c>
      <c r="C118">
        <v>4555509</v>
      </c>
      <c r="D118" s="1">
        <v>3.69691E-11</v>
      </c>
      <c r="E118" s="1">
        <v>3.7501999999999998E-11</v>
      </c>
      <c r="F118" s="1">
        <v>5.76328E-9</v>
      </c>
      <c r="G118" s="1">
        <v>1.0553200000000001E-11</v>
      </c>
      <c r="H118" s="1">
        <v>1.4871199999999999E-9</v>
      </c>
      <c r="I118" s="1">
        <f t="shared" si="14"/>
        <v>2.3955976800000001E-11</v>
      </c>
      <c r="J118" s="1">
        <f t="shared" si="15"/>
        <v>7.5003999999999995E-14</v>
      </c>
      <c r="K118" s="1">
        <f t="shared" si="16"/>
        <v>5.7344636E-9</v>
      </c>
      <c r="L118" s="1">
        <f t="shared" si="17"/>
        <v>5.1603063999999988E-10</v>
      </c>
      <c r="M118" s="1">
        <f t="shared" si="18"/>
        <v>4.1775444873344393E-3</v>
      </c>
      <c r="N118" s="1">
        <f t="shared" si="19"/>
        <v>1.3079514533844106E-5</v>
      </c>
      <c r="O118" s="1">
        <f t="shared" si="20"/>
        <v>1.8403116204277592E-3</v>
      </c>
      <c r="P118" s="1">
        <f t="shared" si="21"/>
        <v>8.9987604071634503E-2</v>
      </c>
      <c r="Q118" s="1"/>
      <c r="R118" s="13">
        <f t="shared" si="22"/>
        <v>75.683333337306976</v>
      </c>
      <c r="S118" s="8">
        <f t="shared" si="23"/>
        <v>75.683333337306976</v>
      </c>
      <c r="U118" s="1">
        <f t="shared" si="24"/>
        <v>0.34190961718791557</v>
      </c>
      <c r="V118" s="1">
        <f t="shared" si="25"/>
        <v>6.4164374740043994E-4</v>
      </c>
      <c r="W118" s="1">
        <f t="shared" si="26"/>
        <v>8.9917328044264694E-2</v>
      </c>
      <c r="X118" s="1">
        <f t="shared" si="27"/>
        <v>3.8604084964001877</v>
      </c>
    </row>
    <row r="119" spans="1:24" x14ac:dyDescent="0.35">
      <c r="A119">
        <v>118</v>
      </c>
      <c r="B119" s="9">
        <v>44631.52925925926</v>
      </c>
      <c r="C119">
        <v>4596606</v>
      </c>
      <c r="D119" s="1">
        <v>2.2639400000000001E-11</v>
      </c>
      <c r="E119" s="1">
        <v>3.7338199999999999E-11</v>
      </c>
      <c r="F119" s="1">
        <v>5.6216699999999997E-9</v>
      </c>
      <c r="G119" s="1">
        <v>9.81475E-12</v>
      </c>
      <c r="H119" s="1">
        <v>1.3934199999999999E-9</v>
      </c>
      <c r="I119" s="1">
        <f t="shared" si="14"/>
        <v>1.46703312E-11</v>
      </c>
      <c r="J119" s="1">
        <f t="shared" si="15"/>
        <v>7.4676399999999995E-14</v>
      </c>
      <c r="K119" s="1">
        <f t="shared" si="16"/>
        <v>5.5935616499999996E-9</v>
      </c>
      <c r="L119" s="1">
        <f t="shared" si="17"/>
        <v>4.8351673999999995E-10</v>
      </c>
      <c r="M119" s="1">
        <f t="shared" si="18"/>
        <v>2.6227173521900845E-3</v>
      </c>
      <c r="N119" s="1">
        <f t="shared" si="19"/>
        <v>1.3350420478515688E-5</v>
      </c>
      <c r="O119" s="1">
        <f t="shared" si="20"/>
        <v>1.7546512605255723E-3</v>
      </c>
      <c r="P119" s="1">
        <f t="shared" si="21"/>
        <v>8.6441657436635205E-2</v>
      </c>
      <c r="Q119" s="1"/>
      <c r="R119" s="13">
        <f t="shared" si="22"/>
        <v>76.366666667163372</v>
      </c>
      <c r="S119" s="8">
        <f t="shared" si="23"/>
        <v>76.366666667163372</v>
      </c>
      <c r="U119" s="1">
        <f t="shared" si="24"/>
        <v>0.34423303997126442</v>
      </c>
      <c r="V119" s="1">
        <f t="shared" si="25"/>
        <v>6.5067397515038193E-4</v>
      </c>
      <c r="W119" s="1">
        <f t="shared" si="26"/>
        <v>9.1145607022340688E-2</v>
      </c>
      <c r="X119" s="1">
        <f t="shared" si="27"/>
        <v>3.9206884937754629</v>
      </c>
    </row>
    <row r="120" spans="1:24" x14ac:dyDescent="0.35">
      <c r="A120">
        <v>119</v>
      </c>
      <c r="B120" s="9">
        <v>44631.529733796298</v>
      </c>
      <c r="C120">
        <v>4637704</v>
      </c>
      <c r="D120" s="1">
        <v>1.2265699999999999E-11</v>
      </c>
      <c r="E120" s="1">
        <v>3.6345099999999998E-11</v>
      </c>
      <c r="F120" s="1">
        <v>5.5440199999999996E-9</v>
      </c>
      <c r="G120" s="1">
        <v>9.3277799999999997E-12</v>
      </c>
      <c r="H120" s="1">
        <v>1.3172400000000001E-9</v>
      </c>
      <c r="I120" s="1">
        <f t="shared" si="14"/>
        <v>7.9481735999999997E-12</v>
      </c>
      <c r="J120" s="1">
        <f t="shared" si="15"/>
        <v>7.2690199999999993E-14</v>
      </c>
      <c r="K120" s="1">
        <f t="shared" si="16"/>
        <v>5.5162999E-9</v>
      </c>
      <c r="L120" s="1">
        <f t="shared" si="17"/>
        <v>4.5708227999999996E-10</v>
      </c>
      <c r="M120" s="1">
        <f t="shared" si="18"/>
        <v>1.4408523365453715E-3</v>
      </c>
      <c r="N120" s="1">
        <f t="shared" si="19"/>
        <v>1.3177347373735063E-5</v>
      </c>
      <c r="O120" s="1">
        <f t="shared" si="20"/>
        <v>1.690948673765906E-3</v>
      </c>
      <c r="P120" s="1">
        <f t="shared" si="21"/>
        <v>8.2860302791006701E-2</v>
      </c>
      <c r="Q120" s="1"/>
      <c r="R120" s="13">
        <f t="shared" si="22"/>
        <v>77.050000004470348</v>
      </c>
      <c r="S120" s="8">
        <f t="shared" si="23"/>
        <v>77.050000004470348</v>
      </c>
      <c r="U120" s="1">
        <f t="shared" si="24"/>
        <v>0.34562142628965598</v>
      </c>
      <c r="V120" s="1">
        <f t="shared" si="25"/>
        <v>6.5973762921927356E-4</v>
      </c>
      <c r="W120" s="1">
        <f t="shared" si="26"/>
        <v>9.2322853673402733E-2</v>
      </c>
      <c r="X120" s="1">
        <f t="shared" si="27"/>
        <v>3.9785333305229469</v>
      </c>
    </row>
    <row r="121" spans="1:24" x14ac:dyDescent="0.35">
      <c r="A121">
        <v>120</v>
      </c>
      <c r="B121" s="9">
        <v>44631.53020833333</v>
      </c>
      <c r="C121">
        <v>4678801</v>
      </c>
      <c r="D121" s="1">
        <v>3.3658099999999999E-11</v>
      </c>
      <c r="E121" s="1">
        <v>3.9344900000000001E-11</v>
      </c>
      <c r="F121" s="1">
        <v>5.4738699999999998E-9</v>
      </c>
      <c r="G121" s="1">
        <v>8.9171300000000008E-12</v>
      </c>
      <c r="H121" s="1">
        <v>1.2540100000000001E-9</v>
      </c>
      <c r="I121" s="1">
        <f t="shared" si="14"/>
        <v>2.1810448800000001E-11</v>
      </c>
      <c r="J121" s="1">
        <f t="shared" si="15"/>
        <v>7.8689800000000002E-14</v>
      </c>
      <c r="K121" s="1">
        <f t="shared" si="16"/>
        <v>5.4465006499999995E-9</v>
      </c>
      <c r="L121" s="1">
        <f t="shared" si="17"/>
        <v>4.3514147000000004E-10</v>
      </c>
      <c r="M121" s="1">
        <f t="shared" si="18"/>
        <v>4.0044884232227169E-3</v>
      </c>
      <c r="N121" s="1">
        <f t="shared" si="19"/>
        <v>1.4447772075451787E-5</v>
      </c>
      <c r="O121" s="1">
        <f t="shared" si="20"/>
        <v>1.6372218738282904E-3</v>
      </c>
      <c r="P121" s="1">
        <f t="shared" si="21"/>
        <v>7.9893769956678531E-2</v>
      </c>
      <c r="Q121" s="1"/>
      <c r="R121" s="13">
        <f t="shared" si="22"/>
        <v>77.733333326876163</v>
      </c>
      <c r="S121" s="8">
        <f t="shared" si="23"/>
        <v>77.733333326876163</v>
      </c>
      <c r="U121" s="1">
        <f t="shared" si="24"/>
        <v>0.34748191768615805</v>
      </c>
      <c r="V121" s="1">
        <f t="shared" si="25"/>
        <v>6.6917621154680878E-4</v>
      </c>
      <c r="W121" s="1">
        <f t="shared" si="26"/>
        <v>9.34599785923131E-2</v>
      </c>
      <c r="X121" s="1">
        <f t="shared" si="27"/>
        <v>4.034140971155824</v>
      </c>
    </row>
    <row r="122" spans="1:24" x14ac:dyDescent="0.35">
      <c r="A122">
        <v>121</v>
      </c>
      <c r="B122" s="9">
        <v>44631.530682870369</v>
      </c>
      <c r="C122">
        <v>4719899</v>
      </c>
      <c r="D122" s="1">
        <v>2.5541900000000001E-11</v>
      </c>
      <c r="E122" s="1">
        <v>4.0051300000000001E-11</v>
      </c>
      <c r="F122" s="1">
        <v>5.3971400000000002E-9</v>
      </c>
      <c r="G122" s="1">
        <v>8.1646200000000004E-12</v>
      </c>
      <c r="H122" s="1">
        <v>1.2045699999999999E-9</v>
      </c>
      <c r="I122" s="1">
        <f t="shared" si="14"/>
        <v>1.6551151200000003E-11</v>
      </c>
      <c r="J122" s="1">
        <f t="shared" si="15"/>
        <v>8.0102600000000006E-14</v>
      </c>
      <c r="K122" s="1">
        <f t="shared" si="16"/>
        <v>5.3701543000000007E-9</v>
      </c>
      <c r="L122" s="1">
        <f t="shared" si="17"/>
        <v>4.1798578999999998E-10</v>
      </c>
      <c r="M122" s="1">
        <f t="shared" si="18"/>
        <v>3.0820625023753974E-3</v>
      </c>
      <c r="N122" s="1">
        <f t="shared" si="19"/>
        <v>1.4916256689309652E-5</v>
      </c>
      <c r="O122" s="1">
        <f t="shared" si="20"/>
        <v>1.5203697219649721E-3</v>
      </c>
      <c r="P122" s="1">
        <f t="shared" si="21"/>
        <v>7.7834968354633674E-2</v>
      </c>
      <c r="Q122" s="1"/>
      <c r="R122" s="13">
        <f t="shared" si="22"/>
        <v>78.41666666418314</v>
      </c>
      <c r="S122" s="8">
        <f t="shared" si="23"/>
        <v>78.41666666418314</v>
      </c>
      <c r="U122" s="1">
        <f t="shared" si="24"/>
        <v>0.34990315593315047</v>
      </c>
      <c r="V122" s="1">
        <f t="shared" si="25"/>
        <v>6.7920892143310998E-4</v>
      </c>
      <c r="W122" s="1">
        <f t="shared" si="26"/>
        <v>9.453882239381603E-2</v>
      </c>
      <c r="X122" s="1">
        <f t="shared" si="27"/>
        <v>4.0880316237255681</v>
      </c>
    </row>
    <row r="123" spans="1:24" x14ac:dyDescent="0.35">
      <c r="A123">
        <v>122</v>
      </c>
      <c r="B123" s="9">
        <v>44631.531157407408</v>
      </c>
      <c r="C123">
        <v>4760996</v>
      </c>
      <c r="D123" s="1">
        <v>3.0992199999999998E-11</v>
      </c>
      <c r="E123" s="1">
        <v>2.9843999999999999E-11</v>
      </c>
      <c r="F123" s="1">
        <v>5.4220599999999998E-9</v>
      </c>
      <c r="G123" s="1">
        <v>7.8732999999999996E-12</v>
      </c>
      <c r="H123" s="1">
        <v>1.17614E-9</v>
      </c>
      <c r="I123" s="1">
        <f t="shared" si="14"/>
        <v>2.0082945600000001E-11</v>
      </c>
      <c r="J123" s="1">
        <f t="shared" si="15"/>
        <v>5.9688000000000003E-14</v>
      </c>
      <c r="K123" s="1">
        <f t="shared" si="16"/>
        <v>5.3949497000000002E-9</v>
      </c>
      <c r="L123" s="1">
        <f t="shared" si="17"/>
        <v>4.0812058000000003E-10</v>
      </c>
      <c r="M123" s="1">
        <f t="shared" si="18"/>
        <v>3.7225454761885919E-3</v>
      </c>
      <c r="N123" s="1">
        <f t="shared" si="19"/>
        <v>1.1063680538115119E-5</v>
      </c>
      <c r="O123" s="1">
        <f t="shared" si="20"/>
        <v>1.4593833933243157E-3</v>
      </c>
      <c r="P123" s="1">
        <f t="shared" si="21"/>
        <v>7.56486348704975E-2</v>
      </c>
      <c r="Q123" s="1"/>
      <c r="R123" s="13">
        <f t="shared" si="22"/>
        <v>79.100000001490116</v>
      </c>
      <c r="S123" s="8">
        <f t="shared" si="23"/>
        <v>79.100000001490116</v>
      </c>
      <c r="U123" s="1">
        <f t="shared" si="24"/>
        <v>0.35222806367267939</v>
      </c>
      <c r="V123" s="1">
        <f t="shared" si="25"/>
        <v>6.8808540003743098E-4</v>
      </c>
      <c r="W123" s="1">
        <f t="shared" si="26"/>
        <v>9.555690471412677E-2</v>
      </c>
      <c r="X123" s="1">
        <f t="shared" si="27"/>
        <v>4.1404718551324322</v>
      </c>
    </row>
    <row r="124" spans="1:24" x14ac:dyDescent="0.35">
      <c r="A124">
        <v>123</v>
      </c>
      <c r="B124" s="9">
        <v>44631.531643518516</v>
      </c>
      <c r="C124">
        <v>4802094</v>
      </c>
      <c r="D124" s="1">
        <v>3.0153699999999997E-11</v>
      </c>
      <c r="E124" s="1">
        <v>3.0437699999999997E-11</v>
      </c>
      <c r="F124" s="1">
        <v>5.4166100000000004E-9</v>
      </c>
      <c r="G124" s="1">
        <v>7.5615500000000006E-12</v>
      </c>
      <c r="H124" s="1">
        <v>1.12947E-9</v>
      </c>
      <c r="I124" s="1">
        <f t="shared" si="14"/>
        <v>1.9539597599999998E-11</v>
      </c>
      <c r="J124" s="1">
        <f t="shared" si="15"/>
        <v>6.0875399999999997E-14</v>
      </c>
      <c r="K124" s="1">
        <f t="shared" si="16"/>
        <v>5.3895269500000004E-9</v>
      </c>
      <c r="L124" s="1">
        <f t="shared" si="17"/>
        <v>3.9192608999999996E-10</v>
      </c>
      <c r="M124" s="1">
        <f t="shared" si="18"/>
        <v>3.6254754417732334E-3</v>
      </c>
      <c r="N124" s="1">
        <f t="shared" si="19"/>
        <v>1.129512860122167E-5</v>
      </c>
      <c r="O124" s="1">
        <f t="shared" si="20"/>
        <v>1.4030081063051369E-3</v>
      </c>
      <c r="P124" s="1">
        <f t="shared" si="21"/>
        <v>7.2719942517404046E-2</v>
      </c>
      <c r="Q124" s="1"/>
      <c r="R124" s="13">
        <f t="shared" si="22"/>
        <v>79.800000004470348</v>
      </c>
      <c r="S124" s="8">
        <f t="shared" si="23"/>
        <v>79.800000004470348</v>
      </c>
      <c r="U124" s="1">
        <f t="shared" si="24"/>
        <v>0.35479987100491545</v>
      </c>
      <c r="V124" s="1">
        <f t="shared" si="25"/>
        <v>6.9591098326951604E-4</v>
      </c>
      <c r="W124" s="1">
        <f t="shared" si="26"/>
        <v>9.6558741743262372E-2</v>
      </c>
      <c r="X124" s="1">
        <f t="shared" si="27"/>
        <v>4.1924008574392841</v>
      </c>
    </row>
    <row r="125" spans="1:24" x14ac:dyDescent="0.35">
      <c r="A125">
        <v>124</v>
      </c>
      <c r="B125" s="9">
        <v>44631.532118055555</v>
      </c>
      <c r="C125">
        <v>4843191</v>
      </c>
      <c r="D125" s="1">
        <v>2.3262899999999999E-11</v>
      </c>
      <c r="E125" s="1">
        <v>2.45304E-11</v>
      </c>
      <c r="F125" s="1">
        <v>5.3910399999999996E-9</v>
      </c>
      <c r="G125" s="1">
        <v>7.4035199999999995E-12</v>
      </c>
      <c r="H125" s="1">
        <v>1.1136400000000001E-9</v>
      </c>
      <c r="I125" s="1">
        <f t="shared" si="14"/>
        <v>1.5074359199999999E-11</v>
      </c>
      <c r="J125" s="1">
        <f t="shared" si="15"/>
        <v>4.9060800000000002E-14</v>
      </c>
      <c r="K125" s="1">
        <f t="shared" si="16"/>
        <v>5.3640847999999998E-9</v>
      </c>
      <c r="L125" s="1">
        <f t="shared" si="17"/>
        <v>3.8643308000000005E-10</v>
      </c>
      <c r="M125" s="1">
        <f t="shared" si="18"/>
        <v>2.8102387941368861E-3</v>
      </c>
      <c r="N125" s="1">
        <f t="shared" si="19"/>
        <v>9.1461641322299768E-6</v>
      </c>
      <c r="O125" s="1">
        <f t="shared" si="20"/>
        <v>1.3802018938999623E-3</v>
      </c>
      <c r="P125" s="1">
        <f t="shared" si="21"/>
        <v>7.2040822322570308E-2</v>
      </c>
      <c r="Q125" s="1"/>
      <c r="R125" s="13">
        <f t="shared" si="22"/>
        <v>80.483333334326744</v>
      </c>
      <c r="S125" s="8">
        <f t="shared" si="23"/>
        <v>80.483333334326744</v>
      </c>
      <c r="U125" s="1">
        <f t="shared" si="24"/>
        <v>0.3569987400243298</v>
      </c>
      <c r="V125" s="1">
        <f t="shared" si="25"/>
        <v>7.0289509158457547E-4</v>
      </c>
      <c r="W125" s="1">
        <f t="shared" si="26"/>
        <v>9.7509671821827251E-2</v>
      </c>
      <c r="X125" s="1">
        <f t="shared" si="27"/>
        <v>4.2418607851746133</v>
      </c>
    </row>
    <row r="126" spans="1:24" x14ac:dyDescent="0.35">
      <c r="A126">
        <v>125</v>
      </c>
      <c r="B126" s="9">
        <v>44631.532592592594</v>
      </c>
      <c r="C126">
        <v>4884289</v>
      </c>
      <c r="D126" s="1">
        <v>8.7074800000000008E-12</v>
      </c>
      <c r="E126" s="1">
        <v>3.4307699999999999E-11</v>
      </c>
      <c r="F126" s="1">
        <v>5.4012899999999997E-9</v>
      </c>
      <c r="G126" s="1">
        <v>6.7552999999999997E-12</v>
      </c>
      <c r="H126" s="1">
        <v>1.0871200000000001E-9</v>
      </c>
      <c r="I126" s="1">
        <f t="shared" si="14"/>
        <v>5.6424470400000003E-12</v>
      </c>
      <c r="J126" s="1">
        <f t="shared" si="15"/>
        <v>6.8615399999999997E-14</v>
      </c>
      <c r="K126" s="1">
        <f t="shared" si="16"/>
        <v>5.3742835499999992E-9</v>
      </c>
      <c r="L126" s="1">
        <f t="shared" si="17"/>
        <v>3.7723064000000001E-10</v>
      </c>
      <c r="M126" s="1">
        <f t="shared" si="18"/>
        <v>1.0498975328534724E-3</v>
      </c>
      <c r="N126" s="1">
        <f t="shared" si="19"/>
        <v>1.27673576136488E-5</v>
      </c>
      <c r="O126" s="1">
        <f t="shared" si="20"/>
        <v>1.2569675450042081E-3</v>
      </c>
      <c r="P126" s="1">
        <f t="shared" si="21"/>
        <v>7.019180072848967E-2</v>
      </c>
      <c r="Q126" s="1"/>
      <c r="R126" s="13">
        <f t="shared" si="22"/>
        <v>81.16666666418314</v>
      </c>
      <c r="S126" s="8">
        <f t="shared" si="23"/>
        <v>81.16666666418314</v>
      </c>
      <c r="U126" s="1">
        <f t="shared" si="24"/>
        <v>0.3583176199293408</v>
      </c>
      <c r="V126" s="1">
        <f t="shared" si="25"/>
        <v>7.1038221147632144E-4</v>
      </c>
      <c r="W126" s="1">
        <f t="shared" si="26"/>
        <v>9.8410704708868202E-2</v>
      </c>
      <c r="X126" s="1">
        <f t="shared" si="27"/>
        <v>4.2904569311364584</v>
      </c>
    </row>
    <row r="127" spans="1:24" x14ac:dyDescent="0.35">
      <c r="A127">
        <v>126</v>
      </c>
      <c r="B127" s="9">
        <v>44631.533067129632</v>
      </c>
      <c r="C127">
        <v>4925386</v>
      </c>
      <c r="D127" s="1">
        <v>1.8640400000000001E-11</v>
      </c>
      <c r="E127" s="1">
        <v>3.5259899999999997E-11</v>
      </c>
      <c r="F127" s="1">
        <v>5.3621500000000001E-9</v>
      </c>
      <c r="G127" s="1">
        <v>6.6897199999999999E-12</v>
      </c>
      <c r="H127" s="1">
        <v>1.06228E-9</v>
      </c>
      <c r="I127" s="1">
        <f t="shared" si="14"/>
        <v>1.2078979200000001E-11</v>
      </c>
      <c r="J127" s="1">
        <f t="shared" si="15"/>
        <v>7.0519799999999997E-14</v>
      </c>
      <c r="K127" s="1">
        <f t="shared" si="16"/>
        <v>5.3353392500000001E-9</v>
      </c>
      <c r="L127" s="1">
        <f t="shared" si="17"/>
        <v>3.6861115999999993E-10</v>
      </c>
      <c r="M127" s="1">
        <f t="shared" si="18"/>
        <v>2.2639571045083968E-3</v>
      </c>
      <c r="N127" s="1">
        <f t="shared" si="19"/>
        <v>1.3217491277616508E-5</v>
      </c>
      <c r="O127" s="1">
        <f t="shared" si="20"/>
        <v>1.2538509149160478E-3</v>
      </c>
      <c r="P127" s="1">
        <f t="shared" si="21"/>
        <v>6.9088607626965781E-2</v>
      </c>
      <c r="Q127" s="1"/>
      <c r="R127" s="13">
        <f t="shared" si="22"/>
        <v>81.850000008940697</v>
      </c>
      <c r="S127" s="8">
        <f t="shared" si="23"/>
        <v>81.850000008940697</v>
      </c>
      <c r="U127" s="1">
        <f t="shared" si="24"/>
        <v>0.35944985361603521</v>
      </c>
      <c r="V127" s="1">
        <f t="shared" si="25"/>
        <v>7.1926036832926541E-4</v>
      </c>
      <c r="W127" s="1">
        <f t="shared" si="26"/>
        <v>9.9268567697016363E-2</v>
      </c>
      <c r="X127" s="1">
        <f t="shared" si="27"/>
        <v>4.3380444047868245</v>
      </c>
    </row>
    <row r="128" spans="1:24" x14ac:dyDescent="0.35">
      <c r="A128">
        <v>127</v>
      </c>
      <c r="B128" s="9">
        <v>44631.533541666664</v>
      </c>
      <c r="C128">
        <v>4966484</v>
      </c>
      <c r="D128" s="1">
        <v>1.9779899999999999E-11</v>
      </c>
      <c r="E128" s="1">
        <v>3.9017199999999997E-11</v>
      </c>
      <c r="F128" s="1">
        <v>5.3897899999999999E-9</v>
      </c>
      <c r="G128" s="1">
        <v>6.2758500000000002E-12</v>
      </c>
      <c r="H128" s="1">
        <v>1.07176E-9</v>
      </c>
      <c r="I128" s="1">
        <f t="shared" si="14"/>
        <v>1.2817375199999999E-11</v>
      </c>
      <c r="J128" s="1">
        <f t="shared" si="15"/>
        <v>7.80344E-14</v>
      </c>
      <c r="K128" s="1">
        <f t="shared" si="16"/>
        <v>5.3628410499999996E-9</v>
      </c>
      <c r="L128" s="1">
        <f t="shared" si="17"/>
        <v>3.7190072000000003E-10</v>
      </c>
      <c r="M128" s="1">
        <f t="shared" si="18"/>
        <v>2.3900345135159282E-3</v>
      </c>
      <c r="N128" s="1">
        <f t="shared" si="19"/>
        <v>1.4550944037396E-5</v>
      </c>
      <c r="O128" s="1">
        <f t="shared" si="20"/>
        <v>1.1702472516876108E-3</v>
      </c>
      <c r="P128" s="1">
        <f t="shared" si="21"/>
        <v>6.9347705168326793E-2</v>
      </c>
      <c r="Q128" s="1"/>
      <c r="R128" s="13">
        <f t="shared" si="22"/>
        <v>82.533333331346512</v>
      </c>
      <c r="S128" s="8">
        <f t="shared" si="23"/>
        <v>82.533333331346512</v>
      </c>
      <c r="U128" s="1">
        <f t="shared" si="24"/>
        <v>0.36103996739343192</v>
      </c>
      <c r="V128" s="1">
        <f t="shared" si="25"/>
        <v>7.287479169101746E-4</v>
      </c>
      <c r="W128" s="1">
        <f t="shared" si="26"/>
        <v>0.10009680122402792</v>
      </c>
      <c r="X128" s="1">
        <f t="shared" si="27"/>
        <v>4.3853434775688331</v>
      </c>
    </row>
    <row r="129" spans="1:24" x14ac:dyDescent="0.35">
      <c r="A129">
        <v>128</v>
      </c>
      <c r="B129" s="9">
        <v>44631.534016203703</v>
      </c>
      <c r="C129">
        <v>5007581</v>
      </c>
      <c r="D129" s="1">
        <v>2.0994699999999999E-11</v>
      </c>
      <c r="E129" s="1">
        <v>4.4033899999999998E-11</v>
      </c>
      <c r="F129" s="1">
        <v>5.3300200000000002E-9</v>
      </c>
      <c r="G129" s="1">
        <v>6.22317E-12</v>
      </c>
      <c r="H129" s="1">
        <v>1.05209E-9</v>
      </c>
      <c r="I129" s="1">
        <f t="shared" si="14"/>
        <v>1.3604565599999999E-11</v>
      </c>
      <c r="J129" s="1">
        <f t="shared" si="15"/>
        <v>8.8067800000000002E-14</v>
      </c>
      <c r="K129" s="1">
        <f t="shared" si="16"/>
        <v>5.3033699E-9</v>
      </c>
      <c r="L129" s="1">
        <f t="shared" si="17"/>
        <v>3.6507522999999999E-10</v>
      </c>
      <c r="M129" s="1">
        <f t="shared" si="18"/>
        <v>2.5652680949145184E-3</v>
      </c>
      <c r="N129" s="1">
        <f t="shared" si="19"/>
        <v>1.660600743689404E-5</v>
      </c>
      <c r="O129" s="1">
        <f t="shared" si="20"/>
        <v>1.1734369122546025E-3</v>
      </c>
      <c r="P129" s="1">
        <f t="shared" si="21"/>
        <v>6.8838349367257981E-2</v>
      </c>
      <c r="Q129" s="1"/>
      <c r="R129" s="13">
        <f t="shared" si="22"/>
        <v>83.216666668653488</v>
      </c>
      <c r="S129" s="8">
        <f t="shared" si="23"/>
        <v>83.216666668653488</v>
      </c>
      <c r="U129" s="1">
        <f t="shared" si="24"/>
        <v>0.36273302912782429</v>
      </c>
      <c r="V129" s="1">
        <f t="shared" si="25"/>
        <v>7.3939320872579367E-4</v>
      </c>
      <c r="W129" s="1">
        <f t="shared" si="26"/>
        <v>0.10089755998469799</v>
      </c>
      <c r="X129" s="1">
        <f t="shared" si="27"/>
        <v>4.4325570464763757</v>
      </c>
    </row>
    <row r="130" spans="1:24" x14ac:dyDescent="0.35">
      <c r="A130">
        <v>129</v>
      </c>
      <c r="B130" s="9">
        <v>44631.534490740742</v>
      </c>
      <c r="C130">
        <v>5048679</v>
      </c>
      <c r="D130" s="1">
        <v>2.01239E-11</v>
      </c>
      <c r="E130" s="1">
        <v>3.9519000000000001E-11</v>
      </c>
      <c r="F130" s="1">
        <v>5.2857300000000001E-9</v>
      </c>
      <c r="G130" s="1">
        <v>6.0232199999999999E-12</v>
      </c>
      <c r="H130" s="1">
        <v>1.0284499999999999E-9</v>
      </c>
      <c r="I130" s="1">
        <f t="shared" si="14"/>
        <v>1.30402872E-11</v>
      </c>
      <c r="J130" s="1">
        <f t="shared" si="15"/>
        <v>7.9038000000000004E-14</v>
      </c>
      <c r="K130" s="1">
        <f t="shared" si="16"/>
        <v>5.2593013500000002E-9</v>
      </c>
      <c r="L130" s="1">
        <f t="shared" si="17"/>
        <v>3.5687214999999989E-10</v>
      </c>
      <c r="M130" s="1">
        <f t="shared" si="18"/>
        <v>2.4794713845404581E-3</v>
      </c>
      <c r="N130" s="1">
        <f t="shared" si="19"/>
        <v>1.5028231839196664E-5</v>
      </c>
      <c r="O130" s="1">
        <f t="shared" si="20"/>
        <v>1.1452509752079522E-3</v>
      </c>
      <c r="P130" s="1">
        <f t="shared" si="21"/>
        <v>6.7855429124630759E-2</v>
      </c>
      <c r="Q130" s="1"/>
      <c r="R130" s="13">
        <f t="shared" si="22"/>
        <v>83.899999998509884</v>
      </c>
      <c r="S130" s="8">
        <f t="shared" si="23"/>
        <v>83.899999998509884</v>
      </c>
      <c r="U130" s="1">
        <f t="shared" si="24"/>
        <v>0.36445664844120129</v>
      </c>
      <c r="V130" s="1">
        <f t="shared" si="25"/>
        <v>7.5020157375679623E-4</v>
      </c>
      <c r="W130" s="1">
        <f t="shared" si="26"/>
        <v>0.10168977834221672</v>
      </c>
      <c r="X130" s="1">
        <f t="shared" si="27"/>
        <v>4.4792607538901335</v>
      </c>
    </row>
    <row r="131" spans="1:24" x14ac:dyDescent="0.35">
      <c r="A131">
        <v>130</v>
      </c>
      <c r="B131" s="9">
        <v>44631.53496527778</v>
      </c>
      <c r="C131">
        <v>5089776</v>
      </c>
      <c r="D131" s="1">
        <v>2.3316700000000001E-11</v>
      </c>
      <c r="E131" s="1">
        <v>3.9949E-11</v>
      </c>
      <c r="F131" s="1">
        <v>5.2340699999999999E-9</v>
      </c>
      <c r="G131" s="1">
        <v>6.4252699999999997E-12</v>
      </c>
      <c r="H131" s="1">
        <v>1.0014500000000001E-9</v>
      </c>
      <c r="I131" s="1">
        <f t="shared" ref="I131:I194" si="28">0.648*D131</f>
        <v>1.51092216E-11</v>
      </c>
      <c r="J131" s="1">
        <f t="shared" ref="J131:J194" si="29">0.002*E131</f>
        <v>7.9897999999999999E-14</v>
      </c>
      <c r="K131" s="1">
        <f t="shared" ref="K131:K194" si="30">F131-(0.005*F131)</f>
        <v>5.2078996499999997E-9</v>
      </c>
      <c r="L131" s="1">
        <f t="shared" ref="L131:L194" si="31">H131-(0.653*H131)</f>
        <v>3.4750314999999996E-10</v>
      </c>
      <c r="M131" s="1">
        <f t="shared" ref="M131:M194" si="32">I131/K131</f>
        <v>2.9012121230100893E-3</v>
      </c>
      <c r="N131" s="1">
        <f t="shared" ref="N131:N194" si="33">J131/K131</f>
        <v>1.534169345985766E-5</v>
      </c>
      <c r="O131" s="1">
        <f t="shared" ref="O131:O194" si="34">G131/K131</f>
        <v>1.2337545712886385E-3</v>
      </c>
      <c r="P131" s="1">
        <f t="shared" ref="P131:P194" si="35">L131/K131</f>
        <v>6.6726160900584933E-2</v>
      </c>
      <c r="Q131" s="1"/>
      <c r="R131" s="13">
        <f t="shared" ref="R131:R194" si="36">B131*86400/60-$T$1</f>
        <v>84.58333333581686</v>
      </c>
      <c r="S131" s="8">
        <f t="shared" ref="S131:S194" si="37">R131</f>
        <v>84.58333333581686</v>
      </c>
      <c r="U131" s="1">
        <f t="shared" si="24"/>
        <v>0.36629504865030488</v>
      </c>
      <c r="V131" s="1">
        <f t="shared" si="25"/>
        <v>7.6057796496097941E-4</v>
      </c>
      <c r="W131" s="1">
        <f t="shared" si="26"/>
        <v>0.10250260524199638</v>
      </c>
      <c r="X131" s="1">
        <f t="shared" si="27"/>
        <v>4.525242797416138</v>
      </c>
    </row>
    <row r="132" spans="1:24" x14ac:dyDescent="0.35">
      <c r="A132">
        <v>131</v>
      </c>
      <c r="B132" s="9">
        <v>44631.535439814812</v>
      </c>
      <c r="C132">
        <v>5130874</v>
      </c>
      <c r="D132" s="1">
        <v>4.4934899999999997E-12</v>
      </c>
      <c r="E132" s="1">
        <v>3.1891499999999999E-11</v>
      </c>
      <c r="F132" s="1">
        <v>5.0387799999999998E-9</v>
      </c>
      <c r="G132" s="1">
        <v>6.5273999999999998E-12</v>
      </c>
      <c r="H132" s="1">
        <v>9.8681400000000006E-10</v>
      </c>
      <c r="I132" s="1">
        <f t="shared" si="28"/>
        <v>2.9117815199999998E-12</v>
      </c>
      <c r="J132" s="1">
        <f t="shared" si="29"/>
        <v>6.3782999999999997E-14</v>
      </c>
      <c r="K132" s="1">
        <f t="shared" si="30"/>
        <v>5.0135860999999998E-9</v>
      </c>
      <c r="L132" s="1">
        <f t="shared" si="31"/>
        <v>3.4242445799999997E-10</v>
      </c>
      <c r="M132" s="1">
        <f t="shared" si="32"/>
        <v>5.8077820185435723E-4</v>
      </c>
      <c r="N132" s="1">
        <f t="shared" si="33"/>
        <v>1.2722031441725913E-5</v>
      </c>
      <c r="O132" s="1">
        <f t="shared" si="34"/>
        <v>1.3019423362451081E-3</v>
      </c>
      <c r="P132" s="1">
        <f t="shared" si="35"/>
        <v>6.8299307356065944E-2</v>
      </c>
      <c r="Q132" s="1"/>
      <c r="R132" s="13">
        <f t="shared" si="36"/>
        <v>85.266666658222675</v>
      </c>
      <c r="S132" s="8">
        <f t="shared" si="37"/>
        <v>85.266666658222675</v>
      </c>
      <c r="U132" s="1">
        <f t="shared" ref="U132:U195" si="38">(M132+M131)/2*(R132-R131)+U131</f>
        <v>0.36748472865894216</v>
      </c>
      <c r="V132" s="1">
        <f t="shared" ref="V132:V195" si="39">(N132+N131)/2*(R132-R131)+V131</f>
        <v>7.7016640414902032E-4</v>
      </c>
      <c r="W132" s="1">
        <f t="shared" ref="W132:W195" si="40">(O132+O131)/2*(R132-R131)+W131</f>
        <v>0.10336896833821597</v>
      </c>
      <c r="X132" s="1">
        <f t="shared" ref="X132:X195" si="41">(P132+P131)/2*(R132-R131)+X131</f>
        <v>4.5713764983327474</v>
      </c>
    </row>
    <row r="133" spans="1:24" x14ac:dyDescent="0.35">
      <c r="A133">
        <v>132</v>
      </c>
      <c r="B133" s="9">
        <v>44631.535914351851</v>
      </c>
      <c r="C133">
        <v>5171971</v>
      </c>
      <c r="D133" s="1">
        <v>2.48002E-11</v>
      </c>
      <c r="E133" s="1">
        <v>4.6542299999999998E-11</v>
      </c>
      <c r="F133" s="1">
        <v>4.9607099999999999E-9</v>
      </c>
      <c r="G133" s="1">
        <v>6.2543499999999999E-12</v>
      </c>
      <c r="H133" s="1">
        <v>9.7770000000000005E-10</v>
      </c>
      <c r="I133" s="1">
        <f t="shared" si="28"/>
        <v>1.6070529600000001E-11</v>
      </c>
      <c r="J133" s="1">
        <f t="shared" si="29"/>
        <v>9.3084599999999998E-14</v>
      </c>
      <c r="K133" s="1">
        <f t="shared" si="30"/>
        <v>4.9359064500000003E-9</v>
      </c>
      <c r="L133" s="1">
        <f t="shared" si="31"/>
        <v>3.3926190000000001E-10</v>
      </c>
      <c r="M133" s="1">
        <f t="shared" si="32"/>
        <v>3.2558416093967906E-3</v>
      </c>
      <c r="N133" s="1">
        <f t="shared" si="33"/>
        <v>1.8858663741489669E-5</v>
      </c>
      <c r="O133" s="1">
        <f t="shared" si="34"/>
        <v>1.2671127508909735E-3</v>
      </c>
      <c r="P133" s="1">
        <f t="shared" si="35"/>
        <v>6.8733454216904771E-2</v>
      </c>
      <c r="Q133" s="1"/>
      <c r="R133" s="13">
        <f t="shared" si="36"/>
        <v>85.950000002980232</v>
      </c>
      <c r="S133" s="8">
        <f t="shared" si="37"/>
        <v>85.950000002980232</v>
      </c>
      <c r="U133" s="1">
        <f t="shared" si="38"/>
        <v>0.36879557378303485</v>
      </c>
      <c r="V133" s="1">
        <f t="shared" si="39"/>
        <v>7.8095647518367807E-4</v>
      </c>
      <c r="W133" s="1">
        <f t="shared" si="40"/>
        <v>0.10424672884099553</v>
      </c>
      <c r="X133" s="1">
        <f t="shared" si="41"/>
        <v>4.6181960259862587</v>
      </c>
    </row>
    <row r="134" spans="1:24" x14ac:dyDescent="0.35">
      <c r="A134">
        <v>133</v>
      </c>
      <c r="B134" s="9">
        <v>44631.536400462966</v>
      </c>
      <c r="C134">
        <v>5213069</v>
      </c>
      <c r="D134" s="1">
        <v>1.86727E-11</v>
      </c>
      <c r="E134" s="1">
        <v>3.6007199999999999E-11</v>
      </c>
      <c r="F134" s="1">
        <v>6.4325799999999997E-9</v>
      </c>
      <c r="G134" s="1">
        <v>6.1672699999999998E-12</v>
      </c>
      <c r="H134" s="1">
        <v>1.08531E-9</v>
      </c>
      <c r="I134" s="1">
        <f t="shared" si="28"/>
        <v>1.20999096E-11</v>
      </c>
      <c r="J134" s="1">
        <f t="shared" si="29"/>
        <v>7.2014400000000004E-14</v>
      </c>
      <c r="K134" s="1">
        <f t="shared" si="30"/>
        <v>6.4004171E-9</v>
      </c>
      <c r="L134" s="1">
        <f t="shared" si="31"/>
        <v>3.7660256999999999E-10</v>
      </c>
      <c r="M134" s="1">
        <f t="shared" si="32"/>
        <v>1.8904876683739876E-3</v>
      </c>
      <c r="N134" s="1">
        <f t="shared" si="33"/>
        <v>1.1251516717558924E-5</v>
      </c>
      <c r="O134" s="1">
        <f t="shared" si="34"/>
        <v>9.6357313963179052E-4</v>
      </c>
      <c r="P134" s="1">
        <f t="shared" si="35"/>
        <v>5.8840316828726674E-2</v>
      </c>
      <c r="Q134" s="1"/>
      <c r="R134" s="13">
        <f t="shared" si="36"/>
        <v>86.650000005960464</v>
      </c>
      <c r="S134" s="8">
        <f t="shared" si="37"/>
        <v>86.650000005960464</v>
      </c>
      <c r="U134" s="1">
        <f t="shared" si="38"/>
        <v>0.37059678903792326</v>
      </c>
      <c r="V134" s="1">
        <f t="shared" si="39"/>
        <v>7.9149503838921273E-4</v>
      </c>
      <c r="W134" s="1">
        <f t="shared" si="40"/>
        <v>0.10502746890600248</v>
      </c>
      <c r="X134" s="1">
        <f t="shared" si="41"/>
        <v>4.6628468460423296</v>
      </c>
    </row>
    <row r="135" spans="1:24" x14ac:dyDescent="0.35">
      <c r="A135">
        <v>134</v>
      </c>
      <c r="B135" s="9">
        <v>44631.536874999998</v>
      </c>
      <c r="C135">
        <v>5254166</v>
      </c>
      <c r="D135" s="1">
        <v>1.5985199999999999E-11</v>
      </c>
      <c r="E135" s="1">
        <v>1.9001800000000001E-11</v>
      </c>
      <c r="F135" s="1">
        <v>2.85053E-7</v>
      </c>
      <c r="G135" s="1">
        <v>6.1038499999999997E-12</v>
      </c>
      <c r="H135" s="1">
        <v>9.0294999999999997E-10</v>
      </c>
      <c r="I135" s="1">
        <f t="shared" si="28"/>
        <v>1.03584096E-11</v>
      </c>
      <c r="J135" s="1">
        <f t="shared" si="29"/>
        <v>3.8003600000000004E-14</v>
      </c>
      <c r="K135" s="1">
        <f t="shared" si="30"/>
        <v>2.83627735E-7</v>
      </c>
      <c r="L135" s="1">
        <f t="shared" si="31"/>
        <v>3.1332364999999993E-10</v>
      </c>
      <c r="M135" s="1">
        <f t="shared" si="32"/>
        <v>3.6521144873226166E-5</v>
      </c>
      <c r="N135" s="1">
        <f t="shared" si="33"/>
        <v>1.3399112748970057E-7</v>
      </c>
      <c r="O135" s="1">
        <f t="shared" si="34"/>
        <v>2.1520638663916278E-5</v>
      </c>
      <c r="P135" s="1">
        <f t="shared" si="35"/>
        <v>1.1047003213560901E-3</v>
      </c>
      <c r="Q135" s="1"/>
      <c r="R135" s="13">
        <f t="shared" si="36"/>
        <v>87.33333333581686</v>
      </c>
      <c r="S135" s="8">
        <f t="shared" si="37"/>
        <v>87.33333333581686</v>
      </c>
      <c r="U135" s="1">
        <f t="shared" si="38"/>
        <v>0.37125518371243266</v>
      </c>
      <c r="V135" s="1">
        <f t="shared" si="39"/>
        <v>7.9538508688314436E-4</v>
      </c>
      <c r="W135" s="1">
        <f t="shared" si="40"/>
        <v>0.10536404261187429</v>
      </c>
      <c r="X135" s="1">
        <f t="shared" si="41"/>
        <v>4.6833280601310623</v>
      </c>
    </row>
    <row r="136" spans="1:24" x14ac:dyDescent="0.35">
      <c r="A136">
        <v>135</v>
      </c>
      <c r="B136" s="9">
        <v>44631.537361111114</v>
      </c>
      <c r="C136">
        <v>5296804</v>
      </c>
      <c r="D136" s="1">
        <v>1.5759399999999998E-11</v>
      </c>
      <c r="E136" s="1">
        <v>1.4558499999999999E-11</v>
      </c>
      <c r="F136" s="1">
        <v>3.7651799999999998E-7</v>
      </c>
      <c r="G136" s="1">
        <v>5.3051200000000003E-12</v>
      </c>
      <c r="H136" s="1">
        <v>7.9881399999999999E-10</v>
      </c>
      <c r="I136" s="1">
        <f t="shared" si="28"/>
        <v>1.02120912E-11</v>
      </c>
      <c r="J136" s="1">
        <f t="shared" si="29"/>
        <v>2.9116999999999997E-14</v>
      </c>
      <c r="K136" s="1">
        <f t="shared" si="30"/>
        <v>3.7463541E-7</v>
      </c>
      <c r="L136" s="1">
        <f t="shared" si="31"/>
        <v>2.7718845799999993E-10</v>
      </c>
      <c r="M136" s="1">
        <f t="shared" si="32"/>
        <v>2.7258745242474542E-5</v>
      </c>
      <c r="N136" s="1">
        <f t="shared" si="33"/>
        <v>7.7720896697938927E-8</v>
      </c>
      <c r="O136" s="1">
        <f t="shared" si="34"/>
        <v>1.4160754318445232E-5</v>
      </c>
      <c r="P136" s="1">
        <f t="shared" si="35"/>
        <v>7.3988857059721061E-4</v>
      </c>
      <c r="Q136" s="1"/>
      <c r="R136" s="13">
        <f t="shared" si="36"/>
        <v>88.033333331346512</v>
      </c>
      <c r="S136" s="8">
        <f t="shared" si="37"/>
        <v>88.033333331346512</v>
      </c>
      <c r="U136" s="1">
        <f t="shared" si="38"/>
        <v>0.37127750667383058</v>
      </c>
      <c r="V136" s="1">
        <f t="shared" si="39"/>
        <v>7.9545918609113685E-4</v>
      </c>
      <c r="W136" s="1">
        <f t="shared" si="40"/>
        <v>0.10537653109933837</v>
      </c>
      <c r="X136" s="1">
        <f t="shared" si="41"/>
        <v>4.6839736662391234</v>
      </c>
    </row>
    <row r="137" spans="1:24" x14ac:dyDescent="0.35">
      <c r="A137">
        <v>136</v>
      </c>
      <c r="B137" s="9">
        <v>44631.537812499999</v>
      </c>
      <c r="C137">
        <v>5335301</v>
      </c>
      <c r="D137" s="1">
        <v>9.5997300000000003E-12</v>
      </c>
      <c r="E137" s="1">
        <v>1.09035E-11</v>
      </c>
      <c r="F137" s="1">
        <v>4.02049E-7</v>
      </c>
      <c r="G137" s="1">
        <v>2.3700500000000001E-11</v>
      </c>
      <c r="H137" s="1">
        <v>1.5306700000000001E-9</v>
      </c>
      <c r="I137" s="1">
        <f t="shared" si="28"/>
        <v>6.2206250400000006E-12</v>
      </c>
      <c r="J137" s="1">
        <f t="shared" si="29"/>
        <v>2.1807000000000001E-14</v>
      </c>
      <c r="K137" s="1">
        <f t="shared" si="30"/>
        <v>4.0003875500000001E-7</v>
      </c>
      <c r="L137" s="1">
        <f t="shared" si="31"/>
        <v>5.3114249000000002E-10</v>
      </c>
      <c r="M137" s="1">
        <f t="shared" si="32"/>
        <v>1.5550055993949886E-5</v>
      </c>
      <c r="N137" s="1">
        <f t="shared" si="33"/>
        <v>5.4512218447435177E-8</v>
      </c>
      <c r="O137" s="1">
        <f t="shared" si="34"/>
        <v>5.9245509850664345E-5</v>
      </c>
      <c r="P137" s="1">
        <f t="shared" si="35"/>
        <v>1.3277275847936284E-3</v>
      </c>
      <c r="Q137" s="1"/>
      <c r="R137" s="13">
        <f t="shared" si="36"/>
        <v>88.683333337306976</v>
      </c>
      <c r="S137" s="8">
        <f t="shared" si="37"/>
        <v>88.683333337306976</v>
      </c>
      <c r="U137" s="1">
        <f t="shared" si="38"/>
        <v>0.37129141953436001</v>
      </c>
      <c r="V137" s="1">
        <f t="shared" si="39"/>
        <v>7.9550216185395321E-4</v>
      </c>
      <c r="W137" s="1">
        <f t="shared" si="40"/>
        <v>0.1054003881354121</v>
      </c>
      <c r="X137" s="1">
        <f t="shared" si="41"/>
        <v>4.6846456414957878</v>
      </c>
    </row>
    <row r="138" spans="1:24" s="2" customFormat="1" x14ac:dyDescent="0.35">
      <c r="A138" s="2">
        <v>137</v>
      </c>
      <c r="B138" s="10">
        <v>44631.538321759261</v>
      </c>
      <c r="C138" s="2">
        <v>5379130</v>
      </c>
      <c r="D138" s="3">
        <v>7.0783600000000004E-9</v>
      </c>
      <c r="E138" s="3">
        <v>3.1912000000000001E-11</v>
      </c>
      <c r="F138" s="3">
        <v>3.6818699999999999E-7</v>
      </c>
      <c r="G138" s="3">
        <v>2.7419299999999999E-10</v>
      </c>
      <c r="H138" s="3">
        <v>5.5103400000000002E-9</v>
      </c>
      <c r="I138" s="3">
        <f t="shared" si="28"/>
        <v>4.5867772800000005E-9</v>
      </c>
      <c r="J138" s="3">
        <f t="shared" si="29"/>
        <v>6.3823999999999999E-14</v>
      </c>
      <c r="K138" s="3">
        <f t="shared" si="30"/>
        <v>3.6634606499999996E-7</v>
      </c>
      <c r="L138" s="3">
        <f t="shared" si="31"/>
        <v>1.9120879799999999E-9</v>
      </c>
      <c r="M138" s="3">
        <f t="shared" si="32"/>
        <v>1.2520339968712373E-2</v>
      </c>
      <c r="N138" s="3">
        <f t="shared" si="33"/>
        <v>1.7421778503339461E-7</v>
      </c>
      <c r="O138" s="3">
        <f t="shared" si="34"/>
        <v>7.4845351484804402E-4</v>
      </c>
      <c r="P138" s="3">
        <f t="shared" si="35"/>
        <v>5.2193490327240178E-3</v>
      </c>
      <c r="Q138" s="3"/>
      <c r="R138" s="14">
        <f t="shared" si="36"/>
        <v>89.41666666418314</v>
      </c>
      <c r="S138" s="15">
        <f t="shared" si="37"/>
        <v>89.41666666418314</v>
      </c>
      <c r="U138" s="3">
        <f t="shared" si="38"/>
        <v>0.37588791250294579</v>
      </c>
      <c r="V138" s="3">
        <f t="shared" si="39"/>
        <v>7.9558602952115769E-4</v>
      </c>
      <c r="W138" s="3">
        <f t="shared" si="40"/>
        <v>0.10569654444186057</v>
      </c>
      <c r="X138" s="3">
        <f t="shared" si="41"/>
        <v>4.6870462362344067</v>
      </c>
    </row>
    <row r="139" spans="1:24" s="16" customFormat="1" x14ac:dyDescent="0.35">
      <c r="A139" s="16">
        <v>138</v>
      </c>
      <c r="B139" s="17">
        <v>44631.538703703707</v>
      </c>
      <c r="C139" s="16">
        <v>5412547</v>
      </c>
      <c r="D139" s="18">
        <v>1.1256599999999999E-8</v>
      </c>
      <c r="E139" s="18">
        <v>3.9129899999999999E-11</v>
      </c>
      <c r="F139" s="18">
        <v>3.69083E-7</v>
      </c>
      <c r="G139" s="18">
        <v>3.0114399999999999E-10</v>
      </c>
      <c r="H139" s="18">
        <v>3.9280699999999997E-9</v>
      </c>
      <c r="I139" s="18">
        <f t="shared" si="28"/>
        <v>7.2942767999999996E-9</v>
      </c>
      <c r="J139" s="18">
        <f t="shared" si="29"/>
        <v>7.8259799999999997E-14</v>
      </c>
      <c r="K139" s="18">
        <f t="shared" si="30"/>
        <v>3.6723758499999997E-7</v>
      </c>
      <c r="L139" s="18">
        <f t="shared" si="31"/>
        <v>1.3630402899999997E-9</v>
      </c>
      <c r="M139" s="18">
        <f t="shared" si="32"/>
        <v>1.9862555190259187E-2</v>
      </c>
      <c r="N139" s="18">
        <f t="shared" si="33"/>
        <v>2.1310400459146904E-7</v>
      </c>
      <c r="O139" s="18">
        <f t="shared" si="34"/>
        <v>8.2002499825828011E-4</v>
      </c>
      <c r="P139" s="18">
        <f t="shared" si="35"/>
        <v>3.7116034569282985E-3</v>
      </c>
      <c r="Q139" s="18"/>
      <c r="R139" s="19">
        <f t="shared" si="36"/>
        <v>89.966666676104069</v>
      </c>
      <c r="S139" s="20">
        <f t="shared" si="37"/>
        <v>89.966666676104069</v>
      </c>
      <c r="U139" s="18">
        <f t="shared" si="38"/>
        <v>0.38479320886468005</v>
      </c>
      <c r="V139" s="18">
        <f t="shared" si="39"/>
        <v>7.9569254301561313E-4</v>
      </c>
      <c r="W139" s="18">
        <f t="shared" si="40"/>
        <v>0.10612787604231366</v>
      </c>
      <c r="X139" s="18">
        <f t="shared" si="41"/>
        <v>4.6895022482222934</v>
      </c>
    </row>
    <row r="140" spans="1:24" x14ac:dyDescent="0.35">
      <c r="A140">
        <v>139</v>
      </c>
      <c r="B140" s="9">
        <v>44631.539050925923</v>
      </c>
      <c r="C140">
        <v>5442314</v>
      </c>
      <c r="D140" s="1">
        <v>1.22462E-8</v>
      </c>
      <c r="E140" s="1">
        <v>1.9063199999999999E-11</v>
      </c>
      <c r="F140" s="1">
        <v>3.6164699999999998E-7</v>
      </c>
      <c r="G140" s="1">
        <v>2.8903099999999999E-10</v>
      </c>
      <c r="H140" s="1">
        <v>2.8463500000000002E-9</v>
      </c>
      <c r="I140" s="1">
        <f t="shared" si="28"/>
        <v>7.9355376000000006E-9</v>
      </c>
      <c r="J140" s="1">
        <f t="shared" si="29"/>
        <v>3.8126399999999996E-14</v>
      </c>
      <c r="K140" s="1">
        <f t="shared" si="30"/>
        <v>3.5983876499999999E-7</v>
      </c>
      <c r="L140" s="1">
        <f t="shared" si="31"/>
        <v>9.8768344999999991E-10</v>
      </c>
      <c r="M140" s="1">
        <f t="shared" si="32"/>
        <v>2.2053037003948145E-2</v>
      </c>
      <c r="N140" s="1">
        <f t="shared" si="33"/>
        <v>1.0595412086855066E-7</v>
      </c>
      <c r="O140" s="1">
        <f t="shared" si="34"/>
        <v>8.032236326733725E-4</v>
      </c>
      <c r="P140" s="1">
        <f t="shared" si="35"/>
        <v>2.7447944637093223E-3</v>
      </c>
      <c r="Q140" s="1"/>
      <c r="R140" s="13">
        <f t="shared" si="36"/>
        <v>90.466666668653488</v>
      </c>
      <c r="S140" s="8">
        <f t="shared" si="37"/>
        <v>90.466666668653488</v>
      </c>
      <c r="U140" s="1">
        <f t="shared" si="38"/>
        <v>0.39527210675708413</v>
      </c>
      <c r="V140" s="1">
        <f t="shared" si="39"/>
        <v>7.9577230754578955E-4</v>
      </c>
      <c r="W140" s="1">
        <f t="shared" si="40"/>
        <v>0.1065336881939995</v>
      </c>
      <c r="X140" s="1">
        <f t="shared" si="41"/>
        <v>4.6911163476784008</v>
      </c>
    </row>
    <row r="141" spans="1:24" x14ac:dyDescent="0.35">
      <c r="A141">
        <v>140</v>
      </c>
      <c r="B141" s="9">
        <v>44631.539398148147</v>
      </c>
      <c r="C141">
        <v>5472081</v>
      </c>
      <c r="D141" s="1">
        <v>1.25936E-8</v>
      </c>
      <c r="E141" s="1">
        <v>2.6926099999999999E-11</v>
      </c>
      <c r="F141" s="1">
        <v>3.61199E-7</v>
      </c>
      <c r="G141" s="1">
        <v>2.5149599999999998E-10</v>
      </c>
      <c r="H141" s="1">
        <v>2.1742400000000001E-9</v>
      </c>
      <c r="I141" s="1">
        <f t="shared" si="28"/>
        <v>8.1606527999999996E-9</v>
      </c>
      <c r="J141" s="1">
        <f t="shared" si="29"/>
        <v>5.38522E-14</v>
      </c>
      <c r="K141" s="1">
        <f t="shared" si="30"/>
        <v>3.5939300499999999E-7</v>
      </c>
      <c r="L141" s="1">
        <f t="shared" si="31"/>
        <v>7.5446128000000001E-10</v>
      </c>
      <c r="M141" s="1">
        <f t="shared" si="32"/>
        <v>2.2706765814765929E-2</v>
      </c>
      <c r="N141" s="1">
        <f t="shared" si="33"/>
        <v>1.4984209278085423E-7</v>
      </c>
      <c r="O141" s="1">
        <f t="shared" si="34"/>
        <v>6.9977989694039813E-4</v>
      </c>
      <c r="P141" s="1">
        <f t="shared" si="35"/>
        <v>2.0992653432417253E-3</v>
      </c>
      <c r="Q141" s="1"/>
      <c r="R141" s="13">
        <f t="shared" si="36"/>
        <v>90.966666668653488</v>
      </c>
      <c r="S141" s="8">
        <f t="shared" si="37"/>
        <v>90.966666668653488</v>
      </c>
      <c r="U141" s="1">
        <f t="shared" si="38"/>
        <v>0.40646205746176267</v>
      </c>
      <c r="V141" s="1">
        <f t="shared" si="39"/>
        <v>7.9583625659920192E-4</v>
      </c>
      <c r="W141" s="1">
        <f t="shared" si="40"/>
        <v>0.10690943907640293</v>
      </c>
      <c r="X141" s="1">
        <f t="shared" si="41"/>
        <v>4.6923273626301389</v>
      </c>
    </row>
    <row r="142" spans="1:24" s="4" customFormat="1" x14ac:dyDescent="0.35">
      <c r="A142" s="4">
        <v>141</v>
      </c>
      <c r="B142" s="11">
        <v>44631.539768518516</v>
      </c>
      <c r="C142" s="4">
        <v>5504438</v>
      </c>
      <c r="D142" s="5">
        <v>6.0332399999999997E-9</v>
      </c>
      <c r="E142" s="5">
        <v>3.2874399999999999E-11</v>
      </c>
      <c r="F142" s="5">
        <v>3.3683199999999998E-7</v>
      </c>
      <c r="G142" s="5">
        <v>9.7942200000000003E-11</v>
      </c>
      <c r="H142" s="5">
        <v>1.5359599999999999E-9</v>
      </c>
      <c r="I142" s="5">
        <f t="shared" si="28"/>
        <v>3.9095395200000001E-9</v>
      </c>
      <c r="J142" s="5">
        <f t="shared" si="29"/>
        <v>6.5748799999999999E-14</v>
      </c>
      <c r="K142" s="5">
        <f t="shared" si="30"/>
        <v>3.3514783999999998E-7</v>
      </c>
      <c r="L142" s="5">
        <f t="shared" si="31"/>
        <v>5.3297811999999985E-10</v>
      </c>
      <c r="M142" s="5">
        <f t="shared" si="32"/>
        <v>1.1665119250059915E-2</v>
      </c>
      <c r="N142" s="5">
        <f t="shared" si="33"/>
        <v>1.9617849842027925E-7</v>
      </c>
      <c r="O142" s="5">
        <f t="shared" si="34"/>
        <v>2.922358085315424E-4</v>
      </c>
      <c r="P142" s="5">
        <f t="shared" si="35"/>
        <v>1.5902776517968903E-3</v>
      </c>
      <c r="Q142" s="5"/>
      <c r="R142" s="26">
        <f t="shared" si="36"/>
        <v>91.5</v>
      </c>
      <c r="S142" s="27">
        <f t="shared" si="37"/>
        <v>91.5</v>
      </c>
      <c r="U142" s="5">
        <f t="shared" si="38"/>
        <v>0.41562789344490414</v>
      </c>
      <c r="V142" s="5">
        <f t="shared" si="39"/>
        <v>7.9592852875651177E-4</v>
      </c>
      <c r="W142" s="5">
        <f t="shared" si="40"/>
        <v>0.10717397659687664</v>
      </c>
      <c r="X142" s="5">
        <f t="shared" si="41"/>
        <v>4.6933112407584838</v>
      </c>
    </row>
    <row r="143" spans="1:24" x14ac:dyDescent="0.35">
      <c r="A143">
        <v>142</v>
      </c>
      <c r="B143" s="9">
        <v>44631.540138888886</v>
      </c>
      <c r="C143">
        <v>5536306</v>
      </c>
      <c r="D143" s="1">
        <v>2.1250799999999999E-9</v>
      </c>
      <c r="E143" s="1">
        <v>1.9513699999999999E-11</v>
      </c>
      <c r="F143" s="1">
        <v>3.5161299999999999E-7</v>
      </c>
      <c r="G143" s="1">
        <v>4.7205399999999998E-11</v>
      </c>
      <c r="H143" s="1">
        <v>1.27249E-9</v>
      </c>
      <c r="I143" s="1">
        <f t="shared" si="28"/>
        <v>1.37705184E-9</v>
      </c>
      <c r="J143" s="1">
        <f t="shared" si="29"/>
        <v>3.90274E-14</v>
      </c>
      <c r="K143" s="1">
        <f t="shared" si="30"/>
        <v>3.4985493499999998E-7</v>
      </c>
      <c r="L143" s="1">
        <f t="shared" si="31"/>
        <v>4.4155402999999995E-10</v>
      </c>
      <c r="M143" s="1">
        <f t="shared" si="32"/>
        <v>3.9360652151441003E-3</v>
      </c>
      <c r="N143" s="1">
        <f t="shared" si="33"/>
        <v>1.1155309271255528E-7</v>
      </c>
      <c r="O143" s="1">
        <f t="shared" si="34"/>
        <v>1.3492849543482929E-4</v>
      </c>
      <c r="P143" s="1">
        <f t="shared" si="35"/>
        <v>1.2621060497545933E-3</v>
      </c>
      <c r="Q143" s="1"/>
      <c r="R143" s="13">
        <f t="shared" si="36"/>
        <v>92.033333323895931</v>
      </c>
      <c r="S143" s="8">
        <f t="shared" si="37"/>
        <v>92.033333323895931</v>
      </c>
      <c r="U143" s="1">
        <f t="shared" si="38"/>
        <v>0.41978820922867455</v>
      </c>
      <c r="V143" s="1">
        <f t="shared" si="39"/>
        <v>7.9601059051269516E-4</v>
      </c>
      <c r="W143" s="1">
        <f t="shared" si="40"/>
        <v>0.10728788707591867</v>
      </c>
      <c r="X143" s="1">
        <f t="shared" si="41"/>
        <v>4.6940718763987714</v>
      </c>
    </row>
    <row r="144" spans="1:24" x14ac:dyDescent="0.35">
      <c r="A144">
        <v>143</v>
      </c>
      <c r="B144" s="9">
        <v>44631.540590277778</v>
      </c>
      <c r="C144">
        <v>5575713</v>
      </c>
      <c r="D144" s="1">
        <v>7.00221E-10</v>
      </c>
      <c r="E144" s="1">
        <v>1.8356899999999999E-11</v>
      </c>
      <c r="F144" s="1">
        <v>3.8897000000000002E-7</v>
      </c>
      <c r="G144" s="1">
        <v>2.2616899999999999E-11</v>
      </c>
      <c r="H144" s="1">
        <v>1.1111099999999999E-9</v>
      </c>
      <c r="I144" s="1">
        <f t="shared" si="28"/>
        <v>4.5374320800000002E-10</v>
      </c>
      <c r="J144" s="1">
        <f t="shared" si="29"/>
        <v>3.67138E-14</v>
      </c>
      <c r="K144" s="1">
        <f t="shared" si="30"/>
        <v>3.8702515000000003E-7</v>
      </c>
      <c r="L144" s="1">
        <f t="shared" si="31"/>
        <v>3.8555516999999995E-10</v>
      </c>
      <c r="M144" s="1">
        <f t="shared" si="32"/>
        <v>1.1723868797673743E-3</v>
      </c>
      <c r="N144" s="1">
        <f t="shared" si="33"/>
        <v>9.4861535484192686E-8</v>
      </c>
      <c r="O144" s="1">
        <f t="shared" si="34"/>
        <v>5.8437804364910131E-5</v>
      </c>
      <c r="P144" s="1">
        <f t="shared" si="35"/>
        <v>9.9620184889793323E-4</v>
      </c>
      <c r="Q144" s="1"/>
      <c r="R144" s="13">
        <f t="shared" si="36"/>
        <v>92.683333337306976</v>
      </c>
      <c r="S144" s="8">
        <f t="shared" si="37"/>
        <v>92.683333337306976</v>
      </c>
      <c r="U144" s="1">
        <f t="shared" si="38"/>
        <v>0.42144845619377563</v>
      </c>
      <c r="V144" s="1">
        <f t="shared" si="39"/>
        <v>7.9607767526824319E-4</v>
      </c>
      <c r="W144" s="1">
        <f t="shared" si="40"/>
        <v>0.10735073112465021</v>
      </c>
      <c r="X144" s="1">
        <f t="shared" si="41"/>
        <v>4.6948058264809767</v>
      </c>
    </row>
    <row r="145" spans="1:24" x14ac:dyDescent="0.35">
      <c r="A145">
        <v>144</v>
      </c>
      <c r="B145" s="9">
        <v>44631.541041666664</v>
      </c>
      <c r="C145">
        <v>5614211</v>
      </c>
      <c r="D145" s="1">
        <v>2.5876200000000001E-10</v>
      </c>
      <c r="E145" s="1">
        <v>3.1041800000000002E-11</v>
      </c>
      <c r="F145" s="1">
        <v>1.7665799999999999E-7</v>
      </c>
      <c r="G145" s="1">
        <v>1.7863199999999999E-11</v>
      </c>
      <c r="H145" s="1">
        <v>2.1301999999999999E-9</v>
      </c>
      <c r="I145" s="1">
        <f t="shared" si="28"/>
        <v>1.6767777600000002E-10</v>
      </c>
      <c r="J145" s="1">
        <f t="shared" si="29"/>
        <v>6.2083600000000007E-14</v>
      </c>
      <c r="K145" s="1">
        <f t="shared" si="30"/>
        <v>1.7577471E-7</v>
      </c>
      <c r="L145" s="1">
        <f t="shared" si="31"/>
        <v>7.3917939999999994E-10</v>
      </c>
      <c r="M145" s="1">
        <f t="shared" si="32"/>
        <v>9.5393572829674989E-4</v>
      </c>
      <c r="N145" s="1">
        <f t="shared" si="33"/>
        <v>3.5319984314011955E-7</v>
      </c>
      <c r="O145" s="1">
        <f t="shared" si="34"/>
        <v>1.0162554101212853E-4</v>
      </c>
      <c r="P145" s="1">
        <f t="shared" si="35"/>
        <v>4.2052659338763804E-3</v>
      </c>
      <c r="Q145" s="1"/>
      <c r="R145" s="13">
        <f t="shared" si="36"/>
        <v>93.33333332836628</v>
      </c>
      <c r="S145" s="8">
        <f t="shared" si="37"/>
        <v>93.33333332836628</v>
      </c>
      <c r="U145" s="1">
        <f t="shared" si="38"/>
        <v>0.42213951103189107</v>
      </c>
      <c r="V145" s="1">
        <f t="shared" si="39"/>
        <v>7.962232952142931E-4</v>
      </c>
      <c r="W145" s="1">
        <f t="shared" si="40"/>
        <v>0.10740275171118221</v>
      </c>
      <c r="X145" s="1">
        <f t="shared" si="41"/>
        <v>4.6964963034871259</v>
      </c>
    </row>
    <row r="146" spans="1:24" x14ac:dyDescent="0.35">
      <c r="A146">
        <v>145</v>
      </c>
      <c r="B146" s="9">
        <v>44631.541481481479</v>
      </c>
      <c r="C146">
        <v>5652709</v>
      </c>
      <c r="D146" s="1">
        <v>7.7711600000000002E-11</v>
      </c>
      <c r="E146" s="1">
        <v>2.67623E-11</v>
      </c>
      <c r="F146" s="1">
        <v>3.7602500000000002E-8</v>
      </c>
      <c r="G146" s="1">
        <v>1.7261200000000002E-11</v>
      </c>
      <c r="H146" s="1">
        <v>2.10477E-9</v>
      </c>
      <c r="I146" s="1">
        <f t="shared" si="28"/>
        <v>5.0357116800000004E-11</v>
      </c>
      <c r="J146" s="1">
        <f t="shared" si="29"/>
        <v>5.35246E-14</v>
      </c>
      <c r="K146" s="1">
        <f t="shared" si="30"/>
        <v>3.7414487500000002E-8</v>
      </c>
      <c r="L146" s="1">
        <f t="shared" si="31"/>
        <v>7.3035519000000003E-10</v>
      </c>
      <c r="M146" s="1">
        <f t="shared" si="32"/>
        <v>1.3459256070258881E-3</v>
      </c>
      <c r="N146" s="1">
        <f t="shared" si="33"/>
        <v>1.4305848770479618E-6</v>
      </c>
      <c r="O146" s="1">
        <f t="shared" si="34"/>
        <v>4.61350700046339E-4</v>
      </c>
      <c r="P146" s="1">
        <f t="shared" si="35"/>
        <v>1.9520651993429016E-2</v>
      </c>
      <c r="Q146" s="1"/>
      <c r="R146" s="13">
        <f t="shared" si="36"/>
        <v>93.966666668653488</v>
      </c>
      <c r="S146" s="8">
        <f t="shared" si="37"/>
        <v>93.966666668653488</v>
      </c>
      <c r="U146" s="1">
        <f t="shared" si="38"/>
        <v>0.4228678004627397</v>
      </c>
      <c r="V146" s="1">
        <f t="shared" si="39"/>
        <v>7.967881603818881E-4</v>
      </c>
      <c r="W146" s="1">
        <f t="shared" si="40"/>
        <v>0.10758102752280817</v>
      </c>
      <c r="X146" s="1">
        <f t="shared" si="41"/>
        <v>4.7040095109132665</v>
      </c>
    </row>
    <row r="147" spans="1:24" x14ac:dyDescent="0.35">
      <c r="A147">
        <v>146</v>
      </c>
      <c r="B147" s="9">
        <v>44631.541944444441</v>
      </c>
      <c r="C147">
        <v>5692226</v>
      </c>
      <c r="D147" s="1">
        <v>6.1210399999999999E-11</v>
      </c>
      <c r="E147" s="1">
        <v>1.80088E-11</v>
      </c>
      <c r="F147" s="1">
        <v>1.2088099999999999E-8</v>
      </c>
      <c r="G147" s="1">
        <v>1.55799E-11</v>
      </c>
      <c r="H147" s="1">
        <v>1.8892900000000002E-9</v>
      </c>
      <c r="I147" s="1">
        <f t="shared" si="28"/>
        <v>3.9664339199999999E-11</v>
      </c>
      <c r="J147" s="1">
        <f t="shared" si="29"/>
        <v>3.6017599999999997E-14</v>
      </c>
      <c r="K147" s="1">
        <f t="shared" si="30"/>
        <v>1.2027659499999999E-8</v>
      </c>
      <c r="L147" s="1">
        <f t="shared" si="31"/>
        <v>6.5558362999999996E-10</v>
      </c>
      <c r="M147" s="1">
        <f t="shared" si="32"/>
        <v>3.2977603996854087E-3</v>
      </c>
      <c r="N147" s="1">
        <f t="shared" si="33"/>
        <v>2.9945643206810101E-6</v>
      </c>
      <c r="O147" s="1">
        <f t="shared" si="34"/>
        <v>1.2953392968931322E-3</v>
      </c>
      <c r="P147" s="1">
        <f t="shared" si="35"/>
        <v>5.450633433711688E-2</v>
      </c>
      <c r="Q147" s="1"/>
      <c r="R147" s="13">
        <f t="shared" si="36"/>
        <v>94.633333325386047</v>
      </c>
      <c r="S147" s="8">
        <f t="shared" si="37"/>
        <v>94.633333325386047</v>
      </c>
      <c r="U147" s="1">
        <f t="shared" si="38"/>
        <v>0.42441569577524468</v>
      </c>
      <c r="V147" s="1">
        <f t="shared" si="39"/>
        <v>7.9826321009248444E-4</v>
      </c>
      <c r="W147" s="1">
        <f t="shared" si="40"/>
        <v>0.10816659084639575</v>
      </c>
      <c r="X147" s="1">
        <f t="shared" si="41"/>
        <v>4.7286851726557524</v>
      </c>
    </row>
    <row r="148" spans="1:24" x14ac:dyDescent="0.35">
      <c r="A148">
        <v>147</v>
      </c>
      <c r="B148" s="9">
        <v>44631.542395833334</v>
      </c>
      <c r="C148">
        <v>5731224</v>
      </c>
      <c r="D148" s="1">
        <v>3.9473900000000003E-11</v>
      </c>
      <c r="E148" s="1">
        <v>1.6862100000000001E-11</v>
      </c>
      <c r="F148" s="1">
        <v>6.9627800000000002E-9</v>
      </c>
      <c r="G148" s="1">
        <v>1.4306099999999999E-11</v>
      </c>
      <c r="H148" s="1">
        <v>1.7082400000000001E-9</v>
      </c>
      <c r="I148" s="1">
        <f t="shared" si="28"/>
        <v>2.5579087200000003E-11</v>
      </c>
      <c r="J148" s="1">
        <f t="shared" si="29"/>
        <v>3.3724200000000002E-14</v>
      </c>
      <c r="K148" s="1">
        <f t="shared" si="30"/>
        <v>6.9279661E-9</v>
      </c>
      <c r="L148" s="1">
        <f t="shared" si="31"/>
        <v>5.9275928000000003E-10</v>
      </c>
      <c r="M148" s="1">
        <f t="shared" si="32"/>
        <v>3.6921495906280491E-3</v>
      </c>
      <c r="N148" s="1">
        <f t="shared" si="33"/>
        <v>4.8678355975211833E-6</v>
      </c>
      <c r="O148" s="1">
        <f t="shared" si="34"/>
        <v>2.0649783491290467E-3</v>
      </c>
      <c r="P148" s="1">
        <f t="shared" si="35"/>
        <v>8.5560360926130979E-2</v>
      </c>
      <c r="Q148" s="1"/>
      <c r="R148" s="13">
        <f t="shared" si="36"/>
        <v>95.283333331346512</v>
      </c>
      <c r="S148" s="8">
        <f t="shared" si="37"/>
        <v>95.283333331346512</v>
      </c>
      <c r="U148" s="1">
        <f t="shared" si="38"/>
        <v>0.42668741654292813</v>
      </c>
      <c r="V148" s="1">
        <f t="shared" si="39"/>
        <v>8.0081849008933198E-4</v>
      </c>
      <c r="W148" s="1">
        <f t="shared" si="40"/>
        <v>0.10925869409136749</v>
      </c>
      <c r="X148" s="1">
        <f t="shared" si="41"/>
        <v>4.7742068490337388</v>
      </c>
    </row>
    <row r="149" spans="1:24" x14ac:dyDescent="0.35">
      <c r="A149">
        <v>148</v>
      </c>
      <c r="B149" s="9">
        <v>44631.542881944442</v>
      </c>
      <c r="C149">
        <v>5773341</v>
      </c>
      <c r="D149" s="1">
        <v>2.69502E-11</v>
      </c>
      <c r="E149" s="1">
        <v>4.5917699999999999E-11</v>
      </c>
      <c r="F149" s="1">
        <v>5.9403000000000003E-9</v>
      </c>
      <c r="G149" s="1">
        <v>1.21937E-11</v>
      </c>
      <c r="H149" s="1">
        <v>1.53691E-9</v>
      </c>
      <c r="I149" s="1">
        <f t="shared" si="28"/>
        <v>1.7463729600000001E-11</v>
      </c>
      <c r="J149" s="1">
        <f t="shared" si="29"/>
        <v>9.1835399999999998E-14</v>
      </c>
      <c r="K149" s="1">
        <f t="shared" si="30"/>
        <v>5.9105985000000002E-9</v>
      </c>
      <c r="L149" s="1">
        <f t="shared" si="31"/>
        <v>5.3330776999999988E-10</v>
      </c>
      <c r="M149" s="1">
        <f t="shared" si="32"/>
        <v>2.9546465725932831E-3</v>
      </c>
      <c r="N149" s="1">
        <f t="shared" si="33"/>
        <v>1.5537411312915263E-5</v>
      </c>
      <c r="O149" s="1">
        <f t="shared" si="34"/>
        <v>2.0630228901523254E-3</v>
      </c>
      <c r="P149" s="1">
        <f t="shared" si="35"/>
        <v>9.0229063943355295E-2</v>
      </c>
      <c r="Q149" s="1"/>
      <c r="R149" s="13">
        <f t="shared" si="36"/>
        <v>95.983333334326744</v>
      </c>
      <c r="S149" s="8">
        <f t="shared" si="37"/>
        <v>95.983333334326744</v>
      </c>
      <c r="U149" s="1">
        <f t="shared" si="38"/>
        <v>0.42901379520996008</v>
      </c>
      <c r="V149" s="1">
        <f t="shared" si="39"/>
        <v>8.0796032653839087E-4</v>
      </c>
      <c r="W149" s="1">
        <f t="shared" si="40"/>
        <v>0.11070349453126717</v>
      </c>
      <c r="X149" s="1">
        <f t="shared" si="41"/>
        <v>4.8357331480000054</v>
      </c>
    </row>
    <row r="150" spans="1:24" x14ac:dyDescent="0.35">
      <c r="A150">
        <v>149</v>
      </c>
      <c r="B150" s="9">
        <v>44631.543356481481</v>
      </c>
      <c r="C150">
        <v>5814439</v>
      </c>
      <c r="D150" s="1">
        <v>2.3370400000000001E-11</v>
      </c>
      <c r="E150" s="1">
        <v>4.1945300000000002E-11</v>
      </c>
      <c r="F150" s="1">
        <v>5.64297E-9</v>
      </c>
      <c r="G150" s="1">
        <v>1.11391E-11</v>
      </c>
      <c r="H150" s="1">
        <v>1.4312100000000001E-9</v>
      </c>
      <c r="I150" s="1">
        <f t="shared" si="28"/>
        <v>1.5144019200000002E-11</v>
      </c>
      <c r="J150" s="1">
        <f t="shared" si="29"/>
        <v>8.3890600000000002E-14</v>
      </c>
      <c r="K150" s="1">
        <f t="shared" si="30"/>
        <v>5.6147551499999999E-9</v>
      </c>
      <c r="L150" s="1">
        <f t="shared" si="31"/>
        <v>4.9662987000000001E-10</v>
      </c>
      <c r="M150" s="1">
        <f t="shared" si="32"/>
        <v>2.6971824764255308E-3</v>
      </c>
      <c r="N150" s="1">
        <f t="shared" si="33"/>
        <v>1.4941096763587279E-5</v>
      </c>
      <c r="O150" s="1">
        <f t="shared" si="34"/>
        <v>1.9838977306071842E-3</v>
      </c>
      <c r="P150" s="1">
        <f t="shared" si="35"/>
        <v>8.8450850790884453E-2</v>
      </c>
      <c r="Q150" s="1"/>
      <c r="R150" s="13">
        <f t="shared" si="36"/>
        <v>96.66666666418314</v>
      </c>
      <c r="S150" s="8">
        <f t="shared" si="37"/>
        <v>96.66666666418314</v>
      </c>
      <c r="U150" s="1">
        <f t="shared" si="38"/>
        <v>0.43094483679188267</v>
      </c>
      <c r="V150" s="1">
        <f t="shared" si="39"/>
        <v>8.1837381674487665E-4</v>
      </c>
      <c r="W150" s="1">
        <f t="shared" si="40"/>
        <v>0.11208619240299122</v>
      </c>
      <c r="X150" s="1">
        <f t="shared" si="41"/>
        <v>4.8967821185569083</v>
      </c>
    </row>
    <row r="151" spans="1:24" x14ac:dyDescent="0.35">
      <c r="A151">
        <v>150</v>
      </c>
      <c r="B151" s="9">
        <v>44631.54383101852</v>
      </c>
      <c r="C151">
        <v>5855536</v>
      </c>
      <c r="D151" s="1">
        <v>2.9551700000000003E-11</v>
      </c>
      <c r="E151" s="1">
        <v>3.6263199999999998E-11</v>
      </c>
      <c r="F151" s="1">
        <v>5.5148799999999999E-9</v>
      </c>
      <c r="G151" s="1">
        <v>9.8588300000000003E-12</v>
      </c>
      <c r="H151" s="1">
        <v>1.3355899999999999E-9</v>
      </c>
      <c r="I151" s="1">
        <f t="shared" si="28"/>
        <v>1.9149501600000003E-11</v>
      </c>
      <c r="J151" s="1">
        <f t="shared" si="29"/>
        <v>7.2526399999999999E-14</v>
      </c>
      <c r="K151" s="1">
        <f t="shared" si="30"/>
        <v>5.4873055999999996E-9</v>
      </c>
      <c r="L151" s="1">
        <f t="shared" si="31"/>
        <v>4.6344972999999992E-10</v>
      </c>
      <c r="M151" s="1">
        <f t="shared" si="32"/>
        <v>3.489782234836712E-3</v>
      </c>
      <c r="N151" s="1">
        <f t="shared" si="33"/>
        <v>1.321712426586921E-5</v>
      </c>
      <c r="O151" s="1">
        <f t="shared" si="34"/>
        <v>1.7966613705640891E-3</v>
      </c>
      <c r="P151" s="1">
        <f t="shared" si="35"/>
        <v>8.4458523687836878E-2</v>
      </c>
      <c r="Q151" s="1"/>
      <c r="R151" s="13">
        <f t="shared" si="36"/>
        <v>97.350000001490116</v>
      </c>
      <c r="S151" s="8">
        <f t="shared" si="37"/>
        <v>97.350000001490116</v>
      </c>
      <c r="U151" s="1">
        <f t="shared" si="38"/>
        <v>0.43305871641385635</v>
      </c>
      <c r="V151" s="1">
        <f t="shared" si="39"/>
        <v>8.2799454231921967E-4</v>
      </c>
      <c r="W151" s="1">
        <f t="shared" si="40"/>
        <v>0.11337788343673603</v>
      </c>
      <c r="X151" s="1">
        <f t="shared" si="41"/>
        <v>4.9558594885140117</v>
      </c>
    </row>
    <row r="152" spans="1:24" x14ac:dyDescent="0.35">
      <c r="A152">
        <v>151</v>
      </c>
      <c r="B152" s="9">
        <v>44631.544305555559</v>
      </c>
      <c r="C152">
        <v>5896634</v>
      </c>
      <c r="D152" s="1">
        <v>1.8747899999999999E-11</v>
      </c>
      <c r="E152" s="1">
        <v>3.9631500000000003E-11</v>
      </c>
      <c r="F152" s="1">
        <v>5.4814900000000003E-9</v>
      </c>
      <c r="G152" s="1">
        <v>9.2062999999999997E-12</v>
      </c>
      <c r="H152" s="1">
        <v>1.2799200000000001E-9</v>
      </c>
      <c r="I152" s="1">
        <f t="shared" si="28"/>
        <v>1.2148639199999999E-11</v>
      </c>
      <c r="J152" s="1">
        <f t="shared" si="29"/>
        <v>7.926300000000001E-14</v>
      </c>
      <c r="K152" s="1">
        <f t="shared" si="30"/>
        <v>5.4540825500000002E-9</v>
      </c>
      <c r="L152" s="1">
        <f t="shared" si="31"/>
        <v>4.4413223999999994E-10</v>
      </c>
      <c r="M152" s="1">
        <f t="shared" si="32"/>
        <v>2.2274395535139082E-3</v>
      </c>
      <c r="N152" s="1">
        <f t="shared" si="33"/>
        <v>1.4532783336768529E-5</v>
      </c>
      <c r="O152" s="1">
        <f t="shared" si="34"/>
        <v>1.6879649172160036E-3</v>
      </c>
      <c r="P152" s="1">
        <f t="shared" si="35"/>
        <v>8.1431154722804835E-2</v>
      </c>
      <c r="Q152" s="1"/>
      <c r="R152" s="13">
        <f t="shared" si="36"/>
        <v>98.033333338797092</v>
      </c>
      <c r="S152" s="8">
        <f t="shared" si="37"/>
        <v>98.033333338797092</v>
      </c>
      <c r="U152" s="1">
        <f t="shared" si="38"/>
        <v>0.43501210053623524</v>
      </c>
      <c r="V152" s="1">
        <f t="shared" si="39"/>
        <v>8.3747576080525502E-4</v>
      </c>
      <c r="W152" s="1">
        <f t="shared" si="40"/>
        <v>0.11456846409198423</v>
      </c>
      <c r="X152" s="1">
        <f t="shared" si="41"/>
        <v>5.012538462300574</v>
      </c>
    </row>
    <row r="153" spans="1:24" x14ac:dyDescent="0.35">
      <c r="A153">
        <v>152</v>
      </c>
      <c r="B153" s="9">
        <v>44631.54478009259</v>
      </c>
      <c r="C153">
        <v>5937731</v>
      </c>
      <c r="D153" s="1">
        <v>2.5047399999999998E-11</v>
      </c>
      <c r="E153" s="1">
        <v>4.6849400000000001E-11</v>
      </c>
      <c r="F153" s="1">
        <v>5.4330599999999998E-9</v>
      </c>
      <c r="G153" s="1">
        <v>8.5698999999999997E-12</v>
      </c>
      <c r="H153" s="1">
        <v>1.22485E-9</v>
      </c>
      <c r="I153" s="1">
        <f t="shared" si="28"/>
        <v>1.6230715200000001E-11</v>
      </c>
      <c r="J153" s="1">
        <f t="shared" si="29"/>
        <v>9.3698800000000009E-14</v>
      </c>
      <c r="K153" s="1">
        <f t="shared" si="30"/>
        <v>5.4058947000000001E-9</v>
      </c>
      <c r="L153" s="1">
        <f t="shared" si="31"/>
        <v>4.2502294999999995E-10</v>
      </c>
      <c r="M153" s="1">
        <f t="shared" si="32"/>
        <v>3.00241053529955E-3</v>
      </c>
      <c r="N153" s="1">
        <f t="shared" si="33"/>
        <v>1.7332709051842982E-5</v>
      </c>
      <c r="O153" s="1">
        <f t="shared" si="34"/>
        <v>1.5852880005228366E-3</v>
      </c>
      <c r="P153" s="1">
        <f t="shared" si="35"/>
        <v>7.8622128914201742E-2</v>
      </c>
      <c r="Q153" s="1"/>
      <c r="R153" s="13">
        <f t="shared" si="36"/>
        <v>98.716666668653488</v>
      </c>
      <c r="S153" s="8">
        <f t="shared" si="37"/>
        <v>98.716666668653488</v>
      </c>
      <c r="U153" s="1">
        <f t="shared" si="38"/>
        <v>0.43679896597415457</v>
      </c>
      <c r="V153" s="1">
        <f t="shared" si="39"/>
        <v>8.4836313731596674E-4</v>
      </c>
      <c r="W153" s="1">
        <f t="shared" si="40"/>
        <v>0.11568682549985455</v>
      </c>
      <c r="X153" s="1">
        <f t="shared" si="41"/>
        <v>5.0672233339316373</v>
      </c>
    </row>
    <row r="154" spans="1:24" x14ac:dyDescent="0.35">
      <c r="A154">
        <v>153</v>
      </c>
      <c r="B154" s="9">
        <v>44631.545254629629</v>
      </c>
      <c r="C154">
        <v>5978829</v>
      </c>
      <c r="D154" s="1">
        <v>2.2349199999999999E-11</v>
      </c>
      <c r="E154" s="1">
        <v>3.4328200000000001E-11</v>
      </c>
      <c r="F154" s="1">
        <v>5.4073800000000004E-9</v>
      </c>
      <c r="G154" s="1">
        <v>8.5140000000000003E-12</v>
      </c>
      <c r="H154" s="1">
        <v>1.2008599999999999E-9</v>
      </c>
      <c r="I154" s="1">
        <f t="shared" si="28"/>
        <v>1.44822816E-11</v>
      </c>
      <c r="J154" s="1">
        <f t="shared" si="29"/>
        <v>6.8656399999999999E-14</v>
      </c>
      <c r="K154" s="1">
        <f t="shared" si="30"/>
        <v>5.3803431000000002E-9</v>
      </c>
      <c r="L154" s="1">
        <f t="shared" si="31"/>
        <v>4.1669841999999991E-10</v>
      </c>
      <c r="M154" s="1">
        <f t="shared" si="32"/>
        <v>2.6917022447880694E-3</v>
      </c>
      <c r="N154" s="1">
        <f t="shared" si="33"/>
        <v>1.2760598854745898E-5</v>
      </c>
      <c r="O154" s="1">
        <f t="shared" si="34"/>
        <v>1.5824269645554759E-3</v>
      </c>
      <c r="P154" s="1">
        <f t="shared" si="35"/>
        <v>7.7448298789718428E-2</v>
      </c>
      <c r="Q154" s="1"/>
      <c r="R154" s="13">
        <f t="shared" si="36"/>
        <v>99.399999998509884</v>
      </c>
      <c r="S154" s="8">
        <f t="shared" si="37"/>
        <v>99.399999998509884</v>
      </c>
      <c r="U154" s="1">
        <f t="shared" si="38"/>
        <v>0.43874445449745214</v>
      </c>
      <c r="V154" s="1">
        <f t="shared" si="39"/>
        <v>8.5864501746506835E-4</v>
      </c>
      <c r="W154" s="1">
        <f t="shared" si="40"/>
        <v>0.11676912810741601</v>
      </c>
      <c r="X154" s="1">
        <f t="shared" si="41"/>
        <v>5.1205473964591528</v>
      </c>
    </row>
    <row r="155" spans="1:24" x14ac:dyDescent="0.35">
      <c r="A155">
        <v>154</v>
      </c>
      <c r="B155" s="9">
        <v>44631.545729166668</v>
      </c>
      <c r="C155">
        <v>6019926</v>
      </c>
      <c r="D155" s="1">
        <v>1.3168700000000001E-11</v>
      </c>
      <c r="E155" s="1">
        <v>3.6386100000000001E-11</v>
      </c>
      <c r="F155" s="1">
        <v>5.3733E-9</v>
      </c>
      <c r="G155" s="1">
        <v>7.9807999999999993E-12</v>
      </c>
      <c r="H155" s="1">
        <v>1.1339100000000001E-9</v>
      </c>
      <c r="I155" s="1">
        <f t="shared" si="28"/>
        <v>8.5333176000000009E-12</v>
      </c>
      <c r="J155" s="1">
        <f t="shared" si="29"/>
        <v>7.2772199999999997E-14</v>
      </c>
      <c r="K155" s="1">
        <f t="shared" si="30"/>
        <v>5.3464335000000004E-9</v>
      </c>
      <c r="L155" s="1">
        <f t="shared" si="31"/>
        <v>3.9346676999999997E-10</v>
      </c>
      <c r="M155" s="1">
        <f t="shared" si="32"/>
        <v>1.5960766368832606E-3</v>
      </c>
      <c r="N155" s="1">
        <f t="shared" si="33"/>
        <v>1.3611354185925999E-5</v>
      </c>
      <c r="O155" s="1">
        <f t="shared" si="34"/>
        <v>1.492733426872325E-3</v>
      </c>
      <c r="P155" s="1">
        <f t="shared" si="35"/>
        <v>7.3594251195680249E-2</v>
      </c>
      <c r="Q155" s="1"/>
      <c r="R155" s="13">
        <f t="shared" si="36"/>
        <v>100.08333333581686</v>
      </c>
      <c r="S155" s="8">
        <f t="shared" si="37"/>
        <v>100.08333333581686</v>
      </c>
      <c r="U155" s="1">
        <f t="shared" si="38"/>
        <v>0.44020944562387554</v>
      </c>
      <c r="V155" s="1">
        <f t="shared" si="39"/>
        <v>8.6765543480636089E-4</v>
      </c>
      <c r="W155" s="1">
        <f t="shared" si="40"/>
        <v>0.11781980791393031</v>
      </c>
      <c r="X155" s="1">
        <f t="shared" si="41"/>
        <v>5.1721536013375919</v>
      </c>
    </row>
    <row r="156" spans="1:24" x14ac:dyDescent="0.35">
      <c r="A156">
        <v>155</v>
      </c>
      <c r="B156" s="9">
        <v>44631.546215277776</v>
      </c>
      <c r="C156">
        <v>6061024</v>
      </c>
      <c r="D156" s="1">
        <v>2.40047E-11</v>
      </c>
      <c r="E156" s="1">
        <v>4.4095300000000003E-11</v>
      </c>
      <c r="F156" s="1">
        <v>5.3230899999999997E-9</v>
      </c>
      <c r="G156" s="1">
        <v>7.5862700000000001E-12</v>
      </c>
      <c r="H156" s="1">
        <v>1.0976800000000001E-9</v>
      </c>
      <c r="I156" s="1">
        <f t="shared" si="28"/>
        <v>1.5555045600000002E-11</v>
      </c>
      <c r="J156" s="1">
        <f t="shared" si="29"/>
        <v>8.8190600000000006E-14</v>
      </c>
      <c r="K156" s="1">
        <f t="shared" si="30"/>
        <v>5.2964745499999998E-9</v>
      </c>
      <c r="L156" s="1">
        <f t="shared" si="31"/>
        <v>3.8089495999999998E-10</v>
      </c>
      <c r="M156" s="1">
        <f t="shared" si="32"/>
        <v>2.9368678076627411E-3</v>
      </c>
      <c r="N156" s="1">
        <f t="shared" si="33"/>
        <v>1.6650811623365586E-5</v>
      </c>
      <c r="O156" s="1">
        <f t="shared" si="34"/>
        <v>1.432324450610265E-3</v>
      </c>
      <c r="P156" s="1">
        <f t="shared" si="35"/>
        <v>7.1914809823828946E-2</v>
      </c>
      <c r="Q156" s="1"/>
      <c r="R156" s="13">
        <f t="shared" si="36"/>
        <v>100.78333333134651</v>
      </c>
      <c r="S156" s="8">
        <f t="shared" si="37"/>
        <v>100.78333333134651</v>
      </c>
      <c r="U156" s="1">
        <f t="shared" si="38"/>
        <v>0.44179597616933469</v>
      </c>
      <c r="V156" s="1">
        <f t="shared" si="39"/>
        <v>8.7824719277197175E-4</v>
      </c>
      <c r="W156" s="1">
        <f t="shared" si="40"/>
        <v>0.1188435781645112</v>
      </c>
      <c r="X156" s="1">
        <f t="shared" si="41"/>
        <v>5.2230817723691825</v>
      </c>
    </row>
    <row r="157" spans="1:24" x14ac:dyDescent="0.35">
      <c r="A157">
        <v>156</v>
      </c>
      <c r="B157" s="9">
        <v>44631.546689814815</v>
      </c>
      <c r="C157">
        <v>6102121</v>
      </c>
      <c r="D157" s="1">
        <v>2.4552899999999999E-11</v>
      </c>
      <c r="E157" s="1">
        <v>3.3222499999999998E-11</v>
      </c>
      <c r="F157" s="1">
        <v>5.2898599999999998E-9</v>
      </c>
      <c r="G157" s="1">
        <v>7.29925E-12</v>
      </c>
      <c r="H157" s="1">
        <v>1.06084E-9</v>
      </c>
      <c r="I157" s="1">
        <f t="shared" si="28"/>
        <v>1.5910279199999999E-11</v>
      </c>
      <c r="J157" s="1">
        <f t="shared" si="29"/>
        <v>6.6445000000000001E-14</v>
      </c>
      <c r="K157" s="1">
        <f t="shared" si="30"/>
        <v>5.2634106999999999E-9</v>
      </c>
      <c r="L157" s="1">
        <f t="shared" si="31"/>
        <v>3.6811147999999996E-10</v>
      </c>
      <c r="M157" s="1">
        <f t="shared" si="32"/>
        <v>3.022807853470374E-3</v>
      </c>
      <c r="N157" s="1">
        <f t="shared" si="33"/>
        <v>1.2623943634115423E-5</v>
      </c>
      <c r="O157" s="1">
        <f t="shared" si="34"/>
        <v>1.3867908882732637E-3</v>
      </c>
      <c r="P157" s="1">
        <f t="shared" si="35"/>
        <v>6.9937821876601788E-2</v>
      </c>
      <c r="Q157" s="1"/>
      <c r="R157" s="13">
        <f t="shared" si="36"/>
        <v>101.46666666865349</v>
      </c>
      <c r="S157" s="8">
        <f t="shared" si="37"/>
        <v>101.46666666865349</v>
      </c>
      <c r="U157" s="1">
        <f t="shared" si="38"/>
        <v>0.44383219869872931</v>
      </c>
      <c r="V157" s="1">
        <f t="shared" si="39"/>
        <v>8.8824940087644144E-4</v>
      </c>
      <c r="W157" s="1">
        <f t="shared" si="40"/>
        <v>0.11980677591089749</v>
      </c>
      <c r="X157" s="1">
        <f t="shared" si="41"/>
        <v>5.2715480884819987</v>
      </c>
    </row>
    <row r="158" spans="1:24" x14ac:dyDescent="0.35">
      <c r="A158">
        <v>157</v>
      </c>
      <c r="B158" s="9">
        <v>44631.547164351854</v>
      </c>
      <c r="C158">
        <v>6143219</v>
      </c>
      <c r="D158" s="1">
        <v>1.4114699999999999E-11</v>
      </c>
      <c r="E158" s="1">
        <v>3.0437699999999997E-11</v>
      </c>
      <c r="F158" s="1">
        <v>5.2896100000000003E-9</v>
      </c>
      <c r="G158" s="1">
        <v>7.2895700000000004E-12</v>
      </c>
      <c r="H158" s="1">
        <v>1.05281E-9</v>
      </c>
      <c r="I158" s="1">
        <f t="shared" si="28"/>
        <v>9.1463256000000006E-12</v>
      </c>
      <c r="J158" s="1">
        <f t="shared" si="29"/>
        <v>6.0875399999999997E-14</v>
      </c>
      <c r="K158" s="1">
        <f t="shared" si="30"/>
        <v>5.2631619500000001E-9</v>
      </c>
      <c r="L158" s="1">
        <f t="shared" si="31"/>
        <v>3.6532506999999998E-10</v>
      </c>
      <c r="M158" s="1">
        <f t="shared" si="32"/>
        <v>1.7378005250246957E-3</v>
      </c>
      <c r="N158" s="1">
        <f t="shared" si="33"/>
        <v>1.1566317088152683E-5</v>
      </c>
      <c r="O158" s="1">
        <f t="shared" si="34"/>
        <v>1.3850172328442221E-3</v>
      </c>
      <c r="P158" s="1">
        <f t="shared" si="35"/>
        <v>6.9411709818277587E-2</v>
      </c>
      <c r="Q158" s="1"/>
      <c r="R158" s="13">
        <f t="shared" si="36"/>
        <v>102.14999999850988</v>
      </c>
      <c r="S158" s="8">
        <f t="shared" si="37"/>
        <v>102.14999999850988</v>
      </c>
      <c r="U158" s="1">
        <f t="shared" si="38"/>
        <v>0.44545873988643897</v>
      </c>
      <c r="V158" s="1">
        <f t="shared" si="39"/>
        <v>8.9651440658116235E-4</v>
      </c>
      <c r="W158" s="1">
        <f t="shared" si="40"/>
        <v>0.12075381034746059</v>
      </c>
      <c r="X158" s="1">
        <f t="shared" si="41"/>
        <v>5.3191591782354948</v>
      </c>
    </row>
    <row r="159" spans="1:24" x14ac:dyDescent="0.35">
      <c r="A159">
        <v>158</v>
      </c>
      <c r="B159" s="9">
        <v>44631.547638888886</v>
      </c>
      <c r="C159">
        <v>6184316</v>
      </c>
      <c r="D159" s="1">
        <v>1.4093200000000001E-11</v>
      </c>
      <c r="E159" s="1">
        <v>3.4799100000000003E-11</v>
      </c>
      <c r="F159" s="1">
        <v>5.2631299999999998E-9</v>
      </c>
      <c r="G159" s="1">
        <v>7.1637999999999998E-12</v>
      </c>
      <c r="H159" s="1">
        <v>1.0241300000000001E-9</v>
      </c>
      <c r="I159" s="1">
        <f t="shared" si="28"/>
        <v>9.1323936000000005E-12</v>
      </c>
      <c r="J159" s="1">
        <f t="shared" si="29"/>
        <v>6.959820000000001E-14</v>
      </c>
      <c r="K159" s="1">
        <f t="shared" si="30"/>
        <v>5.2368143499999996E-9</v>
      </c>
      <c r="L159" s="1">
        <f t="shared" si="31"/>
        <v>3.5537310999999998E-10</v>
      </c>
      <c r="M159" s="1">
        <f t="shared" si="32"/>
        <v>1.7438833973558755E-3</v>
      </c>
      <c r="N159" s="1">
        <f t="shared" si="33"/>
        <v>1.3290178980662168E-5</v>
      </c>
      <c r="O159" s="1">
        <f t="shared" si="34"/>
        <v>1.3679690592812404E-3</v>
      </c>
      <c r="P159" s="1">
        <f t="shared" si="35"/>
        <v>6.7860551520219539E-2</v>
      </c>
      <c r="Q159" s="1"/>
      <c r="R159" s="13">
        <f t="shared" si="36"/>
        <v>102.83333332836628</v>
      </c>
      <c r="S159" s="8">
        <f t="shared" si="37"/>
        <v>102.83333332836628</v>
      </c>
      <c r="U159" s="1">
        <f t="shared" si="38"/>
        <v>0.44664831522053289</v>
      </c>
      <c r="V159" s="1">
        <f t="shared" si="39"/>
        <v>9.0500704269479517E-4</v>
      </c>
      <c r="W159" s="1">
        <f t="shared" si="40"/>
        <v>0.12169441399248414</v>
      </c>
      <c r="X159" s="1">
        <f t="shared" si="41"/>
        <v>5.3660605339541707</v>
      </c>
    </row>
    <row r="160" spans="1:24" x14ac:dyDescent="0.35">
      <c r="A160">
        <v>159</v>
      </c>
      <c r="B160" s="9">
        <v>44631.548113425924</v>
      </c>
      <c r="C160">
        <v>6225414</v>
      </c>
      <c r="D160" s="1">
        <v>3.0196699999999998E-11</v>
      </c>
      <c r="E160" s="1">
        <v>3.6672800000000002E-11</v>
      </c>
      <c r="F160" s="1">
        <v>5.2405599999999999E-9</v>
      </c>
      <c r="G160" s="1">
        <v>6.7768E-12</v>
      </c>
      <c r="H160" s="1">
        <v>1.01909E-9</v>
      </c>
      <c r="I160" s="1">
        <f t="shared" si="28"/>
        <v>1.9567461599999998E-11</v>
      </c>
      <c r="J160" s="1">
        <f t="shared" si="29"/>
        <v>7.3345600000000008E-14</v>
      </c>
      <c r="K160" s="1">
        <f t="shared" si="30"/>
        <v>5.2143572000000001E-9</v>
      </c>
      <c r="L160" s="1">
        <f t="shared" si="31"/>
        <v>3.5362422999999999E-10</v>
      </c>
      <c r="M160" s="1">
        <f t="shared" si="32"/>
        <v>3.752612421719018E-3</v>
      </c>
      <c r="N160" s="1">
        <f t="shared" si="33"/>
        <v>1.4066086611787931E-5</v>
      </c>
      <c r="O160" s="1">
        <f t="shared" si="34"/>
        <v>1.299642456408625E-3</v>
      </c>
      <c r="P160" s="1">
        <f t="shared" si="35"/>
        <v>6.7817415730552555E-2</v>
      </c>
      <c r="Q160" s="1"/>
      <c r="R160" s="13">
        <f t="shared" si="36"/>
        <v>103.51666666567326</v>
      </c>
      <c r="S160" s="8">
        <f t="shared" si="37"/>
        <v>103.51666666567326</v>
      </c>
      <c r="U160" s="1">
        <f t="shared" si="38"/>
        <v>0.44852628463630401</v>
      </c>
      <c r="V160" s="1">
        <f t="shared" si="39"/>
        <v>9.1435376682656765E-4</v>
      </c>
      <c r="W160" s="1">
        <f t="shared" si="40"/>
        <v>0.12260584793231158</v>
      </c>
      <c r="X160" s="1">
        <f t="shared" si="41"/>
        <v>5.4124171730344193</v>
      </c>
    </row>
    <row r="161" spans="1:24" x14ac:dyDescent="0.35">
      <c r="A161">
        <v>160</v>
      </c>
      <c r="B161" s="9">
        <v>44631.548587962963</v>
      </c>
      <c r="C161">
        <v>6266511</v>
      </c>
      <c r="D161" s="1">
        <v>2.74662E-11</v>
      </c>
      <c r="E161" s="1">
        <v>3.7307500000000003E-11</v>
      </c>
      <c r="F161" s="1">
        <v>5.2224800000000004E-9</v>
      </c>
      <c r="G161" s="1">
        <v>6.3543200000000003E-12</v>
      </c>
      <c r="H161" s="1">
        <v>1.00134E-9</v>
      </c>
      <c r="I161" s="1">
        <f t="shared" si="28"/>
        <v>1.77980976E-11</v>
      </c>
      <c r="J161" s="1">
        <f t="shared" si="29"/>
        <v>7.4615000000000006E-14</v>
      </c>
      <c r="K161" s="1">
        <f t="shared" si="30"/>
        <v>5.1963676000000004E-9</v>
      </c>
      <c r="L161" s="1">
        <f t="shared" si="31"/>
        <v>3.4746498000000001E-10</v>
      </c>
      <c r="M161" s="1">
        <f t="shared" si="32"/>
        <v>3.4251036435528539E-3</v>
      </c>
      <c r="N161" s="1">
        <f t="shared" si="33"/>
        <v>1.4359068823383473E-5</v>
      </c>
      <c r="O161" s="1">
        <f t="shared" si="34"/>
        <v>1.2228388153293851E-3</v>
      </c>
      <c r="P161" s="1">
        <f t="shared" si="35"/>
        <v>6.6866897561288774E-2</v>
      </c>
      <c r="Q161" s="1"/>
      <c r="R161" s="13">
        <f t="shared" si="36"/>
        <v>104.20000000298023</v>
      </c>
      <c r="S161" s="8">
        <f t="shared" si="37"/>
        <v>104.20000000298023</v>
      </c>
      <c r="U161" s="1">
        <f t="shared" si="38"/>
        <v>0.45097867097286609</v>
      </c>
      <c r="V161" s="1">
        <f t="shared" si="39"/>
        <v>9.2406569499006025E-4</v>
      </c>
      <c r="W161" s="1">
        <f t="shared" si="40"/>
        <v>0.12346769570516712</v>
      </c>
      <c r="X161" s="1">
        <f t="shared" si="41"/>
        <v>5.458434313676725</v>
      </c>
    </row>
    <row r="162" spans="1:24" x14ac:dyDescent="0.35">
      <c r="A162">
        <v>161</v>
      </c>
      <c r="B162" s="9">
        <v>44631.549062500002</v>
      </c>
      <c r="C162">
        <v>6307609</v>
      </c>
      <c r="D162" s="1">
        <v>1.9382199999999999E-11</v>
      </c>
      <c r="E162" s="1">
        <v>5.4456300000000002E-11</v>
      </c>
      <c r="F162" s="1">
        <v>5.2086399999999999E-9</v>
      </c>
      <c r="G162" s="1">
        <v>6.2801500000000001E-12</v>
      </c>
      <c r="H162" s="1">
        <v>9.9221400000000006E-10</v>
      </c>
      <c r="I162" s="1">
        <f t="shared" si="28"/>
        <v>1.2559665599999999E-11</v>
      </c>
      <c r="J162" s="1">
        <f t="shared" si="29"/>
        <v>1.0891260000000001E-13</v>
      </c>
      <c r="K162" s="1">
        <f t="shared" si="30"/>
        <v>5.1825967999999997E-9</v>
      </c>
      <c r="L162" s="1">
        <f t="shared" si="31"/>
        <v>3.4429825799999995E-10</v>
      </c>
      <c r="M162" s="1">
        <f t="shared" si="32"/>
        <v>2.4234309719019624E-3</v>
      </c>
      <c r="N162" s="1">
        <f t="shared" si="33"/>
        <v>2.1015063336588332E-5</v>
      </c>
      <c r="O162" s="1">
        <f t="shared" si="34"/>
        <v>1.2117766907894514E-3</v>
      </c>
      <c r="P162" s="1">
        <f t="shared" si="35"/>
        <v>6.6433541193094539E-2</v>
      </c>
      <c r="Q162" s="1"/>
      <c r="R162" s="13">
        <f t="shared" si="36"/>
        <v>104.88333333283663</v>
      </c>
      <c r="S162" s="8">
        <f t="shared" si="37"/>
        <v>104.88333333283663</v>
      </c>
      <c r="U162" s="1">
        <f t="shared" si="38"/>
        <v>0.45297692028964565</v>
      </c>
      <c r="V162" s="1">
        <f t="shared" si="39"/>
        <v>9.3615185674988716E-4</v>
      </c>
      <c r="W162" s="1">
        <f t="shared" si="40"/>
        <v>0.12429952266552521</v>
      </c>
      <c r="X162" s="1">
        <f t="shared" si="41"/>
        <v>5.5039786300194002</v>
      </c>
    </row>
    <row r="163" spans="1:24" x14ac:dyDescent="0.35">
      <c r="A163">
        <v>162</v>
      </c>
      <c r="B163" s="9">
        <v>44631.549537037034</v>
      </c>
      <c r="C163">
        <v>6348706</v>
      </c>
      <c r="D163" s="1">
        <v>2.19514E-11</v>
      </c>
      <c r="E163" s="1">
        <v>4.5344400000000002E-11</v>
      </c>
      <c r="F163" s="1">
        <v>5.1578599999999998E-9</v>
      </c>
      <c r="G163" s="1">
        <v>6.31455E-12</v>
      </c>
      <c r="H163" s="1">
        <v>9.8969300000000005E-10</v>
      </c>
      <c r="I163" s="1">
        <f t="shared" si="28"/>
        <v>1.42245072E-11</v>
      </c>
      <c r="J163" s="1">
        <f t="shared" si="29"/>
        <v>9.0688800000000004E-14</v>
      </c>
      <c r="K163" s="1">
        <f t="shared" si="30"/>
        <v>5.1320706999999994E-9</v>
      </c>
      <c r="L163" s="1">
        <f t="shared" si="31"/>
        <v>3.4342347100000003E-10</v>
      </c>
      <c r="M163" s="1">
        <f t="shared" si="32"/>
        <v>2.7716896417658474E-3</v>
      </c>
      <c r="N163" s="1">
        <f t="shared" si="33"/>
        <v>1.7670995841892826E-5</v>
      </c>
      <c r="O163" s="1">
        <f t="shared" si="34"/>
        <v>1.2304097837155675E-3</v>
      </c>
      <c r="P163" s="1">
        <f t="shared" si="35"/>
        <v>6.6917135611557349E-2</v>
      </c>
      <c r="Q163" s="1"/>
      <c r="R163" s="13">
        <f t="shared" si="36"/>
        <v>105.56666666269302</v>
      </c>
      <c r="S163" s="8">
        <f t="shared" si="37"/>
        <v>105.56666666269302</v>
      </c>
      <c r="U163" s="1">
        <f t="shared" si="38"/>
        <v>0.45475191982361723</v>
      </c>
      <c r="V163" s="1">
        <f t="shared" si="39"/>
        <v>9.4936959356861368E-4</v>
      </c>
      <c r="W163" s="1">
        <f t="shared" si="40"/>
        <v>0.12513393637340209</v>
      </c>
      <c r="X163" s="1">
        <f t="shared" si="41"/>
        <v>5.549540111029164</v>
      </c>
    </row>
    <row r="164" spans="1:24" x14ac:dyDescent="0.35">
      <c r="A164">
        <v>163</v>
      </c>
      <c r="B164" s="9">
        <v>44631.550011574072</v>
      </c>
      <c r="C164">
        <v>6389804</v>
      </c>
      <c r="D164" s="1">
        <v>1.0233900000000001E-11</v>
      </c>
      <c r="E164" s="1">
        <v>3.3171300000000001E-11</v>
      </c>
      <c r="F164" s="1">
        <v>5.0563599999999997E-9</v>
      </c>
      <c r="G164" s="1">
        <v>6.1984499999999997E-12</v>
      </c>
      <c r="H164" s="1">
        <v>9.7517900000000003E-10</v>
      </c>
      <c r="I164" s="1">
        <f t="shared" si="28"/>
        <v>6.6315672000000006E-12</v>
      </c>
      <c r="J164" s="1">
        <f t="shared" si="29"/>
        <v>6.634260000000001E-14</v>
      </c>
      <c r="K164" s="1">
        <f t="shared" si="30"/>
        <v>5.0310781999999998E-9</v>
      </c>
      <c r="L164" s="1">
        <f t="shared" si="31"/>
        <v>3.3838711299999999E-10</v>
      </c>
      <c r="M164" s="1">
        <f t="shared" si="32"/>
        <v>1.3181204776343968E-3</v>
      </c>
      <c r="N164" s="1">
        <f t="shared" si="33"/>
        <v>1.3186557108176139E-5</v>
      </c>
      <c r="O164" s="1">
        <f t="shared" si="34"/>
        <v>1.2320321318002969E-3</v>
      </c>
      <c r="P164" s="1">
        <f t="shared" si="35"/>
        <v>6.7259362615353507E-2</v>
      </c>
      <c r="Q164" s="1"/>
      <c r="R164" s="13">
        <f t="shared" si="36"/>
        <v>106.25</v>
      </c>
      <c r="S164" s="8">
        <f t="shared" si="37"/>
        <v>106.25</v>
      </c>
      <c r="U164" s="1">
        <f t="shared" si="38"/>
        <v>0.45614927162253804</v>
      </c>
      <c r="V164" s="1">
        <f t="shared" si="39"/>
        <v>9.5991259088786234E-4</v>
      </c>
      <c r="W164" s="1">
        <f t="shared" si="40"/>
        <v>0.1259752706994291</v>
      </c>
      <c r="X164" s="1">
        <f t="shared" si="41"/>
        <v>5.5953837481899429</v>
      </c>
    </row>
    <row r="165" spans="1:24" x14ac:dyDescent="0.35">
      <c r="A165">
        <v>164</v>
      </c>
      <c r="B165" s="9">
        <v>44631.550486111111</v>
      </c>
      <c r="C165">
        <v>6430901</v>
      </c>
      <c r="D165" s="1">
        <v>2.24137E-11</v>
      </c>
      <c r="E165" s="1">
        <v>2.52061E-11</v>
      </c>
      <c r="F165" s="1">
        <v>4.9302100000000001E-9</v>
      </c>
      <c r="G165" s="1">
        <v>5.8770200000000003E-12</v>
      </c>
      <c r="H165" s="1">
        <v>9.6342100000000008E-10</v>
      </c>
      <c r="I165" s="1">
        <f t="shared" si="28"/>
        <v>1.45240776E-11</v>
      </c>
      <c r="J165" s="1">
        <f t="shared" si="29"/>
        <v>5.0412200000000005E-14</v>
      </c>
      <c r="K165" s="1">
        <f t="shared" si="30"/>
        <v>4.9055589500000002E-9</v>
      </c>
      <c r="L165" s="1">
        <f t="shared" si="31"/>
        <v>3.3430708699999999E-10</v>
      </c>
      <c r="M165" s="1">
        <f t="shared" si="32"/>
        <v>2.9607385719011693E-3</v>
      </c>
      <c r="N165" s="1">
        <f t="shared" si="33"/>
        <v>1.0276545550431108E-5</v>
      </c>
      <c r="O165" s="1">
        <f t="shared" si="34"/>
        <v>1.1980326930940254E-3</v>
      </c>
      <c r="P165" s="1">
        <f t="shared" si="35"/>
        <v>6.814862290055651E-2</v>
      </c>
      <c r="Q165" s="1"/>
      <c r="R165" s="13">
        <f t="shared" si="36"/>
        <v>106.93333333730698</v>
      </c>
      <c r="S165" s="8">
        <f t="shared" si="37"/>
        <v>106.93333333730698</v>
      </c>
      <c r="U165" s="1">
        <f t="shared" si="38"/>
        <v>0.45761121513963071</v>
      </c>
      <c r="V165" s="1">
        <f t="shared" si="39"/>
        <v>9.6792915100950348E-4</v>
      </c>
      <c r="W165" s="1">
        <f t="shared" si="40"/>
        <v>0.12680554285276277</v>
      </c>
      <c r="X165" s="1">
        <f t="shared" si="41"/>
        <v>5.6416481435102437</v>
      </c>
    </row>
    <row r="166" spans="1:24" x14ac:dyDescent="0.35">
      <c r="A166">
        <v>165</v>
      </c>
      <c r="B166" s="9">
        <v>44631.55096064815</v>
      </c>
      <c r="C166">
        <v>6471999</v>
      </c>
      <c r="D166" s="1">
        <v>2.1134399999999999E-11</v>
      </c>
      <c r="E166" s="1">
        <v>4.1771300000000002E-11</v>
      </c>
      <c r="F166" s="1">
        <v>5.9521799999999996E-9</v>
      </c>
      <c r="G166" s="1">
        <v>5.8480000000000001E-12</v>
      </c>
      <c r="H166" s="1">
        <v>1.05821E-9</v>
      </c>
      <c r="I166" s="1">
        <f t="shared" si="28"/>
        <v>1.36950912E-11</v>
      </c>
      <c r="J166" s="1">
        <f t="shared" si="29"/>
        <v>8.3542600000000002E-14</v>
      </c>
      <c r="K166" s="1">
        <f t="shared" si="30"/>
        <v>5.9224190999999996E-9</v>
      </c>
      <c r="L166" s="1">
        <f t="shared" si="31"/>
        <v>3.6719886999999996E-10</v>
      </c>
      <c r="M166" s="1">
        <f t="shared" si="32"/>
        <v>2.3124150737660562E-3</v>
      </c>
      <c r="N166" s="1">
        <f t="shared" si="33"/>
        <v>1.4106161450141212E-5</v>
      </c>
      <c r="O166" s="1">
        <f t="shared" si="34"/>
        <v>9.8743434080847143E-4</v>
      </c>
      <c r="P166" s="1">
        <f t="shared" si="35"/>
        <v>6.2001500366632274E-2</v>
      </c>
      <c r="Q166" s="1"/>
      <c r="R166" s="13">
        <f t="shared" si="36"/>
        <v>107.61666666716337</v>
      </c>
      <c r="S166" s="8">
        <f t="shared" si="37"/>
        <v>107.61666666716337</v>
      </c>
      <c r="U166" s="1">
        <f t="shared" si="38"/>
        <v>0.45941287595939978</v>
      </c>
      <c r="V166" s="1">
        <f t="shared" si="39"/>
        <v>9.7625990919231046E-4</v>
      </c>
      <c r="W166" s="1">
        <f t="shared" si="40"/>
        <v>0.12755224408554675</v>
      </c>
      <c r="X166" s="1">
        <f t="shared" si="41"/>
        <v>5.6861161020669382</v>
      </c>
    </row>
    <row r="167" spans="1:24" x14ac:dyDescent="0.35">
      <c r="A167">
        <v>166</v>
      </c>
      <c r="B167" s="9">
        <v>44631.551446759258</v>
      </c>
      <c r="C167">
        <v>6513096</v>
      </c>
      <c r="D167" s="1">
        <v>1.6275400000000002E-11</v>
      </c>
      <c r="E167" s="1">
        <v>1.7762999999999999E-11</v>
      </c>
      <c r="F167" s="1">
        <v>2.80126E-7</v>
      </c>
      <c r="G167" s="1">
        <v>5.5341E-12</v>
      </c>
      <c r="H167" s="1">
        <v>8.9359300000000004E-10</v>
      </c>
      <c r="I167" s="1">
        <f t="shared" si="28"/>
        <v>1.0546459200000001E-11</v>
      </c>
      <c r="J167" s="1">
        <f t="shared" si="29"/>
        <v>3.5525999999999995E-14</v>
      </c>
      <c r="K167" s="1">
        <f t="shared" si="30"/>
        <v>2.7872536999999999E-7</v>
      </c>
      <c r="L167" s="1">
        <f t="shared" si="31"/>
        <v>3.1007677099999996E-10</v>
      </c>
      <c r="M167" s="1">
        <f t="shared" si="32"/>
        <v>3.783817454435526E-5</v>
      </c>
      <c r="N167" s="1">
        <f t="shared" si="33"/>
        <v>1.2745879573143987E-7</v>
      </c>
      <c r="O167" s="1">
        <f t="shared" si="34"/>
        <v>1.9855027907936764E-5</v>
      </c>
      <c r="P167" s="1">
        <f t="shared" si="35"/>
        <v>1.1124813324312744E-3</v>
      </c>
      <c r="Q167" s="1"/>
      <c r="R167" s="13">
        <f t="shared" si="36"/>
        <v>108.3166666701436</v>
      </c>
      <c r="S167" s="8">
        <f t="shared" si="37"/>
        <v>108.3166666701436</v>
      </c>
      <c r="U167" s="1">
        <f t="shared" si="38"/>
        <v>0.46023546459981057</v>
      </c>
      <c r="V167" s="1">
        <f t="shared" si="39"/>
        <v>9.8124167629957569E-4</v>
      </c>
      <c r="W167" s="1">
        <f t="shared" si="40"/>
        <v>0.12790479536609847</v>
      </c>
      <c r="X167" s="1">
        <f t="shared" si="41"/>
        <v>5.7082059957556579</v>
      </c>
    </row>
    <row r="168" spans="1:24" x14ac:dyDescent="0.35">
      <c r="A168">
        <v>167</v>
      </c>
      <c r="B168" s="9">
        <v>44631.551932870374</v>
      </c>
      <c r="C168">
        <v>6555734</v>
      </c>
      <c r="D168" s="1">
        <v>4.7944900000000001E-12</v>
      </c>
      <c r="E168" s="1">
        <v>2.0834500000000001E-11</v>
      </c>
      <c r="F168" s="1">
        <v>3.7392E-7</v>
      </c>
      <c r="G168" s="1">
        <v>4.7601000000000003E-12</v>
      </c>
      <c r="H168" s="1">
        <v>7.7853600000000005E-10</v>
      </c>
      <c r="I168" s="1">
        <f t="shared" si="28"/>
        <v>3.1068295200000003E-12</v>
      </c>
      <c r="J168" s="1">
        <f t="shared" si="29"/>
        <v>4.1669000000000004E-14</v>
      </c>
      <c r="K168" s="1">
        <f t="shared" si="30"/>
        <v>3.7205040000000002E-7</v>
      </c>
      <c r="L168" s="1">
        <f t="shared" si="31"/>
        <v>2.7015199200000001E-10</v>
      </c>
      <c r="M168" s="1">
        <f t="shared" si="32"/>
        <v>8.3505608917501508E-6</v>
      </c>
      <c r="N168" s="1">
        <f t="shared" si="33"/>
        <v>1.1199826690147357E-7</v>
      </c>
      <c r="O168" s="1">
        <f t="shared" si="34"/>
        <v>1.2794234329542449E-5</v>
      </c>
      <c r="P168" s="1">
        <f t="shared" si="35"/>
        <v>7.2611665516284884E-4</v>
      </c>
      <c r="Q168" s="1"/>
      <c r="R168" s="13">
        <f t="shared" si="36"/>
        <v>109.01666667312384</v>
      </c>
      <c r="S168" s="8">
        <f t="shared" si="37"/>
        <v>109.01666667312384</v>
      </c>
      <c r="U168" s="1">
        <f t="shared" si="38"/>
        <v>0.46025163065728203</v>
      </c>
      <c r="V168" s="1">
        <f t="shared" si="39"/>
        <v>9.8132548627185407E-4</v>
      </c>
      <c r="W168" s="1">
        <f t="shared" si="40"/>
        <v>0.12791622260793023</v>
      </c>
      <c r="X168" s="1">
        <f t="shared" si="41"/>
        <v>5.7088495050540553</v>
      </c>
    </row>
    <row r="169" spans="1:24" x14ac:dyDescent="0.35">
      <c r="A169">
        <v>168</v>
      </c>
      <c r="B169" s="9">
        <v>44631.552384259259</v>
      </c>
      <c r="C169">
        <v>6594231</v>
      </c>
      <c r="D169" s="1">
        <v>3.5044900000000001E-12</v>
      </c>
      <c r="E169" s="1">
        <v>1.9247499999999999E-11</v>
      </c>
      <c r="F169" s="1">
        <v>4.02676E-7</v>
      </c>
      <c r="G169" s="1">
        <v>1.6629099999999999E-11</v>
      </c>
      <c r="H169" s="1">
        <v>1.2541300000000001E-9</v>
      </c>
      <c r="I169" s="1">
        <f t="shared" si="28"/>
        <v>2.2709095200000004E-12</v>
      </c>
      <c r="J169" s="1">
        <f t="shared" si="29"/>
        <v>3.8494999999999998E-14</v>
      </c>
      <c r="K169" s="1">
        <f t="shared" si="30"/>
        <v>4.0066262000000002E-7</v>
      </c>
      <c r="L169" s="1">
        <f t="shared" si="31"/>
        <v>4.3518311000000004E-10</v>
      </c>
      <c r="M169" s="1">
        <f t="shared" si="32"/>
        <v>5.6678846656571063E-6</v>
      </c>
      <c r="N169" s="1">
        <f t="shared" si="33"/>
        <v>9.607834142351486E-8</v>
      </c>
      <c r="O169" s="1">
        <f t="shared" si="34"/>
        <v>4.1503996554507629E-5</v>
      </c>
      <c r="P169" s="1">
        <f t="shared" si="35"/>
        <v>1.0861584991382525E-3</v>
      </c>
      <c r="Q169" s="1"/>
      <c r="R169" s="13">
        <f t="shared" si="36"/>
        <v>109.66666666418314</v>
      </c>
      <c r="S169" s="8">
        <f t="shared" si="37"/>
        <v>109.66666666418314</v>
      </c>
      <c r="U169" s="1">
        <f t="shared" si="38"/>
        <v>0.4602561866520255</v>
      </c>
      <c r="V169" s="1">
        <f t="shared" si="39"/>
        <v>9.8139311116862953E-4</v>
      </c>
      <c r="W169" s="1">
        <f t="shared" si="40"/>
        <v>0.12793386953272481</v>
      </c>
      <c r="X169" s="1">
        <f t="shared" si="41"/>
        <v>5.7094384944711019</v>
      </c>
    </row>
    <row r="170" spans="1:24" s="2" customFormat="1" x14ac:dyDescent="0.35">
      <c r="A170" s="2">
        <v>169</v>
      </c>
      <c r="B170" s="10">
        <v>44631.552893518521</v>
      </c>
      <c r="C170" s="2">
        <v>6638060</v>
      </c>
      <c r="D170" s="3">
        <v>6.8241600000000001E-9</v>
      </c>
      <c r="E170" s="3">
        <v>3.13694E-11</v>
      </c>
      <c r="F170" s="3">
        <v>3.6531999999999999E-7</v>
      </c>
      <c r="G170" s="3">
        <v>2.58833E-10</v>
      </c>
      <c r="H170" s="3">
        <v>4.8181899999999999E-9</v>
      </c>
      <c r="I170" s="3">
        <f t="shared" si="28"/>
        <v>4.4220556800000005E-9</v>
      </c>
      <c r="J170" s="3">
        <f t="shared" si="29"/>
        <v>6.2738800000000007E-14</v>
      </c>
      <c r="K170" s="3">
        <f t="shared" si="30"/>
        <v>3.6349339999999998E-7</v>
      </c>
      <c r="L170" s="3">
        <f t="shared" si="31"/>
        <v>1.67191193E-9</v>
      </c>
      <c r="M170" s="3">
        <f t="shared" si="32"/>
        <v>1.2165435961148127E-2</v>
      </c>
      <c r="N170" s="3">
        <f t="shared" si="33"/>
        <v>1.7259955751603746E-7</v>
      </c>
      <c r="O170" s="3">
        <f t="shared" si="34"/>
        <v>7.1207070059593931E-4</v>
      </c>
      <c r="P170" s="3">
        <f t="shared" si="35"/>
        <v>4.5995661269227998E-3</v>
      </c>
      <c r="Q170" s="3"/>
      <c r="R170" s="14">
        <f t="shared" si="36"/>
        <v>110.39999999850988</v>
      </c>
      <c r="S170" s="15">
        <f t="shared" si="37"/>
        <v>110.39999999850988</v>
      </c>
      <c r="U170" s="3">
        <f t="shared" si="38"/>
        <v>0.46471892473486937</v>
      </c>
      <c r="V170" s="3">
        <f t="shared" si="39"/>
        <v>9.8149162639837406E-4</v>
      </c>
      <c r="W170" s="3">
        <f t="shared" si="40"/>
        <v>0.12821018025538761</v>
      </c>
      <c r="X170" s="3">
        <f t="shared" si="41"/>
        <v>5.7115232601701482</v>
      </c>
    </row>
    <row r="171" spans="1:24" s="16" customFormat="1" x14ac:dyDescent="0.35">
      <c r="A171" s="16">
        <v>170</v>
      </c>
      <c r="B171" s="17">
        <v>44631.55327546296</v>
      </c>
      <c r="C171" s="16">
        <v>6671477</v>
      </c>
      <c r="D171" s="18">
        <v>1.1098699999999999E-8</v>
      </c>
      <c r="E171" s="18">
        <v>2.7939700000000001E-11</v>
      </c>
      <c r="F171" s="18">
        <v>3.6442399999999998E-7</v>
      </c>
      <c r="G171" s="18">
        <v>2.8950300000000001E-10</v>
      </c>
      <c r="H171" s="18">
        <v>3.51366E-9</v>
      </c>
      <c r="I171" s="18">
        <f t="shared" si="28"/>
        <v>7.1919575999999997E-9</v>
      </c>
      <c r="J171" s="18">
        <f t="shared" si="29"/>
        <v>5.5879400000000005E-14</v>
      </c>
      <c r="K171" s="18">
        <f t="shared" si="30"/>
        <v>3.6260187999999997E-7</v>
      </c>
      <c r="L171" s="18">
        <f t="shared" si="31"/>
        <v>1.2192400200000001E-9</v>
      </c>
      <c r="M171" s="18">
        <f t="shared" si="32"/>
        <v>1.983430863623763E-2</v>
      </c>
      <c r="N171" s="18">
        <f t="shared" si="33"/>
        <v>1.541067575270156E-7</v>
      </c>
      <c r="O171" s="18">
        <f t="shared" si="34"/>
        <v>7.9840457528791643E-4</v>
      </c>
      <c r="P171" s="18">
        <f t="shared" si="35"/>
        <v>3.3624757268219353E-3</v>
      </c>
      <c r="Q171" s="18"/>
      <c r="R171" s="19">
        <f t="shared" si="36"/>
        <v>110.95000000298023</v>
      </c>
      <c r="S171" s="20">
        <f t="shared" si="37"/>
        <v>110.95000000298023</v>
      </c>
      <c r="U171" s="18">
        <f t="shared" si="38"/>
        <v>0.47351885457067544</v>
      </c>
      <c r="V171" s="18">
        <f t="shared" si="39"/>
        <v>9.8158147063574113E-4</v>
      </c>
      <c r="W171" s="18">
        <f t="shared" si="40"/>
        <v>0.12862556095963185</v>
      </c>
      <c r="X171" s="18">
        <f t="shared" si="41"/>
        <v>5.7137128216977242</v>
      </c>
    </row>
    <row r="172" spans="1:24" x14ac:dyDescent="0.35">
      <c r="A172">
        <v>171</v>
      </c>
      <c r="B172" s="9">
        <v>44631.553622685184</v>
      </c>
      <c r="C172">
        <v>6701244</v>
      </c>
      <c r="D172" s="1">
        <v>1.20796E-8</v>
      </c>
      <c r="E172" s="1">
        <v>3.9938699999999999E-11</v>
      </c>
      <c r="F172" s="1">
        <v>3.5698800000000002E-7</v>
      </c>
      <c r="G172" s="1">
        <v>2.7845899999999998E-10</v>
      </c>
      <c r="H172" s="1">
        <v>2.5821600000000001E-9</v>
      </c>
      <c r="I172" s="1">
        <f t="shared" si="28"/>
        <v>7.8275807999999994E-9</v>
      </c>
      <c r="J172" s="1">
        <f t="shared" si="29"/>
        <v>7.9877399999999997E-14</v>
      </c>
      <c r="K172" s="1">
        <f t="shared" si="30"/>
        <v>3.5520306000000004E-7</v>
      </c>
      <c r="L172" s="1">
        <f t="shared" si="31"/>
        <v>8.9600952000000002E-10</v>
      </c>
      <c r="M172" s="1">
        <f t="shared" si="32"/>
        <v>2.2036918263035228E-2</v>
      </c>
      <c r="N172" s="1">
        <f t="shared" si="33"/>
        <v>2.2487813027286418E-7</v>
      </c>
      <c r="O172" s="1">
        <f t="shared" si="34"/>
        <v>7.8394313382322762E-4</v>
      </c>
      <c r="P172" s="1">
        <f t="shared" si="35"/>
        <v>2.5225275930899917E-3</v>
      </c>
      <c r="Q172" s="1"/>
      <c r="R172" s="13">
        <f t="shared" si="36"/>
        <v>111.45000000298023</v>
      </c>
      <c r="S172" s="8">
        <f t="shared" si="37"/>
        <v>111.45000000298023</v>
      </c>
      <c r="U172" s="1">
        <f t="shared" si="38"/>
        <v>0.48398666129549367</v>
      </c>
      <c r="V172" s="1">
        <f t="shared" si="39"/>
        <v>9.81676216857691E-4</v>
      </c>
      <c r="W172" s="1">
        <f t="shared" si="40"/>
        <v>0.12902114788690963</v>
      </c>
      <c r="X172" s="1">
        <f t="shared" si="41"/>
        <v>5.7151840725277019</v>
      </c>
    </row>
    <row r="173" spans="1:24" x14ac:dyDescent="0.35">
      <c r="A173">
        <v>172</v>
      </c>
      <c r="B173" s="9">
        <v>44631.553969907407</v>
      </c>
      <c r="C173">
        <v>6731011</v>
      </c>
      <c r="D173" s="1">
        <v>1.24632E-8</v>
      </c>
      <c r="E173" s="1">
        <v>2.4294999999999999E-11</v>
      </c>
      <c r="F173" s="1">
        <v>3.5716699999999998E-7</v>
      </c>
      <c r="G173" s="1">
        <v>2.4929600000000003E-10</v>
      </c>
      <c r="H173" s="1">
        <v>1.98179E-9</v>
      </c>
      <c r="I173" s="1">
        <f t="shared" si="28"/>
        <v>8.0761536E-9</v>
      </c>
      <c r="J173" s="1">
        <f t="shared" si="29"/>
        <v>4.8589999999999998E-14</v>
      </c>
      <c r="K173" s="1">
        <f t="shared" si="30"/>
        <v>3.5538116499999999E-7</v>
      </c>
      <c r="L173" s="1">
        <f t="shared" si="31"/>
        <v>6.8768112999999991E-10</v>
      </c>
      <c r="M173" s="1">
        <f t="shared" si="32"/>
        <v>2.2725328169825771E-2</v>
      </c>
      <c r="N173" s="1">
        <f t="shared" si="33"/>
        <v>1.367264356849075E-7</v>
      </c>
      <c r="O173" s="1">
        <f t="shared" si="34"/>
        <v>7.01489061751486E-4</v>
      </c>
      <c r="P173" s="1">
        <f t="shared" si="35"/>
        <v>1.9350522698635419E-3</v>
      </c>
      <c r="Q173" s="1"/>
      <c r="R173" s="13">
        <f t="shared" si="36"/>
        <v>111.95000000298023</v>
      </c>
      <c r="S173" s="8">
        <f t="shared" si="37"/>
        <v>111.95000000298023</v>
      </c>
      <c r="U173" s="1">
        <f t="shared" si="38"/>
        <v>0.49517722290370891</v>
      </c>
      <c r="V173" s="1">
        <f t="shared" si="39"/>
        <v>9.8176661799918049E-4</v>
      </c>
      <c r="W173" s="1">
        <f t="shared" si="40"/>
        <v>0.12939250593580331</v>
      </c>
      <c r="X173" s="1">
        <f t="shared" si="41"/>
        <v>5.7162984674934405</v>
      </c>
    </row>
    <row r="174" spans="1:24" s="4" customFormat="1" x14ac:dyDescent="0.35">
      <c r="A174" s="4">
        <v>173</v>
      </c>
      <c r="B174" s="11">
        <v>44631.554340277777</v>
      </c>
      <c r="C174" s="4">
        <v>6763368</v>
      </c>
      <c r="D174" s="5">
        <v>6.2551799999999999E-9</v>
      </c>
      <c r="E174" s="5">
        <v>2.2953699999999999E-11</v>
      </c>
      <c r="F174" s="5">
        <v>3.3342799999999999E-7</v>
      </c>
      <c r="G174" s="5">
        <v>9.6226499999999996E-11</v>
      </c>
      <c r="H174" s="5">
        <v>1.4131E-9</v>
      </c>
      <c r="I174" s="5">
        <f t="shared" si="28"/>
        <v>4.0533566399999997E-9</v>
      </c>
      <c r="J174" s="5">
        <f t="shared" si="29"/>
        <v>4.5907399999999998E-14</v>
      </c>
      <c r="K174" s="5">
        <f t="shared" si="30"/>
        <v>3.3176086E-7</v>
      </c>
      <c r="L174" s="5">
        <f t="shared" si="31"/>
        <v>4.9034569999999994E-10</v>
      </c>
      <c r="M174" s="5">
        <f t="shared" si="32"/>
        <v>1.2217705970499352E-2</v>
      </c>
      <c r="N174" s="5">
        <f t="shared" si="33"/>
        <v>1.383749728644904E-7</v>
      </c>
      <c r="O174" s="5">
        <f t="shared" si="34"/>
        <v>2.9004777718504829E-4</v>
      </c>
      <c r="P174" s="5">
        <f t="shared" si="35"/>
        <v>1.4780094915355596E-3</v>
      </c>
      <c r="Q174" s="5"/>
      <c r="R174" s="26">
        <f t="shared" si="36"/>
        <v>112.48333333432674</v>
      </c>
      <c r="S174" s="27">
        <f t="shared" si="37"/>
        <v>112.48333333432674</v>
      </c>
      <c r="U174" s="5">
        <f t="shared" si="38"/>
        <v>0.50449536530641614</v>
      </c>
      <c r="V174" s="5">
        <f t="shared" si="39"/>
        <v>9.8183997837452048E-4</v>
      </c>
      <c r="W174" s="5">
        <f t="shared" si="40"/>
        <v>0.12965691575853472</v>
      </c>
      <c r="X174" s="5">
        <f t="shared" si="41"/>
        <v>5.7172086172930898</v>
      </c>
    </row>
    <row r="175" spans="1:24" x14ac:dyDescent="0.35">
      <c r="A175">
        <v>174</v>
      </c>
      <c r="B175" s="9">
        <v>44631.554710648146</v>
      </c>
      <c r="C175">
        <v>6795236</v>
      </c>
      <c r="D175" s="1">
        <v>2.16977E-9</v>
      </c>
      <c r="E175" s="1">
        <v>1.5439000000000002E-11</v>
      </c>
      <c r="F175" s="1">
        <v>3.4659700000000002E-7</v>
      </c>
      <c r="G175" s="1">
        <v>4.7277400000000002E-11</v>
      </c>
      <c r="H175" s="1">
        <v>1.20902E-9</v>
      </c>
      <c r="I175" s="1">
        <f t="shared" si="28"/>
        <v>1.4060109600000001E-9</v>
      </c>
      <c r="J175" s="1">
        <f t="shared" si="29"/>
        <v>3.0878000000000004E-14</v>
      </c>
      <c r="K175" s="1">
        <f t="shared" si="30"/>
        <v>3.4486401500000004E-7</v>
      </c>
      <c r="L175" s="1">
        <f t="shared" si="31"/>
        <v>4.1952993999999994E-10</v>
      </c>
      <c r="M175" s="1">
        <f t="shared" si="32"/>
        <v>4.0770010753368975E-3</v>
      </c>
      <c r="N175" s="1">
        <f t="shared" si="33"/>
        <v>8.9536741025299501E-8</v>
      </c>
      <c r="O175" s="1">
        <f t="shared" si="34"/>
        <v>1.370899773349794E-4</v>
      </c>
      <c r="P175" s="1">
        <f t="shared" si="35"/>
        <v>1.216508309804373E-3</v>
      </c>
      <c r="Q175" s="1"/>
      <c r="R175" s="13">
        <f t="shared" si="36"/>
        <v>113.01666666567326</v>
      </c>
      <c r="S175" s="8">
        <f t="shared" si="37"/>
        <v>113.01666666567326</v>
      </c>
      <c r="U175" s="1">
        <f t="shared" si="38"/>
        <v>0.50884062050245182</v>
      </c>
      <c r="V175" s="1">
        <f t="shared" si="39"/>
        <v>9.819007548313313E-4</v>
      </c>
      <c r="W175" s="1">
        <f t="shared" si="40"/>
        <v>0.12977081915931574</v>
      </c>
      <c r="X175" s="1">
        <f t="shared" si="41"/>
        <v>5.71792715537077</v>
      </c>
    </row>
    <row r="176" spans="1:24" x14ac:dyDescent="0.35">
      <c r="A176">
        <v>175</v>
      </c>
      <c r="B176" s="9">
        <v>44631.555162037039</v>
      </c>
      <c r="C176">
        <v>6834643</v>
      </c>
      <c r="D176" s="1">
        <v>7.2681699999999995E-10</v>
      </c>
      <c r="E176" s="1">
        <v>8.1802200000000005E-12</v>
      </c>
      <c r="F176" s="1">
        <v>3.84938E-7</v>
      </c>
      <c r="G176" s="1">
        <v>2.24212E-11</v>
      </c>
      <c r="H176" s="1">
        <v>1.04249E-9</v>
      </c>
      <c r="I176" s="1">
        <f t="shared" si="28"/>
        <v>4.7097741599999997E-10</v>
      </c>
      <c r="J176" s="1">
        <f t="shared" si="29"/>
        <v>1.6360440000000002E-14</v>
      </c>
      <c r="K176" s="1">
        <f t="shared" si="30"/>
        <v>3.8301330999999998E-7</v>
      </c>
      <c r="L176" s="1">
        <f t="shared" si="31"/>
        <v>3.6174403E-10</v>
      </c>
      <c r="M176" s="1">
        <f t="shared" si="32"/>
        <v>1.229663313789278E-3</v>
      </c>
      <c r="N176" s="1">
        <f t="shared" si="33"/>
        <v>4.2715069092507527E-8</v>
      </c>
      <c r="O176" s="1">
        <f t="shared" si="34"/>
        <v>5.8538957823685032E-5</v>
      </c>
      <c r="P176" s="1">
        <f t="shared" si="35"/>
        <v>9.4446856168001062E-4</v>
      </c>
      <c r="Q176" s="1"/>
      <c r="R176" s="13">
        <f t="shared" si="36"/>
        <v>113.66666666418314</v>
      </c>
      <c r="S176" s="8">
        <f t="shared" si="37"/>
        <v>113.66666666418314</v>
      </c>
      <c r="U176" s="1">
        <f t="shared" si="38"/>
        <v>0.51056528642496402</v>
      </c>
      <c r="V176" s="1">
        <f t="shared" si="39"/>
        <v>9.8194373666952105E-4</v>
      </c>
      <c r="W176" s="1">
        <f t="shared" si="40"/>
        <v>0.12983439856309656</v>
      </c>
      <c r="X176" s="1">
        <f t="shared" si="41"/>
        <v>5.7186294728523928</v>
      </c>
    </row>
    <row r="177" spans="1:24" x14ac:dyDescent="0.35">
      <c r="A177">
        <v>176</v>
      </c>
      <c r="B177" s="9">
        <v>44631.555613425924</v>
      </c>
      <c r="C177">
        <v>6873141</v>
      </c>
      <c r="D177" s="1">
        <v>2.7208200000000002E-10</v>
      </c>
      <c r="E177" s="1">
        <v>2.9639199999999998E-11</v>
      </c>
      <c r="F177" s="1">
        <v>1.8713899999999999E-7</v>
      </c>
      <c r="G177" s="1">
        <v>1.7940599999999999E-11</v>
      </c>
      <c r="H177" s="1">
        <v>1.9422000000000002E-9</v>
      </c>
      <c r="I177" s="1">
        <f t="shared" si="28"/>
        <v>1.7630913600000003E-10</v>
      </c>
      <c r="J177" s="1">
        <f t="shared" si="29"/>
        <v>5.9278399999999999E-14</v>
      </c>
      <c r="K177" s="1">
        <f t="shared" si="30"/>
        <v>1.8620330499999998E-7</v>
      </c>
      <c r="L177" s="1">
        <f t="shared" si="31"/>
        <v>6.739434000000001E-10</v>
      </c>
      <c r="M177" s="1">
        <f t="shared" si="32"/>
        <v>9.4686362307049303E-4</v>
      </c>
      <c r="N177" s="1">
        <f t="shared" si="33"/>
        <v>3.1835310334582944E-7</v>
      </c>
      <c r="O177" s="1">
        <f t="shared" si="34"/>
        <v>9.6349525052737381E-5</v>
      </c>
      <c r="P177" s="1">
        <f t="shared" si="35"/>
        <v>3.6193954774325844E-3</v>
      </c>
      <c r="Q177" s="1"/>
      <c r="R177" s="13">
        <f t="shared" si="36"/>
        <v>114.3166666701436</v>
      </c>
      <c r="S177" s="8">
        <f t="shared" si="37"/>
        <v>114.3166666701436</v>
      </c>
      <c r="U177" s="1">
        <f t="shared" si="38"/>
        <v>0.51127265768593</v>
      </c>
      <c r="V177" s="1">
        <f t="shared" si="39"/>
        <v>9.8206108382663964E-4</v>
      </c>
      <c r="W177" s="1">
        <f t="shared" si="40"/>
        <v>0.12988473732049299</v>
      </c>
      <c r="X177" s="1">
        <f t="shared" si="41"/>
        <v>5.7201127286787061</v>
      </c>
    </row>
    <row r="178" spans="1:24" x14ac:dyDescent="0.35">
      <c r="A178">
        <v>177</v>
      </c>
      <c r="B178" s="9">
        <v>44631.55605324074</v>
      </c>
      <c r="C178">
        <v>6911639</v>
      </c>
      <c r="D178" s="1">
        <v>1.1171299999999999E-10</v>
      </c>
      <c r="E178" s="1">
        <v>3.4778700000000001E-11</v>
      </c>
      <c r="F178" s="1">
        <v>3.9856100000000002E-8</v>
      </c>
      <c r="G178" s="1">
        <v>1.7457999999999999E-11</v>
      </c>
      <c r="H178" s="1">
        <v>2.0081899999999999E-9</v>
      </c>
      <c r="I178" s="1">
        <f t="shared" si="28"/>
        <v>7.2390023999999996E-11</v>
      </c>
      <c r="J178" s="1">
        <f t="shared" si="29"/>
        <v>6.9557399999999997E-14</v>
      </c>
      <c r="K178" s="1">
        <f t="shared" si="30"/>
        <v>3.9656819500000003E-8</v>
      </c>
      <c r="L178" s="1">
        <f t="shared" si="31"/>
        <v>6.9684192999999996E-10</v>
      </c>
      <c r="M178" s="1">
        <f t="shared" si="32"/>
        <v>1.8254117428655617E-3</v>
      </c>
      <c r="N178" s="1">
        <f t="shared" si="33"/>
        <v>1.7539833218344702E-6</v>
      </c>
      <c r="O178" s="1">
        <f t="shared" si="34"/>
        <v>4.4022693246996268E-4</v>
      </c>
      <c r="P178" s="1">
        <f t="shared" si="35"/>
        <v>1.7571805777314035E-2</v>
      </c>
      <c r="Q178" s="1"/>
      <c r="R178" s="13">
        <f t="shared" si="36"/>
        <v>114.95000000298023</v>
      </c>
      <c r="S178" s="8">
        <f t="shared" si="37"/>
        <v>114.95000000298023</v>
      </c>
      <c r="U178" s="1">
        <f t="shared" si="38"/>
        <v>0.51215054488445455</v>
      </c>
      <c r="V178" s="1">
        <f t="shared" si="39"/>
        <v>9.8271732369409879E-4</v>
      </c>
      <c r="W178" s="1">
        <f t="shared" si="40"/>
        <v>0.13005465319857526</v>
      </c>
      <c r="X178" s="1">
        <f t="shared" si="41"/>
        <v>5.7268232757374467</v>
      </c>
    </row>
    <row r="179" spans="1:24" x14ac:dyDescent="0.35">
      <c r="A179">
        <v>178</v>
      </c>
      <c r="B179" s="9">
        <v>44631.556516203702</v>
      </c>
      <c r="C179">
        <v>6951156</v>
      </c>
      <c r="D179" s="1">
        <v>5.3825099999999999E-11</v>
      </c>
      <c r="E179" s="1">
        <v>3.6488500000000001E-11</v>
      </c>
      <c r="F179" s="1">
        <v>1.26457E-8</v>
      </c>
      <c r="G179" s="1">
        <v>1.5449899999999999E-11</v>
      </c>
      <c r="H179" s="1">
        <v>1.8101100000000001E-9</v>
      </c>
      <c r="I179" s="1">
        <f t="shared" si="28"/>
        <v>3.4878664799999998E-11</v>
      </c>
      <c r="J179" s="1">
        <f t="shared" si="29"/>
        <v>7.2977000000000005E-14</v>
      </c>
      <c r="K179" s="1">
        <f t="shared" si="30"/>
        <v>1.25824715E-8</v>
      </c>
      <c r="L179" s="1">
        <f t="shared" si="31"/>
        <v>6.2810816999999993E-10</v>
      </c>
      <c r="M179" s="1">
        <f t="shared" si="32"/>
        <v>2.7720042759484891E-3</v>
      </c>
      <c r="N179" s="1">
        <f t="shared" si="33"/>
        <v>5.799893923860667E-6</v>
      </c>
      <c r="O179" s="1">
        <f t="shared" si="34"/>
        <v>1.2278907208333435E-3</v>
      </c>
      <c r="P179" s="1">
        <f t="shared" si="35"/>
        <v>4.9919300035768006E-2</v>
      </c>
      <c r="Q179" s="1"/>
      <c r="R179" s="13">
        <f t="shared" si="36"/>
        <v>115.61666666716337</v>
      </c>
      <c r="S179" s="8">
        <f t="shared" si="37"/>
        <v>115.61666666716337</v>
      </c>
      <c r="U179" s="1">
        <f t="shared" si="38"/>
        <v>0.51368301688501705</v>
      </c>
      <c r="V179" s="1">
        <f t="shared" si="39"/>
        <v>9.8523528276661708E-4</v>
      </c>
      <c r="W179" s="1">
        <f t="shared" si="40"/>
        <v>0.13061069241427162</v>
      </c>
      <c r="X179" s="1">
        <f t="shared" si="41"/>
        <v>5.7493203109246664</v>
      </c>
    </row>
    <row r="180" spans="1:24" x14ac:dyDescent="0.35">
      <c r="A180">
        <v>179</v>
      </c>
      <c r="B180" s="9">
        <v>44631.556967592594</v>
      </c>
      <c r="C180">
        <v>6990154</v>
      </c>
      <c r="D180" s="1">
        <v>4.3558900000000001E-11</v>
      </c>
      <c r="E180" s="1">
        <v>4.2416299999999997E-11</v>
      </c>
      <c r="F180" s="1">
        <v>7.0771300000000004E-9</v>
      </c>
      <c r="G180" s="1">
        <v>1.34525E-11</v>
      </c>
      <c r="H180" s="1">
        <v>1.6475400000000001E-9</v>
      </c>
      <c r="I180" s="1">
        <f t="shared" si="28"/>
        <v>2.82261672E-11</v>
      </c>
      <c r="J180" s="1">
        <f t="shared" si="29"/>
        <v>8.4832600000000002E-14</v>
      </c>
      <c r="K180" s="1">
        <f t="shared" si="30"/>
        <v>7.0417443500000007E-9</v>
      </c>
      <c r="L180" s="1">
        <f t="shared" si="31"/>
        <v>5.7169638E-10</v>
      </c>
      <c r="M180" s="1">
        <f t="shared" si="32"/>
        <v>4.0084055593412726E-3</v>
      </c>
      <c r="N180" s="1">
        <f t="shared" si="33"/>
        <v>1.204710023305518E-5</v>
      </c>
      <c r="O180" s="1">
        <f t="shared" si="34"/>
        <v>1.9103931258169005E-3</v>
      </c>
      <c r="P180" s="1">
        <f t="shared" si="35"/>
        <v>8.1186755949184661E-2</v>
      </c>
      <c r="Q180" s="1"/>
      <c r="R180" s="13">
        <f t="shared" si="36"/>
        <v>116.26666666567326</v>
      </c>
      <c r="S180" s="8">
        <f t="shared" si="37"/>
        <v>116.26666666567326</v>
      </c>
      <c r="U180" s="1">
        <f t="shared" si="38"/>
        <v>0.51588665007643442</v>
      </c>
      <c r="V180" s="1">
        <f t="shared" si="39"/>
        <v>9.9103555585431779E-4</v>
      </c>
      <c r="W180" s="1">
        <f t="shared" si="40"/>
        <v>0.13163063466209474</v>
      </c>
      <c r="X180" s="1">
        <f t="shared" si="41"/>
        <v>5.7919297790220945</v>
      </c>
    </row>
    <row r="181" spans="1:24" x14ac:dyDescent="0.35">
      <c r="A181">
        <v>180</v>
      </c>
      <c r="B181" s="9">
        <v>44631.557453703703</v>
      </c>
      <c r="C181">
        <v>7032271</v>
      </c>
      <c r="D181" s="1">
        <v>3.8248399999999998E-11</v>
      </c>
      <c r="E181" s="1">
        <v>2.2575E-11</v>
      </c>
      <c r="F181" s="1">
        <v>5.9936200000000002E-9</v>
      </c>
      <c r="G181" s="1">
        <v>1.17013E-11</v>
      </c>
      <c r="H181" s="1">
        <v>1.53008E-9</v>
      </c>
      <c r="I181" s="1">
        <f t="shared" si="28"/>
        <v>2.47849632E-11</v>
      </c>
      <c r="J181" s="1">
        <f t="shared" si="29"/>
        <v>4.5150000000000002E-14</v>
      </c>
      <c r="K181" s="1">
        <f t="shared" si="30"/>
        <v>5.9636519000000004E-9</v>
      </c>
      <c r="L181" s="1">
        <f t="shared" si="31"/>
        <v>5.3093775999999998E-10</v>
      </c>
      <c r="M181" s="1">
        <f t="shared" si="32"/>
        <v>4.1560043435801474E-3</v>
      </c>
      <c r="N181" s="1">
        <f t="shared" si="33"/>
        <v>7.5708644228547271E-6</v>
      </c>
      <c r="O181" s="1">
        <f t="shared" si="34"/>
        <v>1.9621031200697677E-3</v>
      </c>
      <c r="P181" s="1">
        <f t="shared" si="35"/>
        <v>8.902896562423436E-2</v>
      </c>
      <c r="Q181" s="1"/>
      <c r="R181" s="13">
        <f t="shared" si="36"/>
        <v>116.96666666865349</v>
      </c>
      <c r="S181" s="8">
        <f t="shared" si="37"/>
        <v>116.96666666865349</v>
      </c>
      <c r="U181" s="1">
        <f t="shared" si="38"/>
        <v>0.51874419355462287</v>
      </c>
      <c r="V181" s="1">
        <f t="shared" si="39"/>
        <v>9.979018435131192E-4</v>
      </c>
      <c r="W181" s="1">
        <f t="shared" si="40"/>
        <v>0.13298600835392554</v>
      </c>
      <c r="X181" s="1">
        <f t="shared" si="41"/>
        <v>5.8515052818264319</v>
      </c>
    </row>
    <row r="182" spans="1:24" x14ac:dyDescent="0.35">
      <c r="A182">
        <v>181</v>
      </c>
      <c r="B182" s="9">
        <v>44631.557928240742</v>
      </c>
      <c r="C182">
        <v>7073369</v>
      </c>
      <c r="D182" s="1">
        <v>2.5068899999999999E-11</v>
      </c>
      <c r="E182" s="1">
        <v>1.4957799999999999E-11</v>
      </c>
      <c r="F182" s="1">
        <v>5.7194300000000004E-9</v>
      </c>
      <c r="G182" s="1">
        <v>1.08919E-11</v>
      </c>
      <c r="H182" s="1">
        <v>1.41778E-9</v>
      </c>
      <c r="I182" s="1">
        <f t="shared" si="28"/>
        <v>1.6244647200000001E-11</v>
      </c>
      <c r="J182" s="1">
        <f t="shared" si="29"/>
        <v>2.9915599999999997E-14</v>
      </c>
      <c r="K182" s="1">
        <f t="shared" si="30"/>
        <v>5.6908328500000008E-9</v>
      </c>
      <c r="L182" s="1">
        <f t="shared" si="31"/>
        <v>4.9196965999999994E-10</v>
      </c>
      <c r="M182" s="1">
        <f t="shared" si="32"/>
        <v>2.8545289640689408E-3</v>
      </c>
      <c r="N182" s="1">
        <f t="shared" si="33"/>
        <v>5.2568052495163327E-6</v>
      </c>
      <c r="O182" s="1">
        <f t="shared" si="34"/>
        <v>1.9139377815322758E-3</v>
      </c>
      <c r="P182" s="1">
        <f t="shared" si="35"/>
        <v>8.6449500972427942E-2</v>
      </c>
      <c r="Q182" s="1"/>
      <c r="R182" s="13">
        <f t="shared" si="36"/>
        <v>117.64999999850988</v>
      </c>
      <c r="S182" s="8">
        <f t="shared" si="37"/>
        <v>117.64999999850988</v>
      </c>
      <c r="U182" s="1">
        <f t="shared" si="38"/>
        <v>0.52113945908921533</v>
      </c>
      <c r="V182" s="1">
        <f t="shared" si="39"/>
        <v>1.0022846306288787E-3</v>
      </c>
      <c r="W182" s="1">
        <f t="shared" si="40"/>
        <v>0.13431032232190121</v>
      </c>
      <c r="X182" s="1">
        <f t="shared" si="41"/>
        <v>5.9114604242752273</v>
      </c>
    </row>
    <row r="183" spans="1:24" x14ac:dyDescent="0.35">
      <c r="A183">
        <v>182</v>
      </c>
      <c r="B183" s="9">
        <v>44631.55840277778</v>
      </c>
      <c r="C183">
        <v>7114466</v>
      </c>
      <c r="D183" s="1">
        <v>2.28114E-11</v>
      </c>
      <c r="E183" s="1">
        <v>4.4269400000000002E-11</v>
      </c>
      <c r="F183" s="1">
        <v>5.58863E-9</v>
      </c>
      <c r="G183" s="1">
        <v>9.6309300000000004E-12</v>
      </c>
      <c r="H183" s="1">
        <v>1.33295E-9</v>
      </c>
      <c r="I183" s="1">
        <f t="shared" si="28"/>
        <v>1.4781787200000001E-11</v>
      </c>
      <c r="J183" s="1">
        <f t="shared" si="29"/>
        <v>8.8538800000000008E-14</v>
      </c>
      <c r="K183" s="1">
        <f t="shared" si="30"/>
        <v>5.5606868499999996E-9</v>
      </c>
      <c r="L183" s="1">
        <f t="shared" si="31"/>
        <v>4.6253364999999998E-10</v>
      </c>
      <c r="M183" s="1">
        <f t="shared" si="32"/>
        <v>2.6582664333993202E-3</v>
      </c>
      <c r="N183" s="1">
        <f t="shared" si="33"/>
        <v>1.5922277658919061E-5</v>
      </c>
      <c r="O183" s="1">
        <f t="shared" si="34"/>
        <v>1.7319676974796739E-3</v>
      </c>
      <c r="P183" s="1">
        <f t="shared" si="35"/>
        <v>8.3179229918332848E-2</v>
      </c>
      <c r="Q183" s="1"/>
      <c r="R183" s="13">
        <f t="shared" si="36"/>
        <v>118.33333333581686</v>
      </c>
      <c r="S183" s="8">
        <f t="shared" si="37"/>
        <v>118.33333333581686</v>
      </c>
      <c r="U183" s="1">
        <f t="shared" si="38"/>
        <v>0.52302299752763659</v>
      </c>
      <c r="V183" s="1">
        <f t="shared" si="39"/>
        <v>1.0095208173313398E-3</v>
      </c>
      <c r="W183" s="1">
        <f t="shared" si="40"/>
        <v>0.13555600670114074</v>
      </c>
      <c r="X183" s="1">
        <f t="shared" si="41"/>
        <v>5.9694169076665924</v>
      </c>
    </row>
    <row r="184" spans="1:24" x14ac:dyDescent="0.35">
      <c r="A184">
        <v>183</v>
      </c>
      <c r="B184" s="9">
        <v>44631.558877314812</v>
      </c>
      <c r="C184">
        <v>7155564</v>
      </c>
      <c r="D184" s="1">
        <v>2.70684E-11</v>
      </c>
      <c r="E184" s="1">
        <v>2.8093199999999999E-11</v>
      </c>
      <c r="F184" s="1">
        <v>5.5177800000000004E-9</v>
      </c>
      <c r="G184" s="1">
        <v>9.2342499999999994E-12</v>
      </c>
      <c r="H184" s="1">
        <v>1.2712900000000001E-9</v>
      </c>
      <c r="I184" s="1">
        <f t="shared" si="28"/>
        <v>1.7540323200000001E-11</v>
      </c>
      <c r="J184" s="1">
        <f t="shared" si="29"/>
        <v>5.6186399999999996E-14</v>
      </c>
      <c r="K184" s="1">
        <f t="shared" si="30"/>
        <v>5.4901911000000004E-9</v>
      </c>
      <c r="L184" s="1">
        <f t="shared" si="31"/>
        <v>4.4113762999999998E-10</v>
      </c>
      <c r="M184" s="1">
        <f t="shared" si="32"/>
        <v>3.194847479899197E-3</v>
      </c>
      <c r="N184" s="1">
        <f t="shared" si="33"/>
        <v>1.0233960708580799E-5</v>
      </c>
      <c r="O184" s="1">
        <f t="shared" si="34"/>
        <v>1.6819542037434724E-3</v>
      </c>
      <c r="P184" s="1">
        <f t="shared" si="35"/>
        <v>8.0350141181788723E-2</v>
      </c>
      <c r="Q184" s="1"/>
      <c r="R184" s="13">
        <f t="shared" si="36"/>
        <v>119.01666665822268</v>
      </c>
      <c r="S184" s="8">
        <f t="shared" si="37"/>
        <v>119.01666665822268</v>
      </c>
      <c r="U184" s="1">
        <f t="shared" si="38"/>
        <v>0.52502281141603357</v>
      </c>
      <c r="V184" s="1">
        <f t="shared" si="39"/>
        <v>1.0184575319639908E-3</v>
      </c>
      <c r="W184" s="1">
        <f t="shared" si="40"/>
        <v>0.13672242999873913</v>
      </c>
      <c r="X184" s="1">
        <f t="shared" si="41"/>
        <v>6.0252894418989822</v>
      </c>
    </row>
    <row r="185" spans="1:24" x14ac:dyDescent="0.35">
      <c r="A185">
        <v>184</v>
      </c>
      <c r="B185" s="9">
        <v>44631.559351851851</v>
      </c>
      <c r="C185">
        <v>7196661</v>
      </c>
      <c r="D185" s="1">
        <v>3.15404E-11</v>
      </c>
      <c r="E185" s="1">
        <v>3.7348499999999999E-11</v>
      </c>
      <c r="F185" s="1">
        <v>5.4468599999999999E-9</v>
      </c>
      <c r="G185" s="1">
        <v>8.4570300000000004E-12</v>
      </c>
      <c r="H185" s="1">
        <v>1.19906E-9</v>
      </c>
      <c r="I185" s="1">
        <f t="shared" si="28"/>
        <v>2.0438179200000002E-11</v>
      </c>
      <c r="J185" s="1">
        <f t="shared" si="29"/>
        <v>7.4696999999999997E-14</v>
      </c>
      <c r="K185" s="1">
        <f t="shared" si="30"/>
        <v>5.4196256999999997E-9</v>
      </c>
      <c r="L185" s="1">
        <f t="shared" si="31"/>
        <v>4.1607381999999995E-10</v>
      </c>
      <c r="M185" s="1">
        <f t="shared" si="32"/>
        <v>3.7711422026801599E-3</v>
      </c>
      <c r="N185" s="1">
        <f t="shared" si="33"/>
        <v>1.3782686136424513E-5</v>
      </c>
      <c r="O185" s="1">
        <f t="shared" si="34"/>
        <v>1.5604454012386872E-3</v>
      </c>
      <c r="P185" s="1">
        <f t="shared" si="35"/>
        <v>7.6771689233077478E-2</v>
      </c>
      <c r="Q185" s="1"/>
      <c r="R185" s="13">
        <f t="shared" si="36"/>
        <v>119.70000000298023</v>
      </c>
      <c r="S185" s="8">
        <f t="shared" si="37"/>
        <v>119.70000000298023</v>
      </c>
      <c r="U185" s="1">
        <f t="shared" si="38"/>
        <v>0.5274028579307054</v>
      </c>
      <c r="V185" s="1">
        <f t="shared" si="39"/>
        <v>1.0266632197732202E-3</v>
      </c>
      <c r="W185" s="1">
        <f t="shared" si="40"/>
        <v>0.13783024988229564</v>
      </c>
      <c r="X185" s="1">
        <f t="shared" si="41"/>
        <v>6.0789727348548919</v>
      </c>
    </row>
    <row r="186" spans="1:24" x14ac:dyDescent="0.35">
      <c r="A186">
        <v>185</v>
      </c>
      <c r="B186" s="9">
        <v>44631.559791666667</v>
      </c>
      <c r="C186">
        <v>7234509</v>
      </c>
      <c r="D186" s="1">
        <v>2.58537E-11</v>
      </c>
      <c r="E186" s="1">
        <v>3.3365800000000002E-11</v>
      </c>
      <c r="F186" s="1">
        <v>5.3508299999999998E-9</v>
      </c>
      <c r="G186" s="1">
        <v>8.0936799999999995E-12</v>
      </c>
      <c r="H186" s="1">
        <v>1.15203E-9</v>
      </c>
      <c r="I186" s="1">
        <f t="shared" si="28"/>
        <v>1.6753197600000001E-11</v>
      </c>
      <c r="J186" s="1">
        <f t="shared" si="29"/>
        <v>6.6731600000000012E-14</v>
      </c>
      <c r="K186" s="1">
        <f t="shared" si="30"/>
        <v>5.3240758499999996E-9</v>
      </c>
      <c r="L186" s="1">
        <f t="shared" si="31"/>
        <v>3.9975440999999999E-10</v>
      </c>
      <c r="M186" s="1">
        <f t="shared" si="32"/>
        <v>3.1466864995922253E-3</v>
      </c>
      <c r="N186" s="1">
        <f t="shared" si="33"/>
        <v>1.253393112346437E-5</v>
      </c>
      <c r="O186" s="1">
        <f t="shared" si="34"/>
        <v>1.5202037363911711E-3</v>
      </c>
      <c r="P186" s="1">
        <f t="shared" si="35"/>
        <v>7.5084281528408361E-2</v>
      </c>
      <c r="Q186" s="1"/>
      <c r="R186" s="13">
        <f t="shared" si="36"/>
        <v>120.33333333581686</v>
      </c>
      <c r="S186" s="8">
        <f t="shared" si="37"/>
        <v>120.33333333581686</v>
      </c>
      <c r="U186" s="1">
        <f t="shared" si="38"/>
        <v>0.52959350368470692</v>
      </c>
      <c r="V186" s="1">
        <f t="shared" si="39"/>
        <v>1.0349968152323159E-3</v>
      </c>
      <c r="W186" s="1">
        <f t="shared" si="40"/>
        <v>0.13880578877511335</v>
      </c>
      <c r="X186" s="1">
        <f t="shared" si="41"/>
        <v>6.1270604588916484</v>
      </c>
    </row>
    <row r="187" spans="1:24" x14ac:dyDescent="0.35">
      <c r="A187">
        <v>186</v>
      </c>
      <c r="B187" s="9">
        <v>44631.560266203705</v>
      </c>
      <c r="C187">
        <v>7275606</v>
      </c>
      <c r="D187" s="1">
        <v>2.9540899999999998E-11</v>
      </c>
      <c r="E187" s="1">
        <v>3.16356E-11</v>
      </c>
      <c r="F187" s="1">
        <v>5.3657800000000001E-9</v>
      </c>
      <c r="G187" s="1">
        <v>7.6937699999999998E-12</v>
      </c>
      <c r="H187" s="1">
        <v>1.1197600000000001E-9</v>
      </c>
      <c r="I187" s="1">
        <f t="shared" si="28"/>
        <v>1.9142503199999999E-11</v>
      </c>
      <c r="J187" s="1">
        <f t="shared" si="29"/>
        <v>6.3271200000000003E-14</v>
      </c>
      <c r="K187" s="1">
        <f t="shared" si="30"/>
        <v>5.3389511E-9</v>
      </c>
      <c r="L187" s="1">
        <f t="shared" si="31"/>
        <v>3.8855672000000002E-10</v>
      </c>
      <c r="M187" s="1">
        <f t="shared" si="32"/>
        <v>3.5854426911683082E-3</v>
      </c>
      <c r="N187" s="1">
        <f t="shared" si="33"/>
        <v>1.1850867111332037E-5</v>
      </c>
      <c r="O187" s="1">
        <f t="shared" si="34"/>
        <v>1.4410639573005266E-3</v>
      </c>
      <c r="P187" s="1">
        <f t="shared" si="35"/>
        <v>7.277772594695614E-2</v>
      </c>
      <c r="Q187" s="1"/>
      <c r="R187" s="13">
        <f t="shared" si="36"/>
        <v>121.01666666567326</v>
      </c>
      <c r="S187" s="8">
        <f t="shared" si="37"/>
        <v>121.01666666567326</v>
      </c>
      <c r="U187" s="1">
        <f t="shared" si="38"/>
        <v>0.53189364781317983</v>
      </c>
      <c r="V187" s="1">
        <f t="shared" si="39"/>
        <v>1.0433282879201459E-3</v>
      </c>
      <c r="W187" s="1">
        <f t="shared" si="40"/>
        <v>0.13981755523197661</v>
      </c>
      <c r="X187" s="1">
        <f t="shared" si="41"/>
        <v>6.1775799778553449</v>
      </c>
    </row>
    <row r="188" spans="1:24" x14ac:dyDescent="0.35">
      <c r="A188">
        <v>187</v>
      </c>
      <c r="B188" s="9">
        <v>44631.560740740744</v>
      </c>
      <c r="C188">
        <v>7316704</v>
      </c>
      <c r="D188" s="1">
        <v>1.9059700000000001E-11</v>
      </c>
      <c r="E188" s="1">
        <v>1.9452300000000001E-11</v>
      </c>
      <c r="F188" s="1">
        <v>5.3365100000000002E-9</v>
      </c>
      <c r="G188" s="1">
        <v>7.21217E-12</v>
      </c>
      <c r="H188" s="1">
        <v>1.08916E-9</v>
      </c>
      <c r="I188" s="1">
        <f t="shared" si="28"/>
        <v>1.2350685600000001E-11</v>
      </c>
      <c r="J188" s="1">
        <f t="shared" si="29"/>
        <v>3.8904600000000002E-14</v>
      </c>
      <c r="K188" s="1">
        <f t="shared" si="30"/>
        <v>5.3098274500000005E-9</v>
      </c>
      <c r="L188" s="1">
        <f t="shared" si="31"/>
        <v>3.7793851999999996E-10</v>
      </c>
      <c r="M188" s="1">
        <f t="shared" si="32"/>
        <v>2.3260050757393257E-3</v>
      </c>
      <c r="N188" s="1">
        <f t="shared" si="33"/>
        <v>7.3269047565754699E-6</v>
      </c>
      <c r="O188" s="1">
        <f t="shared" si="34"/>
        <v>1.358268242784424E-3</v>
      </c>
      <c r="P188" s="1">
        <f t="shared" si="35"/>
        <v>7.1177175446633378E-2</v>
      </c>
      <c r="Q188" s="1"/>
      <c r="R188" s="13">
        <f t="shared" si="36"/>
        <v>121.70000001043081</v>
      </c>
      <c r="S188" s="8">
        <f t="shared" si="37"/>
        <v>121.70000001043081</v>
      </c>
      <c r="U188" s="1">
        <f t="shared" si="38"/>
        <v>0.53391339250064007</v>
      </c>
      <c r="V188" s="1">
        <f t="shared" si="39"/>
        <v>1.0498806934178932E-3</v>
      </c>
      <c r="W188" s="1">
        <f t="shared" si="40"/>
        <v>0.1407739937496624</v>
      </c>
      <c r="X188" s="1">
        <f t="shared" si="41"/>
        <v>6.2267645699871075</v>
      </c>
    </row>
    <row r="189" spans="1:24" x14ac:dyDescent="0.35">
      <c r="A189">
        <v>188</v>
      </c>
      <c r="B189" s="9">
        <v>44631.561215277776</v>
      </c>
      <c r="C189">
        <v>7357801</v>
      </c>
      <c r="D189" s="1">
        <v>2.8175699999999999E-11</v>
      </c>
      <c r="E189" s="1">
        <v>3.63758E-11</v>
      </c>
      <c r="F189" s="1">
        <v>5.3316700000000001E-9</v>
      </c>
      <c r="G189" s="1">
        <v>6.8477500000000002E-12</v>
      </c>
      <c r="H189" s="1">
        <v>1.05821E-9</v>
      </c>
      <c r="I189" s="1">
        <f t="shared" si="28"/>
        <v>1.8257853599999999E-11</v>
      </c>
      <c r="J189" s="1">
        <f t="shared" si="29"/>
        <v>7.2751600000000008E-14</v>
      </c>
      <c r="K189" s="1">
        <f t="shared" si="30"/>
        <v>5.3050116499999998E-9</v>
      </c>
      <c r="L189" s="1">
        <f t="shared" si="31"/>
        <v>3.6719886999999996E-10</v>
      </c>
      <c r="M189" s="1">
        <f t="shared" si="32"/>
        <v>3.4416236578858408E-3</v>
      </c>
      <c r="N189" s="1">
        <f t="shared" si="33"/>
        <v>1.3713749337383644E-5</v>
      </c>
      <c r="O189" s="1">
        <f t="shared" si="34"/>
        <v>1.2908077214118842E-3</v>
      </c>
      <c r="P189" s="1">
        <f t="shared" si="35"/>
        <v>6.9217354122115826E-2</v>
      </c>
      <c r="Q189" s="1"/>
      <c r="R189" s="13">
        <f t="shared" si="36"/>
        <v>122.38333333283663</v>
      </c>
      <c r="S189" s="8">
        <f t="shared" si="37"/>
        <v>122.38333333283663</v>
      </c>
      <c r="U189" s="1">
        <f t="shared" si="38"/>
        <v>0.53588399895311578</v>
      </c>
      <c r="V189" s="1">
        <f t="shared" si="39"/>
        <v>1.0570695834517016E-3</v>
      </c>
      <c r="W189" s="1">
        <f t="shared" si="40"/>
        <v>0.14167909468962223</v>
      </c>
      <c r="X189" s="1">
        <f t="shared" si="41"/>
        <v>6.2747327001560151</v>
      </c>
    </row>
    <row r="190" spans="1:24" x14ac:dyDescent="0.35">
      <c r="A190">
        <v>189</v>
      </c>
      <c r="B190" s="9">
        <v>44631.561689814815</v>
      </c>
      <c r="C190">
        <v>7398899</v>
      </c>
      <c r="D190" s="1">
        <v>1.9317700000000001E-11</v>
      </c>
      <c r="E190" s="1">
        <v>2.5288E-11</v>
      </c>
      <c r="F190" s="1">
        <v>5.25833E-9</v>
      </c>
      <c r="G190" s="1">
        <v>7.0197499999999999E-12</v>
      </c>
      <c r="H190" s="1">
        <v>1.03769E-9</v>
      </c>
      <c r="I190" s="1">
        <f t="shared" si="28"/>
        <v>1.25178696E-11</v>
      </c>
      <c r="J190" s="1">
        <f t="shared" si="29"/>
        <v>5.0575999999999998E-14</v>
      </c>
      <c r="K190" s="1">
        <f t="shared" si="30"/>
        <v>5.2320383499999999E-9</v>
      </c>
      <c r="L190" s="1">
        <f t="shared" si="31"/>
        <v>3.6007843E-10</v>
      </c>
      <c r="M190" s="1">
        <f t="shared" si="32"/>
        <v>2.3925416372378083E-3</v>
      </c>
      <c r="N190" s="1">
        <f t="shared" si="33"/>
        <v>9.6665958115540181E-6</v>
      </c>
      <c r="O190" s="1">
        <f t="shared" si="34"/>
        <v>1.3416855019803132E-3</v>
      </c>
      <c r="P190" s="1">
        <f t="shared" si="35"/>
        <v>6.8821825436352166E-2</v>
      </c>
      <c r="Q190" s="1"/>
      <c r="R190" s="13">
        <f t="shared" si="36"/>
        <v>123.0666666701436</v>
      </c>
      <c r="S190" s="8">
        <f t="shared" si="37"/>
        <v>123.0666666701436</v>
      </c>
      <c r="U190" s="1">
        <f t="shared" si="38"/>
        <v>0.53787733877387445</v>
      </c>
      <c r="V190" s="1">
        <f t="shared" si="39"/>
        <v>1.0650578680907079E-3</v>
      </c>
      <c r="W190" s="1">
        <f t="shared" si="40"/>
        <v>0.14257852987951153</v>
      </c>
      <c r="X190" s="1">
        <f t="shared" si="41"/>
        <v>6.3218960867794172</v>
      </c>
    </row>
    <row r="191" spans="1:24" x14ac:dyDescent="0.35">
      <c r="A191">
        <v>190</v>
      </c>
      <c r="B191" s="9">
        <v>44631.562164351853</v>
      </c>
      <c r="C191">
        <v>7439996</v>
      </c>
      <c r="D191" s="1">
        <v>1.90489E-11</v>
      </c>
      <c r="E191" s="1">
        <v>3.6048200000000002E-11</v>
      </c>
      <c r="F191" s="1">
        <v>5.2061799999999999E-9</v>
      </c>
      <c r="G191" s="1">
        <v>6.7886199999999998E-12</v>
      </c>
      <c r="H191" s="1">
        <v>1.02125E-9</v>
      </c>
      <c r="I191" s="1">
        <f t="shared" si="28"/>
        <v>1.23436872E-11</v>
      </c>
      <c r="J191" s="1">
        <f t="shared" si="29"/>
        <v>7.2096400000000008E-14</v>
      </c>
      <c r="K191" s="1">
        <f t="shared" si="30"/>
        <v>5.1801491000000003E-9</v>
      </c>
      <c r="L191" s="1">
        <f t="shared" si="31"/>
        <v>3.5437374999999994E-10</v>
      </c>
      <c r="M191" s="1">
        <f t="shared" si="32"/>
        <v>2.3828826085334105E-3</v>
      </c>
      <c r="N191" s="1">
        <f t="shared" si="33"/>
        <v>1.391782333060645E-5</v>
      </c>
      <c r="O191" s="1">
        <f t="shared" si="34"/>
        <v>1.3105066802034711E-3</v>
      </c>
      <c r="P191" s="1">
        <f t="shared" si="35"/>
        <v>6.8409951752160941E-2</v>
      </c>
      <c r="Q191" s="1"/>
      <c r="R191" s="13">
        <f t="shared" si="36"/>
        <v>123.75</v>
      </c>
      <c r="S191" s="8">
        <f t="shared" si="37"/>
        <v>123.75</v>
      </c>
      <c r="U191" s="1">
        <f t="shared" si="38"/>
        <v>0.53950894204954436</v>
      </c>
      <c r="V191" s="1">
        <f t="shared" si="39"/>
        <v>1.0731158779232787E-3</v>
      </c>
      <c r="W191" s="1">
        <f t="shared" si="40"/>
        <v>0.14348469553714691</v>
      </c>
      <c r="X191" s="1">
        <f t="shared" si="41"/>
        <v>6.368783610413586</v>
      </c>
    </row>
    <row r="192" spans="1:24" x14ac:dyDescent="0.35">
      <c r="A192">
        <v>191</v>
      </c>
      <c r="B192" s="9">
        <v>44631.562650462962</v>
      </c>
      <c r="C192">
        <v>7481094</v>
      </c>
      <c r="D192" s="1">
        <v>2.01239E-11</v>
      </c>
      <c r="E192" s="1">
        <v>4.5395599999999999E-11</v>
      </c>
      <c r="F192" s="1">
        <v>5.1715500000000004E-9</v>
      </c>
      <c r="G192" s="1">
        <v>6.6048000000000003E-12</v>
      </c>
      <c r="H192" s="1">
        <v>1.0108099999999999E-9</v>
      </c>
      <c r="I192" s="1">
        <f t="shared" si="28"/>
        <v>1.30402872E-11</v>
      </c>
      <c r="J192" s="1">
        <f t="shared" si="29"/>
        <v>9.0791199999999996E-14</v>
      </c>
      <c r="K192" s="1">
        <f t="shared" si="30"/>
        <v>5.1456922500000006E-9</v>
      </c>
      <c r="L192" s="1">
        <f t="shared" si="31"/>
        <v>3.5075106999999996E-10</v>
      </c>
      <c r="M192" s="1">
        <f t="shared" si="32"/>
        <v>2.5342143615370702E-3</v>
      </c>
      <c r="N192" s="1">
        <f t="shared" si="33"/>
        <v>1.7644117756945138E-5</v>
      </c>
      <c r="O192" s="1">
        <f t="shared" si="34"/>
        <v>1.2835590779841136E-3</v>
      </c>
      <c r="P192" s="1">
        <f t="shared" si="35"/>
        <v>6.8164020108275991E-2</v>
      </c>
      <c r="Q192" s="1"/>
      <c r="R192" s="13">
        <f t="shared" si="36"/>
        <v>124.45000000298023</v>
      </c>
      <c r="S192" s="8">
        <f t="shared" si="37"/>
        <v>124.45000000298023</v>
      </c>
      <c r="U192" s="1">
        <f t="shared" si="38"/>
        <v>0.54122992599639608</v>
      </c>
      <c r="V192" s="1">
        <f t="shared" si="39"/>
        <v>1.0841625573509528E-3</v>
      </c>
      <c r="W192" s="1">
        <f t="shared" si="40"/>
        <v>0.14439261855637803</v>
      </c>
      <c r="X192" s="1">
        <f t="shared" si="41"/>
        <v>6.4165845007682503</v>
      </c>
    </row>
    <row r="193" spans="1:24" x14ac:dyDescent="0.35">
      <c r="A193">
        <v>192</v>
      </c>
      <c r="B193" s="9">
        <v>44631.563125000001</v>
      </c>
      <c r="C193">
        <v>7522191</v>
      </c>
      <c r="D193" s="1">
        <v>1.59099E-11</v>
      </c>
      <c r="E193" s="1">
        <v>3.1482100000000001E-11</v>
      </c>
      <c r="F193" s="1">
        <v>5.1653400000000003E-9</v>
      </c>
      <c r="G193" s="1">
        <v>6.4016199999999999E-12</v>
      </c>
      <c r="H193" s="1">
        <v>9.8657900000000001E-10</v>
      </c>
      <c r="I193" s="1">
        <f t="shared" si="28"/>
        <v>1.03096152E-11</v>
      </c>
      <c r="J193" s="1">
        <f t="shared" si="29"/>
        <v>6.2964200000000005E-14</v>
      </c>
      <c r="K193" s="1">
        <f t="shared" si="30"/>
        <v>5.1395133000000004E-9</v>
      </c>
      <c r="L193" s="1">
        <f t="shared" si="31"/>
        <v>3.4234291299999995E-10</v>
      </c>
      <c r="M193" s="1">
        <f t="shared" si="32"/>
        <v>2.0059516530485481E-3</v>
      </c>
      <c r="N193" s="1">
        <f t="shared" si="33"/>
        <v>1.2251004389851467E-5</v>
      </c>
      <c r="O193" s="1">
        <f t="shared" si="34"/>
        <v>1.2455693032256574E-3</v>
      </c>
      <c r="P193" s="1">
        <f t="shared" si="35"/>
        <v>6.6609986786102859E-2</v>
      </c>
      <c r="Q193" s="1"/>
      <c r="R193" s="13">
        <f t="shared" si="36"/>
        <v>125.13333333283663</v>
      </c>
      <c r="S193" s="8">
        <f t="shared" si="37"/>
        <v>125.13333333283663</v>
      </c>
      <c r="U193" s="1">
        <f t="shared" si="38"/>
        <v>0.54278114937681987</v>
      </c>
      <c r="V193" s="1">
        <f t="shared" si="39"/>
        <v>1.0943767240324698E-3</v>
      </c>
      <c r="W193" s="1">
        <f t="shared" si="40"/>
        <v>0.14525673741556122</v>
      </c>
      <c r="X193" s="1">
        <f t="shared" si="41"/>
        <v>6.4626322862228625</v>
      </c>
    </row>
    <row r="194" spans="1:24" x14ac:dyDescent="0.35">
      <c r="A194">
        <v>193</v>
      </c>
      <c r="B194" s="9">
        <v>44631.563599537039</v>
      </c>
      <c r="C194">
        <v>7563289</v>
      </c>
      <c r="D194" s="1">
        <v>1.5060700000000001E-11</v>
      </c>
      <c r="E194" s="1">
        <v>2.4970699999999999E-11</v>
      </c>
      <c r="F194" s="1">
        <v>5.1623799999999997E-9</v>
      </c>
      <c r="G194" s="1">
        <v>6.2242499999999999E-12</v>
      </c>
      <c r="H194" s="1">
        <v>9.5693599999999997E-10</v>
      </c>
      <c r="I194" s="1">
        <f t="shared" si="28"/>
        <v>9.7593336000000002E-12</v>
      </c>
      <c r="J194" s="1">
        <f t="shared" si="29"/>
        <v>4.99414E-14</v>
      </c>
      <c r="K194" s="1">
        <f t="shared" si="30"/>
        <v>5.1365680999999996E-9</v>
      </c>
      <c r="L194" s="1">
        <f t="shared" si="31"/>
        <v>3.3205679199999995E-10</v>
      </c>
      <c r="M194" s="1">
        <f t="shared" si="32"/>
        <v>1.8999716172360299E-3</v>
      </c>
      <c r="N194" s="1">
        <f t="shared" si="33"/>
        <v>9.7227173917931712E-6</v>
      </c>
      <c r="O194" s="1">
        <f t="shared" si="34"/>
        <v>1.2117526486215573E-3</v>
      </c>
      <c r="P194" s="1">
        <f t="shared" si="35"/>
        <v>6.4645651636546966E-2</v>
      </c>
      <c r="Q194" s="1"/>
      <c r="R194" s="13">
        <f t="shared" si="36"/>
        <v>125.8166666701436</v>
      </c>
      <c r="S194" s="8">
        <f t="shared" si="37"/>
        <v>125.8166666701436</v>
      </c>
      <c r="U194" s="1">
        <f t="shared" si="38"/>
        <v>0.54411567316859411</v>
      </c>
      <c r="V194" s="1">
        <f t="shared" si="39"/>
        <v>1.101884412351523E-3</v>
      </c>
      <c r="W194" s="1">
        <f t="shared" si="40"/>
        <v>0.14609632242065795</v>
      </c>
      <c r="X194" s="1">
        <f t="shared" si="41"/>
        <v>6.5074779629447157</v>
      </c>
    </row>
    <row r="195" spans="1:24" x14ac:dyDescent="0.35">
      <c r="A195">
        <v>194</v>
      </c>
      <c r="B195" s="9">
        <v>44631.564074074071</v>
      </c>
      <c r="C195">
        <v>7604386</v>
      </c>
      <c r="D195" s="1">
        <v>1.97262E-11</v>
      </c>
      <c r="E195" s="1">
        <v>1.25518E-11</v>
      </c>
      <c r="F195" s="1">
        <v>5.1248399999999999E-9</v>
      </c>
      <c r="G195" s="1">
        <v>5.9275500000000001E-12</v>
      </c>
      <c r="H195" s="1">
        <v>9.679790000000001E-10</v>
      </c>
      <c r="I195" s="1">
        <f t="shared" ref="I195:I258" si="42">0.648*D195</f>
        <v>1.27825776E-11</v>
      </c>
      <c r="J195" s="1">
        <f t="shared" ref="J195:J258" si="43">0.002*E195</f>
        <v>2.51036E-14</v>
      </c>
      <c r="K195" s="1">
        <f t="shared" ref="K195:K258" si="44">F195-(0.005*F195)</f>
        <v>5.0992158E-9</v>
      </c>
      <c r="L195" s="1">
        <f t="shared" ref="L195:L258" si="45">H195-(0.653*H195)</f>
        <v>3.3588871300000004E-10</v>
      </c>
      <c r="M195" s="1">
        <f t="shared" ref="M195:M258" si="46">I195/K195</f>
        <v>2.5067732179524546E-3</v>
      </c>
      <c r="N195" s="1">
        <f t="shared" ref="N195:N258" si="47">J195/K195</f>
        <v>4.9230314982943065E-6</v>
      </c>
      <c r="O195" s="1">
        <f t="shared" ref="O195:O258" si="48">G195/K195</f>
        <v>1.1624434486573406E-3</v>
      </c>
      <c r="P195" s="1">
        <f t="shared" ref="P195:P258" si="49">L195/K195</f>
        <v>6.587066054352908E-2</v>
      </c>
      <c r="Q195" s="1"/>
      <c r="R195" s="13">
        <f t="shared" ref="R195:R258" si="50">B195*86400/60-$T$1</f>
        <v>126.49999999254942</v>
      </c>
      <c r="S195" s="8">
        <f t="shared" ref="S195:S258" si="51">R195</f>
        <v>126.49999999254942</v>
      </c>
      <c r="U195" s="1">
        <f t="shared" si="38"/>
        <v>0.5456213109632061</v>
      </c>
      <c r="V195" s="1">
        <f t="shared" si="39"/>
        <v>1.1068883764756153E-3</v>
      </c>
      <c r="W195" s="1">
        <f t="shared" si="40"/>
        <v>0.14690750607425621</v>
      </c>
      <c r="X195" s="1">
        <f t="shared" si="41"/>
        <v>6.5520710355597984</v>
      </c>
    </row>
    <row r="196" spans="1:24" x14ac:dyDescent="0.35">
      <c r="A196">
        <v>195</v>
      </c>
      <c r="B196" s="9">
        <v>44631.56454861111</v>
      </c>
      <c r="C196">
        <v>7645484</v>
      </c>
      <c r="D196" s="1">
        <v>-7.1057299999999999E-12</v>
      </c>
      <c r="E196" s="1">
        <v>3.4276999999999997E-11</v>
      </c>
      <c r="F196" s="1">
        <v>5.5490900000000003E-9</v>
      </c>
      <c r="G196" s="1">
        <v>6.4424700000000001E-12</v>
      </c>
      <c r="H196" s="1">
        <v>9.5418599999999996E-10</v>
      </c>
      <c r="I196" s="1">
        <f t="shared" si="42"/>
        <v>-4.6045130400000002E-12</v>
      </c>
      <c r="J196" s="1">
        <f t="shared" si="43"/>
        <v>6.8553999999999995E-14</v>
      </c>
      <c r="K196" s="1">
        <f t="shared" si="44"/>
        <v>5.5213445500000001E-9</v>
      </c>
      <c r="L196" s="1">
        <f t="shared" si="45"/>
        <v>3.3110254199999995E-10</v>
      </c>
      <c r="M196" s="1">
        <f t="shared" si="46"/>
        <v>-8.339477817952875E-4</v>
      </c>
      <c r="N196" s="1">
        <f t="shared" si="47"/>
        <v>1.2416178591861288E-5</v>
      </c>
      <c r="O196" s="1">
        <f t="shared" si="48"/>
        <v>1.1668299164557662E-3</v>
      </c>
      <c r="P196" s="1">
        <f t="shared" si="49"/>
        <v>5.9967737749675475E-2</v>
      </c>
      <c r="Q196" s="1"/>
      <c r="R196" s="13">
        <f t="shared" si="50"/>
        <v>127.18333333730698</v>
      </c>
      <c r="S196" s="8">
        <f t="shared" si="51"/>
        <v>127.18333333730698</v>
      </c>
      <c r="U196" s="1">
        <f t="shared" ref="U196:U259" si="52">(M196+M195)/2*(R196-R195)+U195</f>
        <v>0.54619285966344855</v>
      </c>
      <c r="V196" s="1">
        <f t="shared" ref="V196:V259" si="53">(N196+N195)/2*(R196-R195)+V195</f>
        <v>1.1128126066887953E-3</v>
      </c>
      <c r="W196" s="1">
        <f t="shared" ref="W196:W259" si="54">(O196+O195)/2*(R196-R195)+W195</f>
        <v>0.14770334115397493</v>
      </c>
      <c r="X196" s="1">
        <f t="shared" ref="X196:X259" si="55">(P196+P195)/2*(R196-R195)+X195</f>
        <v>6.5950658223621126</v>
      </c>
    </row>
    <row r="197" spans="1:24" x14ac:dyDescent="0.35">
      <c r="A197">
        <v>196</v>
      </c>
      <c r="B197" s="9">
        <v>44631.565023148149</v>
      </c>
      <c r="C197">
        <v>7686581</v>
      </c>
      <c r="D197" s="1">
        <v>1.6737699999999999E-11</v>
      </c>
      <c r="E197" s="1">
        <v>3.1226100000000002E-11</v>
      </c>
      <c r="F197" s="1">
        <v>4.7923900000000002E-9</v>
      </c>
      <c r="G197" s="1">
        <v>5.9727000000000002E-12</v>
      </c>
      <c r="H197" s="1">
        <v>9.4410700000000004E-10</v>
      </c>
      <c r="I197" s="1">
        <f t="shared" si="42"/>
        <v>1.0846029599999999E-11</v>
      </c>
      <c r="J197" s="1">
        <f t="shared" si="43"/>
        <v>6.2452200000000009E-14</v>
      </c>
      <c r="K197" s="1">
        <f t="shared" si="44"/>
        <v>4.76842805E-9</v>
      </c>
      <c r="L197" s="1">
        <f t="shared" si="45"/>
        <v>3.2760512899999994E-10</v>
      </c>
      <c r="M197" s="1">
        <f t="shared" si="46"/>
        <v>2.2745503311096408E-3</v>
      </c>
      <c r="N197" s="1">
        <f t="shared" si="47"/>
        <v>1.3097020516016805E-5</v>
      </c>
      <c r="O197" s="1">
        <f t="shared" si="48"/>
        <v>1.2525511420896872E-3</v>
      </c>
      <c r="P197" s="1">
        <f t="shared" si="49"/>
        <v>6.8702961555643052E-2</v>
      </c>
      <c r="Q197" s="1"/>
      <c r="R197" s="13">
        <f t="shared" si="50"/>
        <v>127.86666666716337</v>
      </c>
      <c r="S197" s="8">
        <f t="shared" si="51"/>
        <v>127.86666666716337</v>
      </c>
      <c r="U197" s="1">
        <f t="shared" si="52"/>
        <v>0.54668506553195984</v>
      </c>
      <c r="V197" s="1">
        <f t="shared" si="53"/>
        <v>1.121529616339633E-3</v>
      </c>
      <c r="W197" s="1">
        <f t="shared" si="54"/>
        <v>0.14852996301143861</v>
      </c>
      <c r="X197" s="1">
        <f t="shared" si="55"/>
        <v>6.6390283110677402</v>
      </c>
    </row>
    <row r="198" spans="1:24" x14ac:dyDescent="0.35">
      <c r="A198">
        <v>197</v>
      </c>
      <c r="B198" s="9">
        <v>44631.565497685187</v>
      </c>
      <c r="C198">
        <v>7727679</v>
      </c>
      <c r="D198" s="1">
        <v>1.7264400000000001E-11</v>
      </c>
      <c r="E198" s="1">
        <v>3.59253E-11</v>
      </c>
      <c r="F198" s="1">
        <v>5.20665E-9</v>
      </c>
      <c r="G198" s="1">
        <v>5.6372999999999998E-12</v>
      </c>
      <c r="H198" s="1">
        <v>9.9737099999999995E-10</v>
      </c>
      <c r="I198" s="1">
        <f t="shared" si="42"/>
        <v>1.1187331200000001E-11</v>
      </c>
      <c r="J198" s="1">
        <f t="shared" si="43"/>
        <v>7.1850599999999997E-14</v>
      </c>
      <c r="K198" s="1">
        <f t="shared" si="44"/>
        <v>5.1806167499999996E-9</v>
      </c>
      <c r="L198" s="1">
        <f t="shared" si="45"/>
        <v>3.4608773699999992E-10</v>
      </c>
      <c r="M198" s="1">
        <f t="shared" si="46"/>
        <v>2.1594593346438919E-3</v>
      </c>
      <c r="N198" s="1">
        <f t="shared" si="47"/>
        <v>1.3869120891832039E-5</v>
      </c>
      <c r="O198" s="1">
        <f t="shared" si="48"/>
        <v>1.0881522938364435E-3</v>
      </c>
      <c r="P198" s="1">
        <f t="shared" si="49"/>
        <v>6.6804350466573292E-2</v>
      </c>
      <c r="Q198" s="1"/>
      <c r="R198" s="13">
        <f t="shared" si="50"/>
        <v>128.55000000447035</v>
      </c>
      <c r="S198" s="8">
        <f t="shared" si="51"/>
        <v>128.55000000447035</v>
      </c>
      <c r="U198" s="1">
        <f t="shared" si="52"/>
        <v>0.54820001884323522</v>
      </c>
      <c r="V198" s="1">
        <f t="shared" si="53"/>
        <v>1.1307430480408916E-3</v>
      </c>
      <c r="W198" s="1">
        <f t="shared" si="54"/>
        <v>0.14932970335669726</v>
      </c>
      <c r="X198" s="1">
        <f t="shared" si="55"/>
        <v>6.6853266429445597</v>
      </c>
    </row>
    <row r="199" spans="1:24" x14ac:dyDescent="0.35">
      <c r="A199">
        <v>198</v>
      </c>
      <c r="B199" s="9">
        <v>44631.565972222219</v>
      </c>
      <c r="C199">
        <v>7768776</v>
      </c>
      <c r="D199" s="1">
        <v>2.6638399999999998E-11</v>
      </c>
      <c r="E199" s="1">
        <v>2.48069E-11</v>
      </c>
      <c r="F199" s="1">
        <v>2.6274799999999999E-7</v>
      </c>
      <c r="G199" s="1">
        <v>5.5298000000000001E-12</v>
      </c>
      <c r="H199" s="1">
        <v>8.7116399999999995E-10</v>
      </c>
      <c r="I199" s="1">
        <f t="shared" si="42"/>
        <v>1.7261683199999999E-11</v>
      </c>
      <c r="J199" s="1">
        <f t="shared" si="43"/>
        <v>4.96138E-14</v>
      </c>
      <c r="K199" s="1">
        <f t="shared" si="44"/>
        <v>2.6143425999999997E-7</v>
      </c>
      <c r="L199" s="1">
        <f t="shared" si="45"/>
        <v>3.0229390799999995E-10</v>
      </c>
      <c r="M199" s="1">
        <f t="shared" si="46"/>
        <v>6.6026859677840234E-5</v>
      </c>
      <c r="N199" s="1">
        <f t="shared" si="47"/>
        <v>1.8977543341106099E-7</v>
      </c>
      <c r="O199" s="1">
        <f t="shared" si="48"/>
        <v>2.1151780183668356E-5</v>
      </c>
      <c r="P199" s="1">
        <f t="shared" si="49"/>
        <v>1.1562903347097659E-3</v>
      </c>
      <c r="Q199" s="1"/>
      <c r="R199" s="13">
        <f t="shared" si="50"/>
        <v>129.23333332687616</v>
      </c>
      <c r="S199" s="8">
        <f t="shared" si="51"/>
        <v>129.23333332687616</v>
      </c>
      <c r="U199" s="1">
        <f t="shared" si="52"/>
        <v>0.54896039328080226</v>
      </c>
      <c r="V199" s="1">
        <f t="shared" si="53"/>
        <v>1.1355465042085352E-3</v>
      </c>
      <c r="W199" s="1">
        <f t="shared" si="54"/>
        <v>0.14970871557592649</v>
      </c>
      <c r="X199" s="1">
        <f t="shared" si="55"/>
        <v>6.708546528180344</v>
      </c>
    </row>
    <row r="200" spans="1:24" x14ac:dyDescent="0.35">
      <c r="A200">
        <v>199</v>
      </c>
      <c r="B200" s="9">
        <v>44631.566469907404</v>
      </c>
      <c r="C200">
        <v>7811414</v>
      </c>
      <c r="D200" s="1">
        <v>8.0517299999999993E-12</v>
      </c>
      <c r="E200" s="1">
        <v>2.0813999999999999E-11</v>
      </c>
      <c r="F200" s="1">
        <v>3.76787E-7</v>
      </c>
      <c r="G200" s="1">
        <v>4.76117E-12</v>
      </c>
      <c r="H200" s="1">
        <v>7.9544999999999998E-10</v>
      </c>
      <c r="I200" s="1">
        <f t="shared" si="42"/>
        <v>5.2175210399999999E-12</v>
      </c>
      <c r="J200" s="1">
        <f t="shared" si="43"/>
        <v>4.1628000000000002E-14</v>
      </c>
      <c r="K200" s="1">
        <f t="shared" si="44"/>
        <v>3.74903065E-7</v>
      </c>
      <c r="L200" s="1">
        <f t="shared" si="45"/>
        <v>2.7602115E-10</v>
      </c>
      <c r="M200" s="1">
        <f t="shared" si="46"/>
        <v>1.391698688833072E-5</v>
      </c>
      <c r="N200" s="1">
        <f t="shared" si="47"/>
        <v>1.1103670224728625E-7</v>
      </c>
      <c r="O200" s="1">
        <f t="shared" si="48"/>
        <v>1.2699736130458149E-5</v>
      </c>
      <c r="P200" s="1">
        <f t="shared" si="49"/>
        <v>7.362467148674818E-4</v>
      </c>
      <c r="Q200" s="1"/>
      <c r="R200" s="13">
        <f t="shared" si="50"/>
        <v>129.94999999552965</v>
      </c>
      <c r="S200" s="8">
        <f t="shared" si="51"/>
        <v>129.94999999552965</v>
      </c>
      <c r="U200" s="1">
        <f t="shared" si="52"/>
        <v>0.54898903982590119</v>
      </c>
      <c r="V200" s="1">
        <f t="shared" si="53"/>
        <v>1.1356542952241117E-3</v>
      </c>
      <c r="W200" s="1">
        <f t="shared" si="54"/>
        <v>0.14972084570263935</v>
      </c>
      <c r="X200" s="1">
        <f t="shared" si="55"/>
        <v>6.7092246872916563</v>
      </c>
    </row>
    <row r="201" spans="1:24" x14ac:dyDescent="0.35">
      <c r="A201">
        <v>200</v>
      </c>
      <c r="B201" s="9">
        <v>44631.56690972222</v>
      </c>
      <c r="C201">
        <v>7849911</v>
      </c>
      <c r="D201" s="1">
        <v>9.0299800000000005E-13</v>
      </c>
      <c r="E201" s="1">
        <v>1.4241100000000001E-11</v>
      </c>
      <c r="F201" s="1">
        <v>4.0715500000000002E-7</v>
      </c>
      <c r="G201" s="1">
        <v>5.2481499999999996E-12</v>
      </c>
      <c r="H201" s="1">
        <v>7.9640700000000002E-10</v>
      </c>
      <c r="I201" s="1">
        <f t="shared" si="42"/>
        <v>5.8514270400000009E-13</v>
      </c>
      <c r="J201" s="1">
        <f t="shared" si="43"/>
        <v>2.8482200000000004E-14</v>
      </c>
      <c r="K201" s="1">
        <f t="shared" si="44"/>
        <v>4.0511922500000001E-7</v>
      </c>
      <c r="L201" s="1">
        <f t="shared" si="45"/>
        <v>2.7635322899999995E-10</v>
      </c>
      <c r="M201" s="1">
        <f t="shared" si="46"/>
        <v>1.4443716019648291E-6</v>
      </c>
      <c r="N201" s="1">
        <f t="shared" si="47"/>
        <v>7.0305722963406637E-8</v>
      </c>
      <c r="O201" s="1">
        <f t="shared" si="48"/>
        <v>1.2954581456853841E-5</v>
      </c>
      <c r="P201" s="1">
        <f t="shared" si="49"/>
        <v>6.8215283784668558E-4</v>
      </c>
      <c r="Q201" s="1"/>
      <c r="R201" s="13">
        <f t="shared" si="50"/>
        <v>130.58333333581686</v>
      </c>
      <c r="S201" s="8">
        <f t="shared" si="51"/>
        <v>130.58333333581686</v>
      </c>
      <c r="U201" s="1">
        <f t="shared" si="52"/>
        <v>0.54899390425614325</v>
      </c>
      <c r="V201" s="1">
        <f t="shared" si="53"/>
        <v>1.135711720326059E-3</v>
      </c>
      <c r="W201" s="1">
        <f t="shared" si="54"/>
        <v>0.14972896956996454</v>
      </c>
      <c r="X201" s="1">
        <f t="shared" si="55"/>
        <v>6.7096738471549475</v>
      </c>
    </row>
    <row r="202" spans="1:24" s="2" customFormat="1" x14ac:dyDescent="0.35">
      <c r="A202" s="2">
        <v>201</v>
      </c>
      <c r="B202" s="10">
        <v>44631.567418981482</v>
      </c>
      <c r="C202" s="2">
        <v>7893740</v>
      </c>
      <c r="D202" s="3">
        <v>5.9459100000000002E-9</v>
      </c>
      <c r="E202" s="3">
        <v>5.0545299999999997E-11</v>
      </c>
      <c r="F202" s="3">
        <v>3.64066E-7</v>
      </c>
      <c r="G202" s="3">
        <v>2.4239500000000002E-10</v>
      </c>
      <c r="H202" s="3">
        <v>5.1849600000000003E-9</v>
      </c>
      <c r="I202" s="3">
        <f t="shared" si="42"/>
        <v>3.8529496800000007E-9</v>
      </c>
      <c r="J202" s="3">
        <f t="shared" si="43"/>
        <v>1.0109059999999999E-13</v>
      </c>
      <c r="K202" s="3">
        <f t="shared" si="44"/>
        <v>3.6224567000000002E-7</v>
      </c>
      <c r="L202" s="3">
        <f t="shared" si="45"/>
        <v>1.79918112E-9</v>
      </c>
      <c r="M202" s="3">
        <f t="shared" si="46"/>
        <v>1.0636289123897604E-2</v>
      </c>
      <c r="N202" s="3">
        <f t="shared" si="47"/>
        <v>2.7906641368549686E-7</v>
      </c>
      <c r="O202" s="3">
        <f t="shared" si="48"/>
        <v>6.6914533443560552E-4</v>
      </c>
      <c r="P202" s="3">
        <f t="shared" si="49"/>
        <v>4.9667429289078869E-3</v>
      </c>
      <c r="Q202" s="3"/>
      <c r="R202" s="14">
        <f t="shared" si="50"/>
        <v>131.3166666701436</v>
      </c>
      <c r="S202" s="15">
        <f t="shared" si="51"/>
        <v>131.3166666701436</v>
      </c>
      <c r="U202" s="3">
        <f t="shared" si="52"/>
        <v>0.55289440654311028</v>
      </c>
      <c r="V202" s="3">
        <f t="shared" si="53"/>
        <v>1.1358398234430037E-3</v>
      </c>
      <c r="W202" s="3">
        <f t="shared" si="54"/>
        <v>0.14997907287279724</v>
      </c>
      <c r="X202" s="3">
        <f t="shared" si="55"/>
        <v>6.7117451089388966</v>
      </c>
    </row>
    <row r="203" spans="1:24" s="16" customFormat="1" x14ac:dyDescent="0.35">
      <c r="A203" s="16">
        <v>202</v>
      </c>
      <c r="B203" s="17">
        <v>44631.567789351851</v>
      </c>
      <c r="C203" s="16">
        <v>7925606</v>
      </c>
      <c r="D203" s="18">
        <v>1.0501700000000001E-8</v>
      </c>
      <c r="E203" s="18">
        <v>2.2544199999999998E-11</v>
      </c>
      <c r="F203" s="18">
        <v>3.6531999999999999E-7</v>
      </c>
      <c r="G203" s="18">
        <v>2.87236E-10</v>
      </c>
      <c r="H203" s="18">
        <v>3.9619099999999996E-9</v>
      </c>
      <c r="I203" s="18">
        <f t="shared" si="42"/>
        <v>6.8051016000000005E-9</v>
      </c>
      <c r="J203" s="18">
        <f t="shared" si="43"/>
        <v>4.5088399999999998E-14</v>
      </c>
      <c r="K203" s="18">
        <f t="shared" si="44"/>
        <v>3.6349339999999998E-7</v>
      </c>
      <c r="L203" s="18">
        <f t="shared" si="45"/>
        <v>1.3747827699999998E-9</v>
      </c>
      <c r="M203" s="18">
        <f t="shared" si="46"/>
        <v>1.8721389714366207E-2</v>
      </c>
      <c r="N203" s="18">
        <f t="shared" si="47"/>
        <v>1.2404186706003467E-7</v>
      </c>
      <c r="O203" s="18">
        <f t="shared" si="48"/>
        <v>7.9020967093212696E-4</v>
      </c>
      <c r="P203" s="18">
        <f t="shared" si="49"/>
        <v>3.7821395656702428E-3</v>
      </c>
      <c r="Q203" s="18"/>
      <c r="R203" s="19">
        <f t="shared" si="50"/>
        <v>131.85000000149012</v>
      </c>
      <c r="S203" s="20">
        <f t="shared" si="51"/>
        <v>131.85000000149012</v>
      </c>
      <c r="U203" s="18">
        <f t="shared" si="52"/>
        <v>0.56072312087081644</v>
      </c>
      <c r="V203" s="18">
        <f t="shared" si="53"/>
        <v>1.1359473189841353E-3</v>
      </c>
      <c r="W203" s="18">
        <f t="shared" si="54"/>
        <v>0.15036823420611223</v>
      </c>
      <c r="X203" s="18">
        <f t="shared" si="55"/>
        <v>6.7140781442620927</v>
      </c>
    </row>
    <row r="204" spans="1:24" x14ac:dyDescent="0.35">
      <c r="A204">
        <v>203</v>
      </c>
      <c r="B204" s="9">
        <v>44631.568182870367</v>
      </c>
      <c r="C204">
        <v>7959023</v>
      </c>
      <c r="D204" s="1">
        <v>1.1994200000000001E-8</v>
      </c>
      <c r="E204" s="1">
        <v>3.8536100000000001E-11</v>
      </c>
      <c r="F204" s="1">
        <v>3.5806299999999999E-7</v>
      </c>
      <c r="G204" s="1">
        <v>2.7584700000000001E-10</v>
      </c>
      <c r="H204" s="1">
        <v>2.7951200000000002E-9</v>
      </c>
      <c r="I204" s="1">
        <f t="shared" si="42"/>
        <v>7.772241600000001E-9</v>
      </c>
      <c r="J204" s="1">
        <f t="shared" si="43"/>
        <v>7.7072200000000002E-14</v>
      </c>
      <c r="K204" s="1">
        <f t="shared" si="44"/>
        <v>3.56272685E-7</v>
      </c>
      <c r="L204" s="1">
        <f t="shared" si="45"/>
        <v>9.6990663999999994E-10</v>
      </c>
      <c r="M204" s="1">
        <f t="shared" si="46"/>
        <v>2.1815429381009104E-2</v>
      </c>
      <c r="N204" s="1">
        <f t="shared" si="47"/>
        <v>2.1632924230494966E-7</v>
      </c>
      <c r="O204" s="1">
        <f t="shared" si="48"/>
        <v>7.7425806584077586E-4</v>
      </c>
      <c r="P204" s="1">
        <f t="shared" si="49"/>
        <v>2.7223716014041321E-3</v>
      </c>
      <c r="Q204" s="1"/>
      <c r="R204" s="13">
        <f t="shared" si="50"/>
        <v>132.41666665673256</v>
      </c>
      <c r="S204" s="8">
        <f t="shared" si="51"/>
        <v>132.41666665673256</v>
      </c>
      <c r="U204" s="1">
        <f t="shared" si="52"/>
        <v>0.57220855271628857</v>
      </c>
      <c r="V204" s="1">
        <f t="shared" si="53"/>
        <v>1.1360437574631779E-3</v>
      </c>
      <c r="W204" s="1">
        <f t="shared" si="54"/>
        <v>0.15081150005592814</v>
      </c>
      <c r="X204" s="1">
        <f t="shared" si="55"/>
        <v>6.7159210890556089</v>
      </c>
    </row>
    <row r="205" spans="1:24" x14ac:dyDescent="0.35">
      <c r="A205">
        <v>204</v>
      </c>
      <c r="B205" s="9">
        <v>44631.568518518521</v>
      </c>
      <c r="C205">
        <v>7988789</v>
      </c>
      <c r="D205" s="1">
        <v>1.2354399999999999E-8</v>
      </c>
      <c r="E205" s="1">
        <v>3.7123200000000002E-11</v>
      </c>
      <c r="F205" s="1">
        <v>3.56362E-7</v>
      </c>
      <c r="G205" s="1">
        <v>2.5311899999999999E-10</v>
      </c>
      <c r="H205" s="1">
        <v>2.1645199999999999E-9</v>
      </c>
      <c r="I205" s="1">
        <f t="shared" si="42"/>
        <v>8.0056512000000003E-9</v>
      </c>
      <c r="J205" s="1">
        <f t="shared" si="43"/>
        <v>7.4246400000000004E-14</v>
      </c>
      <c r="K205" s="1">
        <f t="shared" si="44"/>
        <v>3.5458018999999999E-7</v>
      </c>
      <c r="L205" s="1">
        <f t="shared" si="45"/>
        <v>7.5108843999999981E-10</v>
      </c>
      <c r="M205" s="1">
        <f t="shared" si="46"/>
        <v>2.2577829855638581E-2</v>
      </c>
      <c r="N205" s="1">
        <f t="shared" si="47"/>
        <v>2.093924085268272E-7</v>
      </c>
      <c r="O205" s="1">
        <f t="shared" si="48"/>
        <v>7.1385544691597125E-4</v>
      </c>
      <c r="P205" s="1">
        <f t="shared" si="49"/>
        <v>2.1182470458939056E-3</v>
      </c>
      <c r="Q205" s="1"/>
      <c r="R205" s="13">
        <f t="shared" si="50"/>
        <v>132.89999999850988</v>
      </c>
      <c r="S205" s="8">
        <f t="shared" si="51"/>
        <v>132.89999999850988</v>
      </c>
      <c r="U205" s="1">
        <f t="shared" si="52"/>
        <v>0.58293692388590657</v>
      </c>
      <c r="V205" s="1">
        <f t="shared" si="53"/>
        <v>1.1361466401972596E-3</v>
      </c>
      <c r="W205" s="1">
        <f t="shared" si="54"/>
        <v>0.15117112749446049</v>
      </c>
      <c r="X205" s="1">
        <f t="shared" si="55"/>
        <v>6.717090905249143</v>
      </c>
    </row>
    <row r="206" spans="1:24" s="4" customFormat="1" x14ac:dyDescent="0.35">
      <c r="A206" s="4">
        <v>205</v>
      </c>
      <c r="B206" s="11">
        <v>44631.56890046296</v>
      </c>
      <c r="C206" s="4">
        <v>8021146</v>
      </c>
      <c r="D206" s="5">
        <v>6.8829400000000002E-9</v>
      </c>
      <c r="E206" s="5">
        <v>1.47018E-11</v>
      </c>
      <c r="F206" s="5">
        <v>3.3360799999999998E-7</v>
      </c>
      <c r="G206" s="5">
        <v>1.0275299999999999E-10</v>
      </c>
      <c r="H206" s="5">
        <v>1.50164E-9</v>
      </c>
      <c r="I206" s="5">
        <f t="shared" si="42"/>
        <v>4.4601451200000003E-9</v>
      </c>
      <c r="J206" s="5">
        <f t="shared" si="43"/>
        <v>2.9403600000000002E-14</v>
      </c>
      <c r="K206" s="5">
        <f t="shared" si="44"/>
        <v>3.3193995999999995E-7</v>
      </c>
      <c r="L206" s="5">
        <f t="shared" si="45"/>
        <v>5.2106907999999998E-10</v>
      </c>
      <c r="M206" s="5">
        <f t="shared" si="46"/>
        <v>1.3436601968621075E-2</v>
      </c>
      <c r="N206" s="5">
        <f t="shared" si="47"/>
        <v>8.8581079542216031E-8</v>
      </c>
      <c r="O206" s="5">
        <f t="shared" si="48"/>
        <v>3.0955296855491579E-4</v>
      </c>
      <c r="P206" s="5">
        <f t="shared" si="49"/>
        <v>1.5697690630558613E-3</v>
      </c>
      <c r="Q206" s="5"/>
      <c r="R206" s="26">
        <f t="shared" si="50"/>
        <v>133.45000000298023</v>
      </c>
      <c r="S206" s="27">
        <f t="shared" si="51"/>
        <v>133.45000000298023</v>
      </c>
      <c r="U206" s="5">
        <f t="shared" si="52"/>
        <v>0.5928408927180765</v>
      </c>
      <c r="V206" s="5">
        <f t="shared" si="53"/>
        <v>1.1362285829071446E-3</v>
      </c>
      <c r="W206" s="5">
        <f t="shared" si="54"/>
        <v>0.15145256481100247</v>
      </c>
      <c r="X206" s="5">
        <f t="shared" si="55"/>
        <v>6.7181051096873476</v>
      </c>
    </row>
    <row r="207" spans="1:24" x14ac:dyDescent="0.35">
      <c r="A207">
        <v>206</v>
      </c>
      <c r="B207" s="9">
        <v>44631.56927083333</v>
      </c>
      <c r="C207">
        <v>8053014</v>
      </c>
      <c r="D207" s="1">
        <v>2.28601E-9</v>
      </c>
      <c r="E207" s="1">
        <v>3.5075600000000003E-11</v>
      </c>
      <c r="F207" s="1">
        <v>3.4256600000000002E-7</v>
      </c>
      <c r="G207" s="1">
        <v>4.7997699999999999E-11</v>
      </c>
      <c r="H207" s="1">
        <v>1.2669599999999999E-9</v>
      </c>
      <c r="I207" s="1">
        <f t="shared" si="42"/>
        <v>1.48133448E-9</v>
      </c>
      <c r="J207" s="1">
        <f t="shared" si="43"/>
        <v>7.0151200000000008E-14</v>
      </c>
      <c r="K207" s="1">
        <f t="shared" si="44"/>
        <v>3.4085317000000005E-7</v>
      </c>
      <c r="L207" s="1">
        <f t="shared" si="45"/>
        <v>4.3963511999999992E-10</v>
      </c>
      <c r="M207" s="1">
        <f t="shared" si="46"/>
        <v>4.3459606962141491E-3</v>
      </c>
      <c r="N207" s="1">
        <f t="shared" si="47"/>
        <v>2.0581061340870029E-7</v>
      </c>
      <c r="O207" s="1">
        <f t="shared" si="48"/>
        <v>1.4081635209671072E-4</v>
      </c>
      <c r="P207" s="1">
        <f t="shared" si="49"/>
        <v>1.2898079252130759E-3</v>
      </c>
      <c r="Q207" s="1"/>
      <c r="R207" s="13">
        <f t="shared" si="50"/>
        <v>133.98333332687616</v>
      </c>
      <c r="S207" s="8">
        <f t="shared" si="51"/>
        <v>133.98333332687616</v>
      </c>
      <c r="U207" s="1">
        <f t="shared" si="52"/>
        <v>0.59758290934478864</v>
      </c>
      <c r="V207" s="1">
        <f t="shared" si="53"/>
        <v>1.136307087357209E-3</v>
      </c>
      <c r="W207" s="1">
        <f t="shared" si="54"/>
        <v>0.1515726632943844</v>
      </c>
      <c r="X207" s="1">
        <f t="shared" si="55"/>
        <v>6.7188676635373925</v>
      </c>
    </row>
    <row r="208" spans="1:24" x14ac:dyDescent="0.35">
      <c r="A208">
        <v>207</v>
      </c>
      <c r="B208" s="9">
        <v>44631.56962962963</v>
      </c>
      <c r="C208">
        <v>8084881</v>
      </c>
      <c r="D208" s="1">
        <v>9.4026800000000009E-10</v>
      </c>
      <c r="E208" s="1">
        <v>3.93347E-11</v>
      </c>
      <c r="F208" s="1">
        <v>3.77324E-7</v>
      </c>
      <c r="G208" s="1">
        <v>2.65406E-11</v>
      </c>
      <c r="H208" s="1">
        <v>1.0822E-9</v>
      </c>
      <c r="I208" s="1">
        <f t="shared" si="42"/>
        <v>6.0929366400000012E-10</v>
      </c>
      <c r="J208" s="1">
        <f t="shared" si="43"/>
        <v>7.8669400000000002E-14</v>
      </c>
      <c r="K208" s="1">
        <f t="shared" si="44"/>
        <v>3.7543738E-7</v>
      </c>
      <c r="L208" s="1">
        <f t="shared" si="45"/>
        <v>3.7552340000000001E-10</v>
      </c>
      <c r="M208" s="1">
        <f t="shared" si="46"/>
        <v>1.622890251364955E-3</v>
      </c>
      <c r="N208" s="1">
        <f t="shared" si="47"/>
        <v>2.0954066960514162E-7</v>
      </c>
      <c r="O208" s="1">
        <f t="shared" si="48"/>
        <v>7.0692481393301856E-5</v>
      </c>
      <c r="P208" s="1">
        <f t="shared" si="49"/>
        <v>1.0002291194339786E-3</v>
      </c>
      <c r="Q208" s="1"/>
      <c r="R208" s="13">
        <f t="shared" si="50"/>
        <v>134.5</v>
      </c>
      <c r="S208" s="8">
        <f t="shared" si="51"/>
        <v>134.5</v>
      </c>
      <c r="U208" s="1">
        <f t="shared" si="52"/>
        <v>0.59912486252551755</v>
      </c>
      <c r="V208" s="1">
        <f t="shared" si="53"/>
        <v>1.1364143864399951E-3</v>
      </c>
      <c r="W208" s="1">
        <f t="shared" si="54"/>
        <v>0.15162730307705219</v>
      </c>
      <c r="X208" s="1">
        <f t="shared" si="55"/>
        <v>6.7194592564479869</v>
      </c>
    </row>
    <row r="209" spans="1:24" x14ac:dyDescent="0.35">
      <c r="A209">
        <v>208</v>
      </c>
      <c r="B209" s="9">
        <v>44631.570057870369</v>
      </c>
      <c r="C209">
        <v>8121038</v>
      </c>
      <c r="D209" s="1">
        <v>3.9031000000000002E-10</v>
      </c>
      <c r="E209" s="1">
        <v>1.7855099999999999E-11</v>
      </c>
      <c r="F209" s="1">
        <v>2.8926300000000001E-7</v>
      </c>
      <c r="G209" s="1">
        <v>1.7284899999999999E-11</v>
      </c>
      <c r="H209" s="1">
        <v>1.74448E-9</v>
      </c>
      <c r="I209" s="1">
        <f t="shared" si="42"/>
        <v>2.5292088000000003E-10</v>
      </c>
      <c r="J209" s="1">
        <f t="shared" si="43"/>
        <v>3.5710199999999996E-14</v>
      </c>
      <c r="K209" s="1">
        <f t="shared" si="44"/>
        <v>2.8781668500000004E-7</v>
      </c>
      <c r="L209" s="1">
        <f t="shared" si="45"/>
        <v>6.0533455999999986E-10</v>
      </c>
      <c r="M209" s="1">
        <f t="shared" si="46"/>
        <v>8.787568378810283E-4</v>
      </c>
      <c r="N209" s="1">
        <f t="shared" si="47"/>
        <v>1.2407272358098347E-7</v>
      </c>
      <c r="O209" s="1">
        <f t="shared" si="48"/>
        <v>6.0055239674517117E-5</v>
      </c>
      <c r="P209" s="1">
        <f t="shared" si="49"/>
        <v>2.1031948165201046E-3</v>
      </c>
      <c r="Q209" s="1"/>
      <c r="R209" s="13">
        <f t="shared" si="50"/>
        <v>135.11666666716337</v>
      </c>
      <c r="S209" s="8">
        <f t="shared" si="51"/>
        <v>135.11666666716337</v>
      </c>
      <c r="U209" s="1">
        <f t="shared" si="52"/>
        <v>0.59989620371198971</v>
      </c>
      <c r="V209" s="1">
        <f t="shared" si="53"/>
        <v>1.1365172505696437E-3</v>
      </c>
      <c r="W209" s="1">
        <f t="shared" si="54"/>
        <v>0.15166761695774725</v>
      </c>
      <c r="X209" s="1">
        <f t="shared" si="55"/>
        <v>6.720416145495677</v>
      </c>
    </row>
    <row r="210" spans="1:24" x14ac:dyDescent="0.35">
      <c r="A210">
        <v>209</v>
      </c>
      <c r="B210" s="9">
        <v>44631.570497685185</v>
      </c>
      <c r="C210">
        <v>8159536</v>
      </c>
      <c r="D210" s="1">
        <v>1.2125899999999999E-10</v>
      </c>
      <c r="E210" s="1">
        <v>3.7553200000000001E-11</v>
      </c>
      <c r="F210" s="1">
        <v>6.1281599999999997E-8</v>
      </c>
      <c r="G210" s="1">
        <v>1.7748200000000001E-11</v>
      </c>
      <c r="H210" s="1">
        <v>2.0313400000000001E-9</v>
      </c>
      <c r="I210" s="1">
        <f t="shared" si="42"/>
        <v>7.8575832E-11</v>
      </c>
      <c r="J210" s="1">
        <f t="shared" si="43"/>
        <v>7.5106399999999999E-14</v>
      </c>
      <c r="K210" s="1">
        <f t="shared" si="44"/>
        <v>6.0975191999999997E-8</v>
      </c>
      <c r="L210" s="1">
        <f t="shared" si="45"/>
        <v>7.0487497999999992E-10</v>
      </c>
      <c r="M210" s="1">
        <f t="shared" si="46"/>
        <v>1.2886524736158273E-3</v>
      </c>
      <c r="N210" s="1">
        <f t="shared" si="47"/>
        <v>1.2317533989888872E-6</v>
      </c>
      <c r="O210" s="1">
        <f t="shared" si="48"/>
        <v>2.9107247419573527E-4</v>
      </c>
      <c r="P210" s="1">
        <f t="shared" si="49"/>
        <v>1.1560028872069807E-2</v>
      </c>
      <c r="Q210" s="1"/>
      <c r="R210" s="13">
        <f t="shared" si="50"/>
        <v>135.75</v>
      </c>
      <c r="S210" s="8">
        <f t="shared" si="51"/>
        <v>135.75</v>
      </c>
      <c r="U210" s="1">
        <f t="shared" si="52"/>
        <v>0.60058254999342542</v>
      </c>
      <c r="V210" s="1">
        <f t="shared" si="53"/>
        <v>1.1369465955081207E-3</v>
      </c>
      <c r="W210" s="1">
        <f t="shared" si="54"/>
        <v>0.15177880740038563</v>
      </c>
      <c r="X210" s="1">
        <f t="shared" si="55"/>
        <v>6.7247428329936705</v>
      </c>
    </row>
    <row r="211" spans="1:24" x14ac:dyDescent="0.35">
      <c r="A211">
        <v>210</v>
      </c>
      <c r="B211" s="9">
        <v>44631.570960648147</v>
      </c>
      <c r="C211">
        <v>8199054</v>
      </c>
      <c r="D211" s="1">
        <v>7.4110299999999995E-11</v>
      </c>
      <c r="E211" s="1">
        <v>1.59509E-11</v>
      </c>
      <c r="F211" s="1">
        <v>1.6530899999999999E-8</v>
      </c>
      <c r="G211" s="1">
        <v>1.6108799999999999E-11</v>
      </c>
      <c r="H211" s="1">
        <v>1.8634900000000001E-9</v>
      </c>
      <c r="I211" s="1">
        <f t="shared" si="42"/>
        <v>4.8023474400000002E-11</v>
      </c>
      <c r="J211" s="1">
        <f t="shared" si="43"/>
        <v>3.1901799999999999E-14</v>
      </c>
      <c r="K211" s="1">
        <f t="shared" si="44"/>
        <v>1.64482455E-8</v>
      </c>
      <c r="L211" s="1">
        <f t="shared" si="45"/>
        <v>6.466310299999999E-10</v>
      </c>
      <c r="M211" s="1">
        <f t="shared" si="46"/>
        <v>2.9196715479471655E-3</v>
      </c>
      <c r="N211" s="1">
        <f t="shared" si="47"/>
        <v>1.9395260120600705E-6</v>
      </c>
      <c r="O211" s="1">
        <f t="shared" si="48"/>
        <v>9.7936281410682981E-4</v>
      </c>
      <c r="P211" s="1">
        <f t="shared" si="49"/>
        <v>3.9313070199493309E-2</v>
      </c>
      <c r="Q211" s="1"/>
      <c r="R211" s="13">
        <f t="shared" si="50"/>
        <v>136.41666666418314</v>
      </c>
      <c r="S211" s="8">
        <f t="shared" si="51"/>
        <v>136.41666666418314</v>
      </c>
      <c r="U211" s="1">
        <f t="shared" si="52"/>
        <v>0.60198532466205401</v>
      </c>
      <c r="V211" s="1">
        <f t="shared" si="53"/>
        <v>1.138003688641199E-3</v>
      </c>
      <c r="W211" s="1">
        <f t="shared" si="54"/>
        <v>0.15220228582824225</v>
      </c>
      <c r="X211" s="1">
        <f t="shared" si="55"/>
        <v>6.7417005326210191</v>
      </c>
    </row>
    <row r="212" spans="1:24" x14ac:dyDescent="0.35">
      <c r="A212">
        <v>211</v>
      </c>
      <c r="B212" s="9">
        <v>44631.571412037039</v>
      </c>
      <c r="C212">
        <v>8238051</v>
      </c>
      <c r="D212" s="1">
        <v>4.6622599999999998E-11</v>
      </c>
      <c r="E212" s="1">
        <v>3.4891300000000003E-11</v>
      </c>
      <c r="F212" s="1">
        <v>7.9651099999999992E-9</v>
      </c>
      <c r="G212" s="1">
        <v>1.44071E-11</v>
      </c>
      <c r="H212" s="1">
        <v>1.6836500000000001E-9</v>
      </c>
      <c r="I212" s="1">
        <f t="shared" si="42"/>
        <v>3.0211444799999999E-11</v>
      </c>
      <c r="J212" s="1">
        <f t="shared" si="43"/>
        <v>6.9782600000000005E-14</v>
      </c>
      <c r="K212" s="1">
        <f t="shared" si="44"/>
        <v>7.9252844499999987E-9</v>
      </c>
      <c r="L212" s="1">
        <f t="shared" si="45"/>
        <v>5.8422654999999989E-10</v>
      </c>
      <c r="M212" s="1">
        <f t="shared" si="46"/>
        <v>3.8120328665301097E-3</v>
      </c>
      <c r="N212" s="1">
        <f t="shared" si="47"/>
        <v>8.805059356576157E-6</v>
      </c>
      <c r="O212" s="1">
        <f t="shared" si="48"/>
        <v>1.817865351192537E-3</v>
      </c>
      <c r="P212" s="1">
        <f t="shared" si="49"/>
        <v>7.3716792587804211E-2</v>
      </c>
      <c r="Q212" s="1"/>
      <c r="R212" s="13">
        <f t="shared" si="50"/>
        <v>137.0666666701436</v>
      </c>
      <c r="S212" s="8">
        <f t="shared" si="51"/>
        <v>137.0666666701436</v>
      </c>
      <c r="U212" s="1">
        <f t="shared" si="52"/>
        <v>0.60417312861682115</v>
      </c>
      <c r="V212" s="1">
        <f t="shared" si="53"/>
        <v>1.1414956789180272E-3</v>
      </c>
      <c r="W212" s="1">
        <f t="shared" si="54"/>
        <v>0.15311138499030094</v>
      </c>
      <c r="X212" s="1">
        <f t="shared" si="55"/>
        <v>6.7784352383637456</v>
      </c>
    </row>
    <row r="213" spans="1:24" x14ac:dyDescent="0.35">
      <c r="A213">
        <v>212</v>
      </c>
      <c r="B213" s="9">
        <v>44631.571863425925</v>
      </c>
      <c r="C213">
        <v>8277049</v>
      </c>
      <c r="D213" s="1">
        <v>4.14626E-11</v>
      </c>
      <c r="E213" s="1">
        <v>4.0338000000000002E-11</v>
      </c>
      <c r="F213" s="1">
        <v>6.1308499999999998E-9</v>
      </c>
      <c r="G213" s="1">
        <v>1.24001E-11</v>
      </c>
      <c r="H213" s="1">
        <v>1.53667E-9</v>
      </c>
      <c r="I213" s="1">
        <f t="shared" si="42"/>
        <v>2.6867764800000002E-11</v>
      </c>
      <c r="J213" s="1">
        <f t="shared" si="43"/>
        <v>8.0676000000000004E-14</v>
      </c>
      <c r="K213" s="1">
        <f t="shared" si="44"/>
        <v>6.1001957499999996E-9</v>
      </c>
      <c r="L213" s="1">
        <f t="shared" si="45"/>
        <v>5.3322448999999989E-10</v>
      </c>
      <c r="M213" s="1">
        <f t="shared" si="46"/>
        <v>4.4044102683098328E-3</v>
      </c>
      <c r="N213" s="1">
        <f t="shared" si="47"/>
        <v>1.322514937328036E-5</v>
      </c>
      <c r="O213" s="1">
        <f t="shared" si="48"/>
        <v>2.0327380477913352E-3</v>
      </c>
      <c r="P213" s="1">
        <f t="shared" si="49"/>
        <v>8.7411045784883207E-2</v>
      </c>
      <c r="Q213" s="1"/>
      <c r="R213" s="13">
        <f t="shared" si="50"/>
        <v>137.71666666865349</v>
      </c>
      <c r="S213" s="8">
        <f t="shared" si="51"/>
        <v>137.71666666865349</v>
      </c>
      <c r="U213" s="1">
        <f t="shared" si="52"/>
        <v>0.60684347262952243</v>
      </c>
      <c r="V213" s="1">
        <f t="shared" si="53"/>
        <v>1.1486554967388169E-3</v>
      </c>
      <c r="W213" s="1">
        <f t="shared" si="54"/>
        <v>0.15436283109210178</v>
      </c>
      <c r="X213" s="1">
        <f t="shared" si="55"/>
        <v>6.8308017857148196</v>
      </c>
    </row>
    <row r="214" spans="1:24" x14ac:dyDescent="0.35">
      <c r="A214">
        <v>213</v>
      </c>
      <c r="B214" s="9">
        <v>44631.57234953704</v>
      </c>
      <c r="C214">
        <v>8319166</v>
      </c>
      <c r="D214" s="1">
        <v>3.0304200000000002E-11</v>
      </c>
      <c r="E214" s="1">
        <v>4.6112299999999999E-11</v>
      </c>
      <c r="F214" s="1">
        <v>5.6894400000000002E-9</v>
      </c>
      <c r="G214" s="1">
        <v>1.15369E-11</v>
      </c>
      <c r="H214" s="1">
        <v>1.41778E-9</v>
      </c>
      <c r="I214" s="1">
        <f t="shared" si="42"/>
        <v>1.9637121600000002E-11</v>
      </c>
      <c r="J214" s="1">
        <f t="shared" si="43"/>
        <v>9.2224600000000002E-14</v>
      </c>
      <c r="K214" s="1">
        <f t="shared" si="44"/>
        <v>5.6609928000000004E-9</v>
      </c>
      <c r="L214" s="1">
        <f t="shared" si="45"/>
        <v>4.9196965999999994E-10</v>
      </c>
      <c r="M214" s="1">
        <f t="shared" si="46"/>
        <v>3.4688476551321531E-3</v>
      </c>
      <c r="N214" s="1">
        <f t="shared" si="47"/>
        <v>1.6291241352576885E-5</v>
      </c>
      <c r="O214" s="1">
        <f t="shared" si="48"/>
        <v>2.03796408290786E-3</v>
      </c>
      <c r="P214" s="1">
        <f t="shared" si="49"/>
        <v>8.6905190905736521E-2</v>
      </c>
      <c r="Q214" s="1"/>
      <c r="R214" s="13">
        <f t="shared" si="50"/>
        <v>138.4166666790843</v>
      </c>
      <c r="S214" s="8">
        <f t="shared" si="51"/>
        <v>138.4166666790843</v>
      </c>
      <c r="U214" s="1">
        <f t="shared" si="52"/>
        <v>0.60959911294378932</v>
      </c>
      <c r="V214" s="1">
        <f t="shared" si="53"/>
        <v>1.1589862336468069E-3</v>
      </c>
      <c r="W214" s="1">
        <f t="shared" si="54"/>
        <v>0.15578757685907685</v>
      </c>
      <c r="X214" s="1">
        <f t="shared" si="55"/>
        <v>6.8918124694656662</v>
      </c>
    </row>
    <row r="215" spans="1:24" x14ac:dyDescent="0.35">
      <c r="A215">
        <v>214</v>
      </c>
      <c r="B215" s="9">
        <v>44631.572824074072</v>
      </c>
      <c r="C215">
        <v>8360264</v>
      </c>
      <c r="D215" s="1">
        <v>1.9930400000000001E-11</v>
      </c>
      <c r="E215" s="1">
        <v>2.89635E-11</v>
      </c>
      <c r="F215" s="1">
        <v>5.5201399999999999E-9</v>
      </c>
      <c r="G215" s="1">
        <v>1.0116800000000001E-11</v>
      </c>
      <c r="H215" s="1">
        <v>1.3265900000000001E-9</v>
      </c>
      <c r="I215" s="1">
        <f t="shared" si="42"/>
        <v>1.2914899200000001E-11</v>
      </c>
      <c r="J215" s="1">
        <f t="shared" si="43"/>
        <v>5.7926999999999996E-14</v>
      </c>
      <c r="K215" s="1">
        <f t="shared" si="44"/>
        <v>5.4925393000000003E-9</v>
      </c>
      <c r="L215" s="1">
        <f t="shared" si="45"/>
        <v>4.6032673000000001E-10</v>
      </c>
      <c r="M215" s="1">
        <f t="shared" si="46"/>
        <v>2.3513530799861553E-3</v>
      </c>
      <c r="N215" s="1">
        <f t="shared" si="47"/>
        <v>1.0546488033321855E-5</v>
      </c>
      <c r="O215" s="1">
        <f t="shared" si="48"/>
        <v>1.8419167251110976E-3</v>
      </c>
      <c r="P215" s="1">
        <f t="shared" si="49"/>
        <v>8.3809455855873433E-2</v>
      </c>
      <c r="Q215" s="1"/>
      <c r="R215" s="13">
        <f t="shared" si="50"/>
        <v>139.10000000149012</v>
      </c>
      <c r="S215" s="8">
        <f t="shared" si="51"/>
        <v>139.10000000149012</v>
      </c>
      <c r="U215" s="1">
        <f t="shared" si="52"/>
        <v>0.6115876814964879</v>
      </c>
      <c r="V215" s="1">
        <f t="shared" si="53"/>
        <v>1.168155791040354E-3</v>
      </c>
      <c r="W215" s="1">
        <f t="shared" si="54"/>
        <v>0.15711320278061791</v>
      </c>
      <c r="X215" s="1">
        <f t="shared" si="55"/>
        <v>6.9501399728431394</v>
      </c>
    </row>
    <row r="216" spans="1:24" x14ac:dyDescent="0.35">
      <c r="A216">
        <v>215</v>
      </c>
      <c r="B216" s="9">
        <v>44631.573298611111</v>
      </c>
      <c r="C216">
        <v>8401361</v>
      </c>
      <c r="D216" s="1">
        <v>2.61332E-11</v>
      </c>
      <c r="E216" s="1">
        <v>2.9710900000000003E-11</v>
      </c>
      <c r="F216" s="1">
        <v>5.4433899999999997E-9</v>
      </c>
      <c r="G216" s="1">
        <v>9.2923000000000007E-12</v>
      </c>
      <c r="H216" s="1">
        <v>1.2386500000000001E-9</v>
      </c>
      <c r="I216" s="1">
        <f t="shared" si="42"/>
        <v>1.6934313600000002E-11</v>
      </c>
      <c r="J216" s="1">
        <f t="shared" si="43"/>
        <v>5.9421800000000005E-14</v>
      </c>
      <c r="K216" s="1">
        <f t="shared" si="44"/>
        <v>5.4161730500000001E-9</v>
      </c>
      <c r="L216" s="1">
        <f t="shared" si="45"/>
        <v>4.2981154999999996E-10</v>
      </c>
      <c r="M216" s="1">
        <f t="shared" si="46"/>
        <v>3.1266197449138005E-3</v>
      </c>
      <c r="N216" s="1">
        <f t="shared" si="47"/>
        <v>1.0971178256573616E-5</v>
      </c>
      <c r="O216" s="1">
        <f t="shared" si="48"/>
        <v>1.7156578850448659E-3</v>
      </c>
      <c r="P216" s="1">
        <f t="shared" si="49"/>
        <v>7.9357056362887063E-2</v>
      </c>
      <c r="Q216" s="1"/>
      <c r="R216" s="13">
        <f t="shared" si="50"/>
        <v>139.78333333134651</v>
      </c>
      <c r="S216" s="8">
        <f t="shared" si="51"/>
        <v>139.78333333134651</v>
      </c>
      <c r="U216" s="1">
        <f t="shared" si="52"/>
        <v>0.61345932220213872</v>
      </c>
      <c r="V216" s="1">
        <f t="shared" si="53"/>
        <v>1.1755076603186605E-3</v>
      </c>
      <c r="W216" s="1">
        <f t="shared" si="54"/>
        <v>0.15832870743290314</v>
      </c>
      <c r="X216" s="1">
        <f t="shared" si="55"/>
        <v>7.0058885309008891</v>
      </c>
    </row>
    <row r="217" spans="1:24" x14ac:dyDescent="0.35">
      <c r="A217">
        <v>216</v>
      </c>
      <c r="B217" s="9">
        <v>44631.573773148149</v>
      </c>
      <c r="C217">
        <v>8442459</v>
      </c>
      <c r="D217" s="1">
        <v>4.4107100000000003E-11</v>
      </c>
      <c r="E217" s="1">
        <v>3.3498999999999999E-11</v>
      </c>
      <c r="F217" s="1">
        <v>5.4030499999999999E-9</v>
      </c>
      <c r="G217" s="1">
        <v>8.69353E-12</v>
      </c>
      <c r="H217" s="1">
        <v>1.19966E-9</v>
      </c>
      <c r="I217" s="1">
        <f t="shared" si="42"/>
        <v>2.8581400800000004E-11</v>
      </c>
      <c r="J217" s="1">
        <f t="shared" si="43"/>
        <v>6.6997999999999999E-14</v>
      </c>
      <c r="K217" s="1">
        <f t="shared" si="44"/>
        <v>5.37603475E-9</v>
      </c>
      <c r="L217" s="1">
        <f t="shared" si="45"/>
        <v>4.1628201999999993E-10</v>
      </c>
      <c r="M217" s="1">
        <f t="shared" si="46"/>
        <v>5.3164464385205105E-3</v>
      </c>
      <c r="N217" s="1">
        <f t="shared" si="47"/>
        <v>1.2462345039715378E-5</v>
      </c>
      <c r="O217" s="1">
        <f t="shared" si="48"/>
        <v>1.6170896216770175E-3</v>
      </c>
      <c r="P217" s="1">
        <f t="shared" si="49"/>
        <v>7.7432910938680211E-2</v>
      </c>
      <c r="Q217" s="1"/>
      <c r="R217" s="13">
        <f t="shared" si="50"/>
        <v>140.46666666865349</v>
      </c>
      <c r="S217" s="8">
        <f t="shared" si="51"/>
        <v>140.46666666865349</v>
      </c>
      <c r="U217" s="1">
        <f t="shared" si="52"/>
        <v>0.61634403649825364</v>
      </c>
      <c r="V217" s="1">
        <f t="shared" si="53"/>
        <v>1.1835141141581175E-3</v>
      </c>
      <c r="W217" s="1">
        <f t="shared" si="54"/>
        <v>0.15946739617098804</v>
      </c>
      <c r="X217" s="1">
        <f t="shared" si="55"/>
        <v>7.0594584367071054</v>
      </c>
    </row>
    <row r="218" spans="1:24" x14ac:dyDescent="0.35">
      <c r="A218">
        <v>217</v>
      </c>
      <c r="B218" s="9">
        <v>44631.574247685188</v>
      </c>
      <c r="C218">
        <v>8483556</v>
      </c>
      <c r="D218" s="1">
        <v>2.7767200000000001E-11</v>
      </c>
      <c r="E218" s="1">
        <v>3.5044900000000001E-11</v>
      </c>
      <c r="F218" s="1">
        <v>5.33236E-9</v>
      </c>
      <c r="G218" s="1">
        <v>8.0775500000000005E-12</v>
      </c>
      <c r="H218" s="1">
        <v>1.14866E-9</v>
      </c>
      <c r="I218" s="1">
        <f t="shared" si="42"/>
        <v>1.7993145600000001E-11</v>
      </c>
      <c r="J218" s="1">
        <f t="shared" si="43"/>
        <v>7.0089800000000005E-14</v>
      </c>
      <c r="K218" s="1">
        <f t="shared" si="44"/>
        <v>5.3056982000000002E-9</v>
      </c>
      <c r="L218" s="1">
        <f t="shared" si="45"/>
        <v>3.9858502000000001E-10</v>
      </c>
      <c r="M218" s="1">
        <f t="shared" si="46"/>
        <v>3.3912870505902501E-3</v>
      </c>
      <c r="N218" s="1">
        <f t="shared" si="47"/>
        <v>1.3210287761938664E-5</v>
      </c>
      <c r="O218" s="1">
        <f t="shared" si="48"/>
        <v>1.5224292252431547E-3</v>
      </c>
      <c r="P218" s="1">
        <f t="shared" si="49"/>
        <v>7.5123952583658074E-2</v>
      </c>
      <c r="Q218" s="1"/>
      <c r="R218" s="13">
        <f t="shared" si="50"/>
        <v>141.15000000596046</v>
      </c>
      <c r="S218" s="8">
        <f t="shared" si="51"/>
        <v>141.15000000596046</v>
      </c>
      <c r="U218" s="1">
        <f t="shared" si="52"/>
        <v>0.61931917879100051</v>
      </c>
      <c r="V218" s="1">
        <f t="shared" si="53"/>
        <v>1.192285597083023E-3</v>
      </c>
      <c r="W218" s="1">
        <f t="shared" si="54"/>
        <v>0.16054006511659011</v>
      </c>
      <c r="X218" s="1">
        <f t="shared" si="55"/>
        <v>7.1115820320470071</v>
      </c>
    </row>
    <row r="219" spans="1:24" x14ac:dyDescent="0.35">
      <c r="A219">
        <v>218</v>
      </c>
      <c r="B219" s="9">
        <v>44631.57472222222</v>
      </c>
      <c r="C219">
        <v>8524654</v>
      </c>
      <c r="D219" s="1">
        <v>3.0691200000000001E-11</v>
      </c>
      <c r="E219" s="1">
        <v>3.1625299999999999E-11</v>
      </c>
      <c r="F219" s="1">
        <v>5.2943200000000004E-9</v>
      </c>
      <c r="G219" s="1">
        <v>7.7077500000000002E-12</v>
      </c>
      <c r="H219" s="1">
        <v>1.11016E-9</v>
      </c>
      <c r="I219" s="1">
        <f t="shared" si="42"/>
        <v>1.98878976E-11</v>
      </c>
      <c r="J219" s="1">
        <f t="shared" si="43"/>
        <v>6.3250600000000001E-14</v>
      </c>
      <c r="K219" s="1">
        <f t="shared" si="44"/>
        <v>5.2678484000000001E-9</v>
      </c>
      <c r="L219" s="1">
        <f t="shared" si="45"/>
        <v>3.8522552000000002E-10</v>
      </c>
      <c r="M219" s="1">
        <f t="shared" si="46"/>
        <v>3.7753359796762562E-3</v>
      </c>
      <c r="N219" s="1">
        <f t="shared" si="47"/>
        <v>1.2006913486728282E-5</v>
      </c>
      <c r="O219" s="1">
        <f t="shared" si="48"/>
        <v>1.4631685300586859E-3</v>
      </c>
      <c r="P219" s="1">
        <f t="shared" si="49"/>
        <v>7.3127677706138997E-2</v>
      </c>
      <c r="Q219" s="1"/>
      <c r="R219" s="13">
        <f t="shared" si="50"/>
        <v>141.83333333581686</v>
      </c>
      <c r="S219" s="8">
        <f t="shared" si="51"/>
        <v>141.83333333581686</v>
      </c>
      <c r="U219" s="1">
        <f t="shared" si="52"/>
        <v>0.62176777498054925</v>
      </c>
      <c r="V219" s="1">
        <f t="shared" si="53"/>
        <v>1.2009014741324782E-3</v>
      </c>
      <c r="W219" s="1">
        <f t="shared" si="54"/>
        <v>0.1615601443444612</v>
      </c>
      <c r="X219" s="1">
        <f t="shared" si="55"/>
        <v>7.1622346721382906</v>
      </c>
    </row>
    <row r="220" spans="1:24" x14ac:dyDescent="0.35">
      <c r="A220">
        <v>219</v>
      </c>
      <c r="B220" s="9">
        <v>44631.575196759259</v>
      </c>
      <c r="C220">
        <v>8565751</v>
      </c>
      <c r="D220" s="1">
        <v>1.8887699999999999E-11</v>
      </c>
      <c r="E220" s="1">
        <v>4.1597200000000003E-11</v>
      </c>
      <c r="F220" s="1">
        <v>5.2401800000000004E-9</v>
      </c>
      <c r="G220" s="1">
        <v>7.4035199999999995E-12</v>
      </c>
      <c r="H220" s="1">
        <v>1.07764E-9</v>
      </c>
      <c r="I220" s="1">
        <f t="shared" si="42"/>
        <v>1.2239229599999999E-11</v>
      </c>
      <c r="J220" s="1">
        <f t="shared" si="43"/>
        <v>8.3194400000000013E-14</v>
      </c>
      <c r="K220" s="1">
        <f t="shared" si="44"/>
        <v>5.2139791000000004E-9</v>
      </c>
      <c r="L220" s="1">
        <f t="shared" si="45"/>
        <v>3.7394108000000001E-10</v>
      </c>
      <c r="M220" s="1">
        <f t="shared" si="46"/>
        <v>2.34738754514762E-3</v>
      </c>
      <c r="N220" s="1">
        <f t="shared" si="47"/>
        <v>1.59560286691598E-5</v>
      </c>
      <c r="O220" s="1">
        <f t="shared" si="48"/>
        <v>1.4199366468500036E-3</v>
      </c>
      <c r="P220" s="1">
        <f t="shared" si="49"/>
        <v>7.1718944941685708E-2</v>
      </c>
      <c r="Q220" s="1"/>
      <c r="R220" s="13">
        <f t="shared" si="50"/>
        <v>142.51666666567326</v>
      </c>
      <c r="S220" s="8">
        <f t="shared" si="51"/>
        <v>142.51666666567326</v>
      </c>
      <c r="U220" s="1">
        <f t="shared" si="52"/>
        <v>0.62385970550755321</v>
      </c>
      <c r="V220" s="1">
        <f t="shared" si="53"/>
        <v>1.2104554793204605E-3</v>
      </c>
      <c r="W220" s="1">
        <f t="shared" si="54"/>
        <v>0.1625452052748928</v>
      </c>
      <c r="X220" s="1">
        <f t="shared" si="55"/>
        <v>7.2117239346244864</v>
      </c>
    </row>
    <row r="221" spans="1:24" x14ac:dyDescent="0.35">
      <c r="A221">
        <v>220</v>
      </c>
      <c r="B221" s="9">
        <v>44631.575671296298</v>
      </c>
      <c r="C221">
        <v>8606849</v>
      </c>
      <c r="D221" s="1">
        <v>3.5679099999999997E-11</v>
      </c>
      <c r="E221" s="1">
        <v>3.8566799999999997E-11</v>
      </c>
      <c r="F221" s="1">
        <v>5.2206699999999999E-9</v>
      </c>
      <c r="G221" s="1">
        <v>7.2970999999999997E-12</v>
      </c>
      <c r="H221" s="1">
        <v>1.0537600000000001E-9</v>
      </c>
      <c r="I221" s="1">
        <f t="shared" si="42"/>
        <v>2.3120056800000001E-11</v>
      </c>
      <c r="J221" s="1">
        <f t="shared" si="43"/>
        <v>7.7133599999999991E-14</v>
      </c>
      <c r="K221" s="1">
        <f t="shared" si="44"/>
        <v>5.1945666499999995E-9</v>
      </c>
      <c r="L221" s="1">
        <f t="shared" si="45"/>
        <v>3.6565472000000001E-10</v>
      </c>
      <c r="M221" s="1">
        <f t="shared" si="46"/>
        <v>4.4508153148829083E-3</v>
      </c>
      <c r="N221" s="1">
        <f t="shared" si="47"/>
        <v>1.4848899859625441E-5</v>
      </c>
      <c r="O221" s="1">
        <f t="shared" si="48"/>
        <v>1.4047562562316917E-3</v>
      </c>
      <c r="P221" s="1">
        <f t="shared" si="49"/>
        <v>7.0391765981094895E-2</v>
      </c>
      <c r="Q221" s="1"/>
      <c r="R221" s="13">
        <f t="shared" si="50"/>
        <v>143.20000000298023</v>
      </c>
      <c r="S221" s="8">
        <f t="shared" si="51"/>
        <v>143.20000000298023</v>
      </c>
      <c r="U221" s="1">
        <f t="shared" si="52"/>
        <v>0.62618242483157049</v>
      </c>
      <c r="V221" s="1">
        <f t="shared" si="53"/>
        <v>1.2209804966289994E-3</v>
      </c>
      <c r="W221" s="1">
        <f t="shared" si="54"/>
        <v>0.16351030868905789</v>
      </c>
      <c r="X221" s="1">
        <f t="shared" si="55"/>
        <v>7.260278427805452</v>
      </c>
    </row>
    <row r="222" spans="1:24" x14ac:dyDescent="0.35">
      <c r="A222">
        <v>221</v>
      </c>
      <c r="B222" s="9">
        <v>44631.576145833336</v>
      </c>
      <c r="C222">
        <v>8647946</v>
      </c>
      <c r="D222" s="1">
        <v>2.2499700000000001E-11</v>
      </c>
      <c r="E222" s="1">
        <v>2.4008300000000001E-11</v>
      </c>
      <c r="F222" s="1">
        <v>5.2462599999999996E-9</v>
      </c>
      <c r="G222" s="1">
        <v>6.9230000000000003E-12</v>
      </c>
      <c r="H222" s="1">
        <v>1.04189E-9</v>
      </c>
      <c r="I222" s="1">
        <f t="shared" si="42"/>
        <v>1.4579805600000001E-11</v>
      </c>
      <c r="J222" s="1">
        <f t="shared" si="43"/>
        <v>4.80166E-14</v>
      </c>
      <c r="K222" s="1">
        <f t="shared" si="44"/>
        <v>5.2200286999999998E-9</v>
      </c>
      <c r="L222" s="1">
        <f t="shared" si="45"/>
        <v>3.6153583000000001E-10</v>
      </c>
      <c r="M222" s="1">
        <f t="shared" si="46"/>
        <v>2.7930508504675467E-3</v>
      </c>
      <c r="N222" s="1">
        <f t="shared" si="47"/>
        <v>9.1985318011757303E-6</v>
      </c>
      <c r="O222" s="1">
        <f t="shared" si="48"/>
        <v>1.3262379189601008E-3</v>
      </c>
      <c r="P222" s="1">
        <f t="shared" si="49"/>
        <v>6.9259356754111337E-2</v>
      </c>
      <c r="Q222" s="1"/>
      <c r="R222" s="13">
        <f t="shared" si="50"/>
        <v>143.88333334028721</v>
      </c>
      <c r="S222" s="8">
        <f t="shared" si="51"/>
        <v>143.88333334028721</v>
      </c>
      <c r="U222" s="1">
        <f t="shared" si="52"/>
        <v>0.62865741245245754</v>
      </c>
      <c r="V222" s="1">
        <f t="shared" si="53"/>
        <v>1.2291967024942179E-3</v>
      </c>
      <c r="W222" s="1">
        <f t="shared" si="54"/>
        <v>0.16444339837100774</v>
      </c>
      <c r="X222" s="1">
        <f t="shared" si="55"/>
        <v>7.3079925616841095</v>
      </c>
    </row>
    <row r="223" spans="1:24" x14ac:dyDescent="0.35">
      <c r="A223">
        <v>222</v>
      </c>
      <c r="B223" s="9">
        <v>44631.576631944445</v>
      </c>
      <c r="C223">
        <v>8689044</v>
      </c>
      <c r="D223" s="1">
        <v>8.1054799999999999E-12</v>
      </c>
      <c r="E223" s="1">
        <v>3.9938699999999999E-11</v>
      </c>
      <c r="F223" s="1">
        <v>5.2220399999999999E-9</v>
      </c>
      <c r="G223" s="1">
        <v>6.5843699999999997E-12</v>
      </c>
      <c r="H223" s="1">
        <v>1.00098E-9</v>
      </c>
      <c r="I223" s="1">
        <f t="shared" si="42"/>
        <v>5.25235104E-12</v>
      </c>
      <c r="J223" s="1">
        <f t="shared" si="43"/>
        <v>7.9877399999999997E-14</v>
      </c>
      <c r="K223" s="1">
        <f t="shared" si="44"/>
        <v>5.1959297999999998E-9</v>
      </c>
      <c r="L223" s="1">
        <f t="shared" si="45"/>
        <v>3.4734006000000002E-10</v>
      </c>
      <c r="M223" s="1">
        <f t="shared" si="46"/>
        <v>1.0108587379298313E-3</v>
      </c>
      <c r="N223" s="1">
        <f t="shared" si="47"/>
        <v>1.5373071437570232E-5</v>
      </c>
      <c r="O223" s="1">
        <f t="shared" si="48"/>
        <v>1.2672168896508186E-3</v>
      </c>
      <c r="P223" s="1">
        <f t="shared" si="49"/>
        <v>6.6848489754422785E-2</v>
      </c>
      <c r="Q223" s="1"/>
      <c r="R223" s="13">
        <f t="shared" si="50"/>
        <v>144.58333333581686</v>
      </c>
      <c r="S223" s="8">
        <f t="shared" si="51"/>
        <v>144.58333333581686</v>
      </c>
      <c r="U223" s="1">
        <f t="shared" si="52"/>
        <v>0.62998878079989418</v>
      </c>
      <c r="V223" s="1">
        <f t="shared" si="53"/>
        <v>1.2377967635728571E-3</v>
      </c>
      <c r="W223" s="1">
        <f t="shared" si="54"/>
        <v>0.16535110754822474</v>
      </c>
      <c r="X223" s="1">
        <f t="shared" si="55"/>
        <v>7.3556303076578713</v>
      </c>
    </row>
    <row r="224" spans="1:24" x14ac:dyDescent="0.35">
      <c r="A224">
        <v>223</v>
      </c>
      <c r="B224" s="9">
        <v>44631.577106481483</v>
      </c>
      <c r="C224">
        <v>8730141</v>
      </c>
      <c r="D224" s="1">
        <v>2.16397E-11</v>
      </c>
      <c r="E224" s="1">
        <v>3.5597700000000002E-11</v>
      </c>
      <c r="F224" s="1">
        <v>5.1973099999999997E-9</v>
      </c>
      <c r="G224" s="1">
        <v>6.6187699999999997E-12</v>
      </c>
      <c r="H224" s="1">
        <v>9.8969300000000005E-10</v>
      </c>
      <c r="I224" s="1">
        <f t="shared" si="42"/>
        <v>1.4022525600000001E-11</v>
      </c>
      <c r="J224" s="1">
        <f t="shared" si="43"/>
        <v>7.119540000000001E-14</v>
      </c>
      <c r="K224" s="1">
        <f t="shared" si="44"/>
        <v>5.1713234499999993E-9</v>
      </c>
      <c r="L224" s="1">
        <f t="shared" si="45"/>
        <v>3.4342347100000003E-10</v>
      </c>
      <c r="M224" s="1">
        <f t="shared" si="46"/>
        <v>2.7115932189466902E-3</v>
      </c>
      <c r="N224" s="1">
        <f t="shared" si="47"/>
        <v>1.3767346151979725E-5</v>
      </c>
      <c r="O224" s="1">
        <f t="shared" si="48"/>
        <v>1.2798986688794336E-3</v>
      </c>
      <c r="P224" s="1">
        <f t="shared" si="49"/>
        <v>6.6409203431280261E-2</v>
      </c>
      <c r="Q224" s="1"/>
      <c r="R224" s="13">
        <f t="shared" si="50"/>
        <v>145.26666666567326</v>
      </c>
      <c r="S224" s="8">
        <f t="shared" si="51"/>
        <v>145.26666666567326</v>
      </c>
      <c r="U224" s="1">
        <f t="shared" si="52"/>
        <v>0.63126061854535565</v>
      </c>
      <c r="V224" s="1">
        <f t="shared" si="53"/>
        <v>1.2477530728652935E-3</v>
      </c>
      <c r="W224" s="1">
        <f t="shared" si="54"/>
        <v>0.1662213720262945</v>
      </c>
      <c r="X224" s="1">
        <f t="shared" si="55"/>
        <v>7.4011600192646556</v>
      </c>
    </row>
    <row r="225" spans="1:24" x14ac:dyDescent="0.35">
      <c r="A225">
        <v>224</v>
      </c>
      <c r="B225" s="9">
        <v>44631.577581018515</v>
      </c>
      <c r="C225">
        <v>8771239</v>
      </c>
      <c r="D225" s="1">
        <v>1.9435900000000001E-11</v>
      </c>
      <c r="E225" s="1">
        <v>4.5190899999999997E-11</v>
      </c>
      <c r="F225" s="1">
        <v>5.1730700000000002E-9</v>
      </c>
      <c r="G225" s="1">
        <v>6.3682999999999998E-12</v>
      </c>
      <c r="H225" s="1">
        <v>9.8850000000000005E-10</v>
      </c>
      <c r="I225" s="1">
        <f t="shared" si="42"/>
        <v>1.2594463200000001E-11</v>
      </c>
      <c r="J225" s="1">
        <f t="shared" si="43"/>
        <v>9.0381799999999994E-14</v>
      </c>
      <c r="K225" s="1">
        <f t="shared" si="44"/>
        <v>5.1472046500000004E-9</v>
      </c>
      <c r="L225" s="1">
        <f t="shared" si="45"/>
        <v>3.4300949999999998E-10</v>
      </c>
      <c r="M225" s="1">
        <f t="shared" si="46"/>
        <v>2.4468549545625701E-3</v>
      </c>
      <c r="N225" s="1">
        <f t="shared" si="47"/>
        <v>1.7559395078647202E-5</v>
      </c>
      <c r="O225" s="1">
        <f t="shared" si="48"/>
        <v>1.2372346609532999E-3</v>
      </c>
      <c r="P225" s="1">
        <f t="shared" si="49"/>
        <v>6.6639957671004973E-2</v>
      </c>
      <c r="Q225" s="1"/>
      <c r="R225" s="13">
        <f t="shared" si="50"/>
        <v>145.94999999552965</v>
      </c>
      <c r="S225" s="8">
        <f t="shared" si="51"/>
        <v>145.94999999552965</v>
      </c>
      <c r="U225" s="1">
        <f t="shared" si="52"/>
        <v>0.63302308832900356</v>
      </c>
      <c r="V225" s="1">
        <f t="shared" si="53"/>
        <v>1.2584563760646304E-3</v>
      </c>
      <c r="W225" s="1">
        <f t="shared" si="54"/>
        <v>0.16708139257627805</v>
      </c>
      <c r="X225" s="1">
        <f t="shared" si="55"/>
        <v>7.4466184824099679</v>
      </c>
    </row>
    <row r="226" spans="1:24" x14ac:dyDescent="0.35">
      <c r="A226">
        <v>225</v>
      </c>
      <c r="B226" s="9">
        <v>44631.578055555554</v>
      </c>
      <c r="C226">
        <v>8812336</v>
      </c>
      <c r="D226" s="1">
        <v>1.29859E-11</v>
      </c>
      <c r="E226" s="1">
        <v>3.0069200000000003E-11</v>
      </c>
      <c r="F226" s="1">
        <v>5.1023599999999997E-9</v>
      </c>
      <c r="G226" s="1">
        <v>6.1188999999999997E-12</v>
      </c>
      <c r="H226" s="1">
        <v>9.6269999999999999E-10</v>
      </c>
      <c r="I226" s="1">
        <f t="shared" si="42"/>
        <v>8.414863200000001E-12</v>
      </c>
      <c r="J226" s="1">
        <f t="shared" si="43"/>
        <v>6.0138400000000007E-14</v>
      </c>
      <c r="K226" s="1">
        <f t="shared" si="44"/>
        <v>5.0768482000000001E-9</v>
      </c>
      <c r="L226" s="1">
        <f t="shared" si="45"/>
        <v>3.3405689999999992E-10</v>
      </c>
      <c r="M226" s="1">
        <f t="shared" si="46"/>
        <v>1.6574975001222216E-3</v>
      </c>
      <c r="N226" s="1">
        <f t="shared" si="47"/>
        <v>1.1845617129147175E-5</v>
      </c>
      <c r="O226" s="1">
        <f t="shared" si="48"/>
        <v>1.2052556544826375E-3</v>
      </c>
      <c r="P226" s="1">
        <f t="shared" si="49"/>
        <v>6.5800056814777311E-2</v>
      </c>
      <c r="Q226" s="1"/>
      <c r="R226" s="13">
        <f t="shared" si="50"/>
        <v>146.63333333283663</v>
      </c>
      <c r="S226" s="8">
        <f t="shared" si="51"/>
        <v>146.63333333283663</v>
      </c>
      <c r="U226" s="1">
        <f t="shared" si="52"/>
        <v>0.63442540875917552</v>
      </c>
      <c r="V226" s="1">
        <f t="shared" si="53"/>
        <v>1.2685030886273826E-3</v>
      </c>
      <c r="W226" s="1">
        <f t="shared" si="54"/>
        <v>0.16791591010557144</v>
      </c>
      <c r="X226" s="1">
        <f t="shared" si="55"/>
        <v>7.4918688209557445</v>
      </c>
    </row>
    <row r="227" spans="1:24" x14ac:dyDescent="0.35">
      <c r="A227">
        <v>226</v>
      </c>
      <c r="B227" s="9">
        <v>44631.578530092593</v>
      </c>
      <c r="C227">
        <v>8853434</v>
      </c>
      <c r="D227" s="1">
        <v>1.6909700000000001E-11</v>
      </c>
      <c r="E227" s="1">
        <v>3.1256799999999998E-11</v>
      </c>
      <c r="F227" s="1">
        <v>5.0847099999999999E-9</v>
      </c>
      <c r="G227" s="1">
        <v>6.2693999999999999E-12</v>
      </c>
      <c r="H227" s="1">
        <v>9.5874300000000007E-10</v>
      </c>
      <c r="I227" s="1">
        <f t="shared" si="42"/>
        <v>1.0957485600000001E-11</v>
      </c>
      <c r="J227" s="1">
        <f t="shared" si="43"/>
        <v>6.2513599999999999E-14</v>
      </c>
      <c r="K227" s="1">
        <f t="shared" si="44"/>
        <v>5.0592864499999995E-9</v>
      </c>
      <c r="L227" s="1">
        <f t="shared" si="45"/>
        <v>3.3268382100000004E-10</v>
      </c>
      <c r="M227" s="1">
        <f t="shared" si="46"/>
        <v>2.1658164067780749E-3</v>
      </c>
      <c r="N227" s="1">
        <f t="shared" si="47"/>
        <v>1.2356208848384145E-5</v>
      </c>
      <c r="O227" s="1">
        <f t="shared" si="48"/>
        <v>1.2391866050596918E-3</v>
      </c>
      <c r="P227" s="1">
        <f t="shared" si="49"/>
        <v>6.5757063627025922E-2</v>
      </c>
      <c r="Q227" s="1"/>
      <c r="R227" s="13">
        <f t="shared" si="50"/>
        <v>147.3166666701436</v>
      </c>
      <c r="S227" s="8">
        <f t="shared" si="51"/>
        <v>147.3166666701436</v>
      </c>
      <c r="U227" s="1">
        <f t="shared" si="52"/>
        <v>0.63573170768496268</v>
      </c>
      <c r="V227" s="1">
        <f t="shared" si="53"/>
        <v>1.2767720458844573E-3</v>
      </c>
      <c r="W227" s="1">
        <f t="shared" si="54"/>
        <v>0.16875109454910509</v>
      </c>
      <c r="X227" s="1">
        <f t="shared" si="55"/>
        <v>7.5368175040347412</v>
      </c>
    </row>
    <row r="228" spans="1:24" x14ac:dyDescent="0.35">
      <c r="A228">
        <v>227</v>
      </c>
      <c r="B228" s="9">
        <v>44631.579004629632</v>
      </c>
      <c r="C228">
        <v>8894531</v>
      </c>
      <c r="D228" s="1">
        <v>3.9301900000000001E-11</v>
      </c>
      <c r="E228" s="1">
        <v>3.35091E-11</v>
      </c>
      <c r="F228" s="1">
        <v>5.1166600000000004E-9</v>
      </c>
      <c r="G228" s="1">
        <v>5.04175E-12</v>
      </c>
      <c r="H228" s="1">
        <v>9.2730699999999995E-10</v>
      </c>
      <c r="I228" s="1">
        <f t="shared" si="42"/>
        <v>2.5467631200000003E-11</v>
      </c>
      <c r="J228" s="1">
        <f t="shared" si="43"/>
        <v>6.7018199999999997E-14</v>
      </c>
      <c r="K228" s="1">
        <f t="shared" si="44"/>
        <v>5.0910767000000004E-9</v>
      </c>
      <c r="L228" s="1">
        <f t="shared" si="45"/>
        <v>3.21775529E-10</v>
      </c>
      <c r="M228" s="1">
        <f t="shared" si="46"/>
        <v>5.0024057190102833E-3</v>
      </c>
      <c r="N228" s="1">
        <f t="shared" si="47"/>
        <v>1.3163855889266016E-5</v>
      </c>
      <c r="O228" s="1">
        <f t="shared" si="48"/>
        <v>9.9031114577393807E-4</v>
      </c>
      <c r="P228" s="1">
        <f t="shared" si="49"/>
        <v>6.3203826609015731E-2</v>
      </c>
      <c r="Q228" s="1"/>
      <c r="R228" s="13">
        <f t="shared" si="50"/>
        <v>148</v>
      </c>
      <c r="S228" s="8">
        <f t="shared" si="51"/>
        <v>148</v>
      </c>
      <c r="U228" s="1">
        <f t="shared" si="52"/>
        <v>0.63818085023214532</v>
      </c>
      <c r="V228" s="1">
        <f t="shared" si="53"/>
        <v>1.2854914012921219E-3</v>
      </c>
      <c r="W228" s="1">
        <f t="shared" si="54"/>
        <v>0.16951283961009733</v>
      </c>
      <c r="X228" s="1">
        <f t="shared" si="55"/>
        <v>7.5808791413078609</v>
      </c>
    </row>
    <row r="229" spans="1:24" x14ac:dyDescent="0.35">
      <c r="A229">
        <v>228</v>
      </c>
      <c r="B229" s="9">
        <v>44631.579467592594</v>
      </c>
      <c r="C229">
        <v>8934589</v>
      </c>
      <c r="D229" s="1">
        <v>3.76679E-11</v>
      </c>
      <c r="E229" s="1">
        <v>4.18328E-11</v>
      </c>
      <c r="F229" s="1">
        <v>4.6715400000000002E-9</v>
      </c>
      <c r="G229" s="1">
        <v>6.3091700000000003E-12</v>
      </c>
      <c r="H229" s="1">
        <v>9.3018600000000004E-10</v>
      </c>
      <c r="I229" s="1">
        <f t="shared" si="42"/>
        <v>2.4408799200000001E-11</v>
      </c>
      <c r="J229" s="1">
        <f t="shared" si="43"/>
        <v>8.3665600000000008E-14</v>
      </c>
      <c r="K229" s="1">
        <f t="shared" si="44"/>
        <v>4.6481822999999999E-9</v>
      </c>
      <c r="L229" s="1">
        <f t="shared" si="45"/>
        <v>3.2277454199999996E-10</v>
      </c>
      <c r="M229" s="1">
        <f t="shared" si="46"/>
        <v>5.251256862279262E-3</v>
      </c>
      <c r="N229" s="1">
        <f t="shared" si="47"/>
        <v>1.7999638267199633E-5</v>
      </c>
      <c r="O229" s="1">
        <f t="shared" si="48"/>
        <v>1.3573413417972012E-3</v>
      </c>
      <c r="P229" s="1">
        <f t="shared" si="49"/>
        <v>6.9441024720566569E-2</v>
      </c>
      <c r="Q229" s="1"/>
      <c r="R229" s="13">
        <f t="shared" si="50"/>
        <v>148.66666666418314</v>
      </c>
      <c r="S229" s="8">
        <f t="shared" si="51"/>
        <v>148.66666666418314</v>
      </c>
      <c r="U229" s="1">
        <f t="shared" si="52"/>
        <v>0.64159873774650922</v>
      </c>
      <c r="V229" s="1">
        <f t="shared" si="53"/>
        <v>1.2958792326389127E-3</v>
      </c>
      <c r="W229" s="1">
        <f t="shared" si="54"/>
        <v>0.17029539043637248</v>
      </c>
      <c r="X229" s="1">
        <f t="shared" si="55"/>
        <v>7.6250940915863419</v>
      </c>
    </row>
    <row r="230" spans="1:24" x14ac:dyDescent="0.35">
      <c r="A230">
        <v>229</v>
      </c>
      <c r="B230" s="9">
        <v>44631.579942129632</v>
      </c>
      <c r="C230">
        <v>8975686</v>
      </c>
      <c r="D230" s="1">
        <v>-1.32439E-11</v>
      </c>
      <c r="E230" s="1">
        <v>4.7504700000000003E-11</v>
      </c>
      <c r="F230" s="1">
        <v>5.1309700000000001E-9</v>
      </c>
      <c r="G230" s="1">
        <v>5.9125000000000001E-12</v>
      </c>
      <c r="H230" s="1">
        <v>9.2935E-10</v>
      </c>
      <c r="I230" s="1">
        <f t="shared" si="42"/>
        <v>-8.5820472000000002E-12</v>
      </c>
      <c r="J230" s="1">
        <f t="shared" si="43"/>
        <v>9.5009400000000011E-14</v>
      </c>
      <c r="K230" s="1">
        <f t="shared" si="44"/>
        <v>5.1053151500000004E-9</v>
      </c>
      <c r="L230" s="1">
        <f t="shared" si="45"/>
        <v>3.2248444999999998E-10</v>
      </c>
      <c r="M230" s="1">
        <f t="shared" si="46"/>
        <v>-1.6810024352757144E-3</v>
      </c>
      <c r="N230" s="1">
        <f t="shared" si="47"/>
        <v>1.8609899136197304E-5</v>
      </c>
      <c r="O230" s="1">
        <f t="shared" si="48"/>
        <v>1.1581067625178829E-3</v>
      </c>
      <c r="P230" s="1">
        <f t="shared" si="49"/>
        <v>6.3166413928432988E-2</v>
      </c>
      <c r="Q230" s="1"/>
      <c r="R230" s="13">
        <f t="shared" si="50"/>
        <v>149.3500000089407</v>
      </c>
      <c r="S230" s="8">
        <f t="shared" si="51"/>
        <v>149.3500000089407</v>
      </c>
      <c r="U230" s="1">
        <f t="shared" si="52"/>
        <v>0.64281857469612913</v>
      </c>
      <c r="V230" s="1">
        <f t="shared" si="53"/>
        <v>1.3083874914608577E-3</v>
      </c>
      <c r="W230" s="1">
        <f t="shared" si="54"/>
        <v>0.17115483521971533</v>
      </c>
      <c r="X230" s="1">
        <f t="shared" si="55"/>
        <v>7.6704016338822187</v>
      </c>
    </row>
    <row r="231" spans="1:24" x14ac:dyDescent="0.35">
      <c r="A231">
        <v>230</v>
      </c>
      <c r="B231" s="9">
        <v>44631.580416666664</v>
      </c>
      <c r="C231">
        <v>9016784</v>
      </c>
      <c r="D231" s="1">
        <v>1.4103899999999999E-11</v>
      </c>
      <c r="E231" s="1">
        <v>2.7458500000000001E-11</v>
      </c>
      <c r="F231" s="1">
        <v>1.6743100000000001E-7</v>
      </c>
      <c r="G231" s="1">
        <v>6.0543999999999997E-12</v>
      </c>
      <c r="H231" s="1">
        <v>9.1278599999999997E-10</v>
      </c>
      <c r="I231" s="1">
        <f t="shared" si="42"/>
        <v>9.1393271999999996E-12</v>
      </c>
      <c r="J231" s="1">
        <f t="shared" si="43"/>
        <v>5.4917000000000005E-14</v>
      </c>
      <c r="K231" s="1">
        <f t="shared" si="44"/>
        <v>1.6659384500000001E-7</v>
      </c>
      <c r="L231" s="1">
        <f t="shared" si="45"/>
        <v>3.1673674199999993E-10</v>
      </c>
      <c r="M231" s="1">
        <f t="shared" si="46"/>
        <v>5.4859933150591484E-5</v>
      </c>
      <c r="N231" s="1">
        <f t="shared" si="47"/>
        <v>3.29646032240867E-7</v>
      </c>
      <c r="O231" s="1">
        <f t="shared" si="48"/>
        <v>3.634227903197744E-5</v>
      </c>
      <c r="P231" s="1">
        <f t="shared" si="49"/>
        <v>1.9012511656718164E-3</v>
      </c>
      <c r="Q231" s="1"/>
      <c r="R231" s="13">
        <f t="shared" si="50"/>
        <v>150.03333333134651</v>
      </c>
      <c r="S231" s="8">
        <f t="shared" si="51"/>
        <v>150.03333333134651</v>
      </c>
      <c r="U231" s="1">
        <f t="shared" si="52"/>
        <v>0.64226297601678795</v>
      </c>
      <c r="V231" s="1">
        <f t="shared" si="53"/>
        <v>1.3148585026232598E-3</v>
      </c>
      <c r="W231" s="1">
        <f t="shared" si="54"/>
        <v>0.1715629386357187</v>
      </c>
      <c r="X231" s="1">
        <f t="shared" si="55"/>
        <v>7.6926330857671905</v>
      </c>
    </row>
    <row r="232" spans="1:24" x14ac:dyDescent="0.35">
      <c r="A232">
        <v>231</v>
      </c>
      <c r="B232" s="9">
        <v>44631.580914351849</v>
      </c>
      <c r="C232">
        <v>9059422</v>
      </c>
      <c r="D232" s="1">
        <v>1.68774E-12</v>
      </c>
      <c r="E232" s="1">
        <v>2.23907E-11</v>
      </c>
      <c r="F232" s="1">
        <v>3.5761599999999999E-7</v>
      </c>
      <c r="G232" s="1">
        <v>5.1535500000000004E-12</v>
      </c>
      <c r="H232" s="1">
        <v>7.9941399999999997E-10</v>
      </c>
      <c r="I232" s="1">
        <f t="shared" si="42"/>
        <v>1.09365552E-12</v>
      </c>
      <c r="J232" s="1">
        <f t="shared" si="43"/>
        <v>4.47814E-14</v>
      </c>
      <c r="K232" s="1">
        <f t="shared" si="44"/>
        <v>3.5582792E-7</v>
      </c>
      <c r="L232" s="1">
        <f t="shared" si="45"/>
        <v>2.7739665800000002E-10</v>
      </c>
      <c r="M232" s="1">
        <f t="shared" si="46"/>
        <v>3.0735517325340855E-6</v>
      </c>
      <c r="N232" s="1">
        <f t="shared" si="47"/>
        <v>1.2585128227149799E-7</v>
      </c>
      <c r="O232" s="1">
        <f t="shared" si="48"/>
        <v>1.4483264832057024E-5</v>
      </c>
      <c r="P232" s="1">
        <f t="shared" si="49"/>
        <v>7.7958092214911075E-4</v>
      </c>
      <c r="Q232" s="1"/>
      <c r="R232" s="13">
        <f t="shared" si="50"/>
        <v>150.74999999254942</v>
      </c>
      <c r="S232" s="8">
        <f t="shared" si="51"/>
        <v>150.74999999254942</v>
      </c>
      <c r="U232" s="1">
        <f t="shared" si="52"/>
        <v>0.64228373551537943</v>
      </c>
      <c r="V232" s="1">
        <f t="shared" si="53"/>
        <v>1.3150217224930491E-3</v>
      </c>
      <c r="W232" s="1">
        <f t="shared" si="54"/>
        <v>0.17158115112213113</v>
      </c>
      <c r="X232" s="1">
        <f t="shared" si="55"/>
        <v>7.6935937172580022</v>
      </c>
    </row>
    <row r="233" spans="1:24" x14ac:dyDescent="0.35">
      <c r="A233">
        <v>232</v>
      </c>
      <c r="B233" s="9">
        <v>44631.581354166665</v>
      </c>
      <c r="C233">
        <v>9097919</v>
      </c>
      <c r="D233" s="1">
        <v>4.25699E-12</v>
      </c>
      <c r="E233" s="1">
        <v>1.3299200000000001E-11</v>
      </c>
      <c r="F233" s="1">
        <v>4.0339299999999999E-7</v>
      </c>
      <c r="G233" s="1">
        <v>4.4988700000000002E-12</v>
      </c>
      <c r="H233" s="1">
        <v>7.0463199999999999E-10</v>
      </c>
      <c r="I233" s="1">
        <f t="shared" si="42"/>
        <v>2.7585295200000002E-12</v>
      </c>
      <c r="J233" s="1">
        <f t="shared" si="43"/>
        <v>2.6598400000000002E-14</v>
      </c>
      <c r="K233" s="1">
        <f t="shared" si="44"/>
        <v>4.0137603499999998E-7</v>
      </c>
      <c r="L233" s="1">
        <f t="shared" si="45"/>
        <v>2.4450730399999996E-10</v>
      </c>
      <c r="M233" s="1">
        <f t="shared" si="46"/>
        <v>6.8726811753970326E-6</v>
      </c>
      <c r="N233" s="1">
        <f t="shared" si="47"/>
        <v>6.6268032170879373E-8</v>
      </c>
      <c r="O233" s="1">
        <f t="shared" si="48"/>
        <v>1.1208616378902644E-5</v>
      </c>
      <c r="P233" s="1">
        <f t="shared" si="49"/>
        <v>6.0917265277185767E-4</v>
      </c>
      <c r="Q233" s="1"/>
      <c r="R233" s="13">
        <f t="shared" si="50"/>
        <v>151.38333333283663</v>
      </c>
      <c r="S233" s="8">
        <f t="shared" si="51"/>
        <v>151.38333333283663</v>
      </c>
      <c r="U233" s="1">
        <f t="shared" si="52"/>
        <v>0.64228688515583487</v>
      </c>
      <c r="V233" s="1">
        <f t="shared" si="53"/>
        <v>1.3150825602766239E-3</v>
      </c>
      <c r="W233" s="1">
        <f t="shared" si="54"/>
        <v>0.17158928688460393</v>
      </c>
      <c r="X233" s="1">
        <f t="shared" si="55"/>
        <v>7.6940334892282225</v>
      </c>
    </row>
    <row r="234" spans="1:24" x14ac:dyDescent="0.35">
      <c r="A234">
        <v>233</v>
      </c>
      <c r="B234" s="9">
        <v>44631.581805555557</v>
      </c>
      <c r="C234">
        <v>9136416</v>
      </c>
      <c r="D234" s="1">
        <v>1.28001E-9</v>
      </c>
      <c r="E234" s="1">
        <v>1.86742E-11</v>
      </c>
      <c r="F234" s="1">
        <v>3.9909200000000001E-7</v>
      </c>
      <c r="G234" s="1">
        <v>1.7023299999999999E-10</v>
      </c>
      <c r="H234" s="1">
        <v>4.4862100000000004E-9</v>
      </c>
      <c r="I234" s="1">
        <f t="shared" si="42"/>
        <v>8.2944648E-10</v>
      </c>
      <c r="J234" s="1">
        <f t="shared" si="43"/>
        <v>3.7348399999999998E-14</v>
      </c>
      <c r="K234" s="1">
        <f t="shared" si="44"/>
        <v>3.9709654000000002E-7</v>
      </c>
      <c r="L234" s="1">
        <f t="shared" si="45"/>
        <v>1.5567148700000001E-9</v>
      </c>
      <c r="M234" s="1">
        <f t="shared" si="46"/>
        <v>2.088777907760163E-3</v>
      </c>
      <c r="N234" s="1">
        <f t="shared" si="47"/>
        <v>9.4053702910632251E-8</v>
      </c>
      <c r="O234" s="1">
        <f t="shared" si="48"/>
        <v>4.2869424145574269E-4</v>
      </c>
      <c r="P234" s="1">
        <f t="shared" si="49"/>
        <v>3.9202428457321735E-3</v>
      </c>
      <c r="Q234" s="1"/>
      <c r="R234" s="13">
        <f t="shared" si="50"/>
        <v>152.03333333134651</v>
      </c>
      <c r="S234" s="8">
        <f t="shared" si="51"/>
        <v>152.03333333134651</v>
      </c>
      <c r="U234" s="1">
        <f t="shared" si="52"/>
        <v>0.64296797159567753</v>
      </c>
      <c r="V234" s="1">
        <f t="shared" si="53"/>
        <v>1.315134664840406E-3</v>
      </c>
      <c r="W234" s="1">
        <f t="shared" si="54"/>
        <v>0.17173225531307243</v>
      </c>
      <c r="X234" s="1">
        <f t="shared" si="55"/>
        <v>7.6955055492618616</v>
      </c>
    </row>
    <row r="235" spans="1:24" s="2" customFormat="1" x14ac:dyDescent="0.35">
      <c r="A235" s="2">
        <v>234</v>
      </c>
      <c r="B235" s="10">
        <v>44631.582314814812</v>
      </c>
      <c r="C235" s="2">
        <v>9180245</v>
      </c>
      <c r="D235" s="3">
        <v>1.01251E-8</v>
      </c>
      <c r="E235" s="3">
        <v>1.9298799999999999E-11</v>
      </c>
      <c r="F235" s="3">
        <v>3.6746999999999999E-7</v>
      </c>
      <c r="G235" s="3">
        <v>2.84765E-10</v>
      </c>
      <c r="H235" s="3">
        <v>4.0396500000000002E-9</v>
      </c>
      <c r="I235" s="3">
        <f t="shared" si="42"/>
        <v>6.5610648E-9</v>
      </c>
      <c r="J235" s="3">
        <f t="shared" si="43"/>
        <v>3.8597599999999998E-14</v>
      </c>
      <c r="K235" s="3">
        <f t="shared" si="44"/>
        <v>3.6563265E-7</v>
      </c>
      <c r="L235" s="3">
        <f t="shared" si="45"/>
        <v>1.4017585499999999E-9</v>
      </c>
      <c r="M235" s="3">
        <f t="shared" si="46"/>
        <v>1.7944417162963976E-2</v>
      </c>
      <c r="N235" s="3">
        <f t="shared" si="47"/>
        <v>1.0556387674897195E-7</v>
      </c>
      <c r="O235" s="3">
        <f t="shared" si="48"/>
        <v>7.7882814896317379E-4</v>
      </c>
      <c r="P235" s="3">
        <f t="shared" si="49"/>
        <v>3.8337893237926097E-3</v>
      </c>
      <c r="Q235" s="3"/>
      <c r="R235" s="14">
        <f t="shared" si="50"/>
        <v>152.76666665822268</v>
      </c>
      <c r="S235" s="15">
        <f t="shared" si="51"/>
        <v>152.76666665822268</v>
      </c>
      <c r="U235" s="3">
        <f t="shared" si="52"/>
        <v>0.65031347639026416</v>
      </c>
      <c r="V235" s="3">
        <f t="shared" si="53"/>
        <v>1.3152078579523033E-3</v>
      </c>
      <c r="W235" s="3">
        <f t="shared" si="54"/>
        <v>0.17217501351899411</v>
      </c>
      <c r="X235" s="3">
        <f t="shared" si="55"/>
        <v>7.6983486943656532</v>
      </c>
    </row>
    <row r="236" spans="1:24" x14ac:dyDescent="0.35">
      <c r="A236">
        <v>235</v>
      </c>
      <c r="B236" s="9">
        <v>44631.582696759258</v>
      </c>
      <c r="C236">
        <v>9213662</v>
      </c>
      <c r="D236" s="1">
        <v>1.19956E-8</v>
      </c>
      <c r="E236" s="1">
        <v>2.8093199999999999E-11</v>
      </c>
      <c r="F236" s="1">
        <v>3.5985500000000002E-7</v>
      </c>
      <c r="G236" s="1">
        <v>2.7547900000000001E-10</v>
      </c>
      <c r="H236" s="1">
        <v>2.8253599999999998E-9</v>
      </c>
      <c r="I236" s="1">
        <f t="shared" si="42"/>
        <v>7.7731488000000006E-9</v>
      </c>
      <c r="J236" s="1">
        <f t="shared" si="43"/>
        <v>5.6186399999999996E-14</v>
      </c>
      <c r="K236" s="1">
        <f t="shared" si="44"/>
        <v>3.5805572500000002E-7</v>
      </c>
      <c r="L236" s="1">
        <f t="shared" si="45"/>
        <v>9.803999199999999E-10</v>
      </c>
      <c r="M236" s="1">
        <f t="shared" si="46"/>
        <v>2.170932694903845E-2</v>
      </c>
      <c r="N236" s="1">
        <f t="shared" si="47"/>
        <v>1.5692082566198317E-7</v>
      </c>
      <c r="O236" s="1">
        <f t="shared" si="48"/>
        <v>7.6937465529981395E-4</v>
      </c>
      <c r="P236" s="1">
        <f t="shared" si="49"/>
        <v>2.7381210564361171E-3</v>
      </c>
      <c r="Q236" s="1"/>
      <c r="R236" s="13">
        <f t="shared" si="50"/>
        <v>153.3166666701436</v>
      </c>
      <c r="S236" s="8">
        <f t="shared" si="51"/>
        <v>153.3166666701436</v>
      </c>
      <c r="U236" s="1">
        <f t="shared" si="52"/>
        <v>0.66121825625741959</v>
      </c>
      <c r="V236" s="1">
        <f t="shared" si="53"/>
        <v>1.3152800412470308E-3</v>
      </c>
      <c r="W236" s="1">
        <f t="shared" si="54"/>
        <v>0.17260076929939444</v>
      </c>
      <c r="X236" s="1">
        <f t="shared" si="55"/>
        <v>7.700155969759388</v>
      </c>
    </row>
    <row r="237" spans="1:24" x14ac:dyDescent="0.35">
      <c r="A237">
        <v>236</v>
      </c>
      <c r="B237" s="9">
        <v>44631.583043981482</v>
      </c>
      <c r="C237">
        <v>9243429</v>
      </c>
      <c r="D237" s="1">
        <v>1.2426200000000001E-8</v>
      </c>
      <c r="E237" s="1">
        <v>2.2769399999999999E-11</v>
      </c>
      <c r="F237" s="1">
        <v>3.5591299999999999E-7</v>
      </c>
      <c r="G237" s="1">
        <v>2.6363700000000001E-10</v>
      </c>
      <c r="H237" s="1">
        <v>2.1648800000000001E-9</v>
      </c>
      <c r="I237" s="1">
        <f t="shared" si="42"/>
        <v>8.0521776000000003E-9</v>
      </c>
      <c r="J237" s="1">
        <f t="shared" si="43"/>
        <v>4.5538799999999996E-14</v>
      </c>
      <c r="K237" s="1">
        <f t="shared" si="44"/>
        <v>3.5413343499999998E-7</v>
      </c>
      <c r="L237" s="1">
        <f t="shared" si="45"/>
        <v>7.5121336000000001E-10</v>
      </c>
      <c r="M237" s="1">
        <f t="shared" si="46"/>
        <v>2.273769377353483E-2</v>
      </c>
      <c r="N237" s="1">
        <f t="shared" si="47"/>
        <v>1.285922070589014E-7</v>
      </c>
      <c r="O237" s="1">
        <f t="shared" si="48"/>
        <v>7.444566763372682E-4</v>
      </c>
      <c r="P237" s="1">
        <f t="shared" si="49"/>
        <v>2.1212720566754733E-3</v>
      </c>
      <c r="Q237" s="1"/>
      <c r="R237" s="13">
        <f t="shared" si="50"/>
        <v>153.8166666701436</v>
      </c>
      <c r="S237" s="8">
        <f t="shared" si="51"/>
        <v>153.8166666701436</v>
      </c>
      <c r="U237" s="1">
        <f t="shared" si="52"/>
        <v>0.67233001143806292</v>
      </c>
      <c r="V237" s="1">
        <f t="shared" si="53"/>
        <v>1.3153514195052109E-3</v>
      </c>
      <c r="W237" s="1">
        <f t="shared" si="54"/>
        <v>0.17297922713230371</v>
      </c>
      <c r="X237" s="1">
        <f t="shared" si="55"/>
        <v>7.7013708180376659</v>
      </c>
    </row>
    <row r="238" spans="1:24" x14ac:dyDescent="0.35">
      <c r="A238">
        <v>237</v>
      </c>
      <c r="B238" s="9">
        <v>44631.583391203705</v>
      </c>
      <c r="C238">
        <v>9273196</v>
      </c>
      <c r="D238" s="1">
        <v>1.02971E-8</v>
      </c>
      <c r="E238" s="1">
        <v>3.5679600000000002E-11</v>
      </c>
      <c r="F238" s="1">
        <v>3.4605899999999999E-7</v>
      </c>
      <c r="G238" s="1">
        <v>1.2836699999999999E-10</v>
      </c>
      <c r="H238" s="1">
        <v>1.53811E-9</v>
      </c>
      <c r="I238" s="1">
        <f t="shared" si="42"/>
        <v>6.6725207999999999E-9</v>
      </c>
      <c r="J238" s="1">
        <f t="shared" si="43"/>
        <v>7.1359200000000004E-14</v>
      </c>
      <c r="K238" s="1">
        <f t="shared" si="44"/>
        <v>3.4432870499999997E-7</v>
      </c>
      <c r="L238" s="1">
        <f t="shared" si="45"/>
        <v>5.3372416999999985E-10</v>
      </c>
      <c r="M238" s="1">
        <f t="shared" si="46"/>
        <v>1.9378346048726899E-2</v>
      </c>
      <c r="N238" s="1">
        <f t="shared" si="47"/>
        <v>2.0724150779122526E-7</v>
      </c>
      <c r="O238" s="1">
        <f t="shared" si="48"/>
        <v>3.7280365573936103E-4</v>
      </c>
      <c r="P238" s="1">
        <f t="shared" si="49"/>
        <v>1.5500426256939569E-3</v>
      </c>
      <c r="Q238" s="1"/>
      <c r="R238" s="13">
        <f t="shared" si="50"/>
        <v>154.3166666701436</v>
      </c>
      <c r="S238" s="8">
        <f t="shared" si="51"/>
        <v>154.3166666701436</v>
      </c>
      <c r="U238" s="1">
        <f t="shared" si="52"/>
        <v>0.68285902139362831</v>
      </c>
      <c r="V238" s="1">
        <f t="shared" si="53"/>
        <v>1.3154353779339235E-3</v>
      </c>
      <c r="W238" s="1">
        <f t="shared" si="54"/>
        <v>0.17325854221532286</v>
      </c>
      <c r="X238" s="1">
        <f t="shared" si="55"/>
        <v>7.7022886467082579</v>
      </c>
    </row>
    <row r="239" spans="1:24" s="4" customFormat="1" x14ac:dyDescent="0.35">
      <c r="A239" s="4">
        <v>238</v>
      </c>
      <c r="B239" s="11">
        <v>44631.583761574075</v>
      </c>
      <c r="C239" s="4">
        <v>9305552</v>
      </c>
      <c r="D239" s="5">
        <v>2.95591E-9</v>
      </c>
      <c r="E239" s="5">
        <v>3.1031600000000001E-11</v>
      </c>
      <c r="F239" s="5">
        <v>3.3575799999999998E-7</v>
      </c>
      <c r="G239" s="5">
        <v>5.6652500000000002E-11</v>
      </c>
      <c r="H239" s="5">
        <v>1.27032E-9</v>
      </c>
      <c r="I239" s="5">
        <f t="shared" si="42"/>
        <v>1.9154296800000001E-9</v>
      </c>
      <c r="J239" s="5">
        <f t="shared" si="43"/>
        <v>6.2063200000000007E-14</v>
      </c>
      <c r="K239" s="5">
        <f t="shared" si="44"/>
        <v>3.3407920999999998E-7</v>
      </c>
      <c r="L239" s="5">
        <f t="shared" si="45"/>
        <v>4.4080103999999995E-10</v>
      </c>
      <c r="M239" s="5">
        <f t="shared" si="46"/>
        <v>5.7334596786193315E-3</v>
      </c>
      <c r="N239" s="5">
        <f t="shared" si="47"/>
        <v>1.857739067330769E-7</v>
      </c>
      <c r="O239" s="5">
        <f t="shared" si="48"/>
        <v>1.6957804707452465E-4</v>
      </c>
      <c r="P239" s="5">
        <f t="shared" si="49"/>
        <v>1.3194506775803258E-3</v>
      </c>
      <c r="Q239" s="5"/>
      <c r="R239" s="26">
        <f t="shared" si="50"/>
        <v>154.85000000149012</v>
      </c>
      <c r="S239" s="27">
        <f t="shared" si="51"/>
        <v>154.85000000149012</v>
      </c>
      <c r="U239" s="5">
        <f t="shared" si="52"/>
        <v>0.68955550289597434</v>
      </c>
      <c r="V239" s="5">
        <f t="shared" si="53"/>
        <v>1.315540182044073E-3</v>
      </c>
      <c r="W239" s="5">
        <f t="shared" si="54"/>
        <v>0.17340317733553443</v>
      </c>
      <c r="X239" s="5">
        <f t="shared" si="55"/>
        <v>7.703053844919614</v>
      </c>
    </row>
    <row r="240" spans="1:24" x14ac:dyDescent="0.35">
      <c r="A240">
        <v>239</v>
      </c>
      <c r="B240" s="9">
        <v>44631.584131944444</v>
      </c>
      <c r="C240">
        <v>9337419</v>
      </c>
      <c r="D240" s="1">
        <v>1.1971200000000001E-9</v>
      </c>
      <c r="E240" s="1">
        <v>2.16228E-11</v>
      </c>
      <c r="F240" s="1">
        <v>3.7168E-7</v>
      </c>
      <c r="G240" s="1">
        <v>2.9481800000000003E-11</v>
      </c>
      <c r="H240" s="1">
        <v>1.0857999999999999E-9</v>
      </c>
      <c r="I240" s="1">
        <f t="shared" si="42"/>
        <v>7.7573376000000007E-10</v>
      </c>
      <c r="J240" s="1">
        <f t="shared" si="43"/>
        <v>4.3245600000000002E-14</v>
      </c>
      <c r="K240" s="1">
        <f t="shared" si="44"/>
        <v>3.6982159999999999E-7</v>
      </c>
      <c r="L240" s="1">
        <f t="shared" si="45"/>
        <v>3.7677259999999993E-10</v>
      </c>
      <c r="M240" s="1">
        <f t="shared" si="46"/>
        <v>2.0975891078292889E-3</v>
      </c>
      <c r="N240" s="1">
        <f t="shared" si="47"/>
        <v>1.1693638229892468E-7</v>
      </c>
      <c r="O240" s="1">
        <f t="shared" si="48"/>
        <v>7.9718978015345791E-5</v>
      </c>
      <c r="P240" s="1">
        <f t="shared" si="49"/>
        <v>1.018795548989026E-3</v>
      </c>
      <c r="Q240" s="1"/>
      <c r="R240" s="13">
        <f t="shared" si="50"/>
        <v>155.38333333283663</v>
      </c>
      <c r="S240" s="8">
        <f t="shared" si="51"/>
        <v>155.38333333283663</v>
      </c>
      <c r="U240" s="1">
        <f t="shared" si="52"/>
        <v>0.69164378256458114</v>
      </c>
      <c r="V240" s="1">
        <f t="shared" si="53"/>
        <v>1.3156209047875142E-3</v>
      </c>
      <c r="W240" s="1">
        <f t="shared" si="54"/>
        <v>0.17346965654197741</v>
      </c>
      <c r="X240" s="1">
        <f t="shared" si="55"/>
        <v>7.7036773772443761</v>
      </c>
    </row>
    <row r="241" spans="1:24" x14ac:dyDescent="0.35">
      <c r="A241">
        <v>240</v>
      </c>
      <c r="B241" s="9">
        <v>44631.584583333337</v>
      </c>
      <c r="C241">
        <v>9376827</v>
      </c>
      <c r="D241" s="1">
        <v>4.4012500000000002E-10</v>
      </c>
      <c r="E241" s="1">
        <v>1.5654000000000001E-11</v>
      </c>
      <c r="F241" s="1">
        <v>3.2957600000000001E-7</v>
      </c>
      <c r="G241" s="1">
        <v>1.75633E-11</v>
      </c>
      <c r="H241" s="1">
        <v>1.5625900000000001E-9</v>
      </c>
      <c r="I241" s="1">
        <f t="shared" si="42"/>
        <v>2.8520100000000002E-10</v>
      </c>
      <c r="J241" s="1">
        <f t="shared" si="43"/>
        <v>3.1308000000000001E-14</v>
      </c>
      <c r="K241" s="1">
        <f t="shared" si="44"/>
        <v>3.2792812000000001E-7</v>
      </c>
      <c r="L241" s="1">
        <f t="shared" si="45"/>
        <v>5.4221872999999994E-10</v>
      </c>
      <c r="M241" s="1">
        <f t="shared" si="46"/>
        <v>8.6970583675471318E-4</v>
      </c>
      <c r="N241" s="1">
        <f t="shared" si="47"/>
        <v>9.5472141882800414E-8</v>
      </c>
      <c r="O241" s="1">
        <f t="shared" si="48"/>
        <v>5.3558383465254522E-5</v>
      </c>
      <c r="P241" s="1">
        <f t="shared" si="49"/>
        <v>1.6534682356609124E-3</v>
      </c>
      <c r="Q241" s="1"/>
      <c r="R241" s="13">
        <f t="shared" si="50"/>
        <v>156.03333333879709</v>
      </c>
      <c r="S241" s="8">
        <f t="shared" si="51"/>
        <v>156.03333333879709</v>
      </c>
      <c r="U241" s="1">
        <f t="shared" si="52"/>
        <v>0.69260815343041415</v>
      </c>
      <c r="V241" s="1">
        <f t="shared" si="53"/>
        <v>1.3156899375585064E-3</v>
      </c>
      <c r="W241" s="1">
        <f t="shared" si="54"/>
        <v>0.1735129716848558</v>
      </c>
      <c r="X241" s="1">
        <f t="shared" si="55"/>
        <v>7.7045458629823509</v>
      </c>
    </row>
    <row r="242" spans="1:24" x14ac:dyDescent="0.35">
      <c r="A242">
        <v>241</v>
      </c>
      <c r="B242" s="9">
        <v>44631.585034722222</v>
      </c>
      <c r="C242">
        <v>9415324</v>
      </c>
      <c r="D242" s="1">
        <v>1.68634E-10</v>
      </c>
      <c r="E242" s="1">
        <v>2.8697300000000001E-11</v>
      </c>
      <c r="F242" s="1">
        <v>7.1585899999999998E-8</v>
      </c>
      <c r="G242" s="1">
        <v>1.79084E-11</v>
      </c>
      <c r="H242" s="1">
        <v>2.00483E-9</v>
      </c>
      <c r="I242" s="1">
        <f t="shared" si="42"/>
        <v>1.09274832E-10</v>
      </c>
      <c r="J242" s="1">
        <f t="shared" si="43"/>
        <v>5.7394600000000001E-14</v>
      </c>
      <c r="K242" s="1">
        <f t="shared" si="44"/>
        <v>7.1227970499999993E-8</v>
      </c>
      <c r="L242" s="1">
        <f t="shared" si="45"/>
        <v>6.9567601000000003E-10</v>
      </c>
      <c r="M242" s="1">
        <f t="shared" si="46"/>
        <v>1.5341561921941888E-3</v>
      </c>
      <c r="N242" s="1">
        <f t="shared" si="47"/>
        <v>8.0578738376379836E-7</v>
      </c>
      <c r="O242" s="1">
        <f t="shared" si="48"/>
        <v>2.5142370159205926E-4</v>
      </c>
      <c r="P242" s="1">
        <f t="shared" si="49"/>
        <v>9.7668936109867131E-3</v>
      </c>
      <c r="Q242" s="1"/>
      <c r="R242" s="13">
        <f t="shared" si="50"/>
        <v>156.68333333730698</v>
      </c>
      <c r="S242" s="8">
        <f t="shared" si="51"/>
        <v>156.68333333730698</v>
      </c>
      <c r="U242" s="1">
        <f t="shared" si="52"/>
        <v>0.69338940858803155</v>
      </c>
      <c r="V242" s="1">
        <f t="shared" si="53"/>
        <v>1.3159828469036701E-3</v>
      </c>
      <c r="W242" s="1">
        <f t="shared" si="54"/>
        <v>0.17361209086227219</v>
      </c>
      <c r="X242" s="1">
        <f t="shared" si="55"/>
        <v>7.7082574805740025</v>
      </c>
    </row>
    <row r="243" spans="1:24" x14ac:dyDescent="0.35">
      <c r="A243">
        <v>242</v>
      </c>
      <c r="B243" s="9">
        <v>44631.585486111115</v>
      </c>
      <c r="C243">
        <v>9454841</v>
      </c>
      <c r="D243" s="1">
        <v>6.7219600000000003E-11</v>
      </c>
      <c r="E243" s="1">
        <v>2.5226600000000002E-11</v>
      </c>
      <c r="F243" s="1">
        <v>1.8321299999999999E-8</v>
      </c>
      <c r="G243" s="1">
        <v>1.62475E-11</v>
      </c>
      <c r="H243" s="1">
        <v>1.86109E-9</v>
      </c>
      <c r="I243" s="1">
        <f t="shared" si="42"/>
        <v>4.3558300800000004E-11</v>
      </c>
      <c r="J243" s="1">
        <f t="shared" si="43"/>
        <v>5.0453200000000007E-14</v>
      </c>
      <c r="K243" s="1">
        <f t="shared" si="44"/>
        <v>1.8229693499999998E-8</v>
      </c>
      <c r="L243" s="1">
        <f t="shared" si="45"/>
        <v>6.4579822999999996E-10</v>
      </c>
      <c r="M243" s="1">
        <f t="shared" si="46"/>
        <v>2.3894148741447577E-3</v>
      </c>
      <c r="N243" s="1">
        <f t="shared" si="47"/>
        <v>2.7676384136683381E-6</v>
      </c>
      <c r="O243" s="1">
        <f t="shared" si="48"/>
        <v>8.9126567048425701E-4</v>
      </c>
      <c r="P243" s="1">
        <f t="shared" si="49"/>
        <v>3.5425621939282746E-2</v>
      </c>
      <c r="Q243" s="1"/>
      <c r="R243" s="13">
        <f t="shared" si="50"/>
        <v>157.33333334326744</v>
      </c>
      <c r="S243" s="8">
        <f t="shared" si="51"/>
        <v>157.33333334326744</v>
      </c>
      <c r="U243" s="1">
        <f t="shared" si="52"/>
        <v>0.69466456919628483</v>
      </c>
      <c r="V243" s="1">
        <f t="shared" si="53"/>
        <v>1.3171442102984851E-3</v>
      </c>
      <c r="W243" s="1">
        <f t="shared" si="54"/>
        <v>0.17398346491160246</v>
      </c>
      <c r="X243" s="1">
        <f t="shared" si="55"/>
        <v>7.7229450482625239</v>
      </c>
    </row>
    <row r="244" spans="1:24" x14ac:dyDescent="0.35">
      <c r="A244">
        <v>243</v>
      </c>
      <c r="B244" s="9">
        <v>44631.5859375</v>
      </c>
      <c r="C244">
        <v>9493839</v>
      </c>
      <c r="D244" s="1">
        <v>4.39889E-11</v>
      </c>
      <c r="E244" s="1">
        <v>2.9158000000000002E-11</v>
      </c>
      <c r="F244" s="1">
        <v>8.2848199999999999E-9</v>
      </c>
      <c r="G244" s="1">
        <v>1.452E-11</v>
      </c>
      <c r="H244" s="1">
        <v>1.6766899999999999E-9</v>
      </c>
      <c r="I244" s="1">
        <f t="shared" si="42"/>
        <v>2.8504807200000001E-11</v>
      </c>
      <c r="J244" s="1">
        <f t="shared" si="43"/>
        <v>5.8315999999999999E-14</v>
      </c>
      <c r="K244" s="1">
        <f t="shared" si="44"/>
        <v>8.2433959000000002E-9</v>
      </c>
      <c r="L244" s="1">
        <f t="shared" si="45"/>
        <v>5.8181142999999984E-10</v>
      </c>
      <c r="M244" s="1">
        <f t="shared" si="46"/>
        <v>3.4578961808688579E-3</v>
      </c>
      <c r="N244" s="1">
        <f t="shared" si="47"/>
        <v>7.0742689914965748E-6</v>
      </c>
      <c r="O244" s="1">
        <f t="shared" si="48"/>
        <v>1.7614100033700917E-3</v>
      </c>
      <c r="P244" s="1">
        <f t="shared" si="49"/>
        <v>7.0579095928172006E-2</v>
      </c>
      <c r="Q244" s="1"/>
      <c r="R244" s="13">
        <f t="shared" si="50"/>
        <v>157.98333333432674</v>
      </c>
      <c r="S244" s="8">
        <f t="shared" si="51"/>
        <v>157.98333333432674</v>
      </c>
      <c r="U244" s="1">
        <f t="shared" si="52"/>
        <v>0.6965649452630247</v>
      </c>
      <c r="V244" s="1">
        <f t="shared" si="53"/>
        <v>1.320342830161167E-3</v>
      </c>
      <c r="W244" s="1">
        <f t="shared" si="54"/>
        <v>0.17484558449374674</v>
      </c>
      <c r="X244" s="1">
        <f t="shared" si="55"/>
        <v>7.757396581095569</v>
      </c>
    </row>
    <row r="245" spans="1:24" x14ac:dyDescent="0.35">
      <c r="A245">
        <v>244</v>
      </c>
      <c r="B245" s="9">
        <v>44631.586388888885</v>
      </c>
      <c r="C245">
        <v>9532836</v>
      </c>
      <c r="D245" s="1">
        <v>4.5042399999999998E-12</v>
      </c>
      <c r="E245" s="1">
        <v>5.9155599999999999E-11</v>
      </c>
      <c r="F245" s="1">
        <v>6.1661600000000001E-9</v>
      </c>
      <c r="G245" s="1">
        <v>1.2515099999999999E-11</v>
      </c>
      <c r="H245" s="1">
        <v>1.5197599999999999E-9</v>
      </c>
      <c r="I245" s="1">
        <f t="shared" si="42"/>
        <v>2.9187475199999998E-12</v>
      </c>
      <c r="J245" s="1">
        <f t="shared" si="43"/>
        <v>1.1831119999999999E-13</v>
      </c>
      <c r="K245" s="1">
        <f t="shared" si="44"/>
        <v>6.1353291999999999E-9</v>
      </c>
      <c r="L245" s="1">
        <f t="shared" si="45"/>
        <v>5.2735672E-10</v>
      </c>
      <c r="M245" s="1">
        <f t="shared" si="46"/>
        <v>4.7572793974934546E-4</v>
      </c>
      <c r="N245" s="1">
        <f t="shared" si="47"/>
        <v>1.9283594432064052E-5</v>
      </c>
      <c r="O245" s="1">
        <f t="shared" si="48"/>
        <v>2.0398416437051167E-3</v>
      </c>
      <c r="P245" s="1">
        <f t="shared" si="49"/>
        <v>8.5954103326680492E-2</v>
      </c>
      <c r="Q245" s="1"/>
      <c r="R245" s="13">
        <f t="shared" si="50"/>
        <v>158.63333332538605</v>
      </c>
      <c r="S245" s="8">
        <f t="shared" si="51"/>
        <v>158.63333332538605</v>
      </c>
      <c r="U245" s="1">
        <f t="shared" si="52"/>
        <v>0.69784337308464095</v>
      </c>
      <c r="V245" s="1">
        <f t="shared" si="53"/>
        <v>1.3289091356559954E-3</v>
      </c>
      <c r="W245" s="1">
        <f t="shared" si="54"/>
        <v>0.17608099126205326</v>
      </c>
      <c r="X245" s="1">
        <f t="shared" si="55"/>
        <v>7.8082698701536382</v>
      </c>
    </row>
    <row r="246" spans="1:24" x14ac:dyDescent="0.35">
      <c r="A246">
        <v>245</v>
      </c>
      <c r="B246" s="9">
        <v>44631.586875000001</v>
      </c>
      <c r="C246">
        <v>9574954</v>
      </c>
      <c r="D246" s="1">
        <v>2.9497899999999998E-11</v>
      </c>
      <c r="E246" s="1">
        <v>3.6170999999999998E-11</v>
      </c>
      <c r="F246" s="1">
        <v>5.7189199999999999E-9</v>
      </c>
      <c r="G246" s="1">
        <v>1.1857199999999999E-11</v>
      </c>
      <c r="H246" s="1">
        <v>1.3892200000000001E-9</v>
      </c>
      <c r="I246" s="1">
        <f t="shared" si="42"/>
        <v>1.9114639199999999E-11</v>
      </c>
      <c r="J246" s="1">
        <f t="shared" si="43"/>
        <v>7.2342000000000004E-14</v>
      </c>
      <c r="K246" s="1">
        <f t="shared" si="44"/>
        <v>5.6903254000000003E-9</v>
      </c>
      <c r="L246" s="1">
        <f t="shared" si="45"/>
        <v>4.8205934000000005E-10</v>
      </c>
      <c r="M246" s="1">
        <f t="shared" si="46"/>
        <v>3.3591469479056502E-3</v>
      </c>
      <c r="N246" s="1">
        <f t="shared" si="47"/>
        <v>1.2713156966383679E-5</v>
      </c>
      <c r="O246" s="1">
        <f t="shared" si="48"/>
        <v>2.0837472668961952E-3</v>
      </c>
      <c r="P246" s="1">
        <f t="shared" si="49"/>
        <v>8.4715601677190555E-2</v>
      </c>
      <c r="Q246" s="1"/>
      <c r="R246" s="13">
        <f t="shared" si="50"/>
        <v>159.33333333581686</v>
      </c>
      <c r="S246" s="8">
        <f t="shared" si="51"/>
        <v>159.33333333581686</v>
      </c>
      <c r="U246" s="1">
        <f t="shared" si="52"/>
        <v>0.69918557931532066</v>
      </c>
      <c r="V246" s="1">
        <f t="shared" si="53"/>
        <v>1.3401079988123281E-3</v>
      </c>
      <c r="W246" s="1">
        <f t="shared" si="54"/>
        <v>0.17752424740226991</v>
      </c>
      <c r="X246" s="1">
        <f t="shared" si="55"/>
        <v>7.8680042677951052</v>
      </c>
    </row>
    <row r="247" spans="1:24" x14ac:dyDescent="0.35">
      <c r="A247">
        <v>246</v>
      </c>
      <c r="B247" s="9">
        <v>44631.587361111109</v>
      </c>
      <c r="C247">
        <v>9616051</v>
      </c>
      <c r="D247" s="1">
        <v>3.2905599999999999E-11</v>
      </c>
      <c r="E247" s="1">
        <v>3.3314699999999998E-11</v>
      </c>
      <c r="F247" s="1">
        <v>5.5587900000000004E-9</v>
      </c>
      <c r="G247" s="1">
        <v>1.01308E-11</v>
      </c>
      <c r="H247" s="1">
        <v>1.32624E-9</v>
      </c>
      <c r="I247" s="1">
        <f t="shared" si="42"/>
        <v>2.1322828800000002E-11</v>
      </c>
      <c r="J247" s="1">
        <f t="shared" si="43"/>
        <v>6.6629399999999997E-14</v>
      </c>
      <c r="K247" s="1">
        <f t="shared" si="44"/>
        <v>5.5309960500000004E-9</v>
      </c>
      <c r="L247" s="1">
        <f t="shared" si="45"/>
        <v>4.6020527999999997E-10</v>
      </c>
      <c r="M247" s="1">
        <f t="shared" si="46"/>
        <v>3.8551516955069964E-3</v>
      </c>
      <c r="N247" s="1">
        <f t="shared" si="47"/>
        <v>1.2046546299739266E-5</v>
      </c>
      <c r="O247" s="1">
        <f t="shared" si="48"/>
        <v>1.8316411562072981E-3</v>
      </c>
      <c r="P247" s="1">
        <f t="shared" si="49"/>
        <v>8.3204774662603481E-2</v>
      </c>
      <c r="Q247" s="1"/>
      <c r="R247" s="13">
        <f t="shared" si="50"/>
        <v>160.03333333134651</v>
      </c>
      <c r="S247" s="8">
        <f t="shared" si="51"/>
        <v>160.03333333134651</v>
      </c>
      <c r="U247" s="1">
        <f t="shared" si="52"/>
        <v>0.70171058382438989</v>
      </c>
      <c r="V247" s="1">
        <f t="shared" si="53"/>
        <v>1.3487738949001288E-3</v>
      </c>
      <c r="W247" s="1">
        <f t="shared" si="54"/>
        <v>0.17889463334160455</v>
      </c>
      <c r="X247" s="1">
        <f t="shared" si="55"/>
        <v>7.9267763991387019</v>
      </c>
    </row>
    <row r="248" spans="1:24" x14ac:dyDescent="0.35">
      <c r="A248">
        <v>247</v>
      </c>
      <c r="B248" s="9">
        <v>44631.587835648148</v>
      </c>
      <c r="C248">
        <v>9657149</v>
      </c>
      <c r="D248" s="1">
        <v>2.6401899999999999E-11</v>
      </c>
      <c r="E248" s="1">
        <v>4.4228499999999999E-11</v>
      </c>
      <c r="F248" s="1">
        <v>5.46538E-9</v>
      </c>
      <c r="G248" s="1">
        <v>9.5427800000000007E-12</v>
      </c>
      <c r="H248" s="1">
        <v>1.23937E-9</v>
      </c>
      <c r="I248" s="1">
        <f t="shared" si="42"/>
        <v>1.7108431199999999E-11</v>
      </c>
      <c r="J248" s="1">
        <f t="shared" si="43"/>
        <v>8.8456999999999994E-14</v>
      </c>
      <c r="K248" s="1">
        <f t="shared" si="44"/>
        <v>5.4380531E-9</v>
      </c>
      <c r="L248" s="1">
        <f t="shared" si="45"/>
        <v>4.3006138999999995E-10</v>
      </c>
      <c r="M248" s="1">
        <f t="shared" si="46"/>
        <v>3.1460581361369934E-3</v>
      </c>
      <c r="N248" s="1">
        <f t="shared" si="47"/>
        <v>1.6266299422490006E-5</v>
      </c>
      <c r="O248" s="1">
        <f t="shared" si="48"/>
        <v>1.7548155239602203E-3</v>
      </c>
      <c r="P248" s="1">
        <f t="shared" si="49"/>
        <v>7.908370552689159E-2</v>
      </c>
      <c r="Q248" s="1"/>
      <c r="R248" s="13">
        <f t="shared" si="50"/>
        <v>160.71666666865349</v>
      </c>
      <c r="S248" s="8">
        <f t="shared" si="51"/>
        <v>160.71666666865349</v>
      </c>
      <c r="U248" s="1">
        <f t="shared" si="52"/>
        <v>0.70410266386411169</v>
      </c>
      <c r="V248" s="1">
        <f t="shared" si="53"/>
        <v>1.358447450578143E-3</v>
      </c>
      <c r="W248" s="1">
        <f t="shared" si="54"/>
        <v>0.18012000604778744</v>
      </c>
      <c r="X248" s="1">
        <f t="shared" si="55"/>
        <v>7.9822249635258844</v>
      </c>
    </row>
    <row r="249" spans="1:24" x14ac:dyDescent="0.35">
      <c r="A249">
        <v>248</v>
      </c>
      <c r="B249" s="9">
        <v>44631.588310185187</v>
      </c>
      <c r="C249">
        <v>9698246</v>
      </c>
      <c r="D249" s="1">
        <v>2.6004199999999999E-11</v>
      </c>
      <c r="E249" s="1">
        <v>3.4543199999999997E-11</v>
      </c>
      <c r="F249" s="1">
        <v>5.3665300000000001E-9</v>
      </c>
      <c r="G249" s="1">
        <v>9.0751499999999994E-12</v>
      </c>
      <c r="H249" s="1">
        <v>1.1872899999999999E-9</v>
      </c>
      <c r="I249" s="1">
        <f t="shared" si="42"/>
        <v>1.6850721599999998E-11</v>
      </c>
      <c r="J249" s="1">
        <f t="shared" si="43"/>
        <v>6.9086399999999991E-14</v>
      </c>
      <c r="K249" s="1">
        <f t="shared" si="44"/>
        <v>5.3396973500000005E-9</v>
      </c>
      <c r="L249" s="1">
        <f t="shared" si="45"/>
        <v>4.1198962999999995E-10</v>
      </c>
      <c r="M249" s="1">
        <f t="shared" si="46"/>
        <v>3.155744697777674E-3</v>
      </c>
      <c r="N249" s="1">
        <f t="shared" si="47"/>
        <v>1.2938261379177227E-5</v>
      </c>
      <c r="O249" s="1">
        <f t="shared" si="48"/>
        <v>1.6995626165966127E-3</v>
      </c>
      <c r="P249" s="1">
        <f t="shared" si="49"/>
        <v>7.7155989000013248E-2</v>
      </c>
      <c r="Q249" s="1"/>
      <c r="R249" s="13">
        <f t="shared" si="50"/>
        <v>161.39999999850988</v>
      </c>
      <c r="S249" s="8">
        <f t="shared" si="51"/>
        <v>161.39999999850988</v>
      </c>
      <c r="U249" s="1">
        <f t="shared" si="52"/>
        <v>0.70625577982141041</v>
      </c>
      <c r="V249" s="1">
        <f t="shared" si="53"/>
        <v>1.3684256754679415E-3</v>
      </c>
      <c r="W249" s="1">
        <f t="shared" si="54"/>
        <v>0.18130025190647236</v>
      </c>
      <c r="X249" s="1">
        <f t="shared" si="55"/>
        <v>8.035606858884293</v>
      </c>
    </row>
    <row r="250" spans="1:24" x14ac:dyDescent="0.35">
      <c r="A250">
        <v>249</v>
      </c>
      <c r="B250" s="9">
        <v>44631.588784722226</v>
      </c>
      <c r="C250">
        <v>9739344</v>
      </c>
      <c r="D250" s="1">
        <v>2.8412199999999999E-11</v>
      </c>
      <c r="E250" s="1">
        <v>2.8748500000000001E-11</v>
      </c>
      <c r="F250" s="1">
        <v>5.3121800000000002E-9</v>
      </c>
      <c r="G250" s="1">
        <v>8.1796800000000005E-12</v>
      </c>
      <c r="H250" s="1">
        <v>1.14579E-9</v>
      </c>
      <c r="I250" s="1">
        <f t="shared" si="42"/>
        <v>1.8411105599999999E-11</v>
      </c>
      <c r="J250" s="1">
        <f t="shared" si="43"/>
        <v>5.7497000000000005E-14</v>
      </c>
      <c r="K250" s="1">
        <f t="shared" si="44"/>
        <v>5.2856191000000003E-9</v>
      </c>
      <c r="L250" s="1">
        <f t="shared" si="45"/>
        <v>3.9758913000000002E-10</v>
      </c>
      <c r="M250" s="1">
        <f t="shared" si="46"/>
        <v>3.4832448671906755E-3</v>
      </c>
      <c r="N250" s="1">
        <f t="shared" si="47"/>
        <v>1.0878006703131522E-5</v>
      </c>
      <c r="O250" s="1">
        <f t="shared" si="48"/>
        <v>1.5475348952027209E-3</v>
      </c>
      <c r="P250" s="1">
        <f t="shared" si="49"/>
        <v>7.5220919721589466E-2</v>
      </c>
      <c r="Q250" s="1"/>
      <c r="R250" s="13">
        <f t="shared" si="50"/>
        <v>162.08333334326744</v>
      </c>
      <c r="S250" s="8">
        <f t="shared" si="51"/>
        <v>162.08333334326744</v>
      </c>
      <c r="U250" s="1">
        <f t="shared" si="52"/>
        <v>0.70852410129403054</v>
      </c>
      <c r="V250" s="1">
        <f t="shared" si="53"/>
        <v>1.3765629005321048E-3</v>
      </c>
      <c r="W250" s="1">
        <f t="shared" si="54"/>
        <v>0.18240967690821824</v>
      </c>
      <c r="X250" s="1">
        <f t="shared" si="55"/>
        <v>8.0876689702345672</v>
      </c>
    </row>
    <row r="251" spans="1:24" x14ac:dyDescent="0.35">
      <c r="A251">
        <v>250</v>
      </c>
      <c r="B251" s="9">
        <v>44631.589259259257</v>
      </c>
      <c r="C251">
        <v>9780441</v>
      </c>
      <c r="D251" s="1">
        <v>2.7154400000000002E-11</v>
      </c>
      <c r="E251" s="1">
        <v>3.8474700000000003E-11</v>
      </c>
      <c r="F251" s="1">
        <v>5.22989E-9</v>
      </c>
      <c r="G251" s="1">
        <v>7.8947999999999998E-12</v>
      </c>
      <c r="H251" s="1">
        <v>1.09719E-9</v>
      </c>
      <c r="I251" s="1">
        <f t="shared" si="42"/>
        <v>1.7596051200000001E-11</v>
      </c>
      <c r="J251" s="1">
        <f t="shared" si="43"/>
        <v>7.694940000000001E-14</v>
      </c>
      <c r="K251" s="1">
        <f t="shared" si="44"/>
        <v>5.2037405499999998E-9</v>
      </c>
      <c r="L251" s="1">
        <f t="shared" si="45"/>
        <v>3.8072492999999994E-10</v>
      </c>
      <c r="M251" s="1">
        <f t="shared" si="46"/>
        <v>3.3814236184392401E-3</v>
      </c>
      <c r="N251" s="1">
        <f t="shared" si="47"/>
        <v>1.4787324475660112E-5</v>
      </c>
      <c r="O251" s="1">
        <f t="shared" si="48"/>
        <v>1.5171394354009445E-3</v>
      </c>
      <c r="P251" s="1">
        <f t="shared" si="49"/>
        <v>7.31637033671865E-2</v>
      </c>
      <c r="Q251" s="1"/>
      <c r="R251" s="13">
        <f t="shared" si="50"/>
        <v>162.76666666567326</v>
      </c>
      <c r="S251" s="8">
        <f t="shared" si="51"/>
        <v>162.76666666567326</v>
      </c>
      <c r="U251" s="1">
        <f t="shared" si="52"/>
        <v>0.71086952965578054</v>
      </c>
      <c r="V251" s="1">
        <f t="shared" si="53"/>
        <v>1.3853318885446294E-3</v>
      </c>
      <c r="W251" s="1">
        <f t="shared" si="54"/>
        <v>0.18345677395442986</v>
      </c>
      <c r="X251" s="1">
        <f t="shared" si="55"/>
        <v>8.1383670489791609</v>
      </c>
    </row>
    <row r="252" spans="1:24" x14ac:dyDescent="0.35">
      <c r="A252">
        <v>251</v>
      </c>
      <c r="B252" s="9">
        <v>44631.589733796296</v>
      </c>
      <c r="C252">
        <v>9821539</v>
      </c>
      <c r="D252" s="1">
        <v>1.8317900000000001E-11</v>
      </c>
      <c r="E252" s="1">
        <v>3.2853899999999998E-11</v>
      </c>
      <c r="F252" s="1">
        <v>5.1922000000000003E-9</v>
      </c>
      <c r="G252" s="1">
        <v>7.5056499999999996E-12</v>
      </c>
      <c r="H252" s="1">
        <v>1.0687599999999999E-9</v>
      </c>
      <c r="I252" s="1">
        <f t="shared" si="42"/>
        <v>1.1869999200000001E-11</v>
      </c>
      <c r="J252" s="1">
        <f t="shared" si="43"/>
        <v>6.5707799999999997E-14</v>
      </c>
      <c r="K252" s="1">
        <f t="shared" si="44"/>
        <v>5.1662390000000007E-9</v>
      </c>
      <c r="L252" s="1">
        <f t="shared" si="45"/>
        <v>3.7085971999999999E-10</v>
      </c>
      <c r="M252" s="1">
        <f t="shared" si="46"/>
        <v>2.2976093827637473E-3</v>
      </c>
      <c r="N252" s="1">
        <f t="shared" si="47"/>
        <v>1.2718691489108419E-5</v>
      </c>
      <c r="O252" s="1">
        <f t="shared" si="48"/>
        <v>1.4528267081720374E-3</v>
      </c>
      <c r="P252" s="1">
        <f t="shared" si="49"/>
        <v>7.1785242610727051E-2</v>
      </c>
      <c r="Q252" s="1"/>
      <c r="R252" s="13">
        <f t="shared" si="50"/>
        <v>163.45000000298023</v>
      </c>
      <c r="S252" s="8">
        <f t="shared" si="51"/>
        <v>163.45000000298023</v>
      </c>
      <c r="U252" s="1">
        <f t="shared" si="52"/>
        <v>0.71280986594247475</v>
      </c>
      <c r="V252" s="1">
        <f t="shared" si="53"/>
        <v>1.3947297773872415E-3</v>
      </c>
      <c r="W252" s="1">
        <f t="shared" si="54"/>
        <v>0.18447151239271808</v>
      </c>
      <c r="X252" s="1">
        <f t="shared" si="55"/>
        <v>8.1878912724762696</v>
      </c>
    </row>
    <row r="253" spans="1:24" x14ac:dyDescent="0.35">
      <c r="A253">
        <v>252</v>
      </c>
      <c r="B253" s="9">
        <v>44631.590208333335</v>
      </c>
      <c r="C253">
        <v>9862636</v>
      </c>
      <c r="D253" s="1">
        <v>3.01322E-11</v>
      </c>
      <c r="E253" s="1">
        <v>3.2577499999999997E-11</v>
      </c>
      <c r="F253" s="1">
        <v>5.2056499999999997E-9</v>
      </c>
      <c r="G253" s="1">
        <v>6.9208499999999999E-12</v>
      </c>
      <c r="H253" s="1">
        <v>1.04861E-9</v>
      </c>
      <c r="I253" s="1">
        <f t="shared" si="42"/>
        <v>1.9525665600000001E-11</v>
      </c>
      <c r="J253" s="1">
        <f t="shared" si="43"/>
        <v>6.5155000000000001E-14</v>
      </c>
      <c r="K253" s="1">
        <f t="shared" si="44"/>
        <v>5.1796217500000001E-9</v>
      </c>
      <c r="L253" s="1">
        <f t="shared" si="45"/>
        <v>3.6386766999999997E-10</v>
      </c>
      <c r="M253" s="1">
        <f t="shared" si="46"/>
        <v>3.769708782306353E-3</v>
      </c>
      <c r="N253" s="1">
        <f t="shared" si="47"/>
        <v>1.2579103869891657E-5</v>
      </c>
      <c r="O253" s="1">
        <f t="shared" si="48"/>
        <v>1.3361689972824753E-3</v>
      </c>
      <c r="P253" s="1">
        <f t="shared" si="49"/>
        <v>7.0249853669334048E-2</v>
      </c>
      <c r="Q253" s="1"/>
      <c r="R253" s="13">
        <f t="shared" si="50"/>
        <v>164.13333333283663</v>
      </c>
      <c r="S253" s="8">
        <f t="shared" si="51"/>
        <v>164.13333333283663</v>
      </c>
      <c r="U253" s="1">
        <f t="shared" si="52"/>
        <v>0.71488286630499254</v>
      </c>
      <c r="V253" s="1">
        <f t="shared" si="53"/>
        <v>1.4033731907575871E-3</v>
      </c>
      <c r="W253" s="1">
        <f t="shared" si="54"/>
        <v>0.1854244192538998</v>
      </c>
      <c r="X253" s="1">
        <f t="shared" si="55"/>
        <v>8.2364199301250327</v>
      </c>
    </row>
    <row r="254" spans="1:24" x14ac:dyDescent="0.35">
      <c r="A254">
        <v>253</v>
      </c>
      <c r="B254" s="9">
        <v>44631.590682870374</v>
      </c>
      <c r="C254">
        <v>9903734</v>
      </c>
      <c r="D254" s="1">
        <v>2.6014900000000001E-11</v>
      </c>
      <c r="E254" s="1">
        <v>3.4789000000000001E-11</v>
      </c>
      <c r="F254" s="1">
        <v>5.17972E-9</v>
      </c>
      <c r="G254" s="1">
        <v>6.9778199999999998E-12</v>
      </c>
      <c r="H254" s="1">
        <v>1.0226899999999999E-9</v>
      </c>
      <c r="I254" s="1">
        <f t="shared" si="42"/>
        <v>1.6857655200000001E-11</v>
      </c>
      <c r="J254" s="1">
        <f t="shared" si="43"/>
        <v>6.9577999999999999E-14</v>
      </c>
      <c r="K254" s="1">
        <f t="shared" si="44"/>
        <v>5.1538214000000003E-9</v>
      </c>
      <c r="L254" s="1">
        <f t="shared" si="45"/>
        <v>3.5487342999999991E-10</v>
      </c>
      <c r="M254" s="1">
        <f t="shared" si="46"/>
        <v>3.2709040324913081E-3</v>
      </c>
      <c r="N254" s="1">
        <f t="shared" si="47"/>
        <v>1.3500273796837429E-5</v>
      </c>
      <c r="O254" s="1">
        <f t="shared" si="48"/>
        <v>1.3539118759528608E-3</v>
      </c>
      <c r="P254" s="1">
        <f t="shared" si="49"/>
        <v>6.8856369372830781E-2</v>
      </c>
      <c r="Q254" s="1"/>
      <c r="R254" s="13">
        <f t="shared" si="50"/>
        <v>164.81666667759418</v>
      </c>
      <c r="S254" s="8">
        <f t="shared" si="51"/>
        <v>164.81666667759418</v>
      </c>
      <c r="U254" s="1">
        <f t="shared" si="52"/>
        <v>0.71728840905693181</v>
      </c>
      <c r="V254" s="1">
        <f t="shared" si="53"/>
        <v>1.4122836449426879E-3</v>
      </c>
      <c r="W254" s="1">
        <f t="shared" si="54"/>
        <v>0.1863435302342879</v>
      </c>
      <c r="X254" s="1">
        <f t="shared" si="55"/>
        <v>8.2839478904590287</v>
      </c>
    </row>
    <row r="255" spans="1:24" x14ac:dyDescent="0.35">
      <c r="A255">
        <v>254</v>
      </c>
      <c r="B255" s="9">
        <v>44631.591157407405</v>
      </c>
      <c r="C255">
        <v>9944831</v>
      </c>
      <c r="D255" s="1">
        <v>2.6047199999999999E-11</v>
      </c>
      <c r="E255" s="1">
        <v>3.34272E-11</v>
      </c>
      <c r="F255" s="1">
        <v>5.1682000000000004E-9</v>
      </c>
      <c r="G255" s="1">
        <v>6.7165999999999999E-12</v>
      </c>
      <c r="H255" s="1">
        <v>1.01369E-9</v>
      </c>
      <c r="I255" s="1">
        <f t="shared" si="42"/>
        <v>1.6878585599999999E-11</v>
      </c>
      <c r="J255" s="1">
        <f t="shared" si="43"/>
        <v>6.6854400000000003E-14</v>
      </c>
      <c r="K255" s="1">
        <f t="shared" si="44"/>
        <v>5.1423590000000001E-9</v>
      </c>
      <c r="L255" s="1">
        <f t="shared" si="45"/>
        <v>3.5175043E-10</v>
      </c>
      <c r="M255" s="1">
        <f t="shared" si="46"/>
        <v>3.2822651238468567E-3</v>
      </c>
      <c r="N255" s="1">
        <f t="shared" si="47"/>
        <v>1.3000725931425636E-5</v>
      </c>
      <c r="O255" s="1">
        <f t="shared" si="48"/>
        <v>1.3061320689590128E-3</v>
      </c>
      <c r="P255" s="1">
        <f t="shared" si="49"/>
        <v>6.8402542490712925E-2</v>
      </c>
      <c r="Q255" s="1"/>
      <c r="R255" s="13">
        <f t="shared" si="50"/>
        <v>165.5</v>
      </c>
      <c r="S255" s="8">
        <f t="shared" si="51"/>
        <v>165.5</v>
      </c>
      <c r="U255" s="1">
        <f t="shared" si="52"/>
        <v>0.71952740848287577</v>
      </c>
      <c r="V255" s="1">
        <f t="shared" si="53"/>
        <v>1.4213381530383826E-3</v>
      </c>
      <c r="W255" s="1">
        <f t="shared" si="54"/>
        <v>0.18725237856759896</v>
      </c>
      <c r="X255" s="1">
        <f t="shared" si="55"/>
        <v>8.3308446845957906</v>
      </c>
    </row>
    <row r="256" spans="1:24" x14ac:dyDescent="0.35">
      <c r="A256">
        <v>255</v>
      </c>
      <c r="B256" s="9">
        <v>44631.591631944444</v>
      </c>
      <c r="C256">
        <v>9985929</v>
      </c>
      <c r="D256" s="1">
        <v>9.0622300000000003E-12</v>
      </c>
      <c r="E256" s="1">
        <v>3.2014400000000001E-11</v>
      </c>
      <c r="F256" s="1">
        <v>5.1301699999999999E-9</v>
      </c>
      <c r="G256" s="1">
        <v>6.1221199999999998E-12</v>
      </c>
      <c r="H256" s="1">
        <v>9.85493E-10</v>
      </c>
      <c r="I256" s="1">
        <f t="shared" si="42"/>
        <v>5.8723250400000006E-12</v>
      </c>
      <c r="J256" s="1">
        <f t="shared" si="43"/>
        <v>6.4028800000000007E-14</v>
      </c>
      <c r="K256" s="1">
        <f t="shared" si="44"/>
        <v>5.1045191499999998E-9</v>
      </c>
      <c r="L256" s="1">
        <f t="shared" si="45"/>
        <v>3.4196607100000002E-10</v>
      </c>
      <c r="M256" s="1">
        <f t="shared" si="46"/>
        <v>1.1504168889247875E-3</v>
      </c>
      <c r="N256" s="1">
        <f t="shared" si="47"/>
        <v>1.2543551727100487E-5</v>
      </c>
      <c r="O256" s="1">
        <f t="shared" si="48"/>
        <v>1.1993529302363377E-3</v>
      </c>
      <c r="P256" s="1">
        <f t="shared" si="49"/>
        <v>6.6992807931771606E-2</v>
      </c>
      <c r="Q256" s="1"/>
      <c r="R256" s="13">
        <f t="shared" si="50"/>
        <v>166.18333333730698</v>
      </c>
      <c r="S256" s="8">
        <f t="shared" si="51"/>
        <v>166.18333333730698</v>
      </c>
      <c r="U256" s="1">
        <f t="shared" si="52"/>
        <v>0.72104190817937974</v>
      </c>
      <c r="V256" s="1">
        <f t="shared" si="53"/>
        <v>1.4300657812891309E-3</v>
      </c>
      <c r="W256" s="1">
        <f t="shared" si="54"/>
        <v>0.18810841928063532</v>
      </c>
      <c r="X256" s="1">
        <f t="shared" si="55"/>
        <v>8.3771047629258124</v>
      </c>
    </row>
    <row r="257" spans="1:24" x14ac:dyDescent="0.35">
      <c r="A257">
        <v>256</v>
      </c>
      <c r="B257" s="9">
        <v>44631.592118055552</v>
      </c>
      <c r="C257">
        <v>10027026</v>
      </c>
      <c r="D257" s="1">
        <v>1.5049899999999999E-13</v>
      </c>
      <c r="E257" s="1">
        <v>3.0632299999999998E-11</v>
      </c>
      <c r="F257" s="1">
        <v>5.1503299999999999E-9</v>
      </c>
      <c r="G257" s="1">
        <v>6.1769500000000003E-12</v>
      </c>
      <c r="H257" s="1">
        <v>9.6389999999999995E-10</v>
      </c>
      <c r="I257" s="1">
        <f t="shared" si="42"/>
        <v>9.7523352E-14</v>
      </c>
      <c r="J257" s="1">
        <f t="shared" si="43"/>
        <v>6.1264600000000001E-14</v>
      </c>
      <c r="K257" s="1">
        <f t="shared" si="44"/>
        <v>5.12457835E-9</v>
      </c>
      <c r="L257" s="1">
        <f t="shared" si="45"/>
        <v>3.344733E-10</v>
      </c>
      <c r="M257" s="1">
        <f t="shared" si="46"/>
        <v>1.9030512432305772E-5</v>
      </c>
      <c r="N257" s="1">
        <f t="shared" si="47"/>
        <v>1.1955051872706756E-5</v>
      </c>
      <c r="O257" s="1">
        <f t="shared" si="48"/>
        <v>1.2053577051856373E-3</v>
      </c>
      <c r="P257" s="1">
        <f t="shared" si="49"/>
        <v>6.5268452769387364E-2</v>
      </c>
      <c r="Q257" s="1"/>
      <c r="R257" s="13">
        <f t="shared" si="50"/>
        <v>166.88333332538605</v>
      </c>
      <c r="S257" s="8">
        <f t="shared" si="51"/>
        <v>166.88333332538605</v>
      </c>
      <c r="U257" s="1">
        <f t="shared" si="52"/>
        <v>0.72145121476288432</v>
      </c>
      <c r="V257" s="1">
        <f t="shared" si="53"/>
        <v>1.4386402924030405E-3</v>
      </c>
      <c r="W257" s="1">
        <f t="shared" si="54"/>
        <v>0.18895006798869982</v>
      </c>
      <c r="X257" s="1">
        <f t="shared" si="55"/>
        <v>8.4233962033828789</v>
      </c>
    </row>
    <row r="258" spans="1:24" x14ac:dyDescent="0.35">
      <c r="A258">
        <v>257</v>
      </c>
      <c r="B258" s="9">
        <v>44631.592592592591</v>
      </c>
      <c r="C258">
        <v>10068124</v>
      </c>
      <c r="D258" s="1">
        <v>1.61464E-11</v>
      </c>
      <c r="E258" s="1">
        <v>3.8054899999999999E-11</v>
      </c>
      <c r="F258" s="1">
        <v>5.15477E-9</v>
      </c>
      <c r="G258" s="1">
        <v>5.9340000000000004E-12</v>
      </c>
      <c r="H258" s="1">
        <v>9.6593600000000004E-10</v>
      </c>
      <c r="I258" s="1">
        <f t="shared" si="42"/>
        <v>1.0462867200000001E-11</v>
      </c>
      <c r="J258" s="1">
        <f t="shared" si="43"/>
        <v>7.6109800000000001E-14</v>
      </c>
      <c r="K258" s="1">
        <f t="shared" si="44"/>
        <v>5.1289961499999996E-9</v>
      </c>
      <c r="L258" s="1">
        <f t="shared" si="45"/>
        <v>3.3517979199999996E-10</v>
      </c>
      <c r="M258" s="1">
        <f t="shared" si="46"/>
        <v>2.0399444440994566E-3</v>
      </c>
      <c r="N258" s="1">
        <f t="shared" si="47"/>
        <v>1.4839122076549036E-5</v>
      </c>
      <c r="O258" s="1">
        <f t="shared" si="48"/>
        <v>1.1569515410925003E-3</v>
      </c>
      <c r="P258" s="1">
        <f t="shared" si="49"/>
        <v>6.5349979254712448E-2</v>
      </c>
      <c r="Q258" s="1"/>
      <c r="R258" s="13">
        <f t="shared" si="50"/>
        <v>167.5666666701436</v>
      </c>
      <c r="S258" s="8">
        <f t="shared" si="51"/>
        <v>167.5666666701436</v>
      </c>
      <c r="U258" s="1">
        <f t="shared" si="52"/>
        <v>0.72215469788479381</v>
      </c>
      <c r="V258" s="1">
        <f t="shared" si="53"/>
        <v>1.4477949686554209E-3</v>
      </c>
      <c r="W258" s="1">
        <f t="shared" si="54"/>
        <v>0.18975719032800528</v>
      </c>
      <c r="X258" s="1">
        <f t="shared" si="55"/>
        <v>8.4680241684038862</v>
      </c>
    </row>
    <row r="259" spans="1:24" x14ac:dyDescent="0.35">
      <c r="A259">
        <v>258</v>
      </c>
      <c r="B259" s="9">
        <v>44631.59306712963</v>
      </c>
      <c r="C259">
        <v>10109221</v>
      </c>
      <c r="D259" s="1">
        <v>6.7939800000000001E-12</v>
      </c>
      <c r="E259" s="1">
        <v>3.3683199999999999E-11</v>
      </c>
      <c r="F259" s="1">
        <v>5.1415000000000001E-9</v>
      </c>
      <c r="G259" s="1">
        <v>5.9640999999999996E-12</v>
      </c>
      <c r="H259" s="1">
        <v>9.4374999999999997E-10</v>
      </c>
      <c r="I259" s="1">
        <f t="shared" ref="I259:I316" si="56">0.648*D259</f>
        <v>4.40249904E-12</v>
      </c>
      <c r="J259" s="1">
        <f t="shared" ref="J259:J316" si="57">0.002*E259</f>
        <v>6.7366399999999999E-14</v>
      </c>
      <c r="K259" s="1">
        <f t="shared" ref="K259:K316" si="58">F259-(0.005*F259)</f>
        <v>5.1157925000000001E-9</v>
      </c>
      <c r="L259" s="1">
        <f t="shared" ref="L259:L316" si="59">H259-(0.653*H259)</f>
        <v>3.2748124999999997E-10</v>
      </c>
      <c r="M259" s="1">
        <f t="shared" ref="M259:M316" si="60">I259/K259</f>
        <v>8.605702909177806E-4</v>
      </c>
      <c r="N259" s="1">
        <f t="shared" ref="N259:N316" si="61">J259/K259</f>
        <v>1.3168321428204916E-5</v>
      </c>
      <c r="O259" s="1">
        <f t="shared" ref="O259:O316" si="62">G259/K259</f>
        <v>1.1658213268032273E-3</v>
      </c>
      <c r="P259" s="1">
        <f t="shared" ref="P259:P316" si="63">L259/K259</f>
        <v>6.401378672023933E-2</v>
      </c>
      <c r="Q259" s="1"/>
      <c r="R259" s="13">
        <f t="shared" ref="R259:R316" si="64">B259*86400/60-$T$1</f>
        <v>168.25</v>
      </c>
      <c r="S259" s="8">
        <f t="shared" ref="S259:S316" si="65">R259</f>
        <v>168.25</v>
      </c>
      <c r="U259" s="1">
        <f t="shared" si="52"/>
        <v>0.72314570708088222</v>
      </c>
      <c r="V259" s="1">
        <f t="shared" si="53"/>
        <v>1.4573641784708551E-3</v>
      </c>
      <c r="W259" s="1">
        <f t="shared" si="54"/>
        <v>0.19055080438716493</v>
      </c>
      <c r="X259" s="1">
        <f t="shared" si="55"/>
        <v>8.5122234548870992</v>
      </c>
    </row>
    <row r="260" spans="1:24" x14ac:dyDescent="0.35">
      <c r="A260">
        <v>259</v>
      </c>
      <c r="B260" s="9">
        <v>44631.593541666669</v>
      </c>
      <c r="C260">
        <v>10150319</v>
      </c>
      <c r="D260" s="1">
        <v>1.6952700000000001E-11</v>
      </c>
      <c r="E260" s="1">
        <v>3.0826799999999999E-11</v>
      </c>
      <c r="F260" s="1">
        <v>5.14752E-9</v>
      </c>
      <c r="G260" s="1">
        <v>4.1387500000000003E-12</v>
      </c>
      <c r="H260" s="1">
        <v>9.3642899999999993E-10</v>
      </c>
      <c r="I260" s="1">
        <f t="shared" si="56"/>
        <v>1.0985349600000001E-11</v>
      </c>
      <c r="J260" s="1">
        <f t="shared" si="57"/>
        <v>6.1653600000000003E-14</v>
      </c>
      <c r="K260" s="1">
        <f t="shared" si="58"/>
        <v>5.1217824000000004E-9</v>
      </c>
      <c r="L260" s="1">
        <f t="shared" si="59"/>
        <v>3.2494086299999995E-10</v>
      </c>
      <c r="M260" s="1">
        <f t="shared" si="60"/>
        <v>2.1448294250064198E-3</v>
      </c>
      <c r="N260" s="1">
        <f t="shared" si="61"/>
        <v>1.2037528185500422E-5</v>
      </c>
      <c r="O260" s="1">
        <f t="shared" si="62"/>
        <v>8.0806830059785434E-4</v>
      </c>
      <c r="P260" s="1">
        <f t="shared" si="63"/>
        <v>6.3442926235991584E-2</v>
      </c>
      <c r="Q260" s="1"/>
      <c r="R260" s="13">
        <f t="shared" si="64"/>
        <v>168.93333333730698</v>
      </c>
      <c r="S260" s="8">
        <f t="shared" si="65"/>
        <v>168.93333333730698</v>
      </c>
      <c r="U260" s="1">
        <f t="shared" ref="U260:U316" si="66">(M260+M259)/2*(R260-R259)+U259</f>
        <v>0.72417255198979413</v>
      </c>
      <c r="V260" s="1">
        <f t="shared" ref="V260:V316" si="67">(N260+N259)/2*(R260-R259)+V259</f>
        <v>1.4659761771389506E-3</v>
      </c>
      <c r="W260" s="1">
        <f t="shared" ref="W260:W316" si="68">(O260+O259)/2*(R260-R259)+W259</f>
        <v>0.19122521668044873</v>
      </c>
      <c r="X260" s="1">
        <f t="shared" ref="X260:X316" si="69">(P260+P259)/2*(R260-R259)+X259</f>
        <v>8.5557711654003779</v>
      </c>
    </row>
    <row r="261" spans="1:24" x14ac:dyDescent="0.35">
      <c r="A261">
        <v>260</v>
      </c>
      <c r="B261" s="9">
        <v>44631.5940162037</v>
      </c>
      <c r="C261">
        <v>10191416</v>
      </c>
      <c r="D261" s="1">
        <v>2.9562400000000002E-11</v>
      </c>
      <c r="E261" s="1">
        <v>2.6936399999999999E-11</v>
      </c>
      <c r="F261" s="1">
        <v>4.66937E-9</v>
      </c>
      <c r="G261" s="1">
        <v>6.1221199999999998E-12</v>
      </c>
      <c r="H261" s="1">
        <v>9.24914E-10</v>
      </c>
      <c r="I261" s="1">
        <f t="shared" si="56"/>
        <v>1.9156435200000002E-11</v>
      </c>
      <c r="J261" s="1">
        <f t="shared" si="57"/>
        <v>5.3872799999999996E-14</v>
      </c>
      <c r="K261" s="1">
        <f t="shared" si="58"/>
        <v>4.6460231499999998E-9</v>
      </c>
      <c r="L261" s="1">
        <f t="shared" si="59"/>
        <v>3.2094515799999997E-10</v>
      </c>
      <c r="M261" s="1">
        <f t="shared" si="60"/>
        <v>4.1231897865166688E-3</v>
      </c>
      <c r="N261" s="1">
        <f t="shared" si="61"/>
        <v>1.159546525290129E-5</v>
      </c>
      <c r="O261" s="1">
        <f t="shared" si="62"/>
        <v>1.3177119016292461E-3</v>
      </c>
      <c r="P261" s="1">
        <f t="shared" si="63"/>
        <v>6.9079543437057564E-2</v>
      </c>
      <c r="Q261" s="1"/>
      <c r="R261" s="13">
        <f t="shared" si="64"/>
        <v>169.61666665971279</v>
      </c>
      <c r="S261" s="8">
        <f t="shared" si="65"/>
        <v>169.61666665971279</v>
      </c>
      <c r="U261" s="1">
        <f t="shared" si="66"/>
        <v>0.72631412518615091</v>
      </c>
      <c r="V261" s="1">
        <f t="shared" si="67"/>
        <v>1.4740507831012795E-3</v>
      </c>
      <c r="W261" s="1">
        <f t="shared" si="68"/>
        <v>0.19195152490459491</v>
      </c>
      <c r="X261" s="1">
        <f t="shared" si="69"/>
        <v>8.6010496751479319</v>
      </c>
    </row>
    <row r="262" spans="1:24" x14ac:dyDescent="0.35">
      <c r="A262">
        <v>261</v>
      </c>
      <c r="B262" s="9">
        <v>44631.594490740739</v>
      </c>
      <c r="C262">
        <v>10232514</v>
      </c>
      <c r="D262" s="1">
        <v>1.9457400000000001E-11</v>
      </c>
      <c r="E262" s="1">
        <v>3.0970200000000003E-11</v>
      </c>
      <c r="F262" s="1">
        <v>5.0698099999999999E-9</v>
      </c>
      <c r="G262" s="1">
        <v>5.5437700000000003E-12</v>
      </c>
      <c r="H262" s="1">
        <v>9.1435700000000001E-10</v>
      </c>
      <c r="I262" s="1">
        <f t="shared" si="56"/>
        <v>1.2608395200000002E-11</v>
      </c>
      <c r="J262" s="1">
        <f t="shared" si="57"/>
        <v>6.1940400000000003E-14</v>
      </c>
      <c r="K262" s="1">
        <f t="shared" si="58"/>
        <v>5.0444609500000001E-9</v>
      </c>
      <c r="L262" s="1">
        <f t="shared" si="59"/>
        <v>3.1728187900000002E-10</v>
      </c>
      <c r="M262" s="1">
        <f t="shared" si="60"/>
        <v>2.4994534252465572E-3</v>
      </c>
      <c r="N262" s="1">
        <f t="shared" si="61"/>
        <v>1.2278893743839965E-5</v>
      </c>
      <c r="O262" s="1">
        <f t="shared" si="62"/>
        <v>1.098981646393754E-3</v>
      </c>
      <c r="P262" s="1">
        <f t="shared" si="63"/>
        <v>6.289708298762825E-2</v>
      </c>
      <c r="Q262" s="1"/>
      <c r="R262" s="13">
        <f t="shared" si="64"/>
        <v>170.30000000447035</v>
      </c>
      <c r="S262" s="8">
        <f t="shared" si="65"/>
        <v>170.30000000447035</v>
      </c>
      <c r="U262" s="1">
        <f t="shared" si="66"/>
        <v>0.72857686165466595</v>
      </c>
      <c r="V262" s="1">
        <f t="shared" si="67"/>
        <v>1.4822078558948725E-3</v>
      </c>
      <c r="W262" s="1">
        <f t="shared" si="68"/>
        <v>0.19277722854730719</v>
      </c>
      <c r="X262" s="1">
        <f t="shared" si="69"/>
        <v>8.6461416899302321</v>
      </c>
    </row>
    <row r="263" spans="1:24" x14ac:dyDescent="0.35">
      <c r="A263">
        <v>262</v>
      </c>
      <c r="B263" s="9">
        <v>44631.594965277778</v>
      </c>
      <c r="C263">
        <v>10273611</v>
      </c>
      <c r="D263" s="1">
        <v>2.6498700000000001E-11</v>
      </c>
      <c r="E263" s="1">
        <v>2.5636099999999999E-11</v>
      </c>
      <c r="F263" s="1">
        <v>1.4145199999999999E-7</v>
      </c>
      <c r="G263" s="1">
        <v>6.1812500000000001E-12</v>
      </c>
      <c r="H263" s="1">
        <v>9.3522099999999991E-10</v>
      </c>
      <c r="I263" s="1">
        <f t="shared" si="56"/>
        <v>1.71711576E-11</v>
      </c>
      <c r="J263" s="1">
        <f t="shared" si="57"/>
        <v>5.12722E-14</v>
      </c>
      <c r="K263" s="1">
        <f t="shared" si="58"/>
        <v>1.4074473999999999E-7</v>
      </c>
      <c r="L263" s="1">
        <f t="shared" si="59"/>
        <v>3.2452168699999998E-10</v>
      </c>
      <c r="M263" s="1">
        <f t="shared" si="60"/>
        <v>1.2200212668693694E-4</v>
      </c>
      <c r="N263" s="1">
        <f t="shared" si="61"/>
        <v>3.6429212203596386E-7</v>
      </c>
      <c r="O263" s="1">
        <f t="shared" si="62"/>
        <v>4.391815992555033E-5</v>
      </c>
      <c r="P263" s="1">
        <f t="shared" si="63"/>
        <v>2.3057464669727621E-3</v>
      </c>
      <c r="Q263" s="1"/>
      <c r="R263" s="13">
        <f t="shared" si="64"/>
        <v>170.98333333432674</v>
      </c>
      <c r="S263" s="8">
        <f t="shared" si="65"/>
        <v>170.98333333432674</v>
      </c>
      <c r="U263" s="1">
        <f t="shared" si="66"/>
        <v>0.72947252563035259</v>
      </c>
      <c r="V263" s="1">
        <f t="shared" si="67"/>
        <v>1.4865276110437337E-3</v>
      </c>
      <c r="W263" s="1">
        <f t="shared" si="68"/>
        <v>0.19316771931247939</v>
      </c>
      <c r="X263" s="1">
        <f t="shared" si="69"/>
        <v>8.6684193232138682</v>
      </c>
    </row>
    <row r="264" spans="1:24" x14ac:dyDescent="0.35">
      <c r="A264">
        <v>263</v>
      </c>
      <c r="B264" s="9">
        <v>44631.595462962963</v>
      </c>
      <c r="C264">
        <v>10316249</v>
      </c>
      <c r="D264" s="1">
        <v>1.15024E-11</v>
      </c>
      <c r="E264" s="1">
        <v>2.3137999999999999E-11</v>
      </c>
      <c r="F264" s="1">
        <v>3.5152400000000002E-7</v>
      </c>
      <c r="G264" s="1">
        <v>5.01487E-12</v>
      </c>
      <c r="H264" s="1">
        <v>7.9965000000000003E-10</v>
      </c>
      <c r="I264" s="1">
        <f t="shared" si="56"/>
        <v>7.4535551999999997E-12</v>
      </c>
      <c r="J264" s="1">
        <f t="shared" si="57"/>
        <v>4.6276E-14</v>
      </c>
      <c r="K264" s="1">
        <f t="shared" si="58"/>
        <v>3.4976638000000004E-7</v>
      </c>
      <c r="L264" s="1">
        <f t="shared" si="59"/>
        <v>2.7747855000000001E-10</v>
      </c>
      <c r="M264" s="1">
        <f t="shared" si="60"/>
        <v>2.1310096184773387E-5</v>
      </c>
      <c r="N264" s="1">
        <f t="shared" si="61"/>
        <v>1.3230545485818276E-7</v>
      </c>
      <c r="O264" s="1">
        <f t="shared" si="62"/>
        <v>1.4337770256821136E-5</v>
      </c>
      <c r="P264" s="1">
        <f t="shared" si="63"/>
        <v>7.9332539050780122E-4</v>
      </c>
      <c r="Q264" s="1"/>
      <c r="R264" s="13">
        <f t="shared" si="64"/>
        <v>171.70000000298023</v>
      </c>
      <c r="S264" s="8">
        <f t="shared" si="65"/>
        <v>171.70000000298023</v>
      </c>
      <c r="U264" s="1">
        <f t="shared" si="66"/>
        <v>0.72952387917702399</v>
      </c>
      <c r="V264" s="1">
        <f t="shared" si="67"/>
        <v>1.4867055585092808E-3</v>
      </c>
      <c r="W264" s="1">
        <f t="shared" si="68"/>
        <v>0.19318859435418595</v>
      </c>
      <c r="X264" s="1">
        <f t="shared" si="69"/>
        <v>8.6695298239658776</v>
      </c>
    </row>
    <row r="265" spans="1:24" x14ac:dyDescent="0.35">
      <c r="A265">
        <v>264</v>
      </c>
      <c r="B265" s="9">
        <v>44631.595902777779</v>
      </c>
      <c r="C265">
        <v>10354746</v>
      </c>
      <c r="D265" s="1">
        <v>4.2462399999999999E-12</v>
      </c>
      <c r="E265" s="1">
        <v>3.6365599999999999E-11</v>
      </c>
      <c r="F265" s="1">
        <v>3.9945100000000002E-7</v>
      </c>
      <c r="G265" s="1">
        <v>4.4752200000000004E-12</v>
      </c>
      <c r="H265" s="1">
        <v>7.2035E-10</v>
      </c>
      <c r="I265" s="1">
        <f t="shared" si="56"/>
        <v>2.7515635200000002E-12</v>
      </c>
      <c r="J265" s="1">
        <f t="shared" si="57"/>
        <v>7.2731199999999995E-14</v>
      </c>
      <c r="K265" s="1">
        <f t="shared" si="58"/>
        <v>3.9745374500000003E-7</v>
      </c>
      <c r="L265" s="1">
        <f t="shared" si="59"/>
        <v>2.4996144999999998E-10</v>
      </c>
      <c r="M265" s="1">
        <f t="shared" si="60"/>
        <v>6.9229779681658297E-6</v>
      </c>
      <c r="N265" s="1">
        <f t="shared" si="61"/>
        <v>1.8299286625164393E-7</v>
      </c>
      <c r="O265" s="1">
        <f t="shared" si="62"/>
        <v>1.125972532979907E-5</v>
      </c>
      <c r="P265" s="1">
        <f t="shared" si="63"/>
        <v>6.2890701910482683E-4</v>
      </c>
      <c r="Q265" s="1"/>
      <c r="R265" s="13">
        <f t="shared" si="64"/>
        <v>172.33333333581686</v>
      </c>
      <c r="S265" s="8">
        <f t="shared" si="65"/>
        <v>172.33333333581686</v>
      </c>
      <c r="U265" s="1">
        <f t="shared" si="66"/>
        <v>0.72953281965049877</v>
      </c>
      <c r="V265" s="1">
        <f t="shared" si="67"/>
        <v>1.486805402977554E-3</v>
      </c>
      <c r="W265" s="1">
        <f t="shared" si="68"/>
        <v>0.19319670022778201</v>
      </c>
      <c r="X265" s="1">
        <f t="shared" si="69"/>
        <v>8.6699801975619017</v>
      </c>
    </row>
    <row r="266" spans="1:24" x14ac:dyDescent="0.35">
      <c r="A266">
        <v>265</v>
      </c>
      <c r="B266" s="9">
        <v>44631.596354166664</v>
      </c>
      <c r="C266">
        <v>10393244</v>
      </c>
      <c r="D266" s="1">
        <v>5.3657399999999997E-10</v>
      </c>
      <c r="E266" s="1">
        <v>2.3834200000000001E-11</v>
      </c>
      <c r="F266" s="1">
        <v>3.9837599999999999E-7</v>
      </c>
      <c r="G266" s="1">
        <v>1.5355199999999999E-10</v>
      </c>
      <c r="H266" s="1">
        <v>4.4884900000000001E-9</v>
      </c>
      <c r="I266" s="1">
        <f t="shared" si="56"/>
        <v>3.4769995199999997E-10</v>
      </c>
      <c r="J266" s="1">
        <f t="shared" si="57"/>
        <v>4.7668400000000004E-14</v>
      </c>
      <c r="K266" s="1">
        <f t="shared" si="58"/>
        <v>3.9638411999999997E-7</v>
      </c>
      <c r="L266" s="1">
        <f t="shared" si="59"/>
        <v>1.5575060299999998E-9</v>
      </c>
      <c r="M266" s="1">
        <f t="shared" si="60"/>
        <v>8.771793178798384E-4</v>
      </c>
      <c r="N266" s="1">
        <f t="shared" si="61"/>
        <v>1.2025809712054057E-7</v>
      </c>
      <c r="O266" s="1">
        <f t="shared" si="62"/>
        <v>3.8738181539664101E-4</v>
      </c>
      <c r="P266" s="1">
        <f t="shared" si="63"/>
        <v>3.9292846292631502E-3</v>
      </c>
      <c r="Q266" s="1"/>
      <c r="R266" s="13">
        <f t="shared" si="64"/>
        <v>172.98333333432674</v>
      </c>
      <c r="S266" s="8">
        <f t="shared" si="65"/>
        <v>172.98333333432674</v>
      </c>
      <c r="U266" s="1">
        <f t="shared" si="66"/>
        <v>0.72982015289599067</v>
      </c>
      <c r="V266" s="1">
        <f t="shared" si="67"/>
        <v>1.486903959540424E-3</v>
      </c>
      <c r="W266" s="1">
        <f t="shared" si="68"/>
        <v>0.1933262587282211</v>
      </c>
      <c r="X266" s="1">
        <f t="shared" si="69"/>
        <v>8.6714616098442256</v>
      </c>
    </row>
    <row r="267" spans="1:24" s="2" customFormat="1" x14ac:dyDescent="0.35">
      <c r="A267" s="2">
        <v>266</v>
      </c>
      <c r="B267" s="10">
        <v>44631.596863425926</v>
      </c>
      <c r="C267" s="2">
        <v>10437072</v>
      </c>
      <c r="D267" s="3">
        <v>9.7342899999999995E-9</v>
      </c>
      <c r="E267" s="3">
        <v>2.5707800000000001E-11</v>
      </c>
      <c r="F267" s="3">
        <v>3.6648399999999999E-7</v>
      </c>
      <c r="G267" s="3">
        <v>2.8028400000000002E-10</v>
      </c>
      <c r="H267" s="3">
        <v>4.19682E-9</v>
      </c>
      <c r="I267" s="3">
        <f t="shared" si="56"/>
        <v>6.3078199199999995E-9</v>
      </c>
      <c r="J267" s="3">
        <f t="shared" si="57"/>
        <v>5.14156E-14</v>
      </c>
      <c r="K267" s="3">
        <f t="shared" si="58"/>
        <v>3.6465157999999999E-7</v>
      </c>
      <c r="L267" s="3">
        <f t="shared" si="59"/>
        <v>1.4562965399999999E-9</v>
      </c>
      <c r="M267" s="3">
        <f t="shared" si="60"/>
        <v>1.7298210856511301E-2</v>
      </c>
      <c r="N267" s="3">
        <f t="shared" si="61"/>
        <v>1.4099925194345792E-7</v>
      </c>
      <c r="O267" s="3">
        <f t="shared" si="62"/>
        <v>7.6863508996725049E-4</v>
      </c>
      <c r="P267" s="3">
        <f t="shared" si="63"/>
        <v>3.9936657891349323E-3</v>
      </c>
      <c r="Q267" s="3"/>
      <c r="R267" s="14">
        <f t="shared" si="64"/>
        <v>173.71666666865349</v>
      </c>
      <c r="S267" s="15">
        <f t="shared" si="65"/>
        <v>173.71666666865349</v>
      </c>
      <c r="U267" s="3">
        <f t="shared" si="66"/>
        <v>0.73648446263562861</v>
      </c>
      <c r="V267" s="3">
        <f t="shared" si="67"/>
        <v>1.4869997539018773E-3</v>
      </c>
      <c r="W267" s="3">
        <f t="shared" si="68"/>
        <v>0.19375013159409538</v>
      </c>
      <c r="X267" s="3">
        <f t="shared" si="69"/>
        <v>8.67436669166824</v>
      </c>
    </row>
    <row r="268" spans="1:24" s="21" customFormat="1" x14ac:dyDescent="0.35">
      <c r="A268" s="21">
        <v>267</v>
      </c>
      <c r="B268" s="22">
        <v>44631.597245370373</v>
      </c>
      <c r="C268" s="21">
        <v>10470489</v>
      </c>
      <c r="D268" s="23">
        <v>1.18135E-8</v>
      </c>
      <c r="E268" s="23">
        <v>2.45713E-11</v>
      </c>
      <c r="F268" s="23">
        <v>3.59676E-7</v>
      </c>
      <c r="G268" s="23">
        <v>2.74273E-10</v>
      </c>
      <c r="H268" s="23">
        <v>2.8723899999999998E-9</v>
      </c>
      <c r="I268" s="23">
        <f t="shared" si="56"/>
        <v>7.6551480000000006E-9</v>
      </c>
      <c r="J268" s="23">
        <f t="shared" si="57"/>
        <v>4.9142599999999998E-14</v>
      </c>
      <c r="K268" s="23">
        <f t="shared" si="58"/>
        <v>3.5787762000000002E-7</v>
      </c>
      <c r="L268" s="23">
        <f t="shared" si="59"/>
        <v>9.9671932999999996E-10</v>
      </c>
      <c r="M268" s="23">
        <f t="shared" si="60"/>
        <v>2.1390407145325266E-2</v>
      </c>
      <c r="N268" s="23">
        <f t="shared" si="61"/>
        <v>1.3731677325897046E-7</v>
      </c>
      <c r="O268" s="23">
        <f t="shared" si="62"/>
        <v>7.6638768302974625E-4</v>
      </c>
      <c r="P268" s="23">
        <f t="shared" si="63"/>
        <v>2.7850842698685656E-3</v>
      </c>
      <c r="Q268" s="23"/>
      <c r="R268" s="24">
        <f t="shared" si="64"/>
        <v>174.26666666567326</v>
      </c>
      <c r="S268" s="25">
        <f t="shared" si="65"/>
        <v>174.26666666567326</v>
      </c>
      <c r="U268" s="23">
        <f t="shared" si="66"/>
        <v>0.74712383252848313</v>
      </c>
      <c r="V268" s="23">
        <f t="shared" si="67"/>
        <v>1.4870762908083931E-3</v>
      </c>
      <c r="W268" s="23">
        <f t="shared" si="68"/>
        <v>0.19417226285438219</v>
      </c>
      <c r="X268" s="23">
        <f t="shared" si="69"/>
        <v>8.6762308479243657</v>
      </c>
    </row>
    <row r="269" spans="1:24" x14ac:dyDescent="0.35">
      <c r="A269">
        <v>268</v>
      </c>
      <c r="B269" s="9">
        <v>44631.597592592596</v>
      </c>
      <c r="C269">
        <v>10500256</v>
      </c>
      <c r="D269" s="1">
        <v>1.2320800000000001E-8</v>
      </c>
      <c r="E269" s="1">
        <v>2.3752299999999998E-11</v>
      </c>
      <c r="F269" s="1">
        <v>3.5600299999999999E-7</v>
      </c>
      <c r="G269" s="1">
        <v>2.6348800000000002E-10</v>
      </c>
      <c r="H269" s="1">
        <v>2.1918800000000001E-9</v>
      </c>
      <c r="I269" s="1">
        <f t="shared" si="56"/>
        <v>7.9838784000000015E-9</v>
      </c>
      <c r="J269" s="1">
        <f t="shared" si="57"/>
        <v>4.7504599999999998E-14</v>
      </c>
      <c r="K269" s="1">
        <f t="shared" si="58"/>
        <v>3.5422298499999998E-7</v>
      </c>
      <c r="L269" s="1">
        <f t="shared" si="59"/>
        <v>7.6058236000000004E-10</v>
      </c>
      <c r="M269" s="1">
        <f t="shared" si="60"/>
        <v>2.2539131389229305E-2</v>
      </c>
      <c r="N269" s="1">
        <f t="shared" si="61"/>
        <v>1.3410930970501534E-7</v>
      </c>
      <c r="O269" s="1">
        <f t="shared" si="62"/>
        <v>7.438478335899068E-4</v>
      </c>
      <c r="P269" s="1">
        <f t="shared" si="63"/>
        <v>2.1471852257131199E-3</v>
      </c>
      <c r="Q269" s="1"/>
      <c r="R269" s="13">
        <f t="shared" si="64"/>
        <v>174.76666667312384</v>
      </c>
      <c r="S269" s="8">
        <f t="shared" si="65"/>
        <v>174.76666667312384</v>
      </c>
      <c r="U269" s="1">
        <f t="shared" si="66"/>
        <v>0.7581062173257721</v>
      </c>
      <c r="V269" s="1">
        <f t="shared" si="67"/>
        <v>1.4871441473301452E-3</v>
      </c>
      <c r="W269" s="1">
        <f t="shared" si="68"/>
        <v>0.19454982173916316</v>
      </c>
      <c r="X269" s="1">
        <f t="shared" si="69"/>
        <v>8.6774639153166344</v>
      </c>
    </row>
    <row r="270" spans="1:24" x14ac:dyDescent="0.35">
      <c r="A270">
        <v>269</v>
      </c>
      <c r="B270" s="9">
        <v>44631.597939814812</v>
      </c>
      <c r="C270">
        <v>10530022</v>
      </c>
      <c r="D270" s="1">
        <v>1.01661E-8</v>
      </c>
      <c r="E270" s="1">
        <v>3.1226100000000002E-11</v>
      </c>
      <c r="F270" s="1">
        <v>3.6773799999999998E-7</v>
      </c>
      <c r="G270" s="1">
        <v>1.3330500000000001E-10</v>
      </c>
      <c r="H270" s="1">
        <v>1.5565900000000001E-9</v>
      </c>
      <c r="I270" s="1">
        <f t="shared" si="56"/>
        <v>6.5876328000000004E-9</v>
      </c>
      <c r="J270" s="1">
        <f t="shared" si="57"/>
        <v>6.2452200000000009E-14</v>
      </c>
      <c r="K270" s="1">
        <f t="shared" si="58"/>
        <v>3.6589931E-7</v>
      </c>
      <c r="L270" s="1">
        <f t="shared" si="59"/>
        <v>5.4013673000000007E-10</v>
      </c>
      <c r="M270" s="1">
        <f t="shared" si="60"/>
        <v>1.8003949775144426E-2</v>
      </c>
      <c r="N270" s="1">
        <f t="shared" si="61"/>
        <v>1.7068138226333362E-7</v>
      </c>
      <c r="O270" s="1">
        <f t="shared" si="62"/>
        <v>3.6432153971539333E-4</v>
      </c>
      <c r="P270" s="1">
        <f t="shared" si="63"/>
        <v>1.4761895287531428E-3</v>
      </c>
      <c r="Q270" s="1"/>
      <c r="R270" s="13">
        <f t="shared" si="64"/>
        <v>175.26666665822268</v>
      </c>
      <c r="S270" s="8">
        <f t="shared" si="65"/>
        <v>175.26666665822268</v>
      </c>
      <c r="U270" s="1">
        <f t="shared" si="66"/>
        <v>0.76824198731479609</v>
      </c>
      <c r="V270" s="1">
        <f t="shared" si="67"/>
        <v>1.4872203450008665E-3</v>
      </c>
      <c r="W270" s="1">
        <f t="shared" si="68"/>
        <v>0.19482686407423297</v>
      </c>
      <c r="X270" s="1">
        <f t="shared" si="69"/>
        <v>8.6783697589782545</v>
      </c>
    </row>
    <row r="271" spans="1:24" s="4" customFormat="1" x14ac:dyDescent="0.35">
      <c r="A271" s="4">
        <v>270</v>
      </c>
      <c r="B271" s="11">
        <v>44631.598310185182</v>
      </c>
      <c r="C271" s="4">
        <v>10562379</v>
      </c>
      <c r="D271" s="5">
        <v>3.0931799999999999E-9</v>
      </c>
      <c r="E271" s="5">
        <v>2.3475900000000001E-11</v>
      </c>
      <c r="F271" s="5">
        <v>3.3324900000000002E-7</v>
      </c>
      <c r="G271" s="5">
        <v>5.7243699999999998E-11</v>
      </c>
      <c r="H271" s="5">
        <v>1.25569E-9</v>
      </c>
      <c r="I271" s="5">
        <f t="shared" si="56"/>
        <v>2.00438064E-9</v>
      </c>
      <c r="J271" s="5">
        <f t="shared" si="57"/>
        <v>4.6951800000000002E-14</v>
      </c>
      <c r="K271" s="5">
        <f t="shared" si="58"/>
        <v>3.31582755E-7</v>
      </c>
      <c r="L271" s="5">
        <f t="shared" si="59"/>
        <v>4.3572443000000001E-10</v>
      </c>
      <c r="M271" s="5">
        <f t="shared" si="60"/>
        <v>6.0448880702496125E-3</v>
      </c>
      <c r="N271" s="5">
        <f t="shared" si="61"/>
        <v>1.4159904063768336E-7</v>
      </c>
      <c r="O271" s="5">
        <f t="shared" si="62"/>
        <v>1.7263774770192737E-4</v>
      </c>
      <c r="P271" s="5">
        <f t="shared" si="63"/>
        <v>1.3140744608385923E-3</v>
      </c>
      <c r="Q271" s="5"/>
      <c r="R271" s="26">
        <f t="shared" si="64"/>
        <v>175.79999998956919</v>
      </c>
      <c r="S271" s="27">
        <f t="shared" si="65"/>
        <v>175.79999998956919</v>
      </c>
      <c r="U271" s="5">
        <f t="shared" si="66"/>
        <v>0.77465501071634413</v>
      </c>
      <c r="V271" s="5">
        <f t="shared" si="67"/>
        <v>1.4873036197799966E-3</v>
      </c>
      <c r="W271" s="5">
        <f t="shared" si="68"/>
        <v>0.19497005321701083</v>
      </c>
      <c r="X271" s="5">
        <f t="shared" si="69"/>
        <v>8.6791138293727066</v>
      </c>
    </row>
    <row r="272" spans="1:24" x14ac:dyDescent="0.35">
      <c r="A272">
        <v>271</v>
      </c>
      <c r="B272" s="9">
        <v>44631.598680555559</v>
      </c>
      <c r="C272">
        <v>10594246</v>
      </c>
      <c r="D272" s="1">
        <v>1.19164E-9</v>
      </c>
      <c r="E272" s="1">
        <v>2.9116999999999999E-11</v>
      </c>
      <c r="F272" s="1">
        <v>3.6711200000000001E-7</v>
      </c>
      <c r="G272" s="1">
        <v>2.9745200000000002E-11</v>
      </c>
      <c r="H272" s="1">
        <v>1.07764E-9</v>
      </c>
      <c r="I272" s="1">
        <f t="shared" si="56"/>
        <v>7.7218272000000003E-10</v>
      </c>
      <c r="J272" s="1">
        <f t="shared" si="57"/>
        <v>5.8233999999999995E-14</v>
      </c>
      <c r="K272" s="1">
        <f t="shared" si="58"/>
        <v>3.6527644E-7</v>
      </c>
      <c r="L272" s="1">
        <f t="shared" si="59"/>
        <v>3.7394108000000001E-10</v>
      </c>
      <c r="M272" s="1">
        <f t="shared" si="60"/>
        <v>2.1139680402053854E-3</v>
      </c>
      <c r="N272" s="1">
        <f t="shared" si="61"/>
        <v>1.5942446219635735E-7</v>
      </c>
      <c r="O272" s="1">
        <f t="shared" si="62"/>
        <v>8.1432024468920043E-5</v>
      </c>
      <c r="P272" s="1">
        <f t="shared" si="63"/>
        <v>1.0237207743264251E-3</v>
      </c>
      <c r="Q272" s="1"/>
      <c r="R272" s="13">
        <f t="shared" si="64"/>
        <v>176.33333334326744</v>
      </c>
      <c r="S272" s="8">
        <f t="shared" si="65"/>
        <v>176.33333334326744</v>
      </c>
      <c r="U272" s="1">
        <f t="shared" si="66"/>
        <v>0.77683070576220936</v>
      </c>
      <c r="V272" s="1">
        <f t="shared" si="67"/>
        <v>1.4873838927171507E-3</v>
      </c>
      <c r="W272" s="1">
        <f t="shared" si="68"/>
        <v>0.19503780515884345</v>
      </c>
      <c r="X272" s="1">
        <f t="shared" si="69"/>
        <v>8.6797372414592218</v>
      </c>
    </row>
    <row r="273" spans="1:24" x14ac:dyDescent="0.35">
      <c r="A273">
        <v>272</v>
      </c>
      <c r="B273" s="9">
        <v>44631.599131944444</v>
      </c>
      <c r="C273">
        <v>10633653</v>
      </c>
      <c r="D273" s="1">
        <v>4.43275E-10</v>
      </c>
      <c r="E273" s="1">
        <v>1.28488E-11</v>
      </c>
      <c r="F273" s="1">
        <v>3.5403299999999998E-7</v>
      </c>
      <c r="G273" s="1">
        <v>1.69226E-11</v>
      </c>
      <c r="H273" s="1">
        <v>1.4462099999999999E-9</v>
      </c>
      <c r="I273" s="1">
        <f t="shared" si="56"/>
        <v>2.8724220000000001E-10</v>
      </c>
      <c r="J273" s="1">
        <f t="shared" si="57"/>
        <v>2.56976E-14</v>
      </c>
      <c r="K273" s="1">
        <f t="shared" si="58"/>
        <v>3.5226283499999997E-7</v>
      </c>
      <c r="L273" s="1">
        <f t="shared" si="59"/>
        <v>5.0183486999999989E-10</v>
      </c>
      <c r="M273" s="1">
        <f t="shared" si="60"/>
        <v>8.1542011095209644E-4</v>
      </c>
      <c r="N273" s="1">
        <f t="shared" si="61"/>
        <v>7.2950074338668183E-8</v>
      </c>
      <c r="O273" s="1">
        <f t="shared" si="62"/>
        <v>4.8039697403786581E-5</v>
      </c>
      <c r="P273" s="1">
        <f t="shared" si="63"/>
        <v>1.4246035066401482E-3</v>
      </c>
      <c r="Q273" s="1"/>
      <c r="R273" s="13">
        <f t="shared" si="64"/>
        <v>176.98333333432674</v>
      </c>
      <c r="S273" s="8">
        <f t="shared" si="65"/>
        <v>176.98333333432674</v>
      </c>
      <c r="U273" s="1">
        <f t="shared" si="66"/>
        <v>0.77778275689824017</v>
      </c>
      <c r="V273" s="1">
        <f t="shared" si="67"/>
        <v>1.4874594144404858E-3</v>
      </c>
      <c r="W273" s="1">
        <f t="shared" si="68"/>
        <v>0.19507988346787331</v>
      </c>
      <c r="X273" s="1">
        <f t="shared" si="69"/>
        <v>8.6805329468395911</v>
      </c>
    </row>
    <row r="274" spans="1:24" x14ac:dyDescent="0.35">
      <c r="A274">
        <v>273</v>
      </c>
      <c r="B274" s="9">
        <v>44631.599583333336</v>
      </c>
      <c r="C274">
        <v>10672151</v>
      </c>
      <c r="D274" s="1">
        <v>1.5271399999999999E-10</v>
      </c>
      <c r="E274" s="1">
        <v>2.9516400000000001E-11</v>
      </c>
      <c r="F274" s="1">
        <v>8.2595700000000004E-8</v>
      </c>
      <c r="G274" s="1">
        <v>1.7152700000000001E-11</v>
      </c>
      <c r="H274" s="1">
        <v>1.9887500000000002E-9</v>
      </c>
      <c r="I274" s="1">
        <f t="shared" si="56"/>
        <v>9.8958671999999996E-11</v>
      </c>
      <c r="J274" s="1">
        <f t="shared" si="57"/>
        <v>5.9032800000000003E-14</v>
      </c>
      <c r="K274" s="1">
        <f t="shared" si="58"/>
        <v>8.2182721499999998E-8</v>
      </c>
      <c r="L274" s="1">
        <f t="shared" si="59"/>
        <v>6.9009624999999997E-10</v>
      </c>
      <c r="M274" s="1">
        <f t="shared" si="60"/>
        <v>1.2041298973045082E-3</v>
      </c>
      <c r="N274" s="1">
        <f t="shared" si="61"/>
        <v>7.1831157355868294E-7</v>
      </c>
      <c r="O274" s="1">
        <f t="shared" si="62"/>
        <v>2.0871418817640399E-4</v>
      </c>
      <c r="P274" s="1">
        <f t="shared" si="63"/>
        <v>8.3970965843471121E-3</v>
      </c>
      <c r="Q274" s="1"/>
      <c r="R274" s="13">
        <f t="shared" si="64"/>
        <v>177.63333334028721</v>
      </c>
      <c r="S274" s="8">
        <f t="shared" si="65"/>
        <v>177.63333334028721</v>
      </c>
      <c r="U274" s="1">
        <f t="shared" si="66"/>
        <v>0.77843911065694227</v>
      </c>
      <c r="V274" s="1">
        <f t="shared" si="67"/>
        <v>1.4877165744784106E-3</v>
      </c>
      <c r="W274" s="1">
        <f t="shared" si="68"/>
        <v>0.19516332848145204</v>
      </c>
      <c r="X274" s="1">
        <f t="shared" si="69"/>
        <v>8.6837249993984322</v>
      </c>
    </row>
    <row r="275" spans="1:24" x14ac:dyDescent="0.35">
      <c r="A275">
        <v>274</v>
      </c>
      <c r="B275" s="9">
        <v>44631.600023148145</v>
      </c>
      <c r="C275">
        <v>10710649</v>
      </c>
      <c r="D275" s="1">
        <v>6.85526E-11</v>
      </c>
      <c r="E275" s="1">
        <v>2.1919700000000002E-11</v>
      </c>
      <c r="F275" s="1">
        <v>2.0152699999999999E-8</v>
      </c>
      <c r="G275" s="1">
        <v>1.5829299999999998E-11</v>
      </c>
      <c r="H275" s="1">
        <v>1.8305E-9</v>
      </c>
      <c r="I275" s="1">
        <f t="shared" si="56"/>
        <v>4.4422084800000002E-11</v>
      </c>
      <c r="J275" s="1">
        <f t="shared" si="57"/>
        <v>4.3839400000000006E-14</v>
      </c>
      <c r="K275" s="1">
        <f t="shared" si="58"/>
        <v>2.0051936499999998E-8</v>
      </c>
      <c r="L275" s="1">
        <f t="shared" si="59"/>
        <v>6.3518349999999995E-10</v>
      </c>
      <c r="M275" s="1">
        <f t="shared" si="60"/>
        <v>2.2153513602040384E-3</v>
      </c>
      <c r="N275" s="1">
        <f t="shared" si="61"/>
        <v>2.1862925807689453E-6</v>
      </c>
      <c r="O275" s="1">
        <f t="shared" si="62"/>
        <v>7.8941502732167543E-4</v>
      </c>
      <c r="P275" s="1">
        <f t="shared" si="63"/>
        <v>3.1676915593663486E-2</v>
      </c>
      <c r="Q275" s="1"/>
      <c r="R275" s="13">
        <f t="shared" si="64"/>
        <v>178.26666665822268</v>
      </c>
      <c r="S275" s="8">
        <f t="shared" si="65"/>
        <v>178.26666665822268</v>
      </c>
      <c r="U275" s="1">
        <f t="shared" si="66"/>
        <v>0.77952194636216032</v>
      </c>
      <c r="V275" s="1">
        <f t="shared" si="67"/>
        <v>1.4886363657715853E-3</v>
      </c>
      <c r="W275" s="1">
        <f t="shared" si="68"/>
        <v>0.19547940272534189</v>
      </c>
      <c r="X275" s="1">
        <f t="shared" si="69"/>
        <v>8.6964151029462755</v>
      </c>
    </row>
    <row r="276" spans="1:24" x14ac:dyDescent="0.35">
      <c r="A276">
        <v>275</v>
      </c>
      <c r="B276" s="9">
        <v>44631.600486111114</v>
      </c>
      <c r="C276">
        <v>10750166</v>
      </c>
      <c r="D276" s="1">
        <v>4.5612100000000002E-11</v>
      </c>
      <c r="E276" s="1">
        <v>2.3486099999999999E-11</v>
      </c>
      <c r="F276" s="1">
        <v>8.6923300000000003E-9</v>
      </c>
      <c r="G276" s="1">
        <v>1.45286E-11</v>
      </c>
      <c r="H276" s="1">
        <v>1.66554E-9</v>
      </c>
      <c r="I276" s="1">
        <f t="shared" si="56"/>
        <v>2.9556640800000005E-11</v>
      </c>
      <c r="J276" s="1">
        <f t="shared" si="57"/>
        <v>4.6972199999999996E-14</v>
      </c>
      <c r="K276" s="1">
        <f t="shared" si="58"/>
        <v>8.6488683500000004E-9</v>
      </c>
      <c r="L276" s="1">
        <f t="shared" si="59"/>
        <v>5.7794238000000003E-10</v>
      </c>
      <c r="M276" s="1">
        <f t="shared" si="60"/>
        <v>3.4173997804001727E-3</v>
      </c>
      <c r="N276" s="1">
        <f t="shared" si="61"/>
        <v>5.4310226609010641E-6</v>
      </c>
      <c r="O276" s="1">
        <f t="shared" si="62"/>
        <v>1.679826702414773E-3</v>
      </c>
      <c r="P276" s="1">
        <f t="shared" si="63"/>
        <v>6.6822890187708775E-2</v>
      </c>
      <c r="Q276" s="1"/>
      <c r="R276" s="13">
        <f t="shared" si="64"/>
        <v>178.93333334475756</v>
      </c>
      <c r="S276" s="8">
        <f t="shared" si="65"/>
        <v>178.93333334475756</v>
      </c>
      <c r="U276" s="1">
        <f t="shared" si="66"/>
        <v>0.78139953013165142</v>
      </c>
      <c r="V276" s="1">
        <f t="shared" si="67"/>
        <v>1.4911754709278132E-3</v>
      </c>
      <c r="W276" s="1">
        <f t="shared" si="68"/>
        <v>0.19630248332645042</v>
      </c>
      <c r="X276" s="1">
        <f t="shared" si="69"/>
        <v>8.7292483725185743</v>
      </c>
    </row>
    <row r="277" spans="1:24" x14ac:dyDescent="0.35">
      <c r="A277">
        <v>276</v>
      </c>
      <c r="B277" s="9">
        <v>44631.600937499999</v>
      </c>
      <c r="C277">
        <v>10789164</v>
      </c>
      <c r="D277" s="1">
        <v>5.2330899999999998E-11</v>
      </c>
      <c r="E277" s="1">
        <v>3.2997200000000002E-11</v>
      </c>
      <c r="F277" s="1">
        <v>6.2684800000000003E-9</v>
      </c>
      <c r="G277" s="1">
        <v>1.2553799999999999E-11</v>
      </c>
      <c r="H277" s="1">
        <v>1.51364E-9</v>
      </c>
      <c r="I277" s="1">
        <f t="shared" si="56"/>
        <v>3.3910423200000001E-11</v>
      </c>
      <c r="J277" s="1">
        <f t="shared" si="57"/>
        <v>6.5994400000000008E-14</v>
      </c>
      <c r="K277" s="1">
        <f t="shared" si="58"/>
        <v>6.2371375999999999E-9</v>
      </c>
      <c r="L277" s="1">
        <f t="shared" si="59"/>
        <v>5.2523307999999992E-10</v>
      </c>
      <c r="M277" s="1">
        <f t="shared" si="60"/>
        <v>5.4368566760496038E-3</v>
      </c>
      <c r="N277" s="1">
        <f t="shared" si="61"/>
        <v>1.0580879280264718E-5</v>
      </c>
      <c r="O277" s="1">
        <f t="shared" si="62"/>
        <v>2.0127502077234914E-3</v>
      </c>
      <c r="P277" s="1">
        <f t="shared" si="63"/>
        <v>8.4210596860970321E-2</v>
      </c>
      <c r="Q277" s="1"/>
      <c r="R277" s="13">
        <f t="shared" si="64"/>
        <v>179.58333333581686</v>
      </c>
      <c r="S277" s="8">
        <f t="shared" si="65"/>
        <v>179.58333333581686</v>
      </c>
      <c r="U277" s="1">
        <f t="shared" si="66"/>
        <v>0.78427716344041598</v>
      </c>
      <c r="V277" s="1">
        <f t="shared" si="67"/>
        <v>1.4963793389871133E-3</v>
      </c>
      <c r="W277" s="1">
        <f t="shared" si="68"/>
        <v>0.19750257080573824</v>
      </c>
      <c r="X277" s="1">
        <f t="shared" si="69"/>
        <v>8.7783342551342223</v>
      </c>
    </row>
    <row r="278" spans="1:24" x14ac:dyDescent="0.35">
      <c r="A278">
        <v>277</v>
      </c>
      <c r="B278" s="9">
        <v>44631.601423611108</v>
      </c>
      <c r="C278">
        <v>10831282</v>
      </c>
      <c r="D278" s="1">
        <v>4.3343899999999998E-11</v>
      </c>
      <c r="E278" s="1">
        <v>2.7294699999999999E-11</v>
      </c>
      <c r="F278" s="1">
        <v>5.7216799999999996E-9</v>
      </c>
      <c r="G278" s="1">
        <v>1.1324E-11</v>
      </c>
      <c r="H278" s="1">
        <v>1.4070899999999999E-9</v>
      </c>
      <c r="I278" s="1">
        <f t="shared" si="56"/>
        <v>2.8086847199999999E-11</v>
      </c>
      <c r="J278" s="1">
        <f t="shared" si="57"/>
        <v>5.4589399999999998E-14</v>
      </c>
      <c r="K278" s="1">
        <f t="shared" si="58"/>
        <v>5.6930715999999998E-9</v>
      </c>
      <c r="L278" s="1">
        <f t="shared" si="59"/>
        <v>4.8826022999999992E-10</v>
      </c>
      <c r="M278" s="1">
        <f t="shared" si="60"/>
        <v>4.933513781909927E-3</v>
      </c>
      <c r="N278" s="1">
        <f t="shared" si="61"/>
        <v>9.5887429204298074E-6</v>
      </c>
      <c r="O278" s="1">
        <f t="shared" si="62"/>
        <v>1.9890844162226942E-3</v>
      </c>
      <c r="P278" s="1">
        <f t="shared" si="63"/>
        <v>8.5763936290560602E-2</v>
      </c>
      <c r="Q278" s="1"/>
      <c r="R278" s="13">
        <f t="shared" si="64"/>
        <v>180.28333332389593</v>
      </c>
      <c r="S278" s="8">
        <f t="shared" si="65"/>
        <v>180.28333332389593</v>
      </c>
      <c r="U278" s="1">
        <f t="shared" si="66"/>
        <v>0.78790679303888955</v>
      </c>
      <c r="V278" s="1">
        <f t="shared" si="67"/>
        <v>1.5034387066371361E-3</v>
      </c>
      <c r="W278" s="1">
        <f t="shared" si="68"/>
        <v>0.19890321290026661</v>
      </c>
      <c r="X278" s="1">
        <f t="shared" si="69"/>
        <v>8.8378253407241303</v>
      </c>
    </row>
    <row r="279" spans="1:24" x14ac:dyDescent="0.35">
      <c r="A279">
        <v>278</v>
      </c>
      <c r="B279" s="9">
        <v>44631.601898148147</v>
      </c>
      <c r="C279">
        <v>10872379</v>
      </c>
      <c r="D279" s="1">
        <v>1.2104399999999999E-11</v>
      </c>
      <c r="E279" s="1">
        <v>3.45842E-11</v>
      </c>
      <c r="F279" s="1">
        <v>5.5329100000000001E-9</v>
      </c>
      <c r="G279" s="1">
        <v>1.04285E-11</v>
      </c>
      <c r="H279" s="1">
        <v>1.3201099999999999E-9</v>
      </c>
      <c r="I279" s="1">
        <f t="shared" si="56"/>
        <v>7.8436511999999999E-12</v>
      </c>
      <c r="J279" s="1">
        <f t="shared" si="57"/>
        <v>6.9168399999999995E-14</v>
      </c>
      <c r="K279" s="1">
        <f t="shared" si="58"/>
        <v>5.50524545E-9</v>
      </c>
      <c r="L279" s="1">
        <f t="shared" si="59"/>
        <v>4.5807816999999995E-10</v>
      </c>
      <c r="M279" s="1">
        <f t="shared" si="60"/>
        <v>1.4247595808829921E-3</v>
      </c>
      <c r="N279" s="1">
        <f t="shared" si="61"/>
        <v>1.2564090126081481E-5</v>
      </c>
      <c r="O279" s="1">
        <f t="shared" si="62"/>
        <v>1.8942842957165515E-3</v>
      </c>
      <c r="P279" s="1">
        <f t="shared" si="63"/>
        <v>8.3207583414832115E-2</v>
      </c>
      <c r="Q279" s="1"/>
      <c r="R279" s="13">
        <f t="shared" si="64"/>
        <v>180.96666666865349</v>
      </c>
      <c r="S279" s="8">
        <f t="shared" si="65"/>
        <v>180.96666666865349</v>
      </c>
      <c r="U279" s="1">
        <f t="shared" si="66"/>
        <v>0.79007920314082969</v>
      </c>
      <c r="V279" s="1">
        <f t="shared" si="67"/>
        <v>1.5110075913879002E-3</v>
      </c>
      <c r="W279" s="1">
        <f t="shared" si="68"/>
        <v>0.20023003056569474</v>
      </c>
      <c r="X279" s="1">
        <f t="shared" si="69"/>
        <v>8.8955572775886562</v>
      </c>
    </row>
    <row r="280" spans="1:24" x14ac:dyDescent="0.35">
      <c r="A280">
        <v>279</v>
      </c>
      <c r="B280" s="9">
        <v>44631.602372685185</v>
      </c>
      <c r="C280">
        <v>10913476</v>
      </c>
      <c r="D280" s="1">
        <v>9.6749799999999996E-12</v>
      </c>
      <c r="E280" s="1">
        <v>3.9426800000000001E-11</v>
      </c>
      <c r="F280" s="1">
        <v>5.43373E-9</v>
      </c>
      <c r="G280" s="1">
        <v>9.3664799999999995E-12</v>
      </c>
      <c r="H280" s="1">
        <v>1.2472899999999999E-9</v>
      </c>
      <c r="I280" s="1">
        <f t="shared" si="56"/>
        <v>6.26938704E-12</v>
      </c>
      <c r="J280" s="1">
        <f t="shared" si="57"/>
        <v>7.8853600000000008E-14</v>
      </c>
      <c r="K280" s="1">
        <f t="shared" si="58"/>
        <v>5.40656135E-9</v>
      </c>
      <c r="L280" s="1">
        <f t="shared" si="59"/>
        <v>4.3280962999999998E-10</v>
      </c>
      <c r="M280" s="1">
        <f t="shared" si="60"/>
        <v>1.1595886246625131E-3</v>
      </c>
      <c r="N280" s="1">
        <f t="shared" si="61"/>
        <v>1.4584797044798171E-5</v>
      </c>
      <c r="O280" s="1">
        <f t="shared" si="62"/>
        <v>1.7324283206367388E-3</v>
      </c>
      <c r="P280" s="1">
        <f t="shared" si="63"/>
        <v>8.0052662308178563E-2</v>
      </c>
      <c r="Q280" s="1"/>
      <c r="R280" s="13">
        <f t="shared" si="64"/>
        <v>181.64999999850988</v>
      </c>
      <c r="S280" s="8">
        <f t="shared" si="65"/>
        <v>181.64999999850988</v>
      </c>
      <c r="U280" s="1">
        <f t="shared" si="66"/>
        <v>0.79096218877323154</v>
      </c>
      <c r="V280" s="1">
        <f t="shared" si="67"/>
        <v>1.5202834611240867E-3</v>
      </c>
      <c r="W280" s="1">
        <f t="shared" si="68"/>
        <v>0.2014691573699772</v>
      </c>
      <c r="X280" s="1">
        <f t="shared" si="69"/>
        <v>8.9513378612601961</v>
      </c>
    </row>
    <row r="281" spans="1:24" x14ac:dyDescent="0.35">
      <c r="A281">
        <v>280</v>
      </c>
      <c r="B281" s="9">
        <v>44631.602847222224</v>
      </c>
      <c r="C281">
        <v>10954574</v>
      </c>
      <c r="D281" s="1">
        <v>2.69502E-11</v>
      </c>
      <c r="E281" s="1">
        <v>3.4573899999999999E-11</v>
      </c>
      <c r="F281" s="1">
        <v>5.3473800000000002E-9</v>
      </c>
      <c r="G281" s="1">
        <v>8.5537799999999999E-12</v>
      </c>
      <c r="H281" s="1">
        <v>1.1756600000000001E-9</v>
      </c>
      <c r="I281" s="1">
        <f t="shared" si="56"/>
        <v>1.7463729600000001E-11</v>
      </c>
      <c r="J281" s="1">
        <f t="shared" si="57"/>
        <v>6.9147800000000006E-14</v>
      </c>
      <c r="K281" s="1">
        <f t="shared" si="58"/>
        <v>5.3206431000000005E-9</v>
      </c>
      <c r="L281" s="1">
        <f t="shared" si="59"/>
        <v>4.0795401999999994E-10</v>
      </c>
      <c r="M281" s="1">
        <f t="shared" si="60"/>
        <v>3.2822591690090997E-3</v>
      </c>
      <c r="N281" s="1">
        <f t="shared" si="61"/>
        <v>1.2996135749078903E-5</v>
      </c>
      <c r="O281" s="1">
        <f t="shared" si="62"/>
        <v>1.6076590440730744E-3</v>
      </c>
      <c r="P281" s="1">
        <f t="shared" si="63"/>
        <v>7.6673817869873651E-2</v>
      </c>
      <c r="Q281" s="1"/>
      <c r="R281" s="13">
        <f t="shared" si="64"/>
        <v>182.33333333581686</v>
      </c>
      <c r="S281" s="8">
        <f t="shared" si="65"/>
        <v>182.33333333581686</v>
      </c>
      <c r="U281" s="1">
        <f t="shared" si="66"/>
        <v>0.79247982011156115</v>
      </c>
      <c r="V281" s="1">
        <f t="shared" si="67"/>
        <v>1.5297069465501265E-3</v>
      </c>
      <c r="W281" s="1">
        <f t="shared" si="68"/>
        <v>0.2026103538928892</v>
      </c>
      <c r="X281" s="1">
        <f t="shared" si="69"/>
        <v>9.0048860756324185</v>
      </c>
    </row>
    <row r="282" spans="1:24" x14ac:dyDescent="0.35">
      <c r="A282">
        <v>281</v>
      </c>
      <c r="B282" s="9">
        <v>44631.603321759256</v>
      </c>
      <c r="C282">
        <v>10995671</v>
      </c>
      <c r="D282" s="1">
        <v>2.1069899999999999E-11</v>
      </c>
      <c r="E282" s="1">
        <v>2.7479E-11</v>
      </c>
      <c r="F282" s="1">
        <v>5.2953399999999996E-9</v>
      </c>
      <c r="G282" s="1">
        <v>8.4301499999999996E-12</v>
      </c>
      <c r="H282" s="1">
        <v>1.1282700000000001E-9</v>
      </c>
      <c r="I282" s="1">
        <f t="shared" si="56"/>
        <v>1.36532952E-11</v>
      </c>
      <c r="J282" s="1">
        <f t="shared" si="57"/>
        <v>5.4958E-14</v>
      </c>
      <c r="K282" s="1">
        <f t="shared" si="58"/>
        <v>5.2688632999999993E-9</v>
      </c>
      <c r="L282" s="1">
        <f t="shared" si="59"/>
        <v>3.9150968999999999E-10</v>
      </c>
      <c r="M282" s="1">
        <f t="shared" si="60"/>
        <v>2.5913170303735154E-3</v>
      </c>
      <c r="N282" s="1">
        <f t="shared" si="61"/>
        <v>1.0430712825667732E-5</v>
      </c>
      <c r="O282" s="1">
        <f t="shared" si="62"/>
        <v>1.5999940632356129E-3</v>
      </c>
      <c r="P282" s="1">
        <f t="shared" si="63"/>
        <v>7.4306291074205708E-2</v>
      </c>
      <c r="Q282" s="1"/>
      <c r="R282" s="13">
        <f t="shared" si="64"/>
        <v>183.01666665822268</v>
      </c>
      <c r="S282" s="8">
        <f t="shared" si="65"/>
        <v>183.01666665822268</v>
      </c>
      <c r="U282" s="1">
        <f t="shared" si="66"/>
        <v>0.79448662528092506</v>
      </c>
      <c r="V282" s="1">
        <f t="shared" si="67"/>
        <v>1.5377111196851663E-3</v>
      </c>
      <c r="W282" s="1">
        <f t="shared" si="68"/>
        <v>0.2037063020203605</v>
      </c>
      <c r="X282" s="1">
        <f t="shared" si="69"/>
        <v>9.0564709453633938</v>
      </c>
    </row>
    <row r="283" spans="1:24" x14ac:dyDescent="0.35">
      <c r="A283">
        <v>282</v>
      </c>
      <c r="B283" s="9">
        <v>44631.603796296295</v>
      </c>
      <c r="C283">
        <v>11036769</v>
      </c>
      <c r="D283" s="1">
        <v>1.7586900000000001E-11</v>
      </c>
      <c r="E283" s="1">
        <v>3.2915300000000002E-11</v>
      </c>
      <c r="F283" s="1">
        <v>5.2923899999999998E-9</v>
      </c>
      <c r="G283" s="1">
        <v>7.7604199999999994E-12</v>
      </c>
      <c r="H283" s="1">
        <v>1.1097899999999999E-9</v>
      </c>
      <c r="I283" s="1">
        <f t="shared" si="56"/>
        <v>1.1396311200000001E-11</v>
      </c>
      <c r="J283" s="1">
        <f t="shared" si="57"/>
        <v>6.5830600000000001E-14</v>
      </c>
      <c r="K283" s="1">
        <f t="shared" si="58"/>
        <v>5.26592805E-9</v>
      </c>
      <c r="L283" s="1">
        <f t="shared" si="59"/>
        <v>3.8509712999999998E-10</v>
      </c>
      <c r="M283" s="1">
        <f t="shared" si="60"/>
        <v>2.1641600667141664E-3</v>
      </c>
      <c r="N283" s="1">
        <f t="shared" si="61"/>
        <v>1.250123423163748E-5</v>
      </c>
      <c r="O283" s="1">
        <f t="shared" si="62"/>
        <v>1.4737041460336701E-3</v>
      </c>
      <c r="P283" s="1">
        <f t="shared" si="63"/>
        <v>7.3129964242485232E-2</v>
      </c>
      <c r="Q283" s="1"/>
      <c r="R283" s="13">
        <f t="shared" si="64"/>
        <v>183.70000000298023</v>
      </c>
      <c r="S283" s="8">
        <f t="shared" si="65"/>
        <v>183.70000000298023</v>
      </c>
      <c r="U283" s="1">
        <f t="shared" si="66"/>
        <v>0.79611141331626045</v>
      </c>
      <c r="V283" s="1">
        <f t="shared" si="67"/>
        <v>1.545546201727402E-3</v>
      </c>
      <c r="W283" s="1">
        <f t="shared" si="68"/>
        <v>0.20475648225941814</v>
      </c>
      <c r="X283" s="1">
        <f t="shared" si="69"/>
        <v>9.1068450001054355</v>
      </c>
    </row>
    <row r="284" spans="1:24" x14ac:dyDescent="0.35">
      <c r="A284">
        <v>283</v>
      </c>
      <c r="B284" s="9">
        <v>44631.604270833333</v>
      </c>
      <c r="C284">
        <v>11077866</v>
      </c>
      <c r="D284" s="1">
        <v>2.18762E-11</v>
      </c>
      <c r="E284" s="1">
        <v>3.7164199999999999E-11</v>
      </c>
      <c r="F284" s="1">
        <v>5.2550799999999996E-9</v>
      </c>
      <c r="G284" s="1">
        <v>7.3056999999999995E-12</v>
      </c>
      <c r="H284" s="1">
        <v>1.0436899999999999E-9</v>
      </c>
      <c r="I284" s="1">
        <f t="shared" si="56"/>
        <v>1.41757776E-11</v>
      </c>
      <c r="J284" s="1">
        <f t="shared" si="57"/>
        <v>7.4328399999999995E-14</v>
      </c>
      <c r="K284" s="1">
        <f t="shared" si="58"/>
        <v>5.2288045999999998E-9</v>
      </c>
      <c r="L284" s="1">
        <f t="shared" si="59"/>
        <v>3.6216042999999997E-10</v>
      </c>
      <c r="M284" s="1">
        <f t="shared" si="60"/>
        <v>2.7110933921684508E-3</v>
      </c>
      <c r="N284" s="1">
        <f t="shared" si="61"/>
        <v>1.4215180272752972E-5</v>
      </c>
      <c r="O284" s="1">
        <f t="shared" si="62"/>
        <v>1.397202718189163E-3</v>
      </c>
      <c r="P284" s="1">
        <f t="shared" si="63"/>
        <v>6.9262567203218869E-2</v>
      </c>
      <c r="Q284" s="1"/>
      <c r="R284" s="13">
        <f t="shared" si="64"/>
        <v>184.38333333283663</v>
      </c>
      <c r="S284" s="8">
        <f t="shared" si="65"/>
        <v>184.38333333283663</v>
      </c>
      <c r="U284" s="1">
        <f t="shared" si="66"/>
        <v>0.79777712490623653</v>
      </c>
      <c r="V284" s="1">
        <f t="shared" si="67"/>
        <v>1.5546743099699564E-3</v>
      </c>
      <c r="W284" s="1">
        <f t="shared" si="68"/>
        <v>0.20573737543303663</v>
      </c>
      <c r="X284" s="1">
        <f t="shared" si="69"/>
        <v>9.1554957814351727</v>
      </c>
    </row>
    <row r="285" spans="1:24" x14ac:dyDescent="0.35">
      <c r="A285">
        <v>284</v>
      </c>
      <c r="B285" s="9">
        <v>44631.604745370372</v>
      </c>
      <c r="C285">
        <v>11118964</v>
      </c>
      <c r="D285" s="1">
        <v>2.6219200000000001E-11</v>
      </c>
      <c r="E285" s="1">
        <v>4.3747199999999997E-11</v>
      </c>
      <c r="F285" s="1">
        <v>5.1962199999999997E-9</v>
      </c>
      <c r="G285" s="1">
        <v>7.3056999999999995E-12</v>
      </c>
      <c r="H285" s="1">
        <v>1.03049E-9</v>
      </c>
      <c r="I285" s="1">
        <f t="shared" si="56"/>
        <v>1.6990041600000002E-11</v>
      </c>
      <c r="J285" s="1">
        <f t="shared" si="57"/>
        <v>8.7494399999999992E-14</v>
      </c>
      <c r="K285" s="1">
        <f t="shared" si="58"/>
        <v>5.1702388999999994E-9</v>
      </c>
      <c r="L285" s="1">
        <f t="shared" si="59"/>
        <v>3.5758002999999995E-10</v>
      </c>
      <c r="M285" s="1">
        <f t="shared" si="60"/>
        <v>3.2861231228599524E-3</v>
      </c>
      <c r="N285" s="1">
        <f t="shared" si="61"/>
        <v>1.6922699645465127E-5</v>
      </c>
      <c r="O285" s="1">
        <f t="shared" si="62"/>
        <v>1.4130294830283375E-3</v>
      </c>
      <c r="P285" s="1">
        <f t="shared" si="63"/>
        <v>6.9161219997010193E-2</v>
      </c>
      <c r="Q285" s="1"/>
      <c r="R285" s="13">
        <f t="shared" si="64"/>
        <v>185.0666666701436</v>
      </c>
      <c r="S285" s="8">
        <f t="shared" si="65"/>
        <v>185.0666666701436</v>
      </c>
      <c r="U285" s="1">
        <f t="shared" si="66"/>
        <v>0.79982617389411992</v>
      </c>
      <c r="V285" s="1">
        <f t="shared" si="67"/>
        <v>1.5653130856705464E-3</v>
      </c>
      <c r="W285" s="1">
        <f t="shared" si="68"/>
        <v>0.20669753810736938</v>
      </c>
      <c r="X285" s="1">
        <f t="shared" si="69"/>
        <v>9.2027905756702744</v>
      </c>
    </row>
    <row r="286" spans="1:24" x14ac:dyDescent="0.35">
      <c r="A286">
        <v>285</v>
      </c>
      <c r="B286" s="9">
        <v>44631.605231481481</v>
      </c>
      <c r="C286">
        <v>11160061</v>
      </c>
      <c r="D286" s="1">
        <v>2.18332E-11</v>
      </c>
      <c r="E286" s="1">
        <v>3.8044699999999998E-11</v>
      </c>
      <c r="F286" s="1">
        <v>5.1539300000000002E-9</v>
      </c>
      <c r="G286" s="1">
        <v>7.1519699999999999E-12</v>
      </c>
      <c r="H286" s="1">
        <v>1.00829E-9</v>
      </c>
      <c r="I286" s="1">
        <f t="shared" si="56"/>
        <v>1.41479136E-11</v>
      </c>
      <c r="J286" s="1">
        <f t="shared" si="57"/>
        <v>7.6089400000000001E-14</v>
      </c>
      <c r="K286" s="1">
        <f t="shared" si="58"/>
        <v>5.1281603500000003E-9</v>
      </c>
      <c r="L286" s="1">
        <f t="shared" si="59"/>
        <v>3.4987663000000002E-10</v>
      </c>
      <c r="M286" s="1">
        <f t="shared" si="60"/>
        <v>2.758867241739038E-3</v>
      </c>
      <c r="N286" s="1">
        <f t="shared" si="61"/>
        <v>1.4837562557886864E-5</v>
      </c>
      <c r="O286" s="1">
        <f t="shared" si="62"/>
        <v>1.3946463277030717E-3</v>
      </c>
      <c r="P286" s="1">
        <f t="shared" si="63"/>
        <v>6.8226538587078306E-2</v>
      </c>
      <c r="Q286" s="1"/>
      <c r="R286" s="13">
        <f t="shared" si="64"/>
        <v>185.76666666567326</v>
      </c>
      <c r="S286" s="8">
        <f t="shared" si="65"/>
        <v>185.76666666567326</v>
      </c>
      <c r="U286" s="1">
        <f t="shared" si="66"/>
        <v>0.801941920508218</v>
      </c>
      <c r="V286" s="1">
        <f t="shared" si="67"/>
        <v>1.5764291773707299E-3</v>
      </c>
      <c r="W286" s="1">
        <f t="shared" si="68"/>
        <v>0.20768022463484972</v>
      </c>
      <c r="X286" s="1">
        <f t="shared" si="69"/>
        <v>9.2508762908676196</v>
      </c>
    </row>
    <row r="287" spans="1:24" x14ac:dyDescent="0.35">
      <c r="A287">
        <v>286</v>
      </c>
      <c r="B287" s="9">
        <v>44631.605706018519</v>
      </c>
      <c r="C287">
        <v>11201159</v>
      </c>
      <c r="D287" s="1">
        <v>1.65657E-11</v>
      </c>
      <c r="E287" s="1">
        <v>2.2779699999999999E-11</v>
      </c>
      <c r="F287" s="1">
        <v>5.14622E-9</v>
      </c>
      <c r="G287" s="1">
        <v>6.5875999999999999E-12</v>
      </c>
      <c r="H287" s="1">
        <v>9.844209999999999E-10</v>
      </c>
      <c r="I287" s="1">
        <f t="shared" si="56"/>
        <v>1.07345736E-11</v>
      </c>
      <c r="J287" s="1">
        <f t="shared" si="57"/>
        <v>4.5559399999999998E-14</v>
      </c>
      <c r="K287" s="1">
        <f t="shared" si="58"/>
        <v>5.1204889E-9</v>
      </c>
      <c r="L287" s="1">
        <f t="shared" si="59"/>
        <v>3.4159408699999994E-10</v>
      </c>
      <c r="M287" s="1">
        <f t="shared" si="60"/>
        <v>2.096396224977658E-3</v>
      </c>
      <c r="N287" s="1">
        <f t="shared" si="61"/>
        <v>8.8974707083145906E-6</v>
      </c>
      <c r="O287" s="1">
        <f t="shared" si="62"/>
        <v>1.2865177776286167E-3</v>
      </c>
      <c r="P287" s="1">
        <f t="shared" si="63"/>
        <v>6.6711224976974348E-2</v>
      </c>
      <c r="Q287" s="1"/>
      <c r="R287" s="13">
        <f t="shared" si="64"/>
        <v>186.45000000298023</v>
      </c>
      <c r="S287" s="8">
        <f t="shared" si="65"/>
        <v>186.45000000298023</v>
      </c>
      <c r="U287" s="1">
        <f t="shared" si="66"/>
        <v>0.8036008022023261</v>
      </c>
      <c r="V287" s="1">
        <f t="shared" si="67"/>
        <v>1.5845386471171727E-3</v>
      </c>
      <c r="W287" s="1">
        <f t="shared" si="68"/>
        <v>0.2085962890428317</v>
      </c>
      <c r="X287" s="1">
        <f t="shared" si="69"/>
        <v>9.2969800270201013</v>
      </c>
    </row>
    <row r="288" spans="1:24" x14ac:dyDescent="0.35">
      <c r="A288">
        <v>287</v>
      </c>
      <c r="B288" s="9">
        <v>44631.606180555558</v>
      </c>
      <c r="C288">
        <v>11242256</v>
      </c>
      <c r="D288" s="1">
        <v>1.9102699999999999E-11</v>
      </c>
      <c r="E288" s="1">
        <v>2.90966E-11</v>
      </c>
      <c r="F288" s="1">
        <v>5.12134E-9</v>
      </c>
      <c r="G288" s="1">
        <v>6.3618500000000004E-12</v>
      </c>
      <c r="H288" s="1">
        <v>9.6305700000000006E-10</v>
      </c>
      <c r="I288" s="1">
        <f t="shared" si="56"/>
        <v>1.23785496E-11</v>
      </c>
      <c r="J288" s="1">
        <f t="shared" si="57"/>
        <v>5.8193200000000007E-14</v>
      </c>
      <c r="K288" s="1">
        <f t="shared" si="58"/>
        <v>5.0957333E-9</v>
      </c>
      <c r="L288" s="1">
        <f t="shared" si="59"/>
        <v>3.3418077899999999E-10</v>
      </c>
      <c r="M288" s="1">
        <f t="shared" si="60"/>
        <v>2.4291988750667153E-3</v>
      </c>
      <c r="N288" s="1">
        <f t="shared" si="61"/>
        <v>1.1419985421921514E-5</v>
      </c>
      <c r="O288" s="1">
        <f t="shared" si="62"/>
        <v>1.2484660451126828E-3</v>
      </c>
      <c r="P288" s="1">
        <f t="shared" si="63"/>
        <v>6.5580508108617069E-2</v>
      </c>
      <c r="Q288" s="1"/>
      <c r="R288" s="13">
        <f t="shared" si="64"/>
        <v>187.13333333283663</v>
      </c>
      <c r="S288" s="8">
        <f t="shared" si="65"/>
        <v>187.13333333283663</v>
      </c>
      <c r="U288" s="1">
        <f t="shared" si="66"/>
        <v>0.80514704718697361</v>
      </c>
      <c r="V288" s="1">
        <f t="shared" si="67"/>
        <v>1.5914804445930153E-3</v>
      </c>
      <c r="W288" s="1">
        <f t="shared" si="68"/>
        <v>0.20946240851119466</v>
      </c>
      <c r="X288" s="1">
        <f t="shared" si="69"/>
        <v>9.342179702261026</v>
      </c>
    </row>
    <row r="289" spans="1:24" x14ac:dyDescent="0.35">
      <c r="A289">
        <v>288</v>
      </c>
      <c r="B289" s="9">
        <v>44631.60665509259</v>
      </c>
      <c r="C289">
        <v>11283354</v>
      </c>
      <c r="D289" s="1">
        <v>1.2125899999999999E-11</v>
      </c>
      <c r="E289" s="1">
        <v>3.86999E-11</v>
      </c>
      <c r="F289" s="1">
        <v>5.1038499999999999E-9</v>
      </c>
      <c r="G289" s="1">
        <v>6.8187199999999998E-12</v>
      </c>
      <c r="H289" s="1">
        <v>9.4482099999999996E-10</v>
      </c>
      <c r="I289" s="1">
        <f t="shared" si="56"/>
        <v>7.8575832E-12</v>
      </c>
      <c r="J289" s="1">
        <f t="shared" si="57"/>
        <v>7.7399800000000002E-14</v>
      </c>
      <c r="K289" s="1">
        <f t="shared" si="58"/>
        <v>5.0783307499999996E-9</v>
      </c>
      <c r="L289" s="1">
        <f t="shared" si="59"/>
        <v>3.2785288699999998E-10</v>
      </c>
      <c r="M289" s="1">
        <f t="shared" si="60"/>
        <v>1.5472767700292071E-3</v>
      </c>
      <c r="N289" s="1">
        <f t="shared" si="61"/>
        <v>1.5241189243138606E-5</v>
      </c>
      <c r="O289" s="1">
        <f t="shared" si="62"/>
        <v>1.3427089206428707E-3</v>
      </c>
      <c r="P289" s="1">
        <f t="shared" si="63"/>
        <v>6.4559183546680179E-2</v>
      </c>
      <c r="Q289" s="1"/>
      <c r="R289" s="13">
        <f t="shared" si="64"/>
        <v>187.81666666269302</v>
      </c>
      <c r="S289" s="8">
        <f t="shared" si="65"/>
        <v>187.81666666269302</v>
      </c>
      <c r="U289" s="1">
        <f t="shared" si="66"/>
        <v>0.80650567635880177</v>
      </c>
      <c r="V289" s="1">
        <f t="shared" si="67"/>
        <v>1.6005896792238945E-3</v>
      </c>
      <c r="W289" s="1">
        <f t="shared" si="68"/>
        <v>0.21034772661998979</v>
      </c>
      <c r="X289" s="1">
        <f t="shared" si="69"/>
        <v>9.3866440966836748</v>
      </c>
    </row>
    <row r="290" spans="1:24" x14ac:dyDescent="0.35">
      <c r="A290">
        <v>289</v>
      </c>
      <c r="B290" s="9">
        <v>44631.607129629629</v>
      </c>
      <c r="C290">
        <v>11324451</v>
      </c>
      <c r="D290" s="1">
        <v>5.9339900000000002E-12</v>
      </c>
      <c r="E290" s="1">
        <v>2.67623E-11</v>
      </c>
      <c r="F290" s="1">
        <v>5.0756000000000001E-9</v>
      </c>
      <c r="G290" s="1">
        <v>6.2565000000000003E-12</v>
      </c>
      <c r="H290" s="1">
        <v>9.3750700000000008E-10</v>
      </c>
      <c r="I290" s="1">
        <f t="shared" si="56"/>
        <v>3.8452255200000002E-12</v>
      </c>
      <c r="J290" s="1">
        <f t="shared" si="57"/>
        <v>5.35246E-14</v>
      </c>
      <c r="K290" s="1">
        <f t="shared" si="58"/>
        <v>5.0502220000000002E-9</v>
      </c>
      <c r="L290" s="1">
        <f t="shared" si="59"/>
        <v>3.2531492899999998E-10</v>
      </c>
      <c r="M290" s="1">
        <f t="shared" si="60"/>
        <v>7.6139732471166611E-4</v>
      </c>
      <c r="N290" s="1">
        <f t="shared" si="61"/>
        <v>1.059846478036015E-5</v>
      </c>
      <c r="O290" s="1">
        <f t="shared" si="62"/>
        <v>1.2388564304697894E-3</v>
      </c>
      <c r="P290" s="1">
        <f t="shared" si="63"/>
        <v>6.4415966070402439E-2</v>
      </c>
      <c r="Q290" s="1"/>
      <c r="R290" s="13">
        <f t="shared" si="64"/>
        <v>188.5</v>
      </c>
      <c r="S290" s="8">
        <f t="shared" si="65"/>
        <v>188.5</v>
      </c>
      <c r="U290" s="1">
        <f t="shared" si="66"/>
        <v>0.80729447334575855</v>
      </c>
      <c r="V290" s="1">
        <f t="shared" si="67"/>
        <v>1.609418227733262E-3</v>
      </c>
      <c r="W290" s="1">
        <f t="shared" si="68"/>
        <v>0.21122976145341574</v>
      </c>
      <c r="X290" s="1">
        <f t="shared" si="69"/>
        <v>9.4307106063924291</v>
      </c>
    </row>
    <row r="291" spans="1:24" x14ac:dyDescent="0.35">
      <c r="A291">
        <v>290</v>
      </c>
      <c r="B291" s="9">
        <v>44631.607604166667</v>
      </c>
      <c r="C291">
        <v>11365549</v>
      </c>
      <c r="D291" s="1">
        <v>1.8479200000000001E-11</v>
      </c>
      <c r="E291" s="1">
        <v>3.2649100000000002E-11</v>
      </c>
      <c r="F291" s="1">
        <v>5.08477E-9</v>
      </c>
      <c r="G291" s="1">
        <v>6.0887999999999997E-12</v>
      </c>
      <c r="H291" s="1">
        <v>9.2227099999999997E-10</v>
      </c>
      <c r="I291" s="1">
        <f t="shared" si="56"/>
        <v>1.1974521600000001E-11</v>
      </c>
      <c r="J291" s="1">
        <f t="shared" si="57"/>
        <v>6.5298200000000005E-14</v>
      </c>
      <c r="K291" s="1">
        <f t="shared" si="58"/>
        <v>5.0593461500000003E-9</v>
      </c>
      <c r="L291" s="1">
        <f t="shared" si="59"/>
        <v>3.20028037E-10</v>
      </c>
      <c r="M291" s="1">
        <f t="shared" si="60"/>
        <v>2.3668120830198582E-3</v>
      </c>
      <c r="N291" s="1">
        <f t="shared" si="61"/>
        <v>1.2906450372050548E-5</v>
      </c>
      <c r="O291" s="1">
        <f t="shared" si="62"/>
        <v>1.2034756704678131E-3</v>
      </c>
      <c r="P291" s="1">
        <f t="shared" si="63"/>
        <v>6.3254821376473716E-2</v>
      </c>
      <c r="Q291" s="1"/>
      <c r="R291" s="13">
        <f t="shared" si="64"/>
        <v>189.18333333730698</v>
      </c>
      <c r="S291" s="8">
        <f t="shared" si="65"/>
        <v>189.18333333730698</v>
      </c>
      <c r="U291" s="1">
        <f t="shared" si="66"/>
        <v>0.80836327823294862</v>
      </c>
      <c r="V291" s="1">
        <f t="shared" si="67"/>
        <v>1.617449073790369E-3</v>
      </c>
      <c r="W291" s="1">
        <f t="shared" si="68"/>
        <v>0.21206422492608856</v>
      </c>
      <c r="X291" s="1">
        <f t="shared" si="69"/>
        <v>9.4743314590237713</v>
      </c>
    </row>
    <row r="292" spans="1:24" x14ac:dyDescent="0.35">
      <c r="A292">
        <v>291</v>
      </c>
      <c r="B292" s="9">
        <v>44631.608078703706</v>
      </c>
      <c r="C292">
        <v>11406646</v>
      </c>
      <c r="D292" s="1">
        <v>2.2961899999999999E-11</v>
      </c>
      <c r="E292" s="1">
        <v>3.7727200000000001E-11</v>
      </c>
      <c r="F292" s="1">
        <v>5.09475E-9</v>
      </c>
      <c r="G292" s="1">
        <v>6.0350499999999998E-12</v>
      </c>
      <c r="H292" s="1">
        <v>9.1591400000000003E-10</v>
      </c>
      <c r="I292" s="1">
        <f t="shared" si="56"/>
        <v>1.4879311200000001E-11</v>
      </c>
      <c r="J292" s="1">
        <f t="shared" si="57"/>
        <v>7.54544E-14</v>
      </c>
      <c r="K292" s="1">
        <f t="shared" si="58"/>
        <v>5.0692762500000001E-9</v>
      </c>
      <c r="L292" s="1">
        <f t="shared" si="59"/>
        <v>3.1782215799999996E-10</v>
      </c>
      <c r="M292" s="1">
        <f t="shared" si="60"/>
        <v>2.935194387956269E-3</v>
      </c>
      <c r="N292" s="1">
        <f t="shared" si="61"/>
        <v>1.4884649460561553E-5</v>
      </c>
      <c r="O292" s="1">
        <f t="shared" si="62"/>
        <v>1.1905151154467069E-3</v>
      </c>
      <c r="P292" s="1">
        <f t="shared" si="63"/>
        <v>6.2695766086924135E-2</v>
      </c>
      <c r="Q292" s="1"/>
      <c r="R292" s="13">
        <f t="shared" si="64"/>
        <v>189.86666666716337</v>
      </c>
      <c r="S292" s="8">
        <f t="shared" si="65"/>
        <v>189.86666666716337</v>
      </c>
      <c r="U292" s="1">
        <f t="shared" si="66"/>
        <v>0.81017479710131479</v>
      </c>
      <c r="V292" s="1">
        <f t="shared" si="67"/>
        <v>1.6269443661848641E-3</v>
      </c>
      <c r="W292" s="1">
        <f t="shared" si="68"/>
        <v>0.2128821717737808</v>
      </c>
      <c r="X292" s="1">
        <f t="shared" si="69"/>
        <v>9.5173645761881378</v>
      </c>
    </row>
    <row r="293" spans="1:24" x14ac:dyDescent="0.35">
      <c r="A293">
        <v>292</v>
      </c>
      <c r="B293" s="9">
        <v>44631.608553240738</v>
      </c>
      <c r="C293">
        <v>11447744</v>
      </c>
      <c r="D293" s="1">
        <v>1.4512399999999999E-11</v>
      </c>
      <c r="E293" s="1">
        <v>1.78347E-11</v>
      </c>
      <c r="F293" s="1">
        <v>4.6600600000000001E-9</v>
      </c>
      <c r="G293" s="1">
        <v>6.2156500000000001E-12</v>
      </c>
      <c r="H293" s="1">
        <v>9.0667100000000004E-10</v>
      </c>
      <c r="I293" s="1">
        <f t="shared" si="56"/>
        <v>9.4040351999999992E-12</v>
      </c>
      <c r="J293" s="1">
        <f t="shared" si="57"/>
        <v>3.5669400000000002E-14</v>
      </c>
      <c r="K293" s="1">
        <f t="shared" si="58"/>
        <v>4.6367596999999999E-9</v>
      </c>
      <c r="L293" s="1">
        <f t="shared" si="59"/>
        <v>3.1461483700000003E-10</v>
      </c>
      <c r="M293" s="1">
        <f t="shared" si="60"/>
        <v>2.028148062104663E-3</v>
      </c>
      <c r="N293" s="1">
        <f t="shared" si="61"/>
        <v>7.6927428436716274E-6</v>
      </c>
      <c r="O293" s="1">
        <f t="shared" si="62"/>
        <v>1.3405158779308749E-3</v>
      </c>
      <c r="P293" s="1">
        <f t="shared" si="63"/>
        <v>6.7852305781556904E-2</v>
      </c>
      <c r="Q293" s="1"/>
      <c r="R293" s="13">
        <f t="shared" si="64"/>
        <v>190.54999998956919</v>
      </c>
      <c r="S293" s="8">
        <f t="shared" si="65"/>
        <v>190.54999998956919</v>
      </c>
      <c r="U293" s="1">
        <f t="shared" si="66"/>
        <v>0.81187060574463377</v>
      </c>
      <c r="V293" s="1">
        <f t="shared" si="67"/>
        <v>1.6346583084321197E-3</v>
      </c>
      <c r="W293" s="1">
        <f t="shared" si="68"/>
        <v>0.21374694068268921</v>
      </c>
      <c r="X293" s="1">
        <f t="shared" si="69"/>
        <v>9.5619685000299182</v>
      </c>
    </row>
    <row r="294" spans="1:24" x14ac:dyDescent="0.35">
      <c r="A294">
        <v>293</v>
      </c>
      <c r="B294" s="9">
        <v>44631.609027777777</v>
      </c>
      <c r="C294">
        <v>11488841</v>
      </c>
      <c r="D294" s="1">
        <v>1.8618900000000001E-11</v>
      </c>
      <c r="E294" s="1">
        <v>3.9908000000000003E-11</v>
      </c>
      <c r="F294" s="1">
        <v>5.0083699999999997E-9</v>
      </c>
      <c r="G294" s="1">
        <v>5.5975200000000002E-12</v>
      </c>
      <c r="H294" s="1">
        <v>8.8172100000000004E-10</v>
      </c>
      <c r="I294" s="1">
        <f t="shared" si="56"/>
        <v>1.2065047200000001E-11</v>
      </c>
      <c r="J294" s="1">
        <f t="shared" si="57"/>
        <v>7.9816000000000008E-14</v>
      </c>
      <c r="K294" s="1">
        <f t="shared" si="58"/>
        <v>4.9833281499999994E-9</v>
      </c>
      <c r="L294" s="1">
        <f t="shared" si="59"/>
        <v>3.0595718700000001E-10</v>
      </c>
      <c r="M294" s="1">
        <f t="shared" si="60"/>
        <v>2.4210822239350226E-3</v>
      </c>
      <c r="N294" s="1">
        <f t="shared" si="61"/>
        <v>1.6016605288174736E-5</v>
      </c>
      <c r="O294" s="1">
        <f t="shared" si="62"/>
        <v>1.1232493288646868E-3</v>
      </c>
      <c r="P294" s="1">
        <f t="shared" si="63"/>
        <v>6.1396154897003931E-2</v>
      </c>
      <c r="Q294" s="1"/>
      <c r="R294" s="13">
        <f t="shared" si="64"/>
        <v>191.23333333432674</v>
      </c>
      <c r="S294" s="8">
        <f t="shared" si="65"/>
        <v>191.23333333432674</v>
      </c>
      <c r="U294" s="1">
        <f t="shared" si="66"/>
        <v>0.81339075945111183</v>
      </c>
      <c r="V294" s="1">
        <f t="shared" si="67"/>
        <v>1.6427590025125977E-3</v>
      </c>
      <c r="W294" s="1">
        <f t="shared" si="68"/>
        <v>0.21458872714241767</v>
      </c>
      <c r="X294" s="1">
        <f t="shared" si="69"/>
        <v>9.6061283915000413</v>
      </c>
    </row>
    <row r="295" spans="1:24" x14ac:dyDescent="0.35">
      <c r="A295">
        <v>294</v>
      </c>
      <c r="B295" s="9">
        <v>44631.609502314815</v>
      </c>
      <c r="C295">
        <v>11529939</v>
      </c>
      <c r="D295" s="1">
        <v>2.8584200000000001E-11</v>
      </c>
      <c r="E295" s="1">
        <v>2.4039E-11</v>
      </c>
      <c r="F295" s="1">
        <v>1.06783E-7</v>
      </c>
      <c r="G295" s="1">
        <v>5.8845499999999996E-12</v>
      </c>
      <c r="H295" s="1">
        <v>9.5262100000000008E-10</v>
      </c>
      <c r="I295" s="1">
        <f t="shared" si="56"/>
        <v>1.85225616E-11</v>
      </c>
      <c r="J295" s="1">
        <f t="shared" si="57"/>
        <v>4.8078000000000002E-14</v>
      </c>
      <c r="K295" s="1">
        <f t="shared" si="58"/>
        <v>1.0624908499999999E-7</v>
      </c>
      <c r="L295" s="1">
        <f t="shared" si="59"/>
        <v>3.3055948700000001E-10</v>
      </c>
      <c r="M295" s="1">
        <f t="shared" si="60"/>
        <v>1.7433149283120888E-4</v>
      </c>
      <c r="N295" s="1">
        <f t="shared" si="61"/>
        <v>4.5250272037636848E-7</v>
      </c>
      <c r="O295" s="1">
        <f t="shared" si="62"/>
        <v>5.5384476958083919E-5</v>
      </c>
      <c r="P295" s="1">
        <f t="shared" si="63"/>
        <v>3.1111749056474233E-3</v>
      </c>
      <c r="Q295" s="1"/>
      <c r="R295" s="13">
        <f t="shared" si="64"/>
        <v>191.91666666418314</v>
      </c>
      <c r="S295" s="8">
        <f t="shared" si="65"/>
        <v>191.91666666418314</v>
      </c>
      <c r="U295" s="1">
        <f t="shared" si="66"/>
        <v>0.81427752579982826</v>
      </c>
      <c r="V295" s="1">
        <f t="shared" si="67"/>
        <v>1.6483859477202216E-3</v>
      </c>
      <c r="W295" s="1">
        <f t="shared" si="68"/>
        <v>0.21499142702402477</v>
      </c>
      <c r="X295" s="1">
        <f t="shared" si="69"/>
        <v>9.628168395737136</v>
      </c>
    </row>
    <row r="296" spans="1:24" x14ac:dyDescent="0.35">
      <c r="A296">
        <v>295</v>
      </c>
      <c r="B296" s="9">
        <v>44631.61</v>
      </c>
      <c r="C296">
        <v>11572577</v>
      </c>
      <c r="D296" s="1">
        <v>3.5474899999999999E-12</v>
      </c>
      <c r="E296" s="1">
        <v>1.3678E-11</v>
      </c>
      <c r="F296" s="1">
        <v>3.2778399999999999E-7</v>
      </c>
      <c r="G296" s="1">
        <v>5.2277199999999999E-12</v>
      </c>
      <c r="H296" s="1">
        <v>8.0097099999999998E-10</v>
      </c>
      <c r="I296" s="1">
        <f t="shared" si="56"/>
        <v>2.2987735200000001E-12</v>
      </c>
      <c r="J296" s="1">
        <f t="shared" si="57"/>
        <v>2.7356E-14</v>
      </c>
      <c r="K296" s="1">
        <f t="shared" si="58"/>
        <v>3.2614507999999999E-7</v>
      </c>
      <c r="L296" s="1">
        <f t="shared" si="59"/>
        <v>2.7793693699999996E-10</v>
      </c>
      <c r="M296" s="1">
        <f t="shared" si="60"/>
        <v>7.04831579860104E-6</v>
      </c>
      <c r="N296" s="1">
        <f t="shared" si="61"/>
        <v>8.3876782688244148E-8</v>
      </c>
      <c r="O296" s="1">
        <f t="shared" si="62"/>
        <v>1.6028817604729772E-5</v>
      </c>
      <c r="P296" s="1">
        <f t="shared" si="63"/>
        <v>8.5218804159179699E-4</v>
      </c>
      <c r="Q296" s="1"/>
      <c r="R296" s="13">
        <f t="shared" si="64"/>
        <v>192.63333333283663</v>
      </c>
      <c r="S296" s="8">
        <f t="shared" si="65"/>
        <v>192.63333333283663</v>
      </c>
      <c r="U296" s="1">
        <f t="shared" si="66"/>
        <v>0.81434252023143416</v>
      </c>
      <c r="V296" s="1">
        <f t="shared" si="67"/>
        <v>1.6485781503760193E-3</v>
      </c>
      <c r="W296" s="1">
        <f t="shared" si="68"/>
        <v>0.21501701678798071</v>
      </c>
      <c r="X296" s="1">
        <f t="shared" si="69"/>
        <v>9.6295886007971667</v>
      </c>
    </row>
    <row r="297" spans="1:24" x14ac:dyDescent="0.35">
      <c r="A297">
        <v>296</v>
      </c>
      <c r="B297" s="9">
        <v>44631.610451388886</v>
      </c>
      <c r="C297">
        <v>11611074</v>
      </c>
      <c r="D297" s="1">
        <v>7.0304799999999997E-12</v>
      </c>
      <c r="E297" s="1">
        <v>2.4684000000000001E-11</v>
      </c>
      <c r="F297" s="1">
        <v>3.8305799999999999E-7</v>
      </c>
      <c r="G297" s="1">
        <v>4.7751500000000003E-12</v>
      </c>
      <c r="H297" s="1">
        <v>7.0055399999999996E-10</v>
      </c>
      <c r="I297" s="1">
        <f t="shared" si="56"/>
        <v>4.55575104E-12</v>
      </c>
      <c r="J297" s="1">
        <f t="shared" si="57"/>
        <v>4.9368000000000002E-14</v>
      </c>
      <c r="K297" s="1">
        <f t="shared" si="58"/>
        <v>3.8114270999999997E-7</v>
      </c>
      <c r="L297" s="1">
        <f t="shared" si="59"/>
        <v>2.4309223799999995E-10</v>
      </c>
      <c r="M297" s="1">
        <f t="shared" si="60"/>
        <v>1.1952874659468103E-5</v>
      </c>
      <c r="N297" s="1">
        <f t="shared" si="61"/>
        <v>1.2952628688608529E-7</v>
      </c>
      <c r="O297" s="1">
        <f t="shared" si="62"/>
        <v>1.2528509334469497E-5</v>
      </c>
      <c r="P297" s="1">
        <f t="shared" si="63"/>
        <v>6.3779847186372785E-4</v>
      </c>
      <c r="Q297" s="1"/>
      <c r="R297" s="13">
        <f t="shared" si="64"/>
        <v>193.28333332389593</v>
      </c>
      <c r="S297" s="8">
        <f t="shared" si="65"/>
        <v>193.28333332389593</v>
      </c>
      <c r="U297" s="1">
        <f t="shared" si="66"/>
        <v>0.81434869561824808</v>
      </c>
      <c r="V297" s="1">
        <f t="shared" si="67"/>
        <v>1.6486475063726769E-3</v>
      </c>
      <c r="W297" s="1">
        <f t="shared" si="68"/>
        <v>0.21502629791910829</v>
      </c>
      <c r="X297" s="1">
        <f t="shared" si="69"/>
        <v>9.6300728464073782</v>
      </c>
    </row>
    <row r="298" spans="1:24" x14ac:dyDescent="0.35">
      <c r="A298">
        <v>297</v>
      </c>
      <c r="B298" s="9">
        <v>44631.610891203702</v>
      </c>
      <c r="C298">
        <v>11649571</v>
      </c>
      <c r="D298" s="1">
        <v>8.0184100000000003E-11</v>
      </c>
      <c r="E298" s="1">
        <v>3.4072300000000001E-11</v>
      </c>
      <c r="F298" s="1">
        <v>3.8923800000000001E-7</v>
      </c>
      <c r="G298" s="1">
        <v>1.1930800000000001E-10</v>
      </c>
      <c r="H298" s="1">
        <v>3.8653199999999996E-9</v>
      </c>
      <c r="I298" s="1">
        <f t="shared" si="56"/>
        <v>5.1959296800000002E-11</v>
      </c>
      <c r="J298" s="1">
        <f t="shared" si="57"/>
        <v>6.8144600000000005E-14</v>
      </c>
      <c r="K298" s="1">
        <f t="shared" si="58"/>
        <v>3.8729181000000002E-7</v>
      </c>
      <c r="L298" s="1">
        <f t="shared" si="59"/>
        <v>1.3412660399999996E-9</v>
      </c>
      <c r="M298" s="1">
        <f t="shared" si="60"/>
        <v>1.3416058759414508E-4</v>
      </c>
      <c r="N298" s="1">
        <f t="shared" si="61"/>
        <v>1.7595156479038377E-7</v>
      </c>
      <c r="O298" s="1">
        <f t="shared" si="62"/>
        <v>3.0805712106331398E-4</v>
      </c>
      <c r="P298" s="1">
        <f t="shared" si="63"/>
        <v>3.4631923665000802E-3</v>
      </c>
      <c r="Q298" s="1"/>
      <c r="R298" s="13">
        <f t="shared" si="64"/>
        <v>193.91666666418314</v>
      </c>
      <c r="S298" s="8">
        <f t="shared" si="65"/>
        <v>193.91666666418314</v>
      </c>
      <c r="U298" s="1">
        <f t="shared" si="66"/>
        <v>0.81439496488180307</v>
      </c>
      <c r="V298" s="1">
        <f t="shared" si="67"/>
        <v>1.6487442410267699E-3</v>
      </c>
      <c r="W298" s="1">
        <f t="shared" si="68"/>
        <v>0.21512781670318226</v>
      </c>
      <c r="X298" s="1">
        <f t="shared" si="69"/>
        <v>9.6313714935204526</v>
      </c>
    </row>
    <row r="299" spans="1:24" s="2" customFormat="1" x14ac:dyDescent="0.35">
      <c r="A299" s="2">
        <v>298</v>
      </c>
      <c r="B299" s="10">
        <v>44631.611400462964</v>
      </c>
      <c r="C299" s="2">
        <v>11693400</v>
      </c>
      <c r="D299" s="3">
        <v>9.0323400000000003E-9</v>
      </c>
      <c r="E299" s="3">
        <v>3.4881000000000002E-11</v>
      </c>
      <c r="F299" s="3">
        <v>3.6325900000000001E-7</v>
      </c>
      <c r="G299" s="3">
        <v>2.7179900000000002E-10</v>
      </c>
      <c r="H299" s="3">
        <v>4.2240600000000004E-9</v>
      </c>
      <c r="I299" s="3">
        <f t="shared" si="56"/>
        <v>5.8529563200000002E-9</v>
      </c>
      <c r="J299" s="3">
        <f t="shared" si="57"/>
        <v>6.9762000000000004E-14</v>
      </c>
      <c r="K299" s="3">
        <f t="shared" si="58"/>
        <v>3.61442705E-7</v>
      </c>
      <c r="L299" s="3">
        <f t="shared" si="59"/>
        <v>1.4657488199999999E-9</v>
      </c>
      <c r="M299" s="3">
        <f t="shared" si="60"/>
        <v>1.6193317056986945E-2</v>
      </c>
      <c r="N299" s="3">
        <f t="shared" si="61"/>
        <v>1.9300984370399729E-7</v>
      </c>
      <c r="O299" s="3">
        <f t="shared" si="62"/>
        <v>7.5198363735131963E-4</v>
      </c>
      <c r="P299" s="3">
        <f t="shared" si="63"/>
        <v>4.0552729373802138E-3</v>
      </c>
      <c r="Q299" s="3"/>
      <c r="R299" s="14">
        <f t="shared" si="64"/>
        <v>194.64999999850988</v>
      </c>
      <c r="S299" s="15">
        <f t="shared" si="65"/>
        <v>194.64999999850988</v>
      </c>
      <c r="U299" s="3">
        <f t="shared" si="66"/>
        <v>0.82038170669292609</v>
      </c>
      <c r="V299" s="3">
        <f t="shared" si="67"/>
        <v>1.6488795268767345E-3</v>
      </c>
      <c r="W299" s="3">
        <f t="shared" si="68"/>
        <v>0.21551649831512748</v>
      </c>
      <c r="X299" s="3">
        <f t="shared" si="69"/>
        <v>9.6341282641356099</v>
      </c>
    </row>
    <row r="300" spans="1:24" s="16" customFormat="1" x14ac:dyDescent="0.35">
      <c r="A300" s="16">
        <v>299</v>
      </c>
      <c r="B300" s="17">
        <v>44631.61178240741</v>
      </c>
      <c r="C300" s="16">
        <v>11726817</v>
      </c>
      <c r="D300" s="18">
        <v>1.16053E-8</v>
      </c>
      <c r="E300" s="18">
        <v>3.13591E-11</v>
      </c>
      <c r="F300" s="18">
        <v>3.59049E-7</v>
      </c>
      <c r="G300" s="18">
        <v>2.7232300000000002E-10</v>
      </c>
      <c r="H300" s="18">
        <v>2.9747300000000001E-9</v>
      </c>
      <c r="I300" s="18">
        <f t="shared" si="56"/>
        <v>7.5202344000000008E-9</v>
      </c>
      <c r="J300" s="18">
        <f t="shared" si="57"/>
        <v>6.2718200000000005E-14</v>
      </c>
      <c r="K300" s="18">
        <f t="shared" si="58"/>
        <v>3.5725375500000002E-7</v>
      </c>
      <c r="L300" s="18">
        <f t="shared" si="59"/>
        <v>1.0322313100000001E-9</v>
      </c>
      <c r="M300" s="18">
        <f t="shared" si="60"/>
        <v>2.1050119963049795E-2</v>
      </c>
      <c r="N300" s="18">
        <f t="shared" si="61"/>
        <v>1.7555644726533386E-7</v>
      </c>
      <c r="O300" s="18">
        <f t="shared" si="62"/>
        <v>7.6226770520578576E-4</v>
      </c>
      <c r="P300" s="18">
        <f t="shared" si="63"/>
        <v>2.889350484223742E-3</v>
      </c>
      <c r="Q300" s="18"/>
      <c r="R300" s="19">
        <f t="shared" si="64"/>
        <v>195.20000000298023</v>
      </c>
      <c r="S300" s="20">
        <f t="shared" si="65"/>
        <v>195.20000000298023</v>
      </c>
      <c r="U300" s="18">
        <f t="shared" si="66"/>
        <v>0.83062365195668175</v>
      </c>
      <c r="V300" s="18">
        <f t="shared" si="67"/>
        <v>1.6489808826075749E-3</v>
      </c>
      <c r="W300" s="18">
        <f t="shared" si="68"/>
        <v>0.21593291743771531</v>
      </c>
      <c r="X300" s="18">
        <f t="shared" si="69"/>
        <v>9.6360380355920725</v>
      </c>
    </row>
    <row r="301" spans="1:24" x14ac:dyDescent="0.35">
      <c r="A301">
        <v>300</v>
      </c>
      <c r="B301" s="9">
        <v>44631.612129629626</v>
      </c>
      <c r="C301">
        <v>11756584</v>
      </c>
      <c r="D301" s="1">
        <v>1.2090300000000001E-8</v>
      </c>
      <c r="E301" s="1">
        <v>3.40518E-11</v>
      </c>
      <c r="F301" s="1">
        <v>3.5313700000000002E-7</v>
      </c>
      <c r="G301" s="1">
        <v>2.6029499999999998E-10</v>
      </c>
      <c r="H301" s="1">
        <v>2.2332600000000002E-9</v>
      </c>
      <c r="I301" s="1">
        <f t="shared" si="56"/>
        <v>7.8345144000000011E-9</v>
      </c>
      <c r="J301" s="1">
        <f t="shared" si="57"/>
        <v>6.8103600000000003E-14</v>
      </c>
      <c r="K301" s="1">
        <f t="shared" si="58"/>
        <v>3.5137131500000001E-7</v>
      </c>
      <c r="L301" s="1">
        <f t="shared" si="59"/>
        <v>7.7494122000000007E-10</v>
      </c>
      <c r="M301" s="1">
        <f t="shared" si="60"/>
        <v>2.2296966387253328E-2</v>
      </c>
      <c r="N301" s="1">
        <f t="shared" si="61"/>
        <v>1.938223101678064E-7</v>
      </c>
      <c r="O301" s="1">
        <f t="shared" si="62"/>
        <v>7.4079752355424907E-4</v>
      </c>
      <c r="P301" s="1">
        <f t="shared" si="63"/>
        <v>2.2054766195128937E-3</v>
      </c>
      <c r="Q301" s="1"/>
      <c r="R301" s="13">
        <f t="shared" si="64"/>
        <v>195.69999999552965</v>
      </c>
      <c r="S301" s="8">
        <f t="shared" si="65"/>
        <v>195.69999999552965</v>
      </c>
      <c r="U301" s="1">
        <f t="shared" si="66"/>
        <v>0.84146042338277705</v>
      </c>
      <c r="V301" s="1">
        <f t="shared" si="67"/>
        <v>1.6490732272955572E-3</v>
      </c>
      <c r="W301" s="1">
        <f t="shared" si="68"/>
        <v>0.21630868373930595</v>
      </c>
      <c r="X301" s="1">
        <f t="shared" si="69"/>
        <v>9.6373117423490271</v>
      </c>
    </row>
    <row r="302" spans="1:24" x14ac:dyDescent="0.35">
      <c r="A302">
        <v>301</v>
      </c>
      <c r="B302" s="9">
        <v>44631.612476851849</v>
      </c>
      <c r="C302">
        <v>11786351</v>
      </c>
      <c r="D302" s="1">
        <v>1.1071800000000001E-8</v>
      </c>
      <c r="E302" s="1">
        <v>1.8837999999999999E-11</v>
      </c>
      <c r="F302" s="1">
        <v>3.54212E-7</v>
      </c>
      <c r="G302" s="1">
        <v>1.5973499999999999E-10</v>
      </c>
      <c r="H302" s="1">
        <v>1.6393700000000001E-9</v>
      </c>
      <c r="I302" s="1">
        <f t="shared" si="56"/>
        <v>7.174526400000001E-9</v>
      </c>
      <c r="J302" s="1">
        <f t="shared" si="57"/>
        <v>3.7675999999999998E-14</v>
      </c>
      <c r="K302" s="1">
        <f t="shared" si="58"/>
        <v>3.5244094000000002E-7</v>
      </c>
      <c r="L302" s="1">
        <f t="shared" si="59"/>
        <v>5.6886139000000003E-10</v>
      </c>
      <c r="M302" s="1">
        <f t="shared" si="60"/>
        <v>2.0356677064815455E-2</v>
      </c>
      <c r="N302" s="1">
        <f t="shared" si="61"/>
        <v>1.0690018021175404E-7</v>
      </c>
      <c r="O302" s="1">
        <f t="shared" si="62"/>
        <v>4.5322487222965635E-4</v>
      </c>
      <c r="P302" s="1">
        <f t="shared" si="63"/>
        <v>1.6140616070312375E-3</v>
      </c>
      <c r="Q302" s="1"/>
      <c r="R302" s="13">
        <f t="shared" si="64"/>
        <v>196.20000000298023</v>
      </c>
      <c r="S302" s="8">
        <f t="shared" si="65"/>
        <v>196.20000000298023</v>
      </c>
      <c r="U302" s="1">
        <f t="shared" si="66"/>
        <v>0.85212383440469142</v>
      </c>
      <c r="V302" s="1">
        <f t="shared" si="67"/>
        <v>1.6491484079192724E-3</v>
      </c>
      <c r="W302" s="1">
        <f t="shared" si="68"/>
        <v>0.21660718934270001</v>
      </c>
      <c r="X302" s="1">
        <f t="shared" si="69"/>
        <v>9.6382666269198918</v>
      </c>
    </row>
    <row r="303" spans="1:24" s="4" customFormat="1" x14ac:dyDescent="0.35">
      <c r="A303" s="4">
        <v>302</v>
      </c>
      <c r="B303" s="11">
        <v>44631.612847222219</v>
      </c>
      <c r="C303" s="4">
        <v>11818707</v>
      </c>
      <c r="D303" s="5">
        <v>2.01324E-9</v>
      </c>
      <c r="E303" s="5">
        <v>2.5502999999999999E-11</v>
      </c>
      <c r="F303" s="5">
        <v>1.51664E-7</v>
      </c>
      <c r="G303" s="5">
        <v>5.0185299999999998E-11</v>
      </c>
      <c r="H303" s="5">
        <v>1.1799800000000001E-9</v>
      </c>
      <c r="I303" s="5">
        <f t="shared" si="56"/>
        <v>1.30457952E-9</v>
      </c>
      <c r="J303" s="5">
        <f t="shared" si="57"/>
        <v>5.1005999999999996E-14</v>
      </c>
      <c r="K303" s="5">
        <f t="shared" si="58"/>
        <v>1.5090567999999999E-7</v>
      </c>
      <c r="L303" s="5">
        <f t="shared" si="59"/>
        <v>4.0945306000000005E-10</v>
      </c>
      <c r="M303" s="5">
        <f t="shared" si="60"/>
        <v>8.6449994460115753E-3</v>
      </c>
      <c r="N303" s="5">
        <f t="shared" si="61"/>
        <v>3.3799920586156863E-7</v>
      </c>
      <c r="O303" s="5">
        <f t="shared" si="62"/>
        <v>3.3256070944446891E-4</v>
      </c>
      <c r="P303" s="5">
        <f t="shared" si="63"/>
        <v>2.7133044958943895E-3</v>
      </c>
      <c r="Q303" s="5"/>
      <c r="R303" s="26">
        <f t="shared" si="64"/>
        <v>196.73333332687616</v>
      </c>
      <c r="S303" s="27">
        <f t="shared" si="65"/>
        <v>196.73333332687616</v>
      </c>
      <c r="U303" s="5">
        <f t="shared" si="66"/>
        <v>0.85985761467072841</v>
      </c>
      <c r="V303" s="5">
        <f t="shared" si="67"/>
        <v>1.6492670477534592E-3</v>
      </c>
      <c r="W303" s="5">
        <f t="shared" si="68"/>
        <v>0.21681673216077188</v>
      </c>
      <c r="X303" s="5">
        <f t="shared" si="69"/>
        <v>9.639420591193586</v>
      </c>
    </row>
    <row r="304" spans="1:24" x14ac:dyDescent="0.35">
      <c r="A304">
        <v>303</v>
      </c>
      <c r="B304" s="9">
        <v>44631.613217592596</v>
      </c>
      <c r="C304">
        <v>11850574</v>
      </c>
      <c r="D304" s="1">
        <v>1.19398E-9</v>
      </c>
      <c r="E304" s="1">
        <v>3.0417300000000002E-11</v>
      </c>
      <c r="F304" s="1">
        <v>1.5730799999999999E-7</v>
      </c>
      <c r="G304" s="1">
        <v>3.5663100000000002E-11</v>
      </c>
      <c r="H304" s="1">
        <v>1.15179E-9</v>
      </c>
      <c r="I304" s="1">
        <f t="shared" si="56"/>
        <v>7.7369904000000009E-10</v>
      </c>
      <c r="J304" s="1">
        <f t="shared" si="57"/>
        <v>6.0834600000000009E-14</v>
      </c>
      <c r="K304" s="1">
        <f t="shared" si="58"/>
        <v>1.5652146E-7</v>
      </c>
      <c r="L304" s="1">
        <f t="shared" si="59"/>
        <v>3.9967112999999999E-10</v>
      </c>
      <c r="M304" s="1">
        <f t="shared" si="60"/>
        <v>4.9430860151700607E-3</v>
      </c>
      <c r="N304" s="1">
        <f t="shared" si="61"/>
        <v>3.8866619312137776E-7</v>
      </c>
      <c r="O304" s="1">
        <f t="shared" si="62"/>
        <v>2.2784798966224825E-4</v>
      </c>
      <c r="P304" s="1">
        <f t="shared" si="63"/>
        <v>2.5534589953352081E-3</v>
      </c>
      <c r="Q304" s="1"/>
      <c r="R304" s="13">
        <f t="shared" si="64"/>
        <v>197.26666667312384</v>
      </c>
      <c r="S304" s="8">
        <f t="shared" si="65"/>
        <v>197.26666667312384</v>
      </c>
      <c r="U304" s="1">
        <f t="shared" si="66"/>
        <v>0.86348110421478408</v>
      </c>
      <c r="V304" s="1">
        <f t="shared" si="67"/>
        <v>1.6494608251978802E-3</v>
      </c>
      <c r="W304" s="1">
        <f t="shared" si="68"/>
        <v>0.21696617448415231</v>
      </c>
      <c r="X304" s="1">
        <f t="shared" si="69"/>
        <v>9.6408250614919222</v>
      </c>
    </row>
    <row r="305" spans="1:24" x14ac:dyDescent="0.35">
      <c r="A305">
        <v>304</v>
      </c>
      <c r="B305" s="9">
        <v>44631.613668981481</v>
      </c>
      <c r="C305">
        <v>11889982</v>
      </c>
      <c r="D305" s="1">
        <v>7.0913300000000004E-10</v>
      </c>
      <c r="E305" s="1">
        <v>1.89916E-11</v>
      </c>
      <c r="F305" s="1">
        <v>1.6510199999999999E-7</v>
      </c>
      <c r="G305" s="1">
        <v>2.4131600000000001E-11</v>
      </c>
      <c r="H305" s="1">
        <v>1.0818400000000001E-9</v>
      </c>
      <c r="I305" s="1">
        <f t="shared" si="56"/>
        <v>4.5951818400000002E-10</v>
      </c>
      <c r="J305" s="1">
        <f t="shared" si="57"/>
        <v>3.7983199999999998E-14</v>
      </c>
      <c r="K305" s="1">
        <f t="shared" si="58"/>
        <v>1.6427648999999999E-7</v>
      </c>
      <c r="L305" s="1">
        <f t="shared" si="59"/>
        <v>3.7539848000000002E-10</v>
      </c>
      <c r="M305" s="1">
        <f t="shared" si="60"/>
        <v>2.7972242650180805E-3</v>
      </c>
      <c r="N305" s="1">
        <f t="shared" si="61"/>
        <v>2.3121506918001476E-7</v>
      </c>
      <c r="O305" s="1">
        <f t="shared" si="62"/>
        <v>1.4689624790498022E-4</v>
      </c>
      <c r="P305" s="1">
        <f t="shared" si="63"/>
        <v>2.2851625329954398E-3</v>
      </c>
      <c r="Q305" s="1"/>
      <c r="R305" s="13">
        <f t="shared" si="64"/>
        <v>197.91666666418314</v>
      </c>
      <c r="S305" s="8">
        <f t="shared" si="65"/>
        <v>197.91666666418314</v>
      </c>
      <c r="U305" s="1">
        <f t="shared" si="66"/>
        <v>0.86599670502124337</v>
      </c>
      <c r="V305" s="1">
        <f t="shared" si="67"/>
        <v>1.6496622866053572E-3</v>
      </c>
      <c r="W305" s="1">
        <f t="shared" si="68"/>
        <v>0.21708796635968641</v>
      </c>
      <c r="X305" s="1">
        <f t="shared" si="69"/>
        <v>9.6423976134669989</v>
      </c>
    </row>
    <row r="306" spans="1:24" x14ac:dyDescent="0.35">
      <c r="A306">
        <v>305</v>
      </c>
      <c r="B306" s="9">
        <v>44631.614120370374</v>
      </c>
      <c r="C306">
        <v>11928479</v>
      </c>
      <c r="D306" s="1">
        <v>4.3280499999999999E-10</v>
      </c>
      <c r="E306" s="1">
        <v>4.0552999999999998E-11</v>
      </c>
      <c r="F306" s="1">
        <v>1.72716E-7</v>
      </c>
      <c r="G306" s="1">
        <v>1.6817299999999999E-11</v>
      </c>
      <c r="H306" s="1">
        <v>1.05136E-9</v>
      </c>
      <c r="I306" s="1">
        <f t="shared" si="56"/>
        <v>2.8045764000000001E-10</v>
      </c>
      <c r="J306" s="1">
        <f t="shared" si="57"/>
        <v>8.1105999999999995E-14</v>
      </c>
      <c r="K306" s="1">
        <f t="shared" si="58"/>
        <v>1.7185241999999998E-7</v>
      </c>
      <c r="L306" s="1">
        <f t="shared" si="59"/>
        <v>3.6482191999999996E-10</v>
      </c>
      <c r="M306" s="1">
        <f t="shared" si="60"/>
        <v>1.6319679408646095E-3</v>
      </c>
      <c r="N306" s="1">
        <f t="shared" si="61"/>
        <v>4.7195145695358845E-7</v>
      </c>
      <c r="O306" s="1">
        <f t="shared" si="62"/>
        <v>9.7858965267989831E-5</v>
      </c>
      <c r="P306" s="1">
        <f t="shared" si="63"/>
        <v>2.1228791541021068E-3</v>
      </c>
      <c r="Q306" s="1"/>
      <c r="R306" s="13">
        <f t="shared" si="64"/>
        <v>198.56666667759418</v>
      </c>
      <c r="S306" s="8">
        <f t="shared" si="65"/>
        <v>198.56666667759418</v>
      </c>
      <c r="U306" s="1">
        <f t="shared" si="66"/>
        <v>0.86743619251785531</v>
      </c>
      <c r="V306" s="1">
        <f t="shared" si="67"/>
        <v>1.6498908157310656E-3</v>
      </c>
      <c r="W306" s="1">
        <f t="shared" si="68"/>
        <v>0.21716751180560884</v>
      </c>
      <c r="X306" s="1">
        <f t="shared" si="69"/>
        <v>9.6438302270448641</v>
      </c>
    </row>
    <row r="307" spans="1:24" x14ac:dyDescent="0.35">
      <c r="A307">
        <v>306</v>
      </c>
      <c r="B307" s="9">
        <v>44631.614560185182</v>
      </c>
      <c r="C307">
        <v>11966976</v>
      </c>
      <c r="D307" s="1">
        <v>2.69319E-10</v>
      </c>
      <c r="E307" s="1">
        <v>2.8625599999999999E-11</v>
      </c>
      <c r="F307" s="1">
        <v>1.8015200000000001E-7</v>
      </c>
      <c r="G307" s="1">
        <v>1.32268E-11</v>
      </c>
      <c r="H307" s="1">
        <v>9.9233600000000008E-10</v>
      </c>
      <c r="I307" s="1">
        <f t="shared" si="56"/>
        <v>1.7451871200000001E-10</v>
      </c>
      <c r="J307" s="1">
        <f t="shared" si="57"/>
        <v>5.7251199999999994E-14</v>
      </c>
      <c r="K307" s="1">
        <f t="shared" si="58"/>
        <v>1.7925124000000002E-7</v>
      </c>
      <c r="L307" s="1">
        <f t="shared" si="59"/>
        <v>3.44340592E-10</v>
      </c>
      <c r="M307" s="1">
        <f t="shared" si="60"/>
        <v>9.73598352792427E-4</v>
      </c>
      <c r="N307" s="1">
        <f t="shared" si="61"/>
        <v>3.1939081704539387E-7</v>
      </c>
      <c r="O307" s="1">
        <f t="shared" si="62"/>
        <v>7.3789168766698622E-5</v>
      </c>
      <c r="P307" s="1">
        <f t="shared" si="63"/>
        <v>1.9209941978644051E-3</v>
      </c>
      <c r="Q307" s="1"/>
      <c r="R307" s="13">
        <f t="shared" si="64"/>
        <v>199.19999999552965</v>
      </c>
      <c r="S307" s="8">
        <f t="shared" si="65"/>
        <v>199.19999999552965</v>
      </c>
      <c r="U307" s="1">
        <f t="shared" si="66"/>
        <v>0.86826128849078665</v>
      </c>
      <c r="V307" s="1">
        <f t="shared" si="67"/>
        <v>1.6501414074450728E-3</v>
      </c>
      <c r="W307" s="1">
        <f t="shared" si="68"/>
        <v>0.21722186704673166</v>
      </c>
      <c r="X307" s="1">
        <f t="shared" si="69"/>
        <v>9.6451107869085195</v>
      </c>
    </row>
    <row r="308" spans="1:24" x14ac:dyDescent="0.35">
      <c r="A308">
        <v>307</v>
      </c>
      <c r="B308" s="9">
        <v>44631.615011574075</v>
      </c>
      <c r="C308">
        <v>12005474</v>
      </c>
      <c r="D308" s="1">
        <v>1.8068500000000001E-10</v>
      </c>
      <c r="E308" s="1">
        <v>3.1246599999999997E-11</v>
      </c>
      <c r="F308" s="1">
        <v>1.86512E-7</v>
      </c>
      <c r="G308" s="1">
        <v>1.05661E-11</v>
      </c>
      <c r="H308" s="1">
        <v>9.780569999999999E-10</v>
      </c>
      <c r="I308" s="1">
        <f t="shared" si="56"/>
        <v>1.1708388000000001E-10</v>
      </c>
      <c r="J308" s="1">
        <f t="shared" si="57"/>
        <v>6.2493199999999999E-14</v>
      </c>
      <c r="K308" s="1">
        <f t="shared" si="58"/>
        <v>1.8557944E-7</v>
      </c>
      <c r="L308" s="1">
        <f t="shared" si="59"/>
        <v>3.3938577899999998E-10</v>
      </c>
      <c r="M308" s="1">
        <f t="shared" si="60"/>
        <v>6.3090976026223601E-4</v>
      </c>
      <c r="N308" s="1">
        <f t="shared" si="61"/>
        <v>3.3674635509192182E-7</v>
      </c>
      <c r="O308" s="1">
        <f t="shared" si="62"/>
        <v>5.6935725207490654E-5</v>
      </c>
      <c r="P308" s="1">
        <f t="shared" si="63"/>
        <v>1.8287897570980921E-3</v>
      </c>
      <c r="Q308" s="1"/>
      <c r="R308" s="13">
        <f t="shared" si="64"/>
        <v>199.85000000149012</v>
      </c>
      <c r="S308" s="8">
        <f t="shared" si="65"/>
        <v>199.85000000149012</v>
      </c>
      <c r="U308" s="1">
        <f t="shared" si="66"/>
        <v>0.86878275363231128</v>
      </c>
      <c r="V308" s="1">
        <f t="shared" si="67"/>
        <v>1.650354652027973E-3</v>
      </c>
      <c r="W308" s="1">
        <f t="shared" si="68"/>
        <v>0.21726435263766286</v>
      </c>
      <c r="X308" s="1">
        <f t="shared" si="69"/>
        <v>9.6463294667050583</v>
      </c>
    </row>
    <row r="309" spans="1:24" x14ac:dyDescent="0.35">
      <c r="A309">
        <v>308</v>
      </c>
      <c r="B309" s="9">
        <v>44631.615451388891</v>
      </c>
      <c r="C309">
        <v>12043971</v>
      </c>
      <c r="D309" s="1">
        <v>1.4617799999999999E-10</v>
      </c>
      <c r="E309" s="1">
        <v>3.3140599999999999E-11</v>
      </c>
      <c r="F309" s="1">
        <v>1.9170700000000001E-7</v>
      </c>
      <c r="G309" s="1">
        <v>1.23313E-11</v>
      </c>
      <c r="H309" s="1">
        <v>1.2315699999999999E-9</v>
      </c>
      <c r="I309" s="1">
        <f t="shared" si="56"/>
        <v>9.4723344000000002E-11</v>
      </c>
      <c r="J309" s="1">
        <f t="shared" si="57"/>
        <v>6.6281199999999995E-14</v>
      </c>
      <c r="K309" s="1">
        <f t="shared" si="58"/>
        <v>1.90748465E-7</v>
      </c>
      <c r="L309" s="1">
        <f t="shared" si="59"/>
        <v>4.2735478999999991E-10</v>
      </c>
      <c r="M309" s="1">
        <f t="shared" si="60"/>
        <v>4.9658771303873932E-4</v>
      </c>
      <c r="N309" s="1">
        <f t="shared" si="61"/>
        <v>3.474795983286156E-7</v>
      </c>
      <c r="O309" s="1">
        <f t="shared" si="62"/>
        <v>6.4646916031539228E-5</v>
      </c>
      <c r="P309" s="1">
        <f t="shared" si="63"/>
        <v>2.2404101128677494E-3</v>
      </c>
      <c r="Q309" s="1"/>
      <c r="R309" s="13">
        <f t="shared" si="64"/>
        <v>200.48333333432674</v>
      </c>
      <c r="S309" s="8">
        <f t="shared" si="65"/>
        <v>200.48333333432674</v>
      </c>
      <c r="U309" s="1">
        <f t="shared" si="66"/>
        <v>0.86913979449857659</v>
      </c>
      <c r="V309" s="1">
        <f t="shared" si="67"/>
        <v>1.6505713235797196E-3</v>
      </c>
      <c r="W309" s="1">
        <f t="shared" si="68"/>
        <v>0.21730285380735836</v>
      </c>
      <c r="X309" s="1">
        <f t="shared" si="69"/>
        <v>9.6476180466628705</v>
      </c>
    </row>
    <row r="310" spans="1:24" x14ac:dyDescent="0.35">
      <c r="A310">
        <v>309</v>
      </c>
      <c r="B310" s="9">
        <v>44631.615902777776</v>
      </c>
      <c r="C310">
        <v>12082469</v>
      </c>
      <c r="D310" s="1">
        <v>2.9585000000000002E-10</v>
      </c>
      <c r="E310" s="1">
        <v>3.2853899999999998E-11</v>
      </c>
      <c r="F310" s="1">
        <v>1.9600799999999999E-7</v>
      </c>
      <c r="G310" s="1">
        <v>1.6106700000000001E-11</v>
      </c>
      <c r="H310" s="1">
        <v>1.2777599999999999E-9</v>
      </c>
      <c r="I310" s="1">
        <f t="shared" si="56"/>
        <v>1.9171080000000003E-10</v>
      </c>
      <c r="J310" s="1">
        <f t="shared" si="57"/>
        <v>6.5707799999999997E-14</v>
      </c>
      <c r="K310" s="1">
        <f t="shared" si="58"/>
        <v>1.9502795999999998E-7</v>
      </c>
      <c r="L310" s="1">
        <f t="shared" si="59"/>
        <v>4.4338271999999999E-10</v>
      </c>
      <c r="M310" s="1">
        <f t="shared" si="60"/>
        <v>9.8299136185396206E-4</v>
      </c>
      <c r="N310" s="1">
        <f t="shared" si="61"/>
        <v>3.3691476852857408E-7</v>
      </c>
      <c r="O310" s="1">
        <f t="shared" si="62"/>
        <v>8.2586619887733035E-5</v>
      </c>
      <c r="P310" s="1">
        <f t="shared" si="63"/>
        <v>2.2734315633512244E-3</v>
      </c>
      <c r="Q310" s="1"/>
      <c r="R310" s="13">
        <f t="shared" si="64"/>
        <v>201.13333333283663</v>
      </c>
      <c r="S310" s="8">
        <f t="shared" si="65"/>
        <v>201.13333333283663</v>
      </c>
      <c r="U310" s="1">
        <f t="shared" si="66"/>
        <v>0.86962065769681429</v>
      </c>
      <c r="V310" s="1">
        <f t="shared" si="67"/>
        <v>1.6507937517484382E-3</v>
      </c>
      <c r="W310" s="1">
        <f t="shared" si="68"/>
        <v>0.21735070470642243</v>
      </c>
      <c r="X310" s="1">
        <f t="shared" si="69"/>
        <v>9.6490850452042789</v>
      </c>
    </row>
    <row r="311" spans="1:24" x14ac:dyDescent="0.35">
      <c r="A311">
        <v>310</v>
      </c>
      <c r="B311" s="9">
        <v>44631.616342592592</v>
      </c>
      <c r="C311">
        <v>12120966</v>
      </c>
      <c r="D311" s="1">
        <v>3.46826E-10</v>
      </c>
      <c r="E311" s="1">
        <v>2.8431100000000001E-11</v>
      </c>
      <c r="F311" s="1">
        <v>2.0281600000000001E-7</v>
      </c>
      <c r="G311" s="1">
        <v>1.6368999999999999E-11</v>
      </c>
      <c r="H311" s="1">
        <v>1.1505900000000001E-9</v>
      </c>
      <c r="I311" s="1">
        <f t="shared" si="56"/>
        <v>2.24743248E-10</v>
      </c>
      <c r="J311" s="1">
        <f t="shared" si="57"/>
        <v>5.6862200000000005E-14</v>
      </c>
      <c r="K311" s="1">
        <f t="shared" si="58"/>
        <v>2.0180192E-7</v>
      </c>
      <c r="L311" s="1">
        <f t="shared" si="59"/>
        <v>3.9925473000000002E-10</v>
      </c>
      <c r="M311" s="1">
        <f t="shared" si="60"/>
        <v>1.1136824069860188E-3</v>
      </c>
      <c r="N311" s="1">
        <f t="shared" si="61"/>
        <v>2.817723438904843E-7</v>
      </c>
      <c r="O311" s="1">
        <f t="shared" si="62"/>
        <v>8.1114193561686627E-5</v>
      </c>
      <c r="P311" s="1">
        <f t="shared" si="63"/>
        <v>1.9784486193193803E-3</v>
      </c>
      <c r="Q311" s="1"/>
      <c r="R311" s="13">
        <f t="shared" si="64"/>
        <v>201.76666666567326</v>
      </c>
      <c r="S311" s="8">
        <f t="shared" si="65"/>
        <v>201.76666666567326</v>
      </c>
      <c r="U311" s="1">
        <f t="shared" si="66"/>
        <v>0.87028460438975952</v>
      </c>
      <c r="V311" s="1">
        <f t="shared" si="67"/>
        <v>1.6509896693338839E-3</v>
      </c>
      <c r="W311" s="1">
        <f t="shared" si="68"/>
        <v>0.21740254329730743</v>
      </c>
      <c r="X311" s="1">
        <f t="shared" si="69"/>
        <v>9.6504314739277355</v>
      </c>
    </row>
    <row r="312" spans="1:24" x14ac:dyDescent="0.35">
      <c r="A312">
        <v>311</v>
      </c>
      <c r="B312" s="9">
        <v>44631.616793981484</v>
      </c>
      <c r="C312">
        <v>12159464</v>
      </c>
      <c r="D312" s="1">
        <v>3.3088399999999998E-10</v>
      </c>
      <c r="E312" s="1">
        <v>1.6944000000000001E-11</v>
      </c>
      <c r="F312" s="1">
        <v>2.06937E-7</v>
      </c>
      <c r="G312" s="1">
        <v>1.44394E-11</v>
      </c>
      <c r="H312" s="1">
        <v>1.02137E-9</v>
      </c>
      <c r="I312" s="1">
        <f t="shared" si="56"/>
        <v>2.1441283199999999E-10</v>
      </c>
      <c r="J312" s="1">
        <f t="shared" si="57"/>
        <v>3.3888000000000002E-14</v>
      </c>
      <c r="K312" s="1">
        <f t="shared" si="58"/>
        <v>2.0590231499999999E-7</v>
      </c>
      <c r="L312" s="1">
        <f t="shared" si="59"/>
        <v>3.5441538999999994E-10</v>
      </c>
      <c r="M312" s="1">
        <f t="shared" si="60"/>
        <v>1.0413327892889403E-3</v>
      </c>
      <c r="N312" s="1">
        <f t="shared" si="61"/>
        <v>1.6458289942004781E-7</v>
      </c>
      <c r="O312" s="1">
        <f t="shared" si="62"/>
        <v>7.0127429116083516E-5</v>
      </c>
      <c r="P312" s="1">
        <f t="shared" si="63"/>
        <v>1.7212792872192814E-3</v>
      </c>
      <c r="Q312" s="1"/>
      <c r="R312" s="13">
        <f t="shared" si="64"/>
        <v>202.41666666418314</v>
      </c>
      <c r="S312" s="8">
        <f t="shared" si="65"/>
        <v>202.41666666418314</v>
      </c>
      <c r="U312" s="1">
        <f t="shared" si="66"/>
        <v>0.87098498432694327</v>
      </c>
      <c r="V312" s="1">
        <f t="shared" si="67"/>
        <v>1.6511347347876273E-3</v>
      </c>
      <c r="W312" s="1">
        <f t="shared" si="68"/>
        <v>0.21745169682456503</v>
      </c>
      <c r="X312" s="1">
        <f t="shared" si="69"/>
        <v>9.6516338854946042</v>
      </c>
    </row>
    <row r="313" spans="1:24" x14ac:dyDescent="0.35">
      <c r="A313">
        <v>312</v>
      </c>
      <c r="B313" s="9">
        <v>44631.6172337963</v>
      </c>
      <c r="C313">
        <v>12197961</v>
      </c>
      <c r="D313" s="1">
        <v>2.8375599999999998E-10</v>
      </c>
      <c r="E313" s="1">
        <v>2.2441800000000001E-11</v>
      </c>
      <c r="F313" s="1">
        <v>2.12402E-7</v>
      </c>
      <c r="G313" s="1">
        <v>1.3557900000000001E-11</v>
      </c>
      <c r="H313" s="1">
        <v>9.2622100000000004E-10</v>
      </c>
      <c r="I313" s="1">
        <f t="shared" si="56"/>
        <v>1.83873888E-10</v>
      </c>
      <c r="J313" s="1">
        <f t="shared" si="57"/>
        <v>4.4883600000000002E-14</v>
      </c>
      <c r="K313" s="1">
        <f t="shared" si="58"/>
        <v>2.1133999E-7</v>
      </c>
      <c r="L313" s="1">
        <f t="shared" si="59"/>
        <v>3.2139868699999997E-10</v>
      </c>
      <c r="M313" s="1">
        <f t="shared" si="60"/>
        <v>8.7003831125382377E-4</v>
      </c>
      <c r="N313" s="1">
        <f t="shared" si="61"/>
        <v>2.1237627578197577E-7</v>
      </c>
      <c r="O313" s="1">
        <f t="shared" si="62"/>
        <v>6.4152080257030397E-5</v>
      </c>
      <c r="P313" s="1">
        <f t="shared" si="63"/>
        <v>1.5207660746080283E-3</v>
      </c>
      <c r="Q313" s="1"/>
      <c r="R313" s="13">
        <f t="shared" si="64"/>
        <v>203.05000001192093</v>
      </c>
      <c r="S313" s="8">
        <f t="shared" si="65"/>
        <v>203.05000001192093</v>
      </c>
      <c r="U313" s="1">
        <f t="shared" si="66"/>
        <v>0.87159025185588124</v>
      </c>
      <c r="V313" s="1">
        <f t="shared" si="67"/>
        <v>1.651254105195823E-3</v>
      </c>
      <c r="W313" s="1">
        <f t="shared" si="68"/>
        <v>0.21749421867016697</v>
      </c>
      <c r="X313" s="1">
        <f t="shared" si="69"/>
        <v>9.6526605332158653</v>
      </c>
    </row>
    <row r="314" spans="1:24" x14ac:dyDescent="0.35">
      <c r="A314">
        <v>313</v>
      </c>
      <c r="B314" s="9">
        <v>44631.617685185185</v>
      </c>
      <c r="C314">
        <v>12236459</v>
      </c>
      <c r="D314" s="1">
        <v>2.3276900000000001E-10</v>
      </c>
      <c r="E314" s="1">
        <v>2.8768999999999999E-11</v>
      </c>
      <c r="F314" s="1">
        <v>2.1876200000000001E-7</v>
      </c>
      <c r="G314" s="1">
        <v>1.26387E-11</v>
      </c>
      <c r="H314" s="1">
        <v>8.8579999999999998E-10</v>
      </c>
      <c r="I314" s="1">
        <f t="shared" si="56"/>
        <v>1.5083431200000002E-10</v>
      </c>
      <c r="J314" s="1">
        <f t="shared" si="57"/>
        <v>5.7537999999999994E-14</v>
      </c>
      <c r="K314" s="1">
        <f t="shared" si="58"/>
        <v>2.1766819000000001E-7</v>
      </c>
      <c r="L314" s="1">
        <f t="shared" si="59"/>
        <v>3.0737259999999994E-10</v>
      </c>
      <c r="M314" s="1">
        <f t="shared" si="60"/>
        <v>6.9295523613257409E-4</v>
      </c>
      <c r="N314" s="1">
        <f t="shared" si="61"/>
        <v>2.6433811941009842E-7</v>
      </c>
      <c r="O314" s="1">
        <f t="shared" si="62"/>
        <v>5.8064065309680758E-5</v>
      </c>
      <c r="P314" s="1">
        <f t="shared" si="63"/>
        <v>1.4121153853486809E-3</v>
      </c>
      <c r="Q314" s="1"/>
      <c r="R314" s="13">
        <f t="shared" si="64"/>
        <v>203.70000000298023</v>
      </c>
      <c r="S314" s="8">
        <f t="shared" si="65"/>
        <v>203.70000000298023</v>
      </c>
      <c r="U314" s="1">
        <f t="shared" si="66"/>
        <v>0.87209822475179466</v>
      </c>
      <c r="V314" s="1">
        <f t="shared" si="67"/>
        <v>1.6514090373721292E-3</v>
      </c>
      <c r="W314" s="1">
        <f t="shared" si="68"/>
        <v>0.21753393891692979</v>
      </c>
      <c r="X314" s="1">
        <f t="shared" si="69"/>
        <v>9.6536137196772405</v>
      </c>
    </row>
    <row r="315" spans="1:24" x14ac:dyDescent="0.35">
      <c r="A315">
        <v>314</v>
      </c>
      <c r="B315" s="9">
        <v>44631.618125000001</v>
      </c>
      <c r="C315">
        <v>12274956</v>
      </c>
      <c r="D315" s="1">
        <v>2.0954900000000001E-10</v>
      </c>
      <c r="E315" s="1">
        <v>2.1479399999999999E-11</v>
      </c>
      <c r="F315" s="1">
        <v>2.2306199999999999E-7</v>
      </c>
      <c r="G315" s="1">
        <v>1.14218E-11</v>
      </c>
      <c r="H315" s="1">
        <v>8.4175699999999997E-10</v>
      </c>
      <c r="I315" s="1">
        <f t="shared" si="56"/>
        <v>1.35787752E-10</v>
      </c>
      <c r="J315" s="1">
        <f t="shared" si="57"/>
        <v>4.2958800000000002E-14</v>
      </c>
      <c r="K315" s="1">
        <f t="shared" si="58"/>
        <v>2.2194668999999998E-7</v>
      </c>
      <c r="L315" s="1">
        <f t="shared" si="59"/>
        <v>2.9208967899999995E-10</v>
      </c>
      <c r="M315" s="1">
        <f t="shared" si="60"/>
        <v>6.1180345604613441E-4</v>
      </c>
      <c r="N315" s="1">
        <f t="shared" si="61"/>
        <v>1.9355458736510108E-7</v>
      </c>
      <c r="O315" s="1">
        <f t="shared" si="62"/>
        <v>5.1461907361628149E-5</v>
      </c>
      <c r="P315" s="1">
        <f t="shared" si="63"/>
        <v>1.3160353010896444E-3</v>
      </c>
      <c r="Q315" s="1"/>
      <c r="R315" s="13">
        <f t="shared" si="64"/>
        <v>204.33333333581686</v>
      </c>
      <c r="S315" s="8">
        <f t="shared" si="65"/>
        <v>204.33333333581686</v>
      </c>
      <c r="U315" s="1">
        <f t="shared" si="66"/>
        <v>0.87251139833732716</v>
      </c>
      <c r="V315" s="1">
        <f t="shared" si="67"/>
        <v>1.6515540367291609E-3</v>
      </c>
      <c r="W315" s="1">
        <f t="shared" si="68"/>
        <v>0.21756862214158185</v>
      </c>
      <c r="X315" s="1">
        <f t="shared" si="69"/>
        <v>9.6544776340606013</v>
      </c>
    </row>
    <row r="316" spans="1:24" x14ac:dyDescent="0.35">
      <c r="A316">
        <v>315</v>
      </c>
      <c r="B316" s="9">
        <v>44631.618576388886</v>
      </c>
      <c r="C316">
        <v>12313454</v>
      </c>
      <c r="D316" s="1">
        <v>1.6232400000000001E-11</v>
      </c>
      <c r="E316" s="1">
        <v>3.3079100000000001E-11</v>
      </c>
      <c r="F316" s="1">
        <v>1.0022100000000001E-8</v>
      </c>
      <c r="G316" s="1">
        <v>3.0540700000000001E-12</v>
      </c>
      <c r="H316" s="1">
        <v>1.00961E-9</v>
      </c>
      <c r="I316" s="1">
        <f t="shared" si="56"/>
        <v>1.0518595200000001E-11</v>
      </c>
      <c r="J316" s="1">
        <f t="shared" si="57"/>
        <v>6.6158200000000001E-14</v>
      </c>
      <c r="K316" s="1">
        <f t="shared" si="58"/>
        <v>9.9719895000000015E-9</v>
      </c>
      <c r="L316" s="1">
        <f t="shared" si="59"/>
        <v>3.5033466999999999E-10</v>
      </c>
      <c r="M316" s="1">
        <f t="shared" si="60"/>
        <v>1.0548141070545651E-3</v>
      </c>
      <c r="N316" s="1">
        <f t="shared" si="61"/>
        <v>6.6344032953504406E-6</v>
      </c>
      <c r="O316" s="1">
        <f t="shared" si="62"/>
        <v>3.0626486319505249E-4</v>
      </c>
      <c r="P316" s="1">
        <f t="shared" si="63"/>
        <v>3.5131873133239858E-2</v>
      </c>
      <c r="Q316" s="1"/>
      <c r="R316" s="13">
        <f t="shared" si="64"/>
        <v>204.98333333432674</v>
      </c>
      <c r="S316" s="8">
        <f t="shared" si="65"/>
        <v>204.98333333432674</v>
      </c>
      <c r="U316" s="1">
        <f t="shared" si="66"/>
        <v>0.8730530490440932</v>
      </c>
      <c r="V316" s="1">
        <f t="shared" si="67"/>
        <v>1.6537731230359563E-3</v>
      </c>
      <c r="W316" s="1">
        <f t="shared" si="68"/>
        <v>0.21768488334174624</v>
      </c>
      <c r="X316" s="1">
        <f t="shared" si="69"/>
        <v>9.6663232042746028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3FAA-F921-473F-93CE-5EB6804BE12A}">
  <dimension ref="A1:P17"/>
  <sheetViews>
    <sheetView tabSelected="1" topLeftCell="H4" workbookViewId="0">
      <selection activeCell="W29" sqref="W29"/>
    </sheetView>
  </sheetViews>
  <sheetFormatPr defaultRowHeight="14.5" x14ac:dyDescent="0.35"/>
  <cols>
    <col min="1" max="1" width="13.453125" customWidth="1"/>
    <col min="2" max="2" width="10" customWidth="1"/>
    <col min="8" max="9" width="11.81640625" bestFit="1" customWidth="1"/>
    <col min="15" max="15" width="13.1796875" style="8" customWidth="1"/>
    <col min="16" max="16" width="11.1796875" customWidth="1"/>
  </cols>
  <sheetData>
    <row r="1" spans="1:16" x14ac:dyDescent="0.35">
      <c r="F1" t="s">
        <v>25</v>
      </c>
      <c r="H1" t="s">
        <v>26</v>
      </c>
      <c r="J1" t="s">
        <v>27</v>
      </c>
      <c r="L1" t="s">
        <v>28</v>
      </c>
    </row>
    <row r="2" spans="1:16" x14ac:dyDescent="0.35">
      <c r="A2" t="s">
        <v>29</v>
      </c>
      <c r="B2" s="2" t="s">
        <v>30</v>
      </c>
      <c r="C2" t="s">
        <v>31</v>
      </c>
      <c r="D2" s="4" t="s">
        <v>32</v>
      </c>
      <c r="E2" t="s">
        <v>33</v>
      </c>
      <c r="F2" t="s">
        <v>34</v>
      </c>
      <c r="G2" t="s">
        <v>35</v>
      </c>
      <c r="H2" t="s">
        <v>34</v>
      </c>
      <c r="I2" t="s">
        <v>35</v>
      </c>
      <c r="J2" t="s">
        <v>34</v>
      </c>
      <c r="K2" t="s">
        <v>35</v>
      </c>
      <c r="L2" t="s">
        <v>34</v>
      </c>
      <c r="M2" t="s">
        <v>35</v>
      </c>
      <c r="O2" s="8" t="s">
        <v>36</v>
      </c>
      <c r="P2" t="s">
        <v>37</v>
      </c>
    </row>
    <row r="3" spans="1:16" x14ac:dyDescent="0.35">
      <c r="A3">
        <v>1</v>
      </c>
      <c r="B3" s="2">
        <v>9</v>
      </c>
      <c r="C3">
        <f>VLOOKUP(B3,'Intergration data'!A:R, 18,0)</f>
        <v>5.6833333373069763</v>
      </c>
      <c r="D3" s="4">
        <v>13</v>
      </c>
      <c r="E3">
        <f>VLOOKUP(D3,'Intergration data'!A:R,18,0)</f>
        <v>7.7166666761040688</v>
      </c>
      <c r="F3">
        <f>VLOOKUP(B3,'Intergration data'!A:U,21,0)</f>
        <v>1.8280487909884242E-2</v>
      </c>
      <c r="G3">
        <f>VLOOKUP(D3,'Intergration data'!A:U,21,0)</f>
        <v>5.731544065827917E-2</v>
      </c>
      <c r="H3">
        <f>VLOOKUP(B3,'Intergration data'!A:V,22,0)</f>
        <v>5.2053074288112877E-5</v>
      </c>
      <c r="I3">
        <f>VLOOKUP(D3,'Intergration data'!A:V,22,0)</f>
        <v>5.2510486824195075E-5</v>
      </c>
      <c r="J3">
        <f>VLOOKUP(B3,'Intergration data'!A:W,23,0)</f>
        <v>4.4743962001330771E-3</v>
      </c>
      <c r="K3">
        <f>VLOOKUP(D3,'Intergration data'!A:W,23,0)</f>
        <v>6.2781088551839368E-3</v>
      </c>
      <c r="L3">
        <f>VLOOKUP(B3,'Intergration data'!A:X,24,0)</f>
        <v>0.21332481093448011</v>
      </c>
      <c r="M3">
        <f>VLOOKUP(D3,'Intergration data'!A:X,24,0)</f>
        <v>0.22659836178021678</v>
      </c>
      <c r="O3" s="13">
        <f>((K3-J3)+0.5*(M3-L3)+0.5*(I3-H3))/((G3-F3)+(K3-J3)+0.5*(M3-L3)+0.5*(I3-H3))*100</f>
        <v>17.779036856751311</v>
      </c>
      <c r="P3" s="13">
        <f>((K3-J3))/((0.5*(I3-H3)+(0.5*(M3-L3)+(K3-J3))))*100</f>
        <v>21.369188200105459</v>
      </c>
    </row>
    <row r="4" spans="1:16" x14ac:dyDescent="0.35">
      <c r="A4">
        <v>2</v>
      </c>
      <c r="B4" s="2">
        <v>41</v>
      </c>
      <c r="C4">
        <f>VLOOKUP(B4,'Intergration data'!A:R, 18,0)</f>
        <v>26.566666670143604</v>
      </c>
      <c r="D4" s="4">
        <v>45</v>
      </c>
      <c r="E4">
        <f>VLOOKUP(D4,'Intergration data'!A:R,18,0)</f>
        <v>28.66666666418314</v>
      </c>
      <c r="F4">
        <f>VLOOKUP(B4,'Intergration data'!A:U,21,0)</f>
        <v>0.10994814832608421</v>
      </c>
      <c r="G4">
        <f>VLOOKUP(D4,'Intergration data'!A:U,21,0)</f>
        <v>0.15053380172696609</v>
      </c>
      <c r="H4">
        <f>VLOOKUP(B4,'Intergration data'!A:V,22,0)</f>
        <v>2.4434977493426394E-4</v>
      </c>
      <c r="I4">
        <f>VLOOKUP(D4,'Intergration data'!A:V,22,0)</f>
        <v>2.4471421629907532E-4</v>
      </c>
      <c r="J4">
        <f>VLOOKUP(B4,'Intergration data'!A:W,23,0)</f>
        <v>3.4831982166179845E-2</v>
      </c>
      <c r="K4">
        <f>VLOOKUP(D4,'Intergration data'!A:W,23,0)</f>
        <v>3.6397129824705013E-2</v>
      </c>
      <c r="L4">
        <f>VLOOKUP(B4,'Intergration data'!A:X,24,0)</f>
        <v>1.438463833700484</v>
      </c>
      <c r="M4">
        <f>VLOOKUP(D4,'Intergration data'!A:X,24,0)</f>
        <v>1.4454624340588453</v>
      </c>
      <c r="O4" s="13">
        <f t="shared" ref="O4:O12" si="0">((K4-J4)+0.5*(M4-L4)+0.5*(I4-H4))/((G4-F4)+(K4-J4)+0.5*(M4-L4)+0.5*(I4-H4))*100</f>
        <v>11.094410975360029</v>
      </c>
      <c r="P4" s="13">
        <f t="shared" ref="P4:P12" si="1">((K4-J4))/((0.5*(I4-H4)+(0.5*(M4-L4)+(K4-J4))))*100</f>
        <v>30.903494243037798</v>
      </c>
    </row>
    <row r="5" spans="1:16" x14ac:dyDescent="0.35">
      <c r="A5">
        <v>3</v>
      </c>
      <c r="B5" s="2">
        <v>73</v>
      </c>
      <c r="C5">
        <f>VLOOKUP(B5,'Intergration data'!A:R, 18,0)</f>
        <v>47.516666665673256</v>
      </c>
      <c r="D5" s="4">
        <v>77</v>
      </c>
      <c r="E5">
        <f>VLOOKUP(D5,'Intergration data'!A:R,18,0)</f>
        <v>49.550000004470348</v>
      </c>
      <c r="F5">
        <f>VLOOKUP(B5,'Intergration data'!A:U,21,0)</f>
        <v>0.19841559403522296</v>
      </c>
      <c r="G5">
        <f>VLOOKUP(D5,'Intergration data'!A:U,21,0)</f>
        <v>0.23829294115570088</v>
      </c>
      <c r="H5">
        <f>VLOOKUP(B5,'Intergration data'!A:V,22,0)</f>
        <v>4.3608804895629079E-4</v>
      </c>
      <c r="I5">
        <f>VLOOKUP(D5,'Intergration data'!A:V,22,0)</f>
        <v>4.3649150583689039E-4</v>
      </c>
      <c r="J5">
        <f>VLOOKUP(B5,'Intergration data'!A:W,23,0)</f>
        <v>6.0130980243247728E-2</v>
      </c>
      <c r="K5">
        <f>VLOOKUP(D5,'Intergration data'!A:W,23,0)</f>
        <v>6.1663714129210588E-2</v>
      </c>
      <c r="L5">
        <f>VLOOKUP(B5,'Intergration data'!A:X,24,0)</f>
        <v>2.5655176883318251</v>
      </c>
      <c r="M5">
        <f>VLOOKUP(D5,'Intergration data'!A:X,24,0)</f>
        <v>2.5719792654157843</v>
      </c>
      <c r="O5" s="13">
        <f t="shared" si="0"/>
        <v>10.671168993321084</v>
      </c>
      <c r="P5" s="13">
        <f t="shared" si="1"/>
        <v>32.175118366356578</v>
      </c>
    </row>
    <row r="6" spans="1:16" x14ac:dyDescent="0.35">
      <c r="A6">
        <v>4</v>
      </c>
      <c r="B6" s="2">
        <v>105</v>
      </c>
      <c r="C6">
        <f>VLOOKUP(B6,'Intergration data'!A:R, 18,0)</f>
        <v>68.433333337306976</v>
      </c>
      <c r="D6" s="4">
        <v>109</v>
      </c>
      <c r="E6">
        <f>VLOOKUP(D6,'Intergration data'!A:R,18,0)</f>
        <v>70.516666658222675</v>
      </c>
      <c r="F6">
        <f>VLOOKUP(B6,'Intergration data'!A:U,21,0)</f>
        <v>0.28722125679096339</v>
      </c>
      <c r="G6">
        <f>VLOOKUP(D6,'Intergration data'!A:U,21,0)</f>
        <v>0.32728700551585044</v>
      </c>
      <c r="H6">
        <f>VLOOKUP(B6,'Intergration data'!A:V,22,0)</f>
        <v>6.2140736964384367E-4</v>
      </c>
      <c r="I6">
        <f>VLOOKUP(D6,'Intergration data'!A:V,22,0)</f>
        <v>6.2170674978462401E-4</v>
      </c>
      <c r="J6">
        <f>VLOOKUP(B6,'Intergration data'!A:W,23,0)</f>
        <v>8.3689481717601627E-2</v>
      </c>
      <c r="K6">
        <f>VLOOKUP(D6,'Intergration data'!A:W,23,0)</f>
        <v>8.5193853048772333E-2</v>
      </c>
      <c r="L6">
        <f>VLOOKUP(B6,'Intergration data'!A:X,24,0)</f>
        <v>3.6454420057051169</v>
      </c>
      <c r="M6">
        <f>VLOOKUP(D6,'Intergration data'!A:X,24,0)</f>
        <v>3.6516904080526635</v>
      </c>
      <c r="O6" s="13">
        <f t="shared" si="0"/>
        <v>10.356364220777364</v>
      </c>
      <c r="P6" s="13">
        <f t="shared" si="1"/>
        <v>32.500791099346159</v>
      </c>
    </row>
    <row r="7" spans="1:16" x14ac:dyDescent="0.35">
      <c r="A7">
        <v>5</v>
      </c>
      <c r="B7" s="2">
        <v>137</v>
      </c>
      <c r="C7">
        <f>VLOOKUP(B7,'Intergration data'!A:R, 18,0)</f>
        <v>89.41666666418314</v>
      </c>
      <c r="D7" s="4">
        <v>141</v>
      </c>
      <c r="E7">
        <f>VLOOKUP(D7,'Intergration data'!A:R,18,0)</f>
        <v>91.5</v>
      </c>
      <c r="F7">
        <f>VLOOKUP(B7,'Intergration data'!A:U,21,0)</f>
        <v>0.37588791250294579</v>
      </c>
      <c r="G7">
        <f>VLOOKUP(D7,'Intergration data'!A:U,21,0)</f>
        <v>0.41562789344490414</v>
      </c>
      <c r="H7">
        <f>VLOOKUP(B7,'Intergration data'!A:V,22,0)</f>
        <v>7.9558602952115769E-4</v>
      </c>
      <c r="I7">
        <f>VLOOKUP(D7,'Intergration data'!A:V,22,0)</f>
        <v>7.9592852875651177E-4</v>
      </c>
      <c r="J7">
        <f>VLOOKUP(B7,'Intergration data'!A:W,23,0)</f>
        <v>0.10569654444186057</v>
      </c>
      <c r="K7">
        <f>VLOOKUP(D7,'Intergration data'!A:W,23,0)</f>
        <v>0.10717397659687664</v>
      </c>
      <c r="L7">
        <f>VLOOKUP(B7,'Intergration data'!A:X,24,0)</f>
        <v>4.6870462362344067</v>
      </c>
      <c r="M7">
        <f>VLOOKUP(D7,'Intergration data'!A:X,24,0)</f>
        <v>4.6933112407584838</v>
      </c>
      <c r="O7" s="13">
        <f t="shared" si="0"/>
        <v>10.394806457435752</v>
      </c>
      <c r="P7" s="13">
        <f t="shared" si="1"/>
        <v>32.047685277516109</v>
      </c>
    </row>
    <row r="8" spans="1:16" x14ac:dyDescent="0.35">
      <c r="A8">
        <v>6</v>
      </c>
      <c r="B8" s="2">
        <v>169</v>
      </c>
      <c r="C8">
        <f>VLOOKUP(B8,'Intergration data'!A:R, 18,0)</f>
        <v>110.39999999850988</v>
      </c>
      <c r="D8" s="4">
        <v>173</v>
      </c>
      <c r="E8">
        <f>VLOOKUP(D8,'Intergration data'!A:R,18,0)</f>
        <v>112.48333333432674</v>
      </c>
      <c r="F8">
        <f>VLOOKUP(B8,'Intergration data'!A:U,21,0)</f>
        <v>0.46471892473486937</v>
      </c>
      <c r="G8">
        <f>VLOOKUP(D8,'Intergration data'!A:U,21,0)</f>
        <v>0.50449536530641614</v>
      </c>
      <c r="H8">
        <f>VLOOKUP(B8,'Intergration data'!A:V,22,0)</f>
        <v>9.8149162639837406E-4</v>
      </c>
      <c r="I8">
        <f>VLOOKUP(D8,'Intergration data'!A:V,22,0)</f>
        <v>9.8183997837452048E-4</v>
      </c>
      <c r="J8">
        <f>VLOOKUP(B8,'Intergration data'!A:W,23,0)</f>
        <v>0.12821018025538761</v>
      </c>
      <c r="K8">
        <f>VLOOKUP(D8,'Intergration data'!A:W,23,0)</f>
        <v>0.12965691575853472</v>
      </c>
      <c r="L8">
        <f>VLOOKUP(B8,'Intergration data'!A:X,24,0)</f>
        <v>5.7115232601701482</v>
      </c>
      <c r="M8">
        <f>VLOOKUP(D8,'Intergration data'!A:X,24,0)</f>
        <v>5.7172086172930898</v>
      </c>
      <c r="O8" s="13">
        <f t="shared" si="0"/>
        <v>9.7344561246757539</v>
      </c>
      <c r="P8" s="13">
        <f t="shared" si="1"/>
        <v>33.726675428938904</v>
      </c>
    </row>
    <row r="9" spans="1:16" x14ac:dyDescent="0.35">
      <c r="A9">
        <v>7</v>
      </c>
      <c r="B9" s="2">
        <v>201</v>
      </c>
      <c r="C9">
        <f>VLOOKUP(B9,'Intergration data'!A:R, 18,0)</f>
        <v>131.3166666701436</v>
      </c>
      <c r="D9" s="4">
        <v>205</v>
      </c>
      <c r="E9">
        <f>VLOOKUP(D9,'Intergration data'!A:R,18,0)</f>
        <v>133.45000000298023</v>
      </c>
      <c r="F9">
        <f>VLOOKUP(B9,'Intergration data'!A:U,21,0)</f>
        <v>0.55289440654311028</v>
      </c>
      <c r="G9">
        <f>VLOOKUP(D9,'Intergration data'!A:U,21,0)</f>
        <v>0.5928408927180765</v>
      </c>
      <c r="H9">
        <f>VLOOKUP(B9,'Intergration data'!A:V,22,0)</f>
        <v>1.1358398234430037E-3</v>
      </c>
      <c r="I9">
        <f>VLOOKUP(D9,'Intergration data'!A:V,22,0)</f>
        <v>1.1362285829071446E-3</v>
      </c>
      <c r="J9">
        <f>VLOOKUP(B9,'Intergration data'!A:W,23,0)</f>
        <v>0.14997907287279724</v>
      </c>
      <c r="K9">
        <f>VLOOKUP(D9,'Intergration data'!A:W,23,0)</f>
        <v>0.15145256481100247</v>
      </c>
      <c r="L9">
        <f>VLOOKUP(B9,'Intergration data'!A:X,24,0)</f>
        <v>6.7117451089388966</v>
      </c>
      <c r="M9">
        <f>VLOOKUP(D9,'Intergration data'!A:X,24,0)</f>
        <v>6.7181051096873476</v>
      </c>
      <c r="O9" s="13">
        <f t="shared" si="0"/>
        <v>10.434234652020006</v>
      </c>
      <c r="P9" s="13">
        <f t="shared" si="1"/>
        <v>31.662895155505709</v>
      </c>
    </row>
    <row r="10" spans="1:16" x14ac:dyDescent="0.35">
      <c r="A10">
        <v>8</v>
      </c>
      <c r="B10" s="2">
        <v>234</v>
      </c>
      <c r="C10">
        <f>VLOOKUP(B10,'Intergration data'!A:R, 18,0)</f>
        <v>152.76666665822268</v>
      </c>
      <c r="D10" s="4">
        <v>238</v>
      </c>
      <c r="E10">
        <f>VLOOKUP(D10,'Intergration data'!A:R,18,0)</f>
        <v>154.85000000149012</v>
      </c>
      <c r="F10">
        <f>VLOOKUP(B10,'Intergration data'!A:U,21,0)</f>
        <v>0.65031347639026416</v>
      </c>
      <c r="G10">
        <f>VLOOKUP(D10,'Intergration data'!A:U,21,0)</f>
        <v>0.68955550289597434</v>
      </c>
      <c r="H10">
        <f>VLOOKUP(B10,'Intergration data'!A:V,22,0)</f>
        <v>1.3152078579523033E-3</v>
      </c>
      <c r="I10">
        <f>VLOOKUP(D10,'Intergration data'!A:V,22,0)</f>
        <v>1.315540182044073E-3</v>
      </c>
      <c r="J10">
        <f>VLOOKUP(B10,'Intergration data'!A:W,23,0)</f>
        <v>0.17217501351899411</v>
      </c>
      <c r="K10">
        <f>VLOOKUP(D10,'Intergration data'!A:W,23,0)</f>
        <v>0.17340317733553443</v>
      </c>
      <c r="L10">
        <f>VLOOKUP(B10,'Intergration data'!A:X,24,0)</f>
        <v>7.6983486943656532</v>
      </c>
      <c r="M10">
        <f>VLOOKUP(D10,'Intergration data'!A:X,24,0)</f>
        <v>7.703053844919614</v>
      </c>
      <c r="O10" s="13">
        <f t="shared" si="0"/>
        <v>8.362120733650201</v>
      </c>
      <c r="P10" s="13">
        <f t="shared" si="1"/>
        <v>34.297579212158766</v>
      </c>
    </row>
    <row r="11" spans="1:16" x14ac:dyDescent="0.35">
      <c r="A11">
        <v>9</v>
      </c>
      <c r="B11" s="2">
        <v>266</v>
      </c>
      <c r="C11">
        <f>VLOOKUP(B11,'Intergration data'!A:R, 18,0)</f>
        <v>173.71666666865349</v>
      </c>
      <c r="D11" s="4">
        <v>270</v>
      </c>
      <c r="E11">
        <f>VLOOKUP(D11,'Intergration data'!A:R,18,0)</f>
        <v>175.79999998956919</v>
      </c>
      <c r="F11">
        <f>VLOOKUP(B11,'Intergration data'!A:U,21,0)</f>
        <v>0.73648446263562861</v>
      </c>
      <c r="G11">
        <f>VLOOKUP(D11,'Intergration data'!A:U,21,0)</f>
        <v>0.77465501071634413</v>
      </c>
      <c r="H11">
        <f>VLOOKUP(B11,'Intergration data'!A:V,22,0)</f>
        <v>1.4869997539018773E-3</v>
      </c>
      <c r="I11">
        <f>VLOOKUP(D11,'Intergration data'!A:V,22,0)</f>
        <v>1.4873036197799966E-3</v>
      </c>
      <c r="J11">
        <f>VLOOKUP(B11,'Intergration data'!A:W,23,0)</f>
        <v>0.19375013159409538</v>
      </c>
      <c r="K11">
        <f>VLOOKUP(D11,'Intergration data'!A:W,23,0)</f>
        <v>0.19497005321701083</v>
      </c>
      <c r="L11">
        <f>VLOOKUP(B11,'Intergration data'!A:X,24,0)</f>
        <v>8.67436669166824</v>
      </c>
      <c r="M11">
        <f>VLOOKUP(D11,'Intergration data'!A:X,24,0)</f>
        <v>8.6791138293727066</v>
      </c>
      <c r="O11" s="13">
        <f t="shared" si="0"/>
        <v>8.6046020909976004</v>
      </c>
      <c r="P11" s="13">
        <f t="shared" si="1"/>
        <v>33.946661475552474</v>
      </c>
    </row>
    <row r="12" spans="1:16" x14ac:dyDescent="0.35">
      <c r="A12">
        <v>10</v>
      </c>
      <c r="B12" s="2">
        <v>298</v>
      </c>
      <c r="C12">
        <f>VLOOKUP(B12,'Intergration data'!A:R, 18,0)</f>
        <v>194.64999999850988</v>
      </c>
      <c r="D12" s="4">
        <v>302</v>
      </c>
      <c r="E12">
        <f>VLOOKUP(D12,'Intergration data'!A:R,18,0)</f>
        <v>196.73333332687616</v>
      </c>
      <c r="F12">
        <f>VLOOKUP(B12,'Intergration data'!A:U,21,0)</f>
        <v>0.82038170669292609</v>
      </c>
      <c r="G12">
        <f>VLOOKUP(D12,'Intergration data'!A:U,21,0)</f>
        <v>0.85985761467072841</v>
      </c>
      <c r="H12">
        <f>VLOOKUP(B12,'Intergration data'!A:V,22,0)</f>
        <v>1.6488795268767345E-3</v>
      </c>
      <c r="I12">
        <f>VLOOKUP(D12,'Intergration data'!A:V,22,0)</f>
        <v>1.6492670477534592E-3</v>
      </c>
      <c r="J12">
        <f>VLOOKUP(B12,'Intergration data'!A:W,23,0)</f>
        <v>0.21551649831512748</v>
      </c>
      <c r="K12">
        <f>VLOOKUP(D12,'Intergration data'!A:W,23,0)</f>
        <v>0.21681673216077188</v>
      </c>
      <c r="L12">
        <f>VLOOKUP(B12,'Intergration data'!A:X,24,0)</f>
        <v>9.6341282641356099</v>
      </c>
      <c r="M12">
        <f>VLOOKUP(D12,'Intergration data'!A:X,24,0)</f>
        <v>9.639420591193586</v>
      </c>
      <c r="O12" s="13">
        <f t="shared" si="0"/>
        <v>9.0888162028905448</v>
      </c>
      <c r="P12" s="13">
        <f t="shared" si="1"/>
        <v>32.945744850285038</v>
      </c>
    </row>
    <row r="14" spans="1:16" x14ac:dyDescent="0.35">
      <c r="A14" t="s">
        <v>38</v>
      </c>
      <c r="C14">
        <v>54000</v>
      </c>
    </row>
    <row r="15" spans="1:16" x14ac:dyDescent="0.35">
      <c r="A15" t="s">
        <v>39</v>
      </c>
      <c r="C15">
        <v>2</v>
      </c>
      <c r="D15" t="s">
        <v>40</v>
      </c>
    </row>
    <row r="16" spans="1:16" x14ac:dyDescent="0.35">
      <c r="A16" t="s">
        <v>41</v>
      </c>
      <c r="C16">
        <v>10</v>
      </c>
    </row>
    <row r="17" spans="1:3" x14ac:dyDescent="0.35">
      <c r="A17" t="s">
        <v>42</v>
      </c>
      <c r="C17" s="1">
        <f>(0.5*'Intergration data'!V316+0.5*'Intergration data'!X316+'Intergration data'!U316+'Intergration data'!W316)/('Integration Data analysis'!C14*'Integration Data analysis'!C15*'Integration Data analysis'!C16)</f>
        <v>5.4858577973006107E-6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Conc vector analysis</vt:lpstr>
      <vt:lpstr>Intergration data</vt:lpstr>
      <vt:lpstr>Integration Data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chawa damba</dc:creator>
  <cp:lastModifiedBy>Chawangwa Damba</cp:lastModifiedBy>
  <dcterms:created xsi:type="dcterms:W3CDTF">2022-03-11T12:51:28Z</dcterms:created>
  <dcterms:modified xsi:type="dcterms:W3CDTF">2022-03-14T14:46:18Z</dcterms:modified>
</cp:coreProperties>
</file>