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tudk-my.sharepoint.com/personal/dufva_dtu_dk/Documents/FAST/OOC/Antonia/Manuscript/"/>
    </mc:Choice>
  </mc:AlternateContent>
  <xr:revisionPtr revIDLastSave="210" documentId="11_AD4D1D646341095ACB7000B32DD0FBFC683EDF1C" xr6:coauthVersionLast="47" xr6:coauthVersionMax="47" xr10:uidLastSave="{5E8BF2E4-0E97-48C6-B87E-BC68980F9E05}"/>
  <bookViews>
    <workbookView xWindow="57480" yWindow="14040" windowWidth="29040" windowHeight="17640" activeTab="5" xr2:uid="{00000000-000D-0000-FFFF-FFFF00000000}"/>
  </bookViews>
  <sheets>
    <sheet name="Figure 1" sheetId="1" r:id="rId1"/>
    <sheet name="Figure 2" sheetId="2" r:id="rId2"/>
    <sheet name="Figure 3" sheetId="3" r:id="rId3"/>
    <sheet name="Figure 5" sheetId="4" r:id="rId4"/>
    <sheet name="Figure 6" sheetId="5" r:id="rId5"/>
    <sheet name="Figure S2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13" i="4"/>
  <c r="E13" i="4"/>
  <c r="I11" i="4"/>
  <c r="L11" i="4" s="1"/>
  <c r="F11" i="4"/>
  <c r="E11" i="4"/>
  <c r="N7" i="4"/>
  <c r="M7" i="4"/>
  <c r="I15" i="4" s="1"/>
  <c r="N5" i="4"/>
  <c r="M5" i="4"/>
  <c r="I13" i="4" s="1"/>
  <c r="N3" i="4"/>
  <c r="M3" i="4"/>
  <c r="K13" i="4" l="1"/>
  <c r="N13" i="4" s="1"/>
  <c r="L13" i="4"/>
  <c r="L15" i="4"/>
  <c r="K15" i="4"/>
  <c r="N15" i="4" s="1"/>
  <c r="K11" i="4"/>
  <c r="N11" i="4" s="1"/>
</calcChain>
</file>

<file path=xl/sharedStrings.xml><?xml version="1.0" encoding="utf-8"?>
<sst xmlns="http://schemas.openxmlformats.org/spreadsheetml/2006/main" count="262" uniqueCount="146">
  <si>
    <t>Integral(1.300,1.270)</t>
  </si>
  <si>
    <t>Integral(2.057,2.040)</t>
  </si>
  <si>
    <t>Integral(2.283,2.197)</t>
  </si>
  <si>
    <t>Integral(2.447,2.397)</t>
  </si>
  <si>
    <t>Integral(3.464,3.403)</t>
  </si>
  <si>
    <t>Integral(3.564,3.504)</t>
  </si>
  <si>
    <t>Integral(3.678,3.606)</t>
  </si>
  <si>
    <t>Integral(3.909,3.827)</t>
  </si>
  <si>
    <t>Integral(4.042,3.975)</t>
  </si>
  <si>
    <t>Integral(6.039,5.947)</t>
  </si>
  <si>
    <t>Integral(6.259,6.100)</t>
  </si>
  <si>
    <t>Integral(6.487,6.377)</t>
  </si>
  <si>
    <t>Integral(6.951,6.881)</t>
  </si>
  <si>
    <t>Integral(7.601,7.462)</t>
  </si>
  <si>
    <t>Integral(7.770,7.638)</t>
  </si>
  <si>
    <t>SUM</t>
  </si>
  <si>
    <t>CONTROL</t>
  </si>
  <si>
    <t>D_CS</t>
  </si>
  <si>
    <t>D_CSTS</t>
  </si>
  <si>
    <t>D_SHORTIPA</t>
  </si>
  <si>
    <t>D_LONGIPA</t>
  </si>
  <si>
    <t>W_CS</t>
  </si>
  <si>
    <t>W_CSTS</t>
  </si>
  <si>
    <t>W_SHORTIPA</t>
  </si>
  <si>
    <t>W_LONGIPA</t>
  </si>
  <si>
    <t>D90</t>
  </si>
  <si>
    <t>Mean</t>
  </si>
  <si>
    <t>SD</t>
  </si>
  <si>
    <t>Integral(1.332,1.269)</t>
  </si>
  <si>
    <t>Integral(1.482,1.455)</t>
  </si>
  <si>
    <t>Integral(1.523,1.497)</t>
  </si>
  <si>
    <t>Integral(2.058,2.038)</t>
  </si>
  <si>
    <t>Integral(2.281,2.196)</t>
  </si>
  <si>
    <t>Integral(2.353,2.301)</t>
  </si>
  <si>
    <t>Integral(2.554,2.538)</t>
  </si>
  <si>
    <t>Integral(3.799,3.769)</t>
  </si>
  <si>
    <t>Integral(3.853,3.810)</t>
  </si>
  <si>
    <t>Integral(4.051,3.965)</t>
  </si>
  <si>
    <t>Integral(6.986,6.883)</t>
  </si>
  <si>
    <t>Integral(7.301,7.256)</t>
  </si>
  <si>
    <t>Integral(7.764,7.481)</t>
  </si>
  <si>
    <t>Integral(7.998,7.971)</t>
  </si>
  <si>
    <t>BM</t>
  </si>
  <si>
    <t>Formlabs Biomed Clear</t>
  </si>
  <si>
    <t>Substracted control</t>
  </si>
  <si>
    <t>MEAN</t>
  </si>
  <si>
    <t>3DResyns Biotough D90 MF</t>
  </si>
  <si>
    <t>(1.64,1.63)</t>
  </si>
  <si>
    <t>(2.05,2.04)</t>
  </si>
  <si>
    <t>(2.25,2.24)</t>
  </si>
  <si>
    <t>(6.95,6.94)</t>
  </si>
  <si>
    <t>(6.91,6.89)</t>
  </si>
  <si>
    <t>(6.97,6.96)</t>
  </si>
  <si>
    <t>(7.28,7.26)</t>
  </si>
  <si>
    <t>DRY</t>
  </si>
  <si>
    <t>WET 1X20</t>
  </si>
  <si>
    <t>WET 2X20</t>
  </si>
  <si>
    <t>WET 3X20</t>
  </si>
  <si>
    <t>WET 1X60</t>
  </si>
  <si>
    <t>SDEV</t>
  </si>
  <si>
    <t>(2.21,2.20)</t>
  </si>
  <si>
    <t>(2.220,2.21)</t>
  </si>
  <si>
    <t>(6.01,5.99)</t>
  </si>
  <si>
    <t>(6.43,6.42)</t>
  </si>
  <si>
    <t>(6.47,6.45)</t>
  </si>
  <si>
    <t>Wet 3X20</t>
  </si>
  <si>
    <t>Wet 1X60</t>
  </si>
  <si>
    <t>Dry</t>
  </si>
  <si>
    <t>Presto Blue</t>
  </si>
  <si>
    <t>PS</t>
  </si>
  <si>
    <t>Oil Red</t>
  </si>
  <si>
    <t>Ratio</t>
  </si>
  <si>
    <t>Ratio * 10^5</t>
  </si>
  <si>
    <t>±</t>
  </si>
  <si>
    <t>D0</t>
  </si>
  <si>
    <t>D7</t>
  </si>
  <si>
    <t>D14</t>
  </si>
  <si>
    <t>Leu</t>
  </si>
  <si>
    <t>Ile</t>
  </si>
  <si>
    <t>Val</t>
  </si>
  <si>
    <t>Lac</t>
  </si>
  <si>
    <t>Ala</t>
  </si>
  <si>
    <t>Pyr</t>
  </si>
  <si>
    <t>Met</t>
  </si>
  <si>
    <t>Lys</t>
  </si>
  <si>
    <t>Cys</t>
  </si>
  <si>
    <t>Gly</t>
  </si>
  <si>
    <t>Ser</t>
  </si>
  <si>
    <t>Glc</t>
  </si>
  <si>
    <t>MA</t>
  </si>
  <si>
    <t>His</t>
  </si>
  <si>
    <t>Tyr</t>
  </si>
  <si>
    <t>Phe</t>
  </si>
  <si>
    <t>Trp</t>
  </si>
  <si>
    <t>Form</t>
  </si>
  <si>
    <t>Corrected for reference (MA)</t>
  </si>
  <si>
    <t>(2.25,2.23)</t>
  </si>
  <si>
    <t>(2.40,2.35)</t>
  </si>
  <si>
    <t>(5.73,5.71)</t>
  </si>
  <si>
    <t>(6.14,6.13)</t>
  </si>
  <si>
    <t>(6.17,6.15)</t>
  </si>
  <si>
    <t>(7.52,7.50)</t>
  </si>
  <si>
    <t>(7.53,7.49)</t>
  </si>
  <si>
    <t>(7.61,7.60)</t>
  </si>
  <si>
    <t>(7.63,7.61)</t>
  </si>
  <si>
    <t>(7.64,7.63)</t>
  </si>
  <si>
    <t>(7.90,7.89)</t>
  </si>
  <si>
    <t>(7.918,7.907)</t>
  </si>
  <si>
    <t>(2.403,2.354)</t>
  </si>
  <si>
    <t>(6.145,6.134)</t>
  </si>
  <si>
    <t>(1.48,1.46)</t>
  </si>
  <si>
    <t>(1.50,1.49)</t>
  </si>
  <si>
    <t>(2.22,2.20)</t>
  </si>
  <si>
    <t>(2.24,2.23)</t>
  </si>
  <si>
    <t>(2.27,2.26)</t>
  </si>
  <si>
    <t>(2.41,2.36)</t>
  </si>
  <si>
    <t>(2.83,2.8)</t>
  </si>
  <si>
    <t>(7.03,7.010)</t>
  </si>
  <si>
    <t>(7.3,7.25)</t>
  </si>
  <si>
    <t>(7.78,7.46)</t>
  </si>
  <si>
    <t>(1.485,1.460)</t>
  </si>
  <si>
    <t>(1.505,1.496)</t>
  </si>
  <si>
    <t>(2.216,2.206)</t>
  </si>
  <si>
    <t>(2.247,2.237)</t>
  </si>
  <si>
    <t>(2.270,2.264)</t>
  </si>
  <si>
    <t>(2.408,2.360)</t>
  </si>
  <si>
    <t>(2.833,2.798)</t>
  </si>
  <si>
    <t>(5.735,5.716)</t>
  </si>
  <si>
    <t>(6.169,6.154)</t>
  </si>
  <si>
    <t>(6.911,6.891)</t>
  </si>
  <si>
    <t>(7.026,7.010)</t>
  </si>
  <si>
    <t>(7.298,7.254)</t>
  </si>
  <si>
    <t>(7.784,7.455)</t>
  </si>
  <si>
    <t>Integral(2.249,2.236)</t>
  </si>
  <si>
    <t>Integral(5.736,5.717)</t>
  </si>
  <si>
    <t>Integral(6.170,6.150)</t>
  </si>
  <si>
    <t>Integral(6.909,6.893)</t>
  </si>
  <si>
    <t>Integral(7.517,7.506)</t>
  </si>
  <si>
    <t>Integral(7.534,7.488)</t>
  </si>
  <si>
    <t>Integral(7.613,7.603)</t>
  </si>
  <si>
    <t>Integral(7.628,7.617)</t>
  </si>
  <si>
    <t>Integral(7.642,7.635)</t>
  </si>
  <si>
    <t>Integral(7.903,7.890)</t>
  </si>
  <si>
    <t>Integral(7.918,7.907)</t>
  </si>
  <si>
    <t>Formlabs Dental LT</t>
  </si>
  <si>
    <t>Formlabs Clear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</si>
</sst>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0" xfId="0" applyBorder="1"/>
    <xf numFmtId="164" fontId="0" fillId="0" borderId="0" xfId="0" applyNumberFormat="1" applyBorder="1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0" xfId="0" applyAlignment="1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0" fillId="0" borderId="6" xfId="0" applyBorder="1" applyAlignment="1">
      <alignment horizontal="center"/>
    </xf>
    <xf numFmtId="0" fontId="0" fillId="0" borderId="5" xfId="0" applyBorder="1"/>
    <xf numFmtId="0" fontId="4" fillId="0" borderId="6" xfId="0" applyFont="1" applyBorder="1" applyAlignment="1">
      <alignment horizontal="center"/>
    </xf>
    <xf numFmtId="0" fontId="0" fillId="0" borderId="7" xfId="0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0" fillId="0" borderId="0" xfId="0" applyNumberFormat="1" applyBorder="1"/>
    <xf numFmtId="165" fontId="0" fillId="0" borderId="8" xfId="0" applyNumberFormat="1" applyBorder="1"/>
    <xf numFmtId="165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U59"/>
  <sheetViews>
    <sheetView workbookViewId="0">
      <selection activeCell="O21" sqref="O21"/>
    </sheetView>
  </sheetViews>
  <sheetFormatPr defaultRowHeight="14.4" x14ac:dyDescent="0.3"/>
  <cols>
    <col min="2" max="2" width="15.5546875" bestFit="1" customWidth="1"/>
  </cols>
  <sheetData>
    <row r="3" spans="2:17" x14ac:dyDescent="0.3">
      <c r="B3" s="5" t="s">
        <v>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2:17" x14ac:dyDescent="0.3">
      <c r="B4" s="5" t="s">
        <v>44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 x14ac:dyDescent="0.3"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34</v>
      </c>
      <c r="J5" t="s">
        <v>35</v>
      </c>
      <c r="K5" t="s">
        <v>36</v>
      </c>
      <c r="L5" t="s">
        <v>37</v>
      </c>
      <c r="M5" t="s">
        <v>38</v>
      </c>
      <c r="N5" t="s">
        <v>39</v>
      </c>
      <c r="O5" t="s">
        <v>40</v>
      </c>
      <c r="P5" t="s">
        <v>41</v>
      </c>
      <c r="Q5" s="2" t="s">
        <v>15</v>
      </c>
    </row>
    <row r="6" spans="2:17" x14ac:dyDescent="0.3">
      <c r="B6" t="s">
        <v>19</v>
      </c>
      <c r="C6">
        <v>8.8723598719776323E-2</v>
      </c>
      <c r="D6">
        <v>8.195982382348482E-3</v>
      </c>
      <c r="E6">
        <v>1.032767816530074E-2</v>
      </c>
      <c r="F6">
        <v>7.2992878764415034E-3</v>
      </c>
      <c r="G6">
        <v>0.20832228451833218</v>
      </c>
      <c r="H6">
        <v>1.7059545391524763E-2</v>
      </c>
      <c r="I6">
        <v>5.7593728529370331E-3</v>
      </c>
      <c r="J6">
        <v>1.2638592701910473E-2</v>
      </c>
      <c r="K6">
        <v>2.0209780062016115E-2</v>
      </c>
      <c r="L6">
        <v>0.21197378765008673</v>
      </c>
      <c r="M6">
        <v>9.0461433968663296E-2</v>
      </c>
      <c r="N6">
        <v>3.0622904641061287E-2</v>
      </c>
      <c r="O6">
        <v>0.15524442510276371</v>
      </c>
      <c r="P6">
        <v>9.5513392232876165E-3</v>
      </c>
      <c r="Q6" s="2">
        <v>0.87639001325645038</v>
      </c>
    </row>
    <row r="7" spans="2:17" x14ac:dyDescent="0.3">
      <c r="B7" t="s">
        <v>19</v>
      </c>
      <c r="C7">
        <v>8.943762764347242E-2</v>
      </c>
      <c r="D7">
        <v>8.9067791362309554E-3</v>
      </c>
      <c r="E7">
        <v>1.0032724721614211E-2</v>
      </c>
      <c r="F7">
        <v>3.8657239504189611E-3</v>
      </c>
      <c r="G7">
        <v>0.20760423510103462</v>
      </c>
      <c r="H7">
        <v>1.6768727578072927E-2</v>
      </c>
      <c r="I7">
        <v>6.0645785084733565E-3</v>
      </c>
      <c r="J7">
        <v>1.331309893876155E-2</v>
      </c>
      <c r="K7">
        <v>2.0234618056619996E-2</v>
      </c>
      <c r="L7">
        <v>0.2484863331877494</v>
      </c>
      <c r="M7">
        <v>9.9992319978884303E-2</v>
      </c>
      <c r="N7">
        <v>3.5803951277320077E-2</v>
      </c>
      <c r="O7">
        <v>0.1756528152090967</v>
      </c>
      <c r="P7">
        <v>1.1412066003056647E-2</v>
      </c>
      <c r="Q7" s="2">
        <v>0.94757559929080615</v>
      </c>
    </row>
    <row r="8" spans="2:17" x14ac:dyDescent="0.3">
      <c r="B8" t="s">
        <v>19</v>
      </c>
      <c r="C8">
        <v>9.3364466146317063E-2</v>
      </c>
      <c r="D8">
        <v>9.2654260031847322E-3</v>
      </c>
      <c r="E8">
        <v>9.6298288857296094E-3</v>
      </c>
      <c r="F8">
        <v>7.2571189643251812E-3</v>
      </c>
      <c r="G8">
        <v>0.2049862269211985</v>
      </c>
      <c r="H8">
        <v>1.7796259765001193E-2</v>
      </c>
      <c r="I8">
        <v>6.5607037825598747E-3</v>
      </c>
      <c r="J8">
        <v>1.4218531904559227E-2</v>
      </c>
      <c r="K8">
        <v>2.2237481899179325E-2</v>
      </c>
      <c r="L8">
        <v>0.29705203485525666</v>
      </c>
      <c r="M8">
        <v>6.8344932988954873E-2</v>
      </c>
      <c r="N8">
        <v>2.2286149930680628E-2</v>
      </c>
      <c r="O8">
        <v>9.9376631072108659E-2</v>
      </c>
      <c r="P8">
        <v>3.4600388582090237E-3</v>
      </c>
      <c r="Q8" s="2">
        <v>0.87583583197726467</v>
      </c>
    </row>
    <row r="9" spans="2:17" x14ac:dyDescent="0.3">
      <c r="B9" t="s">
        <v>20</v>
      </c>
      <c r="C9">
        <v>8.9026826939046858E-2</v>
      </c>
      <c r="D9">
        <v>3.0378613709638257E-2</v>
      </c>
      <c r="E9">
        <v>4.8588033853975546E-2</v>
      </c>
      <c r="F9">
        <v>2.8238695202862972E-3</v>
      </c>
      <c r="G9">
        <v>0.18346727419352835</v>
      </c>
      <c r="H9">
        <v>2.5668307842387356E-2</v>
      </c>
      <c r="I9">
        <v>6.0204152901150295E-3</v>
      </c>
      <c r="J9">
        <v>1.251488890084782E-2</v>
      </c>
      <c r="K9">
        <v>2.3462681314417411E-2</v>
      </c>
      <c r="L9">
        <v>0.30349757832934154</v>
      </c>
      <c r="M9">
        <v>7.2198694305839611E-2</v>
      </c>
      <c r="N9">
        <v>2.1309286778051863E-2</v>
      </c>
      <c r="O9">
        <v>0.15012612102449963</v>
      </c>
      <c r="P9">
        <v>7.1048884885972011E-3</v>
      </c>
      <c r="Q9" s="2">
        <v>0.9761874804905728</v>
      </c>
    </row>
    <row r="10" spans="2:17" x14ac:dyDescent="0.3">
      <c r="B10" t="s">
        <v>20</v>
      </c>
      <c r="C10">
        <v>8.9751321839524764E-2</v>
      </c>
      <c r="D10">
        <v>3.2961468655193497E-2</v>
      </c>
      <c r="E10">
        <v>5.3004935257687437E-2</v>
      </c>
      <c r="F10">
        <v>2.8787740679728129E-3</v>
      </c>
      <c r="G10">
        <v>0.20000963364513583</v>
      </c>
      <c r="H10">
        <v>2.626292794942257E-2</v>
      </c>
      <c r="I10">
        <v>5.8082235073952833E-3</v>
      </c>
      <c r="J10">
        <v>1.4525667060266196E-2</v>
      </c>
      <c r="K10">
        <v>2.70758128993988E-2</v>
      </c>
      <c r="L10">
        <v>0.26794185263977316</v>
      </c>
      <c r="M10">
        <v>5.5123781122558863E-2</v>
      </c>
      <c r="N10">
        <v>1.5222243523297312E-2</v>
      </c>
      <c r="O10">
        <v>0.11193541294354885</v>
      </c>
      <c r="P10">
        <v>3.4855148666609764E-3</v>
      </c>
      <c r="Q10" s="2">
        <v>0.90598756997783625</v>
      </c>
    </row>
    <row r="11" spans="2:17" x14ac:dyDescent="0.3">
      <c r="B11" t="s">
        <v>20</v>
      </c>
      <c r="C11">
        <v>7.6250357667547439E-2</v>
      </c>
      <c r="D11">
        <v>2.9019024142800394E-2</v>
      </c>
      <c r="E11">
        <v>4.7369270250233825E-2</v>
      </c>
      <c r="F11">
        <v>2.3701847174207452E-3</v>
      </c>
      <c r="G11">
        <v>0.18173225934498299</v>
      </c>
      <c r="H11">
        <v>2.4909534451197982E-2</v>
      </c>
      <c r="I11">
        <v>5.5936203236018056E-3</v>
      </c>
      <c r="J11">
        <v>1.392961601380506E-2</v>
      </c>
      <c r="K11">
        <v>2.3434125806294892E-2</v>
      </c>
      <c r="L11">
        <v>0.17738703345669898</v>
      </c>
      <c r="M11">
        <v>4.9017733031976048E-2</v>
      </c>
      <c r="N11">
        <v>1.4562998127956601E-2</v>
      </c>
      <c r="O11">
        <v>9.7553472982126785E-2</v>
      </c>
      <c r="P11">
        <v>3.5410856542059748E-3</v>
      </c>
      <c r="Q11" s="2">
        <v>0.74667031597084954</v>
      </c>
    </row>
    <row r="12" spans="2:17" x14ac:dyDescent="0.3">
      <c r="B12" t="s">
        <v>23</v>
      </c>
      <c r="C12">
        <v>4.112519663459626E-2</v>
      </c>
      <c r="D12">
        <v>2.7553527534989325E-3</v>
      </c>
      <c r="E12">
        <v>2.8282846762344924E-3</v>
      </c>
      <c r="F12">
        <v>4.048464032725429E-3</v>
      </c>
      <c r="G12">
        <v>4.8168539899725776E-2</v>
      </c>
      <c r="H12">
        <v>1.3273600149730299E-2</v>
      </c>
      <c r="I12">
        <v>7.093964482851817E-3</v>
      </c>
      <c r="J12">
        <v>7.638493820086795E-3</v>
      </c>
      <c r="K12">
        <v>5.9795309338534384E-3</v>
      </c>
      <c r="L12">
        <v>0.12314050362417256</v>
      </c>
      <c r="M12">
        <v>1.9147383890599307E-2</v>
      </c>
      <c r="N12">
        <v>8.276595402431957E-3</v>
      </c>
      <c r="O12">
        <v>1.8954181421387051E-2</v>
      </c>
      <c r="P12">
        <v>4.0589777877929334E-4</v>
      </c>
      <c r="Q12" s="2">
        <v>0.30283598950067347</v>
      </c>
    </row>
    <row r="13" spans="2:17" x14ac:dyDescent="0.3">
      <c r="B13" t="s">
        <v>23</v>
      </c>
      <c r="C13">
        <v>4.3451562418435556E-2</v>
      </c>
      <c r="D13">
        <v>3.3732388792763312E-3</v>
      </c>
      <c r="E13">
        <v>2.6309669431857467E-3</v>
      </c>
      <c r="F13">
        <v>6.2428845005335571E-3</v>
      </c>
      <c r="G13">
        <v>4.827045907519234E-2</v>
      </c>
      <c r="H13">
        <v>1.5434702176970839E-2</v>
      </c>
      <c r="I13">
        <v>7.9012191804190505E-3</v>
      </c>
      <c r="J13">
        <v>7.9445765235832307E-3</v>
      </c>
      <c r="K13">
        <v>6.5037535228310017E-3</v>
      </c>
      <c r="L13">
        <v>0.14937186444858772</v>
      </c>
      <c r="M13">
        <v>4.3534001185381602E-2</v>
      </c>
      <c r="N13">
        <v>1.7875498042933636E-2</v>
      </c>
      <c r="O13">
        <v>7.6957797759829541E-2</v>
      </c>
      <c r="P13">
        <v>5.4866958696157767E-3</v>
      </c>
      <c r="Q13" s="2">
        <v>0.4349792205267759</v>
      </c>
    </row>
    <row r="14" spans="2:17" x14ac:dyDescent="0.3">
      <c r="B14" t="s">
        <v>23</v>
      </c>
      <c r="C14">
        <v>4.8385662059471465E-2</v>
      </c>
      <c r="D14">
        <v>4.7443104342867679E-3</v>
      </c>
      <c r="E14">
        <v>4.3648228665189286E-3</v>
      </c>
      <c r="F14">
        <v>8.3690338771328608E-3</v>
      </c>
      <c r="G14">
        <v>5.554198561511875E-2</v>
      </c>
      <c r="H14">
        <v>1.6520188764246678E-2</v>
      </c>
      <c r="I14">
        <v>7.7579283001056208E-3</v>
      </c>
      <c r="J14">
        <v>8.0533090410269143E-3</v>
      </c>
      <c r="K14">
        <v>6.8101637446558467E-3</v>
      </c>
      <c r="L14">
        <v>0.17431244722542422</v>
      </c>
      <c r="M14">
        <v>2.365451501995125E-2</v>
      </c>
      <c r="N14">
        <v>1.1374450835751289E-2</v>
      </c>
      <c r="O14">
        <v>2.7855142664681309E-2</v>
      </c>
      <c r="P14">
        <v>1.1774165234423521E-3</v>
      </c>
      <c r="Q14" s="2">
        <v>0.39892137697181423</v>
      </c>
    </row>
    <row r="15" spans="2:17" x14ac:dyDescent="0.3">
      <c r="B15" t="s">
        <v>24</v>
      </c>
      <c r="C15">
        <v>4.9942845846177406E-2</v>
      </c>
      <c r="D15">
        <v>6.9147479477483578E-3</v>
      </c>
      <c r="E15">
        <v>6.9855510822577401E-3</v>
      </c>
      <c r="F15">
        <v>1.8774829442803854E-3</v>
      </c>
      <c r="G15">
        <v>5.038069289663076E-2</v>
      </c>
      <c r="H15">
        <v>1.4831101803507095E-2</v>
      </c>
      <c r="I15">
        <v>7.3197563953518365E-3</v>
      </c>
      <c r="J15">
        <v>7.9576662628571236E-3</v>
      </c>
      <c r="K15">
        <v>5.799771932691271E-3</v>
      </c>
      <c r="L15">
        <v>0.18276062034290613</v>
      </c>
      <c r="M15">
        <v>1.2835321496397984E-2</v>
      </c>
      <c r="N15">
        <v>5.1658822471133195E-3</v>
      </c>
      <c r="O15">
        <v>1.2147950223253767E-2</v>
      </c>
      <c r="P15">
        <v>1.841183975479577E-4</v>
      </c>
      <c r="Q15" s="2">
        <v>0.36510350981872119</v>
      </c>
    </row>
    <row r="16" spans="2:17" x14ac:dyDescent="0.3">
      <c r="B16" t="s">
        <v>24</v>
      </c>
      <c r="C16">
        <v>4.7060140451131563E-2</v>
      </c>
      <c r="D16">
        <v>5.7466050762604911E-3</v>
      </c>
      <c r="E16">
        <v>5.5344064759594268E-3</v>
      </c>
      <c r="F16">
        <v>1.091860967019462E-3</v>
      </c>
      <c r="G16">
        <v>4.8712978111070893E-2</v>
      </c>
      <c r="H16">
        <v>1.3900679144057139E-2</v>
      </c>
      <c r="I16">
        <v>6.4941472087492562E-3</v>
      </c>
      <c r="J16">
        <v>8.1473012338796041E-3</v>
      </c>
      <c r="K16">
        <v>6.1411330427781638E-3</v>
      </c>
      <c r="L16">
        <v>0.1754735622912979</v>
      </c>
      <c r="M16">
        <v>1.0303068327764059E-2</v>
      </c>
      <c r="N16">
        <v>4.3383772280449814E-3</v>
      </c>
      <c r="O16">
        <v>8.8048936422082322E-3</v>
      </c>
      <c r="P16">
        <v>4.7684132230522459E-4</v>
      </c>
      <c r="Q16" s="2">
        <v>0.34222599452252639</v>
      </c>
    </row>
    <row r="17" spans="2:21" x14ac:dyDescent="0.3">
      <c r="B17" t="s">
        <v>24</v>
      </c>
      <c r="C17">
        <v>4.6786288314202576E-2</v>
      </c>
      <c r="D17">
        <v>6.4847187028738568E-3</v>
      </c>
      <c r="E17">
        <v>7.4290114985271685E-3</v>
      </c>
      <c r="F17">
        <v>2.0426442370889454E-3</v>
      </c>
      <c r="G17">
        <v>4.8809384856443969E-2</v>
      </c>
      <c r="H17">
        <v>1.5041899789823772E-2</v>
      </c>
      <c r="I17">
        <v>6.68881621147415E-3</v>
      </c>
      <c r="J17">
        <v>8.7616808157037034E-3</v>
      </c>
      <c r="K17">
        <v>6.5723036291815929E-3</v>
      </c>
      <c r="L17">
        <v>0.1490162836283922</v>
      </c>
      <c r="M17">
        <v>1.0124662528726241E-2</v>
      </c>
      <c r="N17">
        <v>3.7187129511050045E-3</v>
      </c>
      <c r="O17">
        <v>6.828940889820577E-3</v>
      </c>
      <c r="P17">
        <v>3.3980797767318213E-4</v>
      </c>
      <c r="Q17" s="2">
        <v>0.31864515603103688</v>
      </c>
    </row>
    <row r="19" spans="2:21" x14ac:dyDescent="0.3">
      <c r="C19" t="s">
        <v>45</v>
      </c>
      <c r="D19" t="s">
        <v>27</v>
      </c>
    </row>
    <row r="20" spans="2:21" x14ac:dyDescent="0.3">
      <c r="B20" t="s">
        <v>19</v>
      </c>
      <c r="C20">
        <v>0.89993381484150703</v>
      </c>
      <c r="D20">
        <v>4.12599260585578E-2</v>
      </c>
    </row>
    <row r="21" spans="2:21" x14ac:dyDescent="0.3">
      <c r="B21" t="s">
        <v>20</v>
      </c>
      <c r="C21">
        <v>0.87628178881308616</v>
      </c>
      <c r="D21">
        <v>0.11760679095294352</v>
      </c>
    </row>
    <row r="22" spans="2:21" x14ac:dyDescent="0.3">
      <c r="B22" t="s">
        <v>23</v>
      </c>
      <c r="C22">
        <v>0.3789121956664212</v>
      </c>
      <c r="D22">
        <v>6.8306177457742062E-2</v>
      </c>
    </row>
    <row r="23" spans="2:21" x14ac:dyDescent="0.3">
      <c r="B23" t="s">
        <v>24</v>
      </c>
      <c r="C23">
        <v>0.3419915534574281</v>
      </c>
      <c r="D23">
        <v>2.3230064165326011E-2</v>
      </c>
    </row>
    <row r="26" spans="2:21" x14ac:dyDescent="0.3">
      <c r="B26" s="5" t="s">
        <v>46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7"/>
      <c r="T26" s="7"/>
      <c r="U26" s="1"/>
    </row>
    <row r="27" spans="2:21" x14ac:dyDescent="0.3">
      <c r="B27" s="5" t="s">
        <v>44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7"/>
      <c r="T27" s="7"/>
      <c r="U27" s="3"/>
    </row>
    <row r="28" spans="2:21" x14ac:dyDescent="0.3">
      <c r="C28" t="s">
        <v>0</v>
      </c>
      <c r="D28" t="s">
        <v>1</v>
      </c>
      <c r="E28" t="s">
        <v>2</v>
      </c>
      <c r="F28" t="s">
        <v>3</v>
      </c>
      <c r="G28" t="s">
        <v>4</v>
      </c>
      <c r="H28" t="s">
        <v>5</v>
      </c>
      <c r="I28" t="s">
        <v>6</v>
      </c>
      <c r="J28" t="s">
        <v>7</v>
      </c>
      <c r="K28" t="s">
        <v>8</v>
      </c>
      <c r="L28" t="s">
        <v>9</v>
      </c>
      <c r="M28" t="s">
        <v>10</v>
      </c>
      <c r="N28" t="s">
        <v>11</v>
      </c>
      <c r="O28" t="s">
        <v>12</v>
      </c>
      <c r="P28" t="s">
        <v>13</v>
      </c>
      <c r="Q28" t="s">
        <v>14</v>
      </c>
      <c r="R28" s="2" t="s">
        <v>15</v>
      </c>
      <c r="U28" s="4"/>
    </row>
    <row r="29" spans="2:21" x14ac:dyDescent="0.3">
      <c r="B29" t="s">
        <v>17</v>
      </c>
      <c r="C29" s="1">
        <v>2.8309135951988054E-2</v>
      </c>
      <c r="D29" s="1">
        <v>0</v>
      </c>
      <c r="E29" s="1">
        <v>0.11979928513624198</v>
      </c>
      <c r="F29" s="1">
        <v>5.4909510672949621E-3</v>
      </c>
      <c r="G29" s="1">
        <v>0.95578111318168335</v>
      </c>
      <c r="H29" s="1">
        <v>0.82613765667511541</v>
      </c>
      <c r="I29" s="1">
        <v>0.73153910260774568</v>
      </c>
      <c r="J29" s="1">
        <v>7.7209214469541793E-2</v>
      </c>
      <c r="K29" s="1">
        <v>-1.3002683284482014E-2</v>
      </c>
      <c r="L29" s="1">
        <v>0</v>
      </c>
      <c r="M29" s="1">
        <v>0</v>
      </c>
      <c r="N29" s="1">
        <v>0</v>
      </c>
      <c r="O29" s="1">
        <v>2.4445763075783177E-2</v>
      </c>
      <c r="P29" s="1">
        <v>1.1245616106957301E-2</v>
      </c>
      <c r="Q29" s="1">
        <v>0</v>
      </c>
      <c r="R29" s="6">
        <v>2.7669551549878695</v>
      </c>
    </row>
    <row r="30" spans="2:21" x14ac:dyDescent="0.3">
      <c r="B30" t="s">
        <v>17</v>
      </c>
      <c r="C30" s="1">
        <v>3.2690373727934971E-2</v>
      </c>
      <c r="D30" s="1">
        <v>3.7858532501915823E-3</v>
      </c>
      <c r="E30" s="1">
        <v>0.19445649340142629</v>
      </c>
      <c r="F30" s="1">
        <v>2.7330047043256964E-2</v>
      </c>
      <c r="G30" s="1">
        <v>1.0482030935118272</v>
      </c>
      <c r="H30" s="1">
        <v>0.91988112253046783</v>
      </c>
      <c r="I30" s="1">
        <v>0.81969649531976818</v>
      </c>
      <c r="J30" s="1">
        <v>0.13029415109057926</v>
      </c>
      <c r="K30" s="1">
        <v>5.8148395073259092E-3</v>
      </c>
      <c r="L30" s="1">
        <v>1.3596967850549029E-2</v>
      </c>
      <c r="M30" s="1">
        <v>9.6004701484550432E-3</v>
      </c>
      <c r="N30" s="1">
        <v>3.9422737225533647E-2</v>
      </c>
      <c r="O30" s="1">
        <v>8.8181399287008855E-2</v>
      </c>
      <c r="P30" s="1">
        <v>6.2999813918094838E-2</v>
      </c>
      <c r="Q30" s="1">
        <v>9.4094088121406076E-3</v>
      </c>
      <c r="R30" s="6">
        <v>3.4053632666245606</v>
      </c>
    </row>
    <row r="31" spans="2:21" x14ac:dyDescent="0.3">
      <c r="B31" t="s">
        <v>17</v>
      </c>
      <c r="C31" s="1">
        <v>3.2966665918691518E-2</v>
      </c>
      <c r="D31" s="1">
        <v>1.9656460264942024E-3</v>
      </c>
      <c r="E31" s="1">
        <v>9.7137253865304737E-2</v>
      </c>
      <c r="F31" s="1">
        <v>1.2329493058259937E-2</v>
      </c>
      <c r="G31" s="1">
        <v>0.79095115221498258</v>
      </c>
      <c r="H31" s="1">
        <v>0.68537517065108877</v>
      </c>
      <c r="I31" s="1">
        <v>0.61228827771097394</v>
      </c>
      <c r="J31" s="1">
        <v>0.11435939342030942</v>
      </c>
      <c r="K31" s="1">
        <v>4.7274853369045876E-3</v>
      </c>
      <c r="L31" s="1">
        <v>1.2076093695492188E-2</v>
      </c>
      <c r="M31" s="1">
        <v>8.5819355660987813E-3</v>
      </c>
      <c r="N31" s="1">
        <v>2.1401618653380548E-2</v>
      </c>
      <c r="O31" s="1">
        <v>4.7624737526516914E-2</v>
      </c>
      <c r="P31" s="1">
        <v>3.5115502880241345E-2</v>
      </c>
      <c r="Q31" s="1">
        <v>6.2017068978252946E-3</v>
      </c>
      <c r="R31" s="6">
        <v>2.4831021334225647</v>
      </c>
    </row>
    <row r="32" spans="2:21" x14ac:dyDescent="0.3">
      <c r="B32" t="s">
        <v>18</v>
      </c>
      <c r="C32" s="1">
        <v>3.6720653962898739E-2</v>
      </c>
      <c r="D32" s="1">
        <v>6.1456532760817755E-3</v>
      </c>
      <c r="E32" s="1">
        <v>6.7424008186228873E-2</v>
      </c>
      <c r="F32" s="1">
        <v>1.1919773742739231E-2</v>
      </c>
      <c r="G32" s="1">
        <v>0.11120594860653836</v>
      </c>
      <c r="H32" s="1">
        <v>0.10124991736009736</v>
      </c>
      <c r="I32" s="1">
        <v>0.10190935524970611</v>
      </c>
      <c r="J32" s="1">
        <v>0.1999951965734065</v>
      </c>
      <c r="K32" s="1">
        <v>4.2925922146905826E-3</v>
      </c>
      <c r="L32" s="1">
        <v>1.6189993772580773E-2</v>
      </c>
      <c r="M32" s="1">
        <v>1.0304678392115602E-2</v>
      </c>
      <c r="N32" s="1">
        <v>1.3356900931336374E-2</v>
      </c>
      <c r="O32" s="1">
        <v>2.0614031198244221E-2</v>
      </c>
      <c r="P32" s="1">
        <v>1.5025072073223646E-2</v>
      </c>
      <c r="Q32" s="1">
        <v>3.1295999149713091E-3</v>
      </c>
      <c r="R32" s="6">
        <v>0.71948337545485952</v>
      </c>
    </row>
    <row r="33" spans="2:18" x14ac:dyDescent="0.3">
      <c r="B33" t="s">
        <v>18</v>
      </c>
      <c r="C33" s="1">
        <v>3.8221356993063088E-2</v>
      </c>
      <c r="D33" s="1">
        <v>3.0735725878143832E-3</v>
      </c>
      <c r="E33" s="1">
        <v>5.9647511196092948E-2</v>
      </c>
      <c r="F33" s="1">
        <v>7.1031589614624618E-3</v>
      </c>
      <c r="G33" s="1">
        <v>9.0226448682672197E-2</v>
      </c>
      <c r="H33" s="1">
        <v>8.2258885506599058E-2</v>
      </c>
      <c r="I33" s="1">
        <v>7.9874505574547533E-2</v>
      </c>
      <c r="J33" s="1">
        <v>0.18951788136620526</v>
      </c>
      <c r="K33" s="1">
        <v>3.3620497490832874E-3</v>
      </c>
      <c r="L33" s="1">
        <v>1.329498362300148E-2</v>
      </c>
      <c r="M33" s="1">
        <v>9.9698177629098175E-3</v>
      </c>
      <c r="N33" s="1">
        <v>1.1436094459142333E-2</v>
      </c>
      <c r="O33" s="1">
        <v>1.4814063430741809E-2</v>
      </c>
      <c r="P33" s="1">
        <v>1.1538761046929146E-2</v>
      </c>
      <c r="Q33" s="1">
        <v>3.58148097936066E-3</v>
      </c>
      <c r="R33" s="6">
        <v>0.61792057191962546</v>
      </c>
    </row>
    <row r="34" spans="2:18" x14ac:dyDescent="0.3">
      <c r="B34" t="s">
        <v>18</v>
      </c>
      <c r="C34" s="1">
        <v>4.1846173909076051E-2</v>
      </c>
      <c r="D34" s="1">
        <v>5.1844713344744537E-3</v>
      </c>
      <c r="E34" s="1">
        <v>6.5418883377038287E-2</v>
      </c>
      <c r="F34" s="1">
        <v>8.9948118350573151E-3</v>
      </c>
      <c r="G34" s="1">
        <v>9.4582661330209414E-2</v>
      </c>
      <c r="H34" s="1">
        <v>8.8811942636559754E-2</v>
      </c>
      <c r="I34" s="1">
        <v>8.8115027142826402E-2</v>
      </c>
      <c r="J34" s="1">
        <v>0.22736987193558822</v>
      </c>
      <c r="K34" s="1">
        <v>6.3276255500201613E-3</v>
      </c>
      <c r="L34" s="1">
        <v>1.4523572961297439E-2</v>
      </c>
      <c r="M34" s="1">
        <v>1.0580797918820387E-2</v>
      </c>
      <c r="N34" s="1">
        <v>1.1336408847030265E-2</v>
      </c>
      <c r="O34" s="1">
        <v>1.3783404315105319E-2</v>
      </c>
      <c r="P34" s="1">
        <v>1.3101620707192122E-2</v>
      </c>
      <c r="Q34" s="1">
        <v>4.56810898513965E-3</v>
      </c>
      <c r="R34" s="6">
        <v>0.69454538278543521</v>
      </c>
    </row>
    <row r="35" spans="2:18" x14ac:dyDescent="0.3">
      <c r="B35" t="s">
        <v>19</v>
      </c>
      <c r="C35" s="1">
        <v>3.8048808182460911E-2</v>
      </c>
      <c r="D35" s="1">
        <v>6.9796548400585271E-3</v>
      </c>
      <c r="E35" s="1">
        <v>0.15857951629601166</v>
      </c>
      <c r="F35" s="1">
        <v>1.0294897591468096E-2</v>
      </c>
      <c r="G35" s="1">
        <v>2.9517769250792331E-2</v>
      </c>
      <c r="H35" s="1">
        <v>9.2485084413691902E-3</v>
      </c>
      <c r="I35" s="1">
        <v>1.8434599667572597E-2</v>
      </c>
      <c r="J35" s="1">
        <v>0.20711411940060831</v>
      </c>
      <c r="K35" s="1">
        <v>4.494275570023698E-2</v>
      </c>
      <c r="L35" s="1">
        <v>5.4600841100018518E-2</v>
      </c>
      <c r="M35" s="1">
        <v>5.2081740748472785E-2</v>
      </c>
      <c r="N35" s="1">
        <v>3.4063757697255226E-2</v>
      </c>
      <c r="O35" s="1">
        <v>3.6165486634415489E-2</v>
      </c>
      <c r="P35" s="1">
        <v>3.0512898945586366E-2</v>
      </c>
      <c r="Q35" s="1">
        <v>5.7144535061444887E-3</v>
      </c>
      <c r="R35" s="6">
        <v>0.73629980800247163</v>
      </c>
    </row>
    <row r="36" spans="2:18" x14ac:dyDescent="0.3">
      <c r="B36" t="s">
        <v>19</v>
      </c>
      <c r="C36" s="1">
        <v>3.8317137978009175E-2</v>
      </c>
      <c r="D36" s="1">
        <v>1.0218179669049948E-2</v>
      </c>
      <c r="E36" s="1">
        <v>0.21977278466081404</v>
      </c>
      <c r="F36" s="1">
        <v>1.3859455313439165E-2</v>
      </c>
      <c r="G36" s="1">
        <v>3.1245643246553663E-2</v>
      </c>
      <c r="H36" s="1">
        <v>1.0246195643784258E-2</v>
      </c>
      <c r="I36" s="1">
        <v>2.5775230681366525E-2</v>
      </c>
      <c r="J36" s="1">
        <v>0.19656277558704227</v>
      </c>
      <c r="K36" s="1">
        <v>4.3446287749224426E-2</v>
      </c>
      <c r="L36" s="1">
        <v>5.4802525939713395E-2</v>
      </c>
      <c r="M36" s="1">
        <v>5.0472016740767636E-2</v>
      </c>
      <c r="N36" s="1">
        <v>4.9361780772169905E-2</v>
      </c>
      <c r="O36" s="1">
        <v>6.9477363457726884E-2</v>
      </c>
      <c r="P36" s="1">
        <v>5.1825816248496942E-2</v>
      </c>
      <c r="Q36" s="1">
        <v>8.8053314996698728E-3</v>
      </c>
      <c r="R36" s="6">
        <v>0.87418852518782808</v>
      </c>
    </row>
    <row r="37" spans="2:18" x14ac:dyDescent="0.3">
      <c r="B37" t="s">
        <v>19</v>
      </c>
      <c r="C37" s="1">
        <v>3.3722222529631862E-2</v>
      </c>
      <c r="D37" s="1">
        <v>9.4855928495321401E-3</v>
      </c>
      <c r="E37" s="1">
        <v>0.19548313267358752</v>
      </c>
      <c r="F37" s="1">
        <v>9.7412009351835385E-3</v>
      </c>
      <c r="G37" s="1">
        <v>3.5866585933412007E-2</v>
      </c>
      <c r="H37" s="1">
        <v>1.1011442102187425E-2</v>
      </c>
      <c r="I37" s="1">
        <v>2.4048419060298139E-2</v>
      </c>
      <c r="J37" s="1">
        <v>0.11510449226864151</v>
      </c>
      <c r="K37" s="1">
        <v>4.9922521418787454E-2</v>
      </c>
      <c r="L37" s="1">
        <v>6.08896821243671E-2</v>
      </c>
      <c r="M37" s="1">
        <v>5.7509698753495847E-2</v>
      </c>
      <c r="N37" s="1">
        <v>4.3002253531557455E-2</v>
      </c>
      <c r="O37" s="1">
        <v>6.0993107047967537E-2</v>
      </c>
      <c r="P37" s="1">
        <v>4.9203484002184356E-2</v>
      </c>
      <c r="Q37" s="1">
        <v>8.416329147072318E-3</v>
      </c>
      <c r="R37" s="6">
        <v>0.76440016437790625</v>
      </c>
    </row>
    <row r="38" spans="2:18" x14ac:dyDescent="0.3">
      <c r="B38" t="s">
        <v>20</v>
      </c>
      <c r="C38" s="1">
        <v>3.3940552482878097E-2</v>
      </c>
      <c r="D38" s="1">
        <v>1.0016929746942205E-3</v>
      </c>
      <c r="E38" s="1">
        <v>0.1978420800870718</v>
      </c>
      <c r="F38" s="1">
        <v>9.6519090803558801E-3</v>
      </c>
      <c r="G38" s="1">
        <v>4.9238908914842148E-3</v>
      </c>
      <c r="H38" s="1">
        <v>5.2285570615296095E-3</v>
      </c>
      <c r="I38" s="1">
        <v>1.4546465249381683E-2</v>
      </c>
      <c r="J38" s="1">
        <v>0.14630522073503904</v>
      </c>
      <c r="K38" s="1">
        <v>7.4839675086648509E-3</v>
      </c>
      <c r="L38" s="1">
        <v>1.4854895572580237E-2</v>
      </c>
      <c r="M38" s="1">
        <v>1.1004270505954802E-2</v>
      </c>
      <c r="N38" s="1">
        <v>4.1500605199795149E-2</v>
      </c>
      <c r="O38" s="1">
        <v>5.7608691465600284E-2</v>
      </c>
      <c r="P38" s="1">
        <v>4.4780008889337169E-2</v>
      </c>
      <c r="Q38" s="1">
        <v>8.8353733597801819E-3</v>
      </c>
      <c r="R38" s="6">
        <v>0.59950818106414727</v>
      </c>
    </row>
    <row r="39" spans="2:18" x14ac:dyDescent="0.3">
      <c r="B39" t="s">
        <v>20</v>
      </c>
      <c r="C39" s="1">
        <v>3.6001799997783343E-2</v>
      </c>
      <c r="D39" s="1">
        <v>1.4890492441619555E-3</v>
      </c>
      <c r="E39" s="1">
        <v>0.18521459795709816</v>
      </c>
      <c r="F39" s="1">
        <v>1.4901406935600272E-2</v>
      </c>
      <c r="G39" s="1">
        <v>4.8549599315478639E-3</v>
      </c>
      <c r="H39" s="1">
        <v>6.6553893549685002E-3</v>
      </c>
      <c r="I39" s="1">
        <v>1.4683452286172627E-2</v>
      </c>
      <c r="J39" s="1">
        <v>0.1654636794957059</v>
      </c>
      <c r="K39" s="1">
        <v>9.1232407642441275E-3</v>
      </c>
      <c r="L39" s="1">
        <v>1.7343572070538809E-2</v>
      </c>
      <c r="M39" s="1">
        <v>1.1923401455722543E-2</v>
      </c>
      <c r="N39" s="1">
        <v>4.0156326387912167E-2</v>
      </c>
      <c r="O39" s="1">
        <v>5.7822632126929119E-2</v>
      </c>
      <c r="P39" s="1">
        <v>4.1634321986235248E-2</v>
      </c>
      <c r="Q39" s="1">
        <v>8.1333999262242739E-3</v>
      </c>
      <c r="R39" s="6">
        <v>0.61540122992084501</v>
      </c>
    </row>
    <row r="40" spans="2:18" x14ac:dyDescent="0.3">
      <c r="B40" t="s">
        <v>21</v>
      </c>
      <c r="C40" s="1">
        <v>2.5008978803384662E-2</v>
      </c>
      <c r="D40" s="1">
        <v>2.9650343485872997E-3</v>
      </c>
      <c r="E40" s="1">
        <v>4.4578451964221416E-2</v>
      </c>
      <c r="F40" s="1">
        <v>3.4461030037957491E-3</v>
      </c>
      <c r="G40" s="1">
        <v>2.1670631690073543E-2</v>
      </c>
      <c r="H40" s="1">
        <v>2.2486365931829847E-2</v>
      </c>
      <c r="I40" s="1">
        <v>1.8692427831777061E-2</v>
      </c>
      <c r="J40" s="1">
        <v>0.10150748575130977</v>
      </c>
      <c r="K40" s="1">
        <v>6.8986210913845394E-3</v>
      </c>
      <c r="L40" s="1">
        <v>1.5496554316546989E-2</v>
      </c>
      <c r="M40" s="1">
        <v>1.2808684436016467E-2</v>
      </c>
      <c r="N40" s="1">
        <v>1.1464837322983784E-2</v>
      </c>
      <c r="O40" s="1">
        <v>8.331478538611891E-3</v>
      </c>
      <c r="P40" s="1">
        <v>1.2822402210689605E-2</v>
      </c>
      <c r="Q40" s="1">
        <v>3.1257950168942158E-3</v>
      </c>
      <c r="R40" s="6">
        <v>0.31130385225810681</v>
      </c>
    </row>
    <row r="41" spans="2:18" x14ac:dyDescent="0.3">
      <c r="B41" t="s">
        <v>21</v>
      </c>
      <c r="C41" s="1">
        <v>2.2489104634297184E-2</v>
      </c>
      <c r="D41" s="1">
        <v>3.1619153895433953E-3</v>
      </c>
      <c r="E41" s="1">
        <v>4.0022296929546938E-2</v>
      </c>
      <c r="F41" s="1">
        <v>4.4155408037050252E-3</v>
      </c>
      <c r="G41" s="1">
        <v>6.8772219142690626E-3</v>
      </c>
      <c r="H41" s="1">
        <v>9.1956566199560344E-3</v>
      </c>
      <c r="I41" s="1">
        <v>7.6880226375846353E-3</v>
      </c>
      <c r="J41" s="1">
        <v>0.11949918840310754</v>
      </c>
      <c r="K41" s="1">
        <v>2.367478427888238E-3</v>
      </c>
      <c r="L41" s="1">
        <v>9.4574353511262046E-3</v>
      </c>
      <c r="M41" s="1">
        <v>8.3860842445984685E-3</v>
      </c>
      <c r="N41" s="1">
        <v>6.8785154698274148E-3</v>
      </c>
      <c r="O41" s="1">
        <v>7.3247501161901631E-3</v>
      </c>
      <c r="P41" s="1">
        <v>7.948591984555841E-3</v>
      </c>
      <c r="Q41" s="1">
        <v>7.3233138256216263E-4</v>
      </c>
      <c r="R41" s="6">
        <v>0.25644413430875829</v>
      </c>
    </row>
    <row r="42" spans="2:18" x14ac:dyDescent="0.3">
      <c r="B42" t="s">
        <v>22</v>
      </c>
      <c r="C42" s="1">
        <v>2.4920801038089687E-2</v>
      </c>
      <c r="D42" s="1">
        <v>1.6700189471812862E-3</v>
      </c>
      <c r="E42" s="1">
        <v>3.355310147010844E-2</v>
      </c>
      <c r="F42" s="1">
        <v>3.4888096581553903E-3</v>
      </c>
      <c r="G42" s="1">
        <v>1.3737963028070092E-2</v>
      </c>
      <c r="H42" s="1">
        <v>1.5390442669791223E-2</v>
      </c>
      <c r="I42" s="1">
        <v>1.1692067605712685E-2</v>
      </c>
      <c r="J42" s="1">
        <v>0.13653563970987964</v>
      </c>
      <c r="K42" s="1">
        <v>4.2666649329911911E-3</v>
      </c>
      <c r="L42" s="1">
        <v>1.2942437765932752E-2</v>
      </c>
      <c r="M42" s="1">
        <v>7.1041379056813632E-3</v>
      </c>
      <c r="N42" s="1">
        <v>6.5678914728169065E-3</v>
      </c>
      <c r="O42" s="1">
        <v>1.0595261575734729E-2</v>
      </c>
      <c r="P42" s="1">
        <v>5.402961748599281E-3</v>
      </c>
      <c r="Q42" s="1">
        <v>2.3623808473647433E-3</v>
      </c>
      <c r="R42" s="6">
        <v>0.29023058037610938</v>
      </c>
    </row>
    <row r="43" spans="2:18" x14ac:dyDescent="0.3">
      <c r="B43" t="s">
        <v>22</v>
      </c>
      <c r="C43" s="1">
        <v>2.5700348536580046E-2</v>
      </c>
      <c r="D43" s="1">
        <v>1.6646869167201124E-3</v>
      </c>
      <c r="E43" s="1">
        <v>3.5880153574333606E-2</v>
      </c>
      <c r="F43" s="1">
        <v>4.0065377284760548E-3</v>
      </c>
      <c r="G43" s="1">
        <v>7.1769059521995162E-3</v>
      </c>
      <c r="H43" s="1">
        <v>9.3671822492660609E-3</v>
      </c>
      <c r="I43" s="1">
        <v>9.6158237891366405E-3</v>
      </c>
      <c r="J43" s="1">
        <v>0.18955170953619621</v>
      </c>
      <c r="K43" s="1">
        <v>1.2651297431875673E-3</v>
      </c>
      <c r="L43" s="1">
        <v>6.1293930630470957E-3</v>
      </c>
      <c r="M43" s="1">
        <v>5.1291311401552818E-3</v>
      </c>
      <c r="N43" s="1">
        <v>6.2857267000715252E-3</v>
      </c>
      <c r="O43" s="1">
        <v>5.5500990906595347E-3</v>
      </c>
      <c r="P43" s="1">
        <v>3.8213447422161782E-3</v>
      </c>
      <c r="Q43" s="1">
        <v>1.902031750266632E-3</v>
      </c>
      <c r="R43" s="6">
        <v>0.31304620451251208</v>
      </c>
    </row>
    <row r="44" spans="2:18" x14ac:dyDescent="0.3">
      <c r="B44" t="s">
        <v>22</v>
      </c>
      <c r="C44" s="1">
        <v>3.0823412491151694E-2</v>
      </c>
      <c r="D44" s="1">
        <v>1.4775414429748961E-3</v>
      </c>
      <c r="E44" s="1">
        <v>3.8404404576148674E-2</v>
      </c>
      <c r="F44" s="1">
        <v>4.3783210818140392E-3</v>
      </c>
      <c r="G44" s="1">
        <v>5.5472022824304777E-3</v>
      </c>
      <c r="H44" s="1">
        <v>7.1785338644046875E-3</v>
      </c>
      <c r="I44" s="1">
        <v>5.6773510086004161E-3</v>
      </c>
      <c r="J44" s="1">
        <v>0.21355944574302849</v>
      </c>
      <c r="K44" s="1">
        <v>4.0771035685785995E-3</v>
      </c>
      <c r="L44" s="1">
        <v>1.2306132476906779E-2</v>
      </c>
      <c r="M44" s="1">
        <v>8.2886628339818857E-3</v>
      </c>
      <c r="N44" s="1">
        <v>7.2608663848497193E-3</v>
      </c>
      <c r="O44" s="1">
        <v>5.1786449992460952E-3</v>
      </c>
      <c r="P44" s="1">
        <v>5.4835710820136697E-3</v>
      </c>
      <c r="Q44" s="1">
        <v>3.4544267310782882E-3</v>
      </c>
      <c r="R44" s="6">
        <v>0.35309562056720845</v>
      </c>
    </row>
    <row r="45" spans="2:18" x14ac:dyDescent="0.3">
      <c r="B45" t="s">
        <v>23</v>
      </c>
      <c r="C45" s="1">
        <v>3.5000851335397626E-2</v>
      </c>
      <c r="D45" s="1">
        <v>8.5275653844892191E-3</v>
      </c>
      <c r="E45" s="1">
        <v>4.2357568125640441E-2</v>
      </c>
      <c r="F45" s="1">
        <v>4.2056570388280673E-3</v>
      </c>
      <c r="G45" s="1">
        <v>3.9299410936489924E-3</v>
      </c>
      <c r="H45" s="1">
        <v>2.4730547344101305E-3</v>
      </c>
      <c r="I45" s="1">
        <v>2.3583338586810713E-3</v>
      </c>
      <c r="J45" s="1">
        <v>0.23715453094249897</v>
      </c>
      <c r="K45" s="1">
        <v>1.2055015376383937E-2</v>
      </c>
      <c r="L45" s="1">
        <v>2.3534442887227221E-2</v>
      </c>
      <c r="M45" s="1">
        <v>1.8338251276627519E-2</v>
      </c>
      <c r="N45" s="1">
        <v>9.8375685755411786E-3</v>
      </c>
      <c r="O45" s="1">
        <v>1.2089224807483503E-2</v>
      </c>
      <c r="P45" s="1">
        <v>1.0094672533415987E-2</v>
      </c>
      <c r="Q45" s="1">
        <v>1.8969771752738711E-3</v>
      </c>
      <c r="R45" s="6">
        <v>0.42385365514554774</v>
      </c>
    </row>
    <row r="46" spans="2:18" x14ac:dyDescent="0.3">
      <c r="B46" t="s">
        <v>23</v>
      </c>
      <c r="C46" s="1">
        <v>3.3777095712431648E-2</v>
      </c>
      <c r="D46" s="1">
        <v>6.2084405868109019E-3</v>
      </c>
      <c r="E46" s="1">
        <v>3.798537742104692E-2</v>
      </c>
      <c r="F46" s="1">
        <v>3.4363832093941091E-3</v>
      </c>
      <c r="G46" s="1">
        <v>4.8641548095044989E-3</v>
      </c>
      <c r="H46" s="1">
        <v>2.1510465832602736E-3</v>
      </c>
      <c r="I46" s="1">
        <v>3.8007075566725522E-3</v>
      </c>
      <c r="J46" s="1">
        <v>0.22394323951403086</v>
      </c>
      <c r="K46" s="1">
        <v>1.0499056058762567E-2</v>
      </c>
      <c r="L46" s="1">
        <v>2.1426583326622974E-2</v>
      </c>
      <c r="M46" s="1">
        <v>1.5457961671051946E-2</v>
      </c>
      <c r="N46" s="1">
        <v>9.5871198690187856E-3</v>
      </c>
      <c r="O46" s="1">
        <v>9.8060169865938386E-3</v>
      </c>
      <c r="P46" s="1">
        <v>9.655896249160089E-3</v>
      </c>
      <c r="Q46" s="1">
        <v>2.3208322255026323E-3</v>
      </c>
      <c r="R46" s="6">
        <v>0.39491991177986452</v>
      </c>
    </row>
    <row r="47" spans="2:18" x14ac:dyDescent="0.3">
      <c r="B47" t="s">
        <v>23</v>
      </c>
      <c r="C47" s="1">
        <v>3.2882700153427619E-2</v>
      </c>
      <c r="D47" s="1">
        <v>5.1176493376841525E-3</v>
      </c>
      <c r="E47" s="1">
        <v>4.1153445650602111E-2</v>
      </c>
      <c r="F47" s="1">
        <v>4.2897080342979479E-3</v>
      </c>
      <c r="G47" s="1">
        <v>4.0314753948090011E-3</v>
      </c>
      <c r="H47" s="1">
        <v>2.1098934535851033E-3</v>
      </c>
      <c r="I47" s="1">
        <v>2.4747424161935191E-3</v>
      </c>
      <c r="J47" s="1">
        <v>0.17927505956675224</v>
      </c>
      <c r="K47" s="1">
        <v>1.0916692291634791E-2</v>
      </c>
      <c r="L47" s="1">
        <v>2.1013804481840339E-2</v>
      </c>
      <c r="M47" s="1">
        <v>1.5737065521915256E-2</v>
      </c>
      <c r="N47" s="1">
        <v>9.845890850174021E-3</v>
      </c>
      <c r="O47" s="1">
        <v>1.0955687086931076E-2</v>
      </c>
      <c r="P47" s="1">
        <v>7.8198361239905194E-3</v>
      </c>
      <c r="Q47" s="1">
        <v>3.8159881491461444E-3</v>
      </c>
      <c r="R47" s="6">
        <v>0.35143963851298377</v>
      </c>
    </row>
    <row r="48" spans="2:18" x14ac:dyDescent="0.3">
      <c r="B48" t="s">
        <v>24</v>
      </c>
      <c r="C48" s="1">
        <v>2.2225120338887228E-2</v>
      </c>
      <c r="D48" s="1">
        <v>1.134548296767862E-3</v>
      </c>
      <c r="E48" s="1">
        <v>2.7740798561574628E-2</v>
      </c>
      <c r="F48" s="1">
        <v>4.2744238592343931E-3</v>
      </c>
      <c r="G48" s="1">
        <v>0</v>
      </c>
      <c r="H48" s="1">
        <v>1.2493662421543834E-3</v>
      </c>
      <c r="I48" s="1">
        <v>0</v>
      </c>
      <c r="J48" s="1">
        <v>0</v>
      </c>
      <c r="K48" s="1">
        <v>4.7042738823225294E-3</v>
      </c>
      <c r="L48" s="1">
        <v>1.0800349890444177E-2</v>
      </c>
      <c r="M48" s="1">
        <v>8.1616794220502609E-3</v>
      </c>
      <c r="N48" s="1">
        <v>5.8927306311186561E-3</v>
      </c>
      <c r="O48" s="1">
        <v>4.0337731996824937E-3</v>
      </c>
      <c r="P48" s="1">
        <v>7.2673851237997737E-3</v>
      </c>
      <c r="Q48" s="1">
        <v>1.9558682013009815E-3</v>
      </c>
      <c r="R48" s="6">
        <v>9.9440317649337362E-2</v>
      </c>
    </row>
    <row r="49" spans="2:21" x14ac:dyDescent="0.3">
      <c r="B49" t="s">
        <v>24</v>
      </c>
      <c r="C49" s="1">
        <v>1.9803817134390524E-2</v>
      </c>
      <c r="D49" s="1">
        <v>9.846750374689333E-4</v>
      </c>
      <c r="E49" s="1">
        <v>2.9546062598627684E-2</v>
      </c>
      <c r="F49" s="1">
        <v>4.4821384452069044E-3</v>
      </c>
      <c r="G49" s="1">
        <v>0</v>
      </c>
      <c r="H49" s="1">
        <v>2.9470919824116093E-3</v>
      </c>
      <c r="I49" s="1">
        <v>1.179420235350408E-3</v>
      </c>
      <c r="J49" s="1">
        <v>9.5426174541106898E-2</v>
      </c>
      <c r="K49" s="1">
        <v>4.6630325031304758E-3</v>
      </c>
      <c r="L49" s="1">
        <v>1.1163257251090641E-2</v>
      </c>
      <c r="M49" s="1">
        <v>8.3464997679886105E-3</v>
      </c>
      <c r="N49" s="1">
        <v>7.6435735803562881E-3</v>
      </c>
      <c r="O49" s="1">
        <v>5.8316936962647357E-3</v>
      </c>
      <c r="P49" s="1">
        <v>8.1142971436305895E-3</v>
      </c>
      <c r="Q49" s="1">
        <v>2.0301867004099295E-3</v>
      </c>
      <c r="R49" s="6">
        <v>0.20216192061743421</v>
      </c>
    </row>
    <row r="50" spans="2:21" x14ac:dyDescent="0.3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3"/>
      <c r="U50" s="4"/>
    </row>
    <row r="51" spans="2:21" x14ac:dyDescent="0.3">
      <c r="C51" t="s">
        <v>45</v>
      </c>
      <c r="D51" t="s">
        <v>27</v>
      </c>
    </row>
    <row r="52" spans="2:21" x14ac:dyDescent="0.3">
      <c r="B52" t="s">
        <v>17</v>
      </c>
      <c r="C52">
        <v>2.8851401850116649</v>
      </c>
      <c r="D52">
        <v>0.47235280823241721</v>
      </c>
    </row>
    <row r="53" spans="2:21" x14ac:dyDescent="0.3">
      <c r="B53" t="s">
        <v>18</v>
      </c>
      <c r="C53">
        <v>0.6773164433866401</v>
      </c>
      <c r="D53">
        <v>5.2928045779998857E-2</v>
      </c>
    </row>
    <row r="54" spans="2:21" x14ac:dyDescent="0.3">
      <c r="B54" t="s">
        <v>19</v>
      </c>
      <c r="C54">
        <v>0.79162949918940206</v>
      </c>
      <c r="D54">
        <v>7.2865644081852476E-2</v>
      </c>
    </row>
    <row r="55" spans="2:21" x14ac:dyDescent="0.3">
      <c r="B55" t="s">
        <v>20</v>
      </c>
      <c r="C55">
        <v>0.60745470549249614</v>
      </c>
      <c r="D55">
        <v>1.1238082620300073E-2</v>
      </c>
    </row>
    <row r="56" spans="2:21" x14ac:dyDescent="0.3">
      <c r="B56" t="s">
        <v>21</v>
      </c>
      <c r="C56">
        <v>0.28387399328343255</v>
      </c>
      <c r="D56">
        <v>3.8791678575965695E-2</v>
      </c>
    </row>
    <row r="57" spans="2:21" x14ac:dyDescent="0.3">
      <c r="B57" t="s">
        <v>22</v>
      </c>
      <c r="C57">
        <v>0.31879080181860997</v>
      </c>
      <c r="D57">
        <v>3.1823790129619153E-2</v>
      </c>
    </row>
    <row r="58" spans="2:21" x14ac:dyDescent="0.3">
      <c r="B58" t="s">
        <v>23</v>
      </c>
      <c r="C58">
        <v>0.39007106847946532</v>
      </c>
      <c r="D58">
        <v>3.0745196074855541E-2</v>
      </c>
    </row>
    <row r="59" spans="2:21" x14ac:dyDescent="0.3">
      <c r="B59" t="s">
        <v>24</v>
      </c>
      <c r="C59">
        <v>0.15080111913338579</v>
      </c>
      <c r="D59">
        <v>7.2635142033093458E-2</v>
      </c>
    </row>
  </sheetData>
  <mergeCells count="4">
    <mergeCell ref="B26:R26"/>
    <mergeCell ref="B27:R27"/>
    <mergeCell ref="B4:Q4"/>
    <mergeCell ref="B3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89E0C-3EAB-4866-BFAE-712C5A655710}">
  <dimension ref="B1:R13"/>
  <sheetViews>
    <sheetView workbookViewId="0">
      <selection activeCell="L21" sqref="L21"/>
    </sheetView>
  </sheetViews>
  <sheetFormatPr defaultRowHeight="14.4" x14ac:dyDescent="0.3"/>
  <sheetData>
    <row r="1" spans="2:18" x14ac:dyDescent="0.3">
      <c r="B1" s="5" t="s">
        <v>42</v>
      </c>
      <c r="C1" s="5"/>
      <c r="D1" s="5"/>
      <c r="E1" s="5"/>
      <c r="F1" s="5"/>
      <c r="G1" s="5"/>
      <c r="H1" s="5"/>
      <c r="I1" s="5"/>
      <c r="K1" s="5" t="s">
        <v>25</v>
      </c>
      <c r="L1" s="5"/>
      <c r="M1" s="5"/>
      <c r="N1" s="5"/>
      <c r="O1" s="5"/>
      <c r="P1" s="5"/>
      <c r="Q1" s="5"/>
      <c r="R1" s="5"/>
    </row>
    <row r="2" spans="2:18" x14ac:dyDescent="0.3">
      <c r="B2" s="5" t="s">
        <v>45</v>
      </c>
      <c r="C2" s="5"/>
      <c r="D2" s="5"/>
      <c r="E2" s="5"/>
      <c r="F2" s="5"/>
      <c r="G2" s="5"/>
      <c r="H2" s="5"/>
      <c r="I2" s="5"/>
      <c r="K2" s="5" t="s">
        <v>45</v>
      </c>
      <c r="L2" s="5"/>
      <c r="M2" s="5"/>
      <c r="N2" s="5"/>
      <c r="O2" s="5"/>
      <c r="P2" s="5"/>
      <c r="Q2" s="5"/>
      <c r="R2" s="5"/>
    </row>
    <row r="3" spans="2:18" x14ac:dyDescent="0.3">
      <c r="C3" t="s">
        <v>47</v>
      </c>
      <c r="D3" t="s">
        <v>48</v>
      </c>
      <c r="E3" t="s">
        <v>49</v>
      </c>
      <c r="F3" t="s">
        <v>50</v>
      </c>
      <c r="G3" t="s">
        <v>51</v>
      </c>
      <c r="H3" t="s">
        <v>52</v>
      </c>
      <c r="I3" t="s">
        <v>53</v>
      </c>
      <c r="L3" t="s">
        <v>48</v>
      </c>
      <c r="M3" t="s">
        <v>60</v>
      </c>
      <c r="N3" t="s">
        <v>61</v>
      </c>
      <c r="O3" t="s">
        <v>49</v>
      </c>
      <c r="P3" t="s">
        <v>62</v>
      </c>
      <c r="Q3" t="s">
        <v>63</v>
      </c>
      <c r="R3" t="s">
        <v>64</v>
      </c>
    </row>
    <row r="4" spans="2:18" x14ac:dyDescent="0.3">
      <c r="B4" t="s">
        <v>54</v>
      </c>
      <c r="C4">
        <v>3.357679508072707E-2</v>
      </c>
      <c r="D4">
        <v>4.3800079730238698E-3</v>
      </c>
      <c r="E4">
        <v>5.6522581458098201E-2</v>
      </c>
      <c r="F4">
        <v>1.1734607651407519E-2</v>
      </c>
      <c r="G4">
        <v>3.4081736416664225E-2</v>
      </c>
      <c r="H4">
        <v>1.1851255728904928E-2</v>
      </c>
      <c r="I4">
        <v>1.119920502566763E-2</v>
      </c>
      <c r="K4" t="s">
        <v>54</v>
      </c>
      <c r="L4">
        <v>6.8217120034953539E-3</v>
      </c>
      <c r="M4">
        <v>9.7438100771794406E-2</v>
      </c>
      <c r="N4">
        <v>1.4694553988224932E-2</v>
      </c>
      <c r="O4">
        <v>4.7429488931173762E-2</v>
      </c>
      <c r="P4">
        <v>1.8162139291189209E-2</v>
      </c>
      <c r="Q4">
        <v>1.6445346247317309E-2</v>
      </c>
      <c r="R4">
        <v>1.0546143694270246E-2</v>
      </c>
    </row>
    <row r="5" spans="2:18" x14ac:dyDescent="0.3">
      <c r="B5" t="s">
        <v>55</v>
      </c>
      <c r="C5">
        <v>1.1929991168379566E-2</v>
      </c>
      <c r="D5">
        <v>5.3595890599702966E-3</v>
      </c>
      <c r="E5">
        <v>1.0057778343718409E-2</v>
      </c>
      <c r="F5">
        <v>4.5998341729346541E-3</v>
      </c>
      <c r="G5">
        <v>6.2160674769340084E-3</v>
      </c>
      <c r="H5">
        <v>4.5244309615243014E-3</v>
      </c>
      <c r="I5">
        <v>4.4701438423237552E-3</v>
      </c>
      <c r="K5" t="s">
        <v>55</v>
      </c>
      <c r="L5">
        <v>8.6583413648882463E-3</v>
      </c>
      <c r="M5">
        <v>2.5082458890349036E-2</v>
      </c>
      <c r="N5">
        <v>8.1189822840261935E-3</v>
      </c>
      <c r="O5">
        <v>1.3405225222586574E-2</v>
      </c>
      <c r="P5">
        <v>2.978125066535527E-3</v>
      </c>
      <c r="Q5">
        <v>3.3318401956057126E-3</v>
      </c>
      <c r="R5">
        <v>1.3305244145396622E-3</v>
      </c>
    </row>
    <row r="6" spans="2:18" x14ac:dyDescent="0.3">
      <c r="B6" t="s">
        <v>57</v>
      </c>
      <c r="C6">
        <v>9.3731985962338654E-3</v>
      </c>
      <c r="D6">
        <v>3.493371743321495E-3</v>
      </c>
      <c r="E6">
        <v>5.5248381704838092E-3</v>
      </c>
      <c r="F6">
        <v>2.6085633845355886E-3</v>
      </c>
      <c r="G6">
        <v>4.0217051091078178E-3</v>
      </c>
      <c r="H6">
        <v>2.362952467327083E-3</v>
      </c>
      <c r="I6">
        <v>3.3003230679203733E-3</v>
      </c>
      <c r="K6" t="s">
        <v>57</v>
      </c>
      <c r="L6">
        <v>2.3026867641133732E-3</v>
      </c>
      <c r="M6">
        <v>2.5429538036256156E-2</v>
      </c>
      <c r="N6">
        <v>9.2821005771451335E-5</v>
      </c>
      <c r="O6">
        <v>2.1637550205621026E-3</v>
      </c>
      <c r="P6">
        <v>0</v>
      </c>
      <c r="Q6">
        <v>0</v>
      </c>
      <c r="R6">
        <v>1.1837278946135767E-4</v>
      </c>
    </row>
    <row r="7" spans="2:18" x14ac:dyDescent="0.3">
      <c r="B7" t="s">
        <v>58</v>
      </c>
      <c r="C7">
        <v>5.8155785022566799E-3</v>
      </c>
      <c r="D7">
        <v>4.3978758565720458E-3</v>
      </c>
      <c r="E7">
        <v>4.9196076261572253E-3</v>
      </c>
      <c r="F7">
        <v>3.1275709219142655E-3</v>
      </c>
      <c r="G7">
        <v>2.914306453641189E-3</v>
      </c>
      <c r="H7">
        <v>2.7284237471038738E-3</v>
      </c>
      <c r="I7">
        <v>2.8013186183533799E-3</v>
      </c>
      <c r="K7" t="s">
        <v>58</v>
      </c>
      <c r="L7">
        <v>3.2666535239904587E-3</v>
      </c>
      <c r="M7">
        <v>3.1635633993257958E-3</v>
      </c>
      <c r="N7">
        <v>0</v>
      </c>
      <c r="O7">
        <v>1.2246889577234869E-3</v>
      </c>
      <c r="P7">
        <v>7.5999688710376358E-4</v>
      </c>
      <c r="Q7">
        <v>7.1759600786308641E-4</v>
      </c>
      <c r="R7">
        <v>2.0688518555635202E-4</v>
      </c>
    </row>
    <row r="9" spans="2:18" x14ac:dyDescent="0.3">
      <c r="B9" s="5" t="s">
        <v>59</v>
      </c>
      <c r="C9" s="5"/>
      <c r="D9" s="5"/>
      <c r="E9" s="5"/>
      <c r="F9" s="5"/>
      <c r="G9" s="5"/>
      <c r="H9" s="5"/>
      <c r="I9" s="5"/>
      <c r="K9" s="5" t="s">
        <v>59</v>
      </c>
      <c r="L9" s="5"/>
      <c r="M9" s="5"/>
      <c r="N9" s="5"/>
      <c r="O9" s="5"/>
      <c r="P9" s="5"/>
      <c r="Q9" s="5"/>
      <c r="R9" s="5"/>
    </row>
    <row r="10" spans="2:18" x14ac:dyDescent="0.3">
      <c r="B10" t="s">
        <v>54</v>
      </c>
      <c r="C10">
        <v>4.1271288565493877E-3</v>
      </c>
      <c r="D10">
        <v>2.204002420431899E-3</v>
      </c>
      <c r="E10">
        <v>1.1007114663708027E-3</v>
      </c>
      <c r="F10">
        <v>6.105340265434386E-4</v>
      </c>
      <c r="G10">
        <v>6.0909954122388861E-4</v>
      </c>
      <c r="H10">
        <v>5.2775220808353503E-4</v>
      </c>
      <c r="I10">
        <v>1.0172437261499244E-3</v>
      </c>
      <c r="K10" t="s">
        <v>54</v>
      </c>
      <c r="L10">
        <v>2.225853460134868E-3</v>
      </c>
      <c r="M10">
        <v>1.8869849366941985E-2</v>
      </c>
      <c r="N10">
        <v>3.3868972017971923E-4</v>
      </c>
      <c r="O10">
        <v>9.3118970742969882E-3</v>
      </c>
      <c r="P10">
        <v>1.4303777900894119E-3</v>
      </c>
      <c r="Q10">
        <v>1.2142451878551395E-3</v>
      </c>
      <c r="R10">
        <v>1.2890480187790418E-3</v>
      </c>
    </row>
    <row r="11" spans="2:18" x14ac:dyDescent="0.3">
      <c r="B11" t="s">
        <v>55</v>
      </c>
      <c r="C11">
        <v>4.2945057333409883E-3</v>
      </c>
      <c r="D11">
        <v>2.2829871101329507E-3</v>
      </c>
      <c r="E11">
        <v>2.2343701946519676E-3</v>
      </c>
      <c r="F11">
        <v>9.8784129492860947E-4</v>
      </c>
      <c r="G11">
        <v>9.5495621962813574E-4</v>
      </c>
      <c r="H11">
        <v>8.8799638816078536E-4</v>
      </c>
      <c r="I11">
        <v>1.28707264043705E-3</v>
      </c>
      <c r="K11" t="s">
        <v>55</v>
      </c>
      <c r="L11">
        <v>2.1325026893366365E-3</v>
      </c>
      <c r="M11">
        <v>1.194766258401618E-2</v>
      </c>
      <c r="N11">
        <v>1.5803816052849613E-3</v>
      </c>
      <c r="O11">
        <v>6.2218983858791802E-3</v>
      </c>
      <c r="P11">
        <v>5.1242255008259396E-4</v>
      </c>
      <c r="Q11">
        <v>7.0405090914735279E-4</v>
      </c>
      <c r="R11">
        <v>7.292000476827288E-4</v>
      </c>
    </row>
    <row r="12" spans="2:18" x14ac:dyDescent="0.3">
      <c r="B12" t="s">
        <v>57</v>
      </c>
      <c r="C12">
        <v>1.6906989750300329E-3</v>
      </c>
      <c r="D12">
        <v>1.2756655537069438E-3</v>
      </c>
      <c r="E12">
        <v>1.3798036457787141E-3</v>
      </c>
      <c r="F12">
        <v>6.1950296061694934E-4</v>
      </c>
      <c r="G12">
        <v>1.1640946415355079E-3</v>
      </c>
      <c r="H12">
        <v>4.4755417786143773E-4</v>
      </c>
      <c r="I12">
        <v>7.3142055632547634E-4</v>
      </c>
      <c r="K12" t="s">
        <v>57</v>
      </c>
      <c r="L12">
        <v>4.4839915520195972E-4</v>
      </c>
      <c r="M12">
        <v>6.65718358918719E-3</v>
      </c>
      <c r="N12">
        <v>1.2379255754466209E-4</v>
      </c>
      <c r="O12">
        <v>4.4333655489330482E-5</v>
      </c>
      <c r="P12">
        <v>0</v>
      </c>
      <c r="Q12">
        <v>0</v>
      </c>
      <c r="R12">
        <v>1.1837278946135767E-4</v>
      </c>
    </row>
    <row r="13" spans="2:18" x14ac:dyDescent="0.3">
      <c r="B13" t="s">
        <v>58</v>
      </c>
      <c r="C13">
        <v>8.5293794596042534E-4</v>
      </c>
      <c r="D13">
        <v>1.1907519114826828E-3</v>
      </c>
      <c r="E13">
        <v>3.8714914592541849E-4</v>
      </c>
      <c r="F13">
        <v>1.7330674308795884E-4</v>
      </c>
      <c r="G13">
        <v>3.8954237228938415E-4</v>
      </c>
      <c r="H13">
        <v>4.93974894293721E-4</v>
      </c>
      <c r="I13">
        <v>5.6136286634015699E-4</v>
      </c>
      <c r="K13" t="s">
        <v>58</v>
      </c>
      <c r="L13">
        <v>2.1744919361874862E-3</v>
      </c>
      <c r="M13">
        <v>1.6286295604480574E-4</v>
      </c>
      <c r="N13">
        <v>0</v>
      </c>
      <c r="O13">
        <v>3.4544665591032623E-4</v>
      </c>
      <c r="P13">
        <v>5.3561921773330088E-4</v>
      </c>
      <c r="Q13">
        <v>4.8680532504659981E-4</v>
      </c>
      <c r="R13">
        <v>1.1022377101556772E-4</v>
      </c>
    </row>
  </sheetData>
  <mergeCells count="6">
    <mergeCell ref="B9:I9"/>
    <mergeCell ref="B2:I2"/>
    <mergeCell ref="B1:I1"/>
    <mergeCell ref="K9:R9"/>
    <mergeCell ref="K2:R2"/>
    <mergeCell ref="K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BD70D-1222-421A-9BBB-C5BB39FCCFA5}">
  <dimension ref="B1:G11"/>
  <sheetViews>
    <sheetView workbookViewId="0">
      <selection activeCell="H14" sqref="H14"/>
    </sheetView>
  </sheetViews>
  <sheetFormatPr defaultRowHeight="14.4" x14ac:dyDescent="0.3"/>
  <sheetData>
    <row r="1" spans="2:7" x14ac:dyDescent="0.3">
      <c r="B1" s="9" t="s">
        <v>42</v>
      </c>
      <c r="F1" s="2" t="s">
        <v>45</v>
      </c>
      <c r="G1" s="3" t="s">
        <v>27</v>
      </c>
    </row>
    <row r="2" spans="2:7" x14ac:dyDescent="0.3">
      <c r="B2" s="10" t="s">
        <v>67</v>
      </c>
      <c r="C2" s="8">
        <v>22558.75</v>
      </c>
      <c r="D2" s="8">
        <v>25919.25</v>
      </c>
      <c r="E2" s="8">
        <v>28517.75</v>
      </c>
      <c r="F2" s="2">
        <v>25665.25</v>
      </c>
      <c r="G2" s="3">
        <v>2987.6089519881948</v>
      </c>
    </row>
    <row r="3" spans="2:7" x14ac:dyDescent="0.3">
      <c r="B3" s="10" t="s">
        <v>65</v>
      </c>
      <c r="C3" s="8">
        <v>15853.75</v>
      </c>
      <c r="D3" s="8">
        <v>36748.75</v>
      </c>
      <c r="E3" s="8">
        <v>28634.75</v>
      </c>
      <c r="F3" s="2">
        <v>27079.083333333332</v>
      </c>
      <c r="G3" s="3">
        <v>10534.008274789481</v>
      </c>
    </row>
    <row r="4" spans="2:7" x14ac:dyDescent="0.3">
      <c r="B4" s="10" t="s">
        <v>66</v>
      </c>
      <c r="C4" s="8">
        <v>26274.25</v>
      </c>
      <c r="D4" s="8">
        <v>42981.75</v>
      </c>
      <c r="E4" s="8">
        <v>38364.75</v>
      </c>
      <c r="F4" s="2">
        <v>35873.583333333336</v>
      </c>
      <c r="G4" s="3">
        <v>8627.8370744545973</v>
      </c>
    </row>
    <row r="5" spans="2:7" x14ac:dyDescent="0.3">
      <c r="B5" s="11"/>
      <c r="F5" s="2"/>
      <c r="G5" s="3"/>
    </row>
    <row r="6" spans="2:7" x14ac:dyDescent="0.3">
      <c r="B6" s="10" t="s">
        <v>25</v>
      </c>
      <c r="F6" s="2"/>
      <c r="G6" s="3"/>
    </row>
    <row r="7" spans="2:7" x14ac:dyDescent="0.3">
      <c r="B7" s="10" t="s">
        <v>67</v>
      </c>
      <c r="C7" s="8">
        <v>2295.75</v>
      </c>
      <c r="D7" s="8">
        <v>2064.25</v>
      </c>
      <c r="E7" s="8">
        <v>3485.75</v>
      </c>
      <c r="F7" s="2">
        <v>2615.25</v>
      </c>
      <c r="G7" s="3">
        <v>762.7094794218832</v>
      </c>
    </row>
    <row r="8" spans="2:7" x14ac:dyDescent="0.3">
      <c r="B8" s="10" t="s">
        <v>65</v>
      </c>
      <c r="C8" s="8">
        <v>16170.25</v>
      </c>
      <c r="D8" s="8">
        <v>18758.75</v>
      </c>
      <c r="E8" s="8">
        <v>16969.75</v>
      </c>
      <c r="F8" s="2">
        <v>17299.583333333332</v>
      </c>
      <c r="G8" s="3">
        <v>1325.3963872492386</v>
      </c>
    </row>
    <row r="9" spans="2:7" x14ac:dyDescent="0.3">
      <c r="B9" s="10" t="s">
        <v>66</v>
      </c>
      <c r="C9" s="8"/>
      <c r="D9" s="8">
        <v>29583.75</v>
      </c>
      <c r="E9" s="8">
        <v>31398.75</v>
      </c>
      <c r="F9" s="2">
        <v>30491.25</v>
      </c>
      <c r="G9" s="3">
        <v>1283.3988078535838</v>
      </c>
    </row>
    <row r="10" spans="2:7" x14ac:dyDescent="0.3">
      <c r="B10" s="11"/>
      <c r="F10" s="2"/>
      <c r="G10" s="3"/>
    </row>
    <row r="11" spans="2:7" x14ac:dyDescent="0.3">
      <c r="B11" s="10" t="s">
        <v>16</v>
      </c>
      <c r="C11" s="8">
        <v>30721.75</v>
      </c>
      <c r="D11" s="8">
        <v>23336.75</v>
      </c>
      <c r="E11" s="8">
        <v>20639.75</v>
      </c>
      <c r="F11" s="2">
        <v>24899.416666666668</v>
      </c>
      <c r="G11" s="3">
        <v>5219.4948350710501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C9112-66CC-4276-A361-0FD67B347761}">
  <dimension ref="A1:N15"/>
  <sheetViews>
    <sheetView workbookViewId="0">
      <selection activeCell="F40" sqref="F40"/>
    </sheetView>
  </sheetViews>
  <sheetFormatPr defaultRowHeight="14.4" x14ac:dyDescent="0.3"/>
  <sheetData>
    <row r="1" spans="1:14" x14ac:dyDescent="0.3">
      <c r="A1" s="5" t="s">
        <v>68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t="s">
        <v>26</v>
      </c>
      <c r="N1" t="s">
        <v>27</v>
      </c>
    </row>
    <row r="2" spans="1:14" x14ac:dyDescent="0.3">
      <c r="A2" s="12" t="s">
        <v>69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1:14" x14ac:dyDescent="0.3">
      <c r="A3" s="15">
        <v>7902.5</v>
      </c>
      <c r="B3" s="16">
        <v>5057.5</v>
      </c>
      <c r="C3" s="16">
        <v>6016.5</v>
      </c>
      <c r="D3" s="16">
        <v>6087.5</v>
      </c>
      <c r="E3" s="16">
        <v>5237.5</v>
      </c>
      <c r="F3" s="16">
        <v>5896.5</v>
      </c>
      <c r="G3" s="16">
        <v>5539.5</v>
      </c>
      <c r="H3" s="16">
        <v>5726.5</v>
      </c>
      <c r="I3" s="16">
        <v>6455.5</v>
      </c>
      <c r="J3" s="16">
        <v>5730.5</v>
      </c>
      <c r="K3" s="16">
        <v>5941.5</v>
      </c>
      <c r="L3" s="17">
        <v>5296.5</v>
      </c>
      <c r="M3">
        <f>AVERAGE(A3:L3)</f>
        <v>5907.333333333333</v>
      </c>
      <c r="N3">
        <f>_xlfn.STDEV.S(A3:L3)</f>
        <v>742.85209996623428</v>
      </c>
    </row>
    <row r="4" spans="1:14" x14ac:dyDescent="0.3">
      <c r="A4" s="12" t="s">
        <v>42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</row>
    <row r="5" spans="1:14" x14ac:dyDescent="0.3">
      <c r="A5" s="15">
        <v>7193.5</v>
      </c>
      <c r="B5" s="16">
        <v>8841.5</v>
      </c>
      <c r="C5" s="16">
        <v>7536.5</v>
      </c>
      <c r="D5" s="16">
        <v>5265.5</v>
      </c>
      <c r="E5" s="16">
        <v>7169.5</v>
      </c>
      <c r="F5" s="16">
        <v>8123.5</v>
      </c>
      <c r="G5" s="16">
        <v>7160.5</v>
      </c>
      <c r="H5" s="16">
        <v>4671.5</v>
      </c>
      <c r="I5" s="16">
        <v>7809.5</v>
      </c>
      <c r="J5" s="16">
        <v>7440.5</v>
      </c>
      <c r="K5" s="16">
        <v>5990.5</v>
      </c>
      <c r="L5" s="17">
        <v>7974.5</v>
      </c>
      <c r="M5">
        <f>AVERAGE(A5:L5)</f>
        <v>7098.083333333333</v>
      </c>
      <c r="N5">
        <f>_xlfn.STDEV.S(A5:L5)</f>
        <v>1212.2919284136829</v>
      </c>
    </row>
    <row r="6" spans="1:14" x14ac:dyDescent="0.3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</row>
    <row r="7" spans="1:14" x14ac:dyDescent="0.3">
      <c r="A7" s="15">
        <v>9222.5</v>
      </c>
      <c r="B7" s="16">
        <v>8115.5</v>
      </c>
      <c r="C7" s="16">
        <v>8560.5</v>
      </c>
      <c r="D7" s="16">
        <v>4511.5</v>
      </c>
      <c r="E7" s="16">
        <v>9281.5</v>
      </c>
      <c r="F7" s="16">
        <v>6944.5</v>
      </c>
      <c r="G7" s="16">
        <v>5536.5</v>
      </c>
      <c r="H7" s="16">
        <v>6702.5</v>
      </c>
      <c r="I7" s="16">
        <v>7516.5</v>
      </c>
      <c r="J7" s="16">
        <v>5142.5</v>
      </c>
      <c r="K7" s="16">
        <v>5349.5</v>
      </c>
      <c r="L7" s="17">
        <v>7749.5</v>
      </c>
      <c r="M7">
        <f>AVERAGE(A7:L7)</f>
        <v>7052.75</v>
      </c>
      <c r="N7">
        <f>_xlfn.STDEV.S(A7:L7)</f>
        <v>1629.8323463696281</v>
      </c>
    </row>
    <row r="9" spans="1:14" x14ac:dyDescent="0.3">
      <c r="A9" s="5" t="s">
        <v>70</v>
      </c>
      <c r="B9" s="5"/>
      <c r="C9" s="5"/>
      <c r="D9" s="5"/>
      <c r="E9" t="s">
        <v>26</v>
      </c>
      <c r="F9" t="s">
        <v>27</v>
      </c>
      <c r="I9" s="18" t="s">
        <v>71</v>
      </c>
      <c r="J9" s="18"/>
      <c r="K9" s="18"/>
      <c r="L9" t="s">
        <v>72</v>
      </c>
    </row>
    <row r="10" spans="1:14" x14ac:dyDescent="0.3">
      <c r="A10" s="12" t="s">
        <v>69</v>
      </c>
      <c r="B10" s="13"/>
      <c r="C10" s="13"/>
      <c r="D10" s="14"/>
      <c r="I10" s="12" t="s">
        <v>69</v>
      </c>
      <c r="J10" s="13"/>
      <c r="K10" s="14"/>
      <c r="L10" s="12" t="s">
        <v>69</v>
      </c>
      <c r="M10" s="13"/>
      <c r="N10" s="14"/>
    </row>
    <row r="11" spans="1:14" x14ac:dyDescent="0.3">
      <c r="A11" s="15">
        <v>0.22223300000000001</v>
      </c>
      <c r="B11" s="16">
        <v>0.20933299999999999</v>
      </c>
      <c r="C11" s="16">
        <v>0.209733</v>
      </c>
      <c r="D11" s="17">
        <v>0.21283299999999999</v>
      </c>
      <c r="E11">
        <f>AVERAGE(A11:D11)</f>
        <v>0.21353300000000003</v>
      </c>
      <c r="F11">
        <f>_xlfn.STDEV.S(A11:D11)</f>
        <v>6.0072178807387003E-3</v>
      </c>
      <c r="I11" s="19">
        <f>E11/M3</f>
        <v>3.6147105292856341E-5</v>
      </c>
      <c r="J11" s="20" t="s">
        <v>73</v>
      </c>
      <c r="K11" s="21">
        <f>I11*SQRT((F11/E11)^2+(N3/M3)^2)</f>
        <v>4.6578894355804859E-6</v>
      </c>
      <c r="L11" s="19">
        <f>I11*10^5</f>
        <v>3.6147105292856341</v>
      </c>
      <c r="M11" s="20" t="s">
        <v>73</v>
      </c>
      <c r="N11" s="21">
        <f>K11*10^5</f>
        <v>0.46578894355804856</v>
      </c>
    </row>
    <row r="12" spans="1:14" x14ac:dyDescent="0.3">
      <c r="A12" s="12" t="s">
        <v>42</v>
      </c>
      <c r="B12" s="13"/>
      <c r="C12" s="13"/>
      <c r="D12" s="14"/>
      <c r="I12" s="12" t="s">
        <v>42</v>
      </c>
      <c r="J12" s="13"/>
      <c r="K12" s="14"/>
      <c r="L12" s="12" t="s">
        <v>42</v>
      </c>
      <c r="M12" s="13"/>
      <c r="N12" s="14"/>
    </row>
    <row r="13" spans="1:14" x14ac:dyDescent="0.3">
      <c r="A13" s="15">
        <v>0.187033333</v>
      </c>
      <c r="B13" s="16">
        <v>0.16173299999999999</v>
      </c>
      <c r="C13" s="16">
        <v>0.166333333</v>
      </c>
      <c r="D13" s="17">
        <v>0.179033</v>
      </c>
      <c r="E13">
        <f>AVERAGE(A13:D13)</f>
        <v>0.1735331665</v>
      </c>
      <c r="F13">
        <f>_xlfn.STDEV.S(A13:D13)</f>
        <v>1.159862342278728E-2</v>
      </c>
      <c r="I13" s="19">
        <f>E13/M5</f>
        <v>2.4447890839076278E-5</v>
      </c>
      <c r="J13" s="20" t="s">
        <v>73</v>
      </c>
      <c r="K13" s="21">
        <f>I13*SQRT((F13/E13)^2+(N5/M5)^2)</f>
        <v>4.4838423140359321E-6</v>
      </c>
      <c r="L13" s="19">
        <f>I13*10^5</f>
        <v>2.4447890839076276</v>
      </c>
      <c r="M13" s="20" t="s">
        <v>73</v>
      </c>
      <c r="N13" s="21">
        <f>K13*10^5</f>
        <v>0.44838423140359324</v>
      </c>
    </row>
    <row r="14" spans="1:14" x14ac:dyDescent="0.3">
      <c r="A14" s="12" t="s">
        <v>25</v>
      </c>
      <c r="B14" s="13"/>
      <c r="C14" s="13"/>
      <c r="D14" s="14"/>
      <c r="I14" s="12" t="s">
        <v>25</v>
      </c>
      <c r="J14" s="13"/>
      <c r="K14" s="14"/>
      <c r="L14" s="12" t="s">
        <v>25</v>
      </c>
      <c r="M14" s="13"/>
      <c r="N14" s="14"/>
    </row>
    <row r="15" spans="1:14" x14ac:dyDescent="0.3">
      <c r="A15" s="15">
        <v>0.18853300000000001</v>
      </c>
      <c r="B15" s="16">
        <v>0.217033</v>
      </c>
      <c r="C15" s="16">
        <v>0.175733</v>
      </c>
      <c r="D15" s="17">
        <v>0.192833</v>
      </c>
      <c r="E15">
        <f>AVERAGE(A15:D15)</f>
        <v>0.19353300000000001</v>
      </c>
      <c r="F15">
        <f>_xlfn.STDEV.S(A15:D15)</f>
        <v>1.7268275343337951E-2</v>
      </c>
      <c r="I15" s="19">
        <f>E15/M7</f>
        <v>2.7440785509198541E-5</v>
      </c>
      <c r="J15" s="20" t="s">
        <v>73</v>
      </c>
      <c r="K15" s="21">
        <f>I15*SQRT((F15/E15)^2+(N7/M7)^2)</f>
        <v>6.7976075769866251E-6</v>
      </c>
      <c r="L15" s="19">
        <f>I15*10^5</f>
        <v>2.7440785509198542</v>
      </c>
      <c r="M15" s="20" t="s">
        <v>73</v>
      </c>
      <c r="N15" s="21">
        <f>K15*10^5</f>
        <v>0.67976075769866251</v>
      </c>
    </row>
  </sheetData>
  <mergeCells count="15">
    <mergeCell ref="A14:D14"/>
    <mergeCell ref="I14:K14"/>
    <mergeCell ref="L14:N14"/>
    <mergeCell ref="A10:D10"/>
    <mergeCell ref="I10:K10"/>
    <mergeCell ref="L10:N10"/>
    <mergeCell ref="A12:D12"/>
    <mergeCell ref="I12:K12"/>
    <mergeCell ref="L12:N12"/>
    <mergeCell ref="A1:L1"/>
    <mergeCell ref="A2:L2"/>
    <mergeCell ref="A4:L4"/>
    <mergeCell ref="A6:L6"/>
    <mergeCell ref="A9:D9"/>
    <mergeCell ref="I9:K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E757A-FDEA-4CC0-97FB-AF0984BC46B6}">
  <dimension ref="A1:T38"/>
  <sheetViews>
    <sheetView workbookViewId="0">
      <selection activeCell="T35" sqref="T35:T38"/>
    </sheetView>
  </sheetViews>
  <sheetFormatPr defaultRowHeight="14.4" x14ac:dyDescent="0.3"/>
  <cols>
    <col min="3" max="5" width="10.21875" bestFit="1" customWidth="1"/>
    <col min="6" max="6" width="10.5546875" bestFit="1" customWidth="1"/>
    <col min="7" max="11" width="10.21875" bestFit="1" customWidth="1"/>
    <col min="12" max="12" width="9.5546875" bestFit="1" customWidth="1"/>
    <col min="13" max="14" width="10.21875" bestFit="1" customWidth="1"/>
    <col min="15" max="15" width="9.5546875" bestFit="1" customWidth="1"/>
    <col min="16" max="20" width="10.21875" bestFit="1" customWidth="1"/>
  </cols>
  <sheetData>
    <row r="1" spans="1:20" x14ac:dyDescent="0.3">
      <c r="A1" t="s">
        <v>95</v>
      </c>
    </row>
    <row r="2" spans="1:20" ht="15" thickBot="1" x14ac:dyDescent="0.35">
      <c r="B2" s="25"/>
      <c r="C2" s="27" t="s">
        <v>77</v>
      </c>
      <c r="D2" s="27" t="s">
        <v>78</v>
      </c>
      <c r="E2" s="27" t="s">
        <v>79</v>
      </c>
      <c r="F2" s="27" t="s">
        <v>80</v>
      </c>
      <c r="G2" s="27" t="s">
        <v>81</v>
      </c>
      <c r="H2" s="27" t="s">
        <v>82</v>
      </c>
      <c r="I2" s="27" t="s">
        <v>83</v>
      </c>
      <c r="J2" s="27" t="s">
        <v>84</v>
      </c>
      <c r="K2" s="27" t="s">
        <v>85</v>
      </c>
      <c r="L2" s="27" t="s">
        <v>86</v>
      </c>
      <c r="M2" s="27" t="s">
        <v>87</v>
      </c>
      <c r="N2" s="27" t="s">
        <v>88</v>
      </c>
      <c r="O2" s="27" t="s">
        <v>89</v>
      </c>
      <c r="P2" s="27" t="s">
        <v>90</v>
      </c>
      <c r="Q2" s="27" t="s">
        <v>91</v>
      </c>
      <c r="R2" s="27" t="s">
        <v>92</v>
      </c>
      <c r="S2" s="27" t="s">
        <v>93</v>
      </c>
      <c r="T2" s="27" t="s">
        <v>94</v>
      </c>
    </row>
    <row r="3" spans="1:20" x14ac:dyDescent="0.3">
      <c r="A3" s="22" t="s">
        <v>69</v>
      </c>
      <c r="B3" s="23" t="s">
        <v>74</v>
      </c>
      <c r="C3" s="28">
        <v>-0.22092371388358201</v>
      </c>
      <c r="D3" s="28">
        <v>-6.9167056037557906E-2</v>
      </c>
      <c r="E3" s="28">
        <v>9.3626372287658022E-2</v>
      </c>
      <c r="F3" s="28">
        <v>7.8361456445556259</v>
      </c>
      <c r="G3" s="28">
        <v>0.47332525455841079</v>
      </c>
      <c r="H3" s="28">
        <v>-0.34066218549663041</v>
      </c>
      <c r="I3" s="28">
        <v>-1.0807873309338689E-2</v>
      </c>
      <c r="J3" s="28">
        <v>3.1005347921875703E-2</v>
      </c>
      <c r="K3" s="28">
        <v>6.2244764579156397E-2</v>
      </c>
      <c r="L3" s="28">
        <v>0.17824288377672248</v>
      </c>
      <c r="M3" s="28">
        <v>1.2329539596601142</v>
      </c>
      <c r="N3" s="28">
        <v>-0.52762490782408467</v>
      </c>
      <c r="O3" s="28">
        <v>0</v>
      </c>
      <c r="P3" s="28">
        <v>9.6671554695924866E-3</v>
      </c>
      <c r="Q3" s="28">
        <v>6.9604065306589913E-3</v>
      </c>
      <c r="R3" s="28">
        <v>9.4392124015074685E-5</v>
      </c>
      <c r="S3" s="28">
        <v>-2.0812114501734119E-2</v>
      </c>
      <c r="T3" s="28">
        <v>1.8174144293315632E-2</v>
      </c>
    </row>
    <row r="4" spans="1:20" x14ac:dyDescent="0.3">
      <c r="A4" s="22"/>
      <c r="B4" s="23"/>
      <c r="C4" s="28">
        <v>-0.2505244006794296</v>
      </c>
      <c r="D4" s="28">
        <v>-7.412697753465658E-2</v>
      </c>
      <c r="E4" s="28">
        <v>7.5109827242969329E-2</v>
      </c>
      <c r="F4" s="28">
        <v>7.6585661786812187</v>
      </c>
      <c r="G4" s="28">
        <v>0.37475792670287689</v>
      </c>
      <c r="H4" s="28">
        <v>-0.36165986306294018</v>
      </c>
      <c r="I4" s="28">
        <v>-1.3314982149965182E-2</v>
      </c>
      <c r="J4" s="28">
        <v>3.3010348635017617E-2</v>
      </c>
      <c r="K4" s="28">
        <v>6.9443307801286103E-2</v>
      </c>
      <c r="L4" s="28">
        <v>0.18591160469009993</v>
      </c>
      <c r="M4" s="28">
        <v>1.1791414177426685</v>
      </c>
      <c r="N4" s="28">
        <v>-0.54028337248988922</v>
      </c>
      <c r="O4" s="28">
        <v>0</v>
      </c>
      <c r="P4" s="28">
        <v>6.6085493144570073E-3</v>
      </c>
      <c r="Q4" s="28">
        <v>2.3027091928039534E-3</v>
      </c>
      <c r="R4" s="28">
        <v>4.5217051302766098E-3</v>
      </c>
      <c r="S4" s="28">
        <v>-2.1971374678572561E-2</v>
      </c>
      <c r="T4" s="28">
        <v>1.709949580388602E-2</v>
      </c>
    </row>
    <row r="5" spans="1:20" x14ac:dyDescent="0.3">
      <c r="A5" s="22"/>
      <c r="B5" s="23"/>
      <c r="C5" s="28">
        <v>-0.22092371388358201</v>
      </c>
      <c r="D5" s="28">
        <v>-6.9167056037557906E-2</v>
      </c>
      <c r="E5" s="28">
        <v>9.3626372287658022E-2</v>
      </c>
      <c r="F5" s="28">
        <v>7.8361456445556259</v>
      </c>
      <c r="G5" s="28">
        <v>0.47332525455841079</v>
      </c>
      <c r="H5" s="28">
        <v>-0.34066218549663041</v>
      </c>
      <c r="I5" s="28">
        <v>-1.0807873309338689E-2</v>
      </c>
      <c r="J5" s="28">
        <v>3.1005347921875703E-2</v>
      </c>
      <c r="K5" s="28">
        <v>6.2244764579156397E-2</v>
      </c>
      <c r="L5" s="28">
        <v>0.17824288377672248</v>
      </c>
      <c r="M5" s="28">
        <v>1.2329539596601142</v>
      </c>
      <c r="N5" s="28">
        <v>-0.52762490782408467</v>
      </c>
      <c r="O5" s="28">
        <v>0</v>
      </c>
      <c r="P5" s="28">
        <v>9.6671554695924866E-3</v>
      </c>
      <c r="Q5" s="28">
        <v>6.9604065306589913E-3</v>
      </c>
      <c r="R5" s="28">
        <v>9.4392124015074685E-5</v>
      </c>
      <c r="S5" s="28">
        <v>-2.0812114501734119E-2</v>
      </c>
      <c r="T5" s="28">
        <v>1.8174144293315632E-2</v>
      </c>
    </row>
    <row r="6" spans="1:20" ht="15" thickBot="1" x14ac:dyDescent="0.35">
      <c r="A6" s="22"/>
      <c r="B6" s="24"/>
      <c r="C6" s="29">
        <v>-0.6415346190260518</v>
      </c>
      <c r="D6" s="29">
        <v>-0.16279078262634206</v>
      </c>
      <c r="E6" s="29">
        <v>-0.10245964607010349</v>
      </c>
      <c r="F6" s="29">
        <v>6.9114889357244929</v>
      </c>
      <c r="G6" s="29">
        <v>-1.2919785899302454</v>
      </c>
      <c r="H6" s="29">
        <v>-0.40475468886433541</v>
      </c>
      <c r="I6" s="29">
        <v>-2.205647148301848E-2</v>
      </c>
      <c r="J6" s="29">
        <v>-4.708172722009063E-2</v>
      </c>
      <c r="K6" s="29">
        <v>2.4596559386164007E-2</v>
      </c>
      <c r="L6" s="29">
        <v>1.7198504304192896E-2</v>
      </c>
      <c r="M6" s="29">
        <v>0.38590318305493465</v>
      </c>
      <c r="N6" s="29">
        <v>-0.78056786010744772</v>
      </c>
      <c r="O6" s="29">
        <v>0</v>
      </c>
      <c r="P6" s="29">
        <v>-1.2663019563729422E-2</v>
      </c>
      <c r="Q6" s="29">
        <v>-5.1888691144437171E-2</v>
      </c>
      <c r="R6" s="29">
        <v>-1.8546438872460602E-2</v>
      </c>
      <c r="S6" s="29">
        <v>-3.0251938164062568E-2</v>
      </c>
      <c r="T6" s="29">
        <v>1.5431717673103565E-2</v>
      </c>
    </row>
    <row r="7" spans="1:20" x14ac:dyDescent="0.3">
      <c r="A7" s="22"/>
      <c r="B7" s="26" t="s">
        <v>75</v>
      </c>
      <c r="C7" s="30">
        <v>-1.8828694993773594</v>
      </c>
      <c r="D7" s="30">
        <v>-0.52153418464420631</v>
      </c>
      <c r="E7" s="30">
        <v>-0.88130875603679959</v>
      </c>
      <c r="F7" s="30">
        <v>5.9903413598909339</v>
      </c>
      <c r="G7" s="30">
        <v>-2.1754339974073691</v>
      </c>
      <c r="H7" s="30">
        <v>-0.96260878343982648</v>
      </c>
      <c r="I7" s="30">
        <v>-7.1287621835142201E-2</v>
      </c>
      <c r="J7" s="30">
        <v>-0.43908221191166064</v>
      </c>
      <c r="K7" s="30">
        <v>-0.12896502929704989</v>
      </c>
      <c r="L7" s="30">
        <v>0.18850508942255439</v>
      </c>
      <c r="M7" s="30">
        <v>-0.6212917724458622</v>
      </c>
      <c r="N7" s="30">
        <v>-4.8500463354315118</v>
      </c>
      <c r="O7" s="30">
        <v>0</v>
      </c>
      <c r="P7" s="30">
        <v>-6.2783592213148387E-2</v>
      </c>
      <c r="Q7" s="30">
        <v>-0.26480347866716847</v>
      </c>
      <c r="R7" s="30">
        <v>-0.14311315877084202</v>
      </c>
      <c r="S7" s="30">
        <v>-6.2969782727651163E-2</v>
      </c>
      <c r="T7" s="30">
        <v>6.2004063533532827E-3</v>
      </c>
    </row>
    <row r="8" spans="1:20" x14ac:dyDescent="0.3">
      <c r="A8" s="22"/>
      <c r="B8" s="23"/>
      <c r="C8" s="28">
        <v>-1.9483712739329722</v>
      </c>
      <c r="D8" s="28">
        <v>-0.54216145315555964</v>
      </c>
      <c r="E8" s="28">
        <v>-0.94384909254865113</v>
      </c>
      <c r="F8" s="28">
        <v>7.101963166981303</v>
      </c>
      <c r="G8" s="28">
        <v>-3.3912108757714012</v>
      </c>
      <c r="H8" s="28">
        <v>-1.0344883260271309</v>
      </c>
      <c r="I8" s="28">
        <v>-1.2036143714236891E-2</v>
      </c>
      <c r="J8" s="28">
        <v>-0.43034687053746379</v>
      </c>
      <c r="K8" s="28">
        <v>-0.12602404275832746</v>
      </c>
      <c r="L8" s="28">
        <v>0.10294627099777887</v>
      </c>
      <c r="M8" s="28">
        <v>-1.0721327877335205</v>
      </c>
      <c r="N8" s="28">
        <v>-4.7732865974571554</v>
      </c>
      <c r="O8" s="28">
        <v>0</v>
      </c>
      <c r="P8" s="28">
        <v>-6.675597067764194E-2</v>
      </c>
      <c r="Q8" s="28">
        <v>-0.27302825510448292</v>
      </c>
      <c r="R8" s="28">
        <v>-0.12988791711568426</v>
      </c>
      <c r="S8" s="28">
        <v>-6.3229276421321617E-2</v>
      </c>
      <c r="T8" s="28">
        <v>1.131951869200902E-2</v>
      </c>
    </row>
    <row r="9" spans="1:20" x14ac:dyDescent="0.3">
      <c r="A9" s="22"/>
      <c r="B9" s="23"/>
      <c r="C9" s="28">
        <v>-1.542979502774835</v>
      </c>
      <c r="D9" s="28">
        <v>-0.42494384986880362</v>
      </c>
      <c r="E9" s="28">
        <v>-0.6757646950585845</v>
      </c>
      <c r="F9" s="28">
        <v>7.2440606765682034</v>
      </c>
      <c r="G9" s="28">
        <v>-1.6988551068070397</v>
      </c>
      <c r="H9" s="28">
        <v>-0.90989658900276305</v>
      </c>
      <c r="I9" s="28">
        <v>-5.3658306158854696E-2</v>
      </c>
      <c r="J9" s="28">
        <v>-0.30693283587915055</v>
      </c>
      <c r="K9" s="28">
        <v>-6.4285504114089509E-2</v>
      </c>
      <c r="L9" s="28">
        <v>0.25337238885717461</v>
      </c>
      <c r="M9" s="28">
        <v>-0.42730511721822673</v>
      </c>
      <c r="N9" s="28">
        <v>-4.1302242463321681</v>
      </c>
      <c r="O9" s="28">
        <v>0</v>
      </c>
      <c r="P9" s="28">
        <v>-3.1341784918271498E-2</v>
      </c>
      <c r="Q9" s="28">
        <v>-0.19063892638060864</v>
      </c>
      <c r="R9" s="28">
        <v>-8.6427338478157312E-2</v>
      </c>
      <c r="S9" s="28">
        <v>-4.4853740781407858E-2</v>
      </c>
      <c r="T9" s="28">
        <v>1.6949108724094331E-2</v>
      </c>
    </row>
    <row r="10" spans="1:20" ht="15" thickBot="1" x14ac:dyDescent="0.35">
      <c r="A10" s="22"/>
      <c r="B10" s="24"/>
      <c r="C10" s="29">
        <v>-1.9651994771258385</v>
      </c>
      <c r="D10" s="29">
        <v>-0.51437199634617548</v>
      </c>
      <c r="E10" s="29">
        <v>-0.91135971679459482</v>
      </c>
      <c r="F10" s="29">
        <v>6.0942079310735267</v>
      </c>
      <c r="G10" s="29">
        <v>-3.287701750612058</v>
      </c>
      <c r="H10" s="29">
        <v>-1.0369812116320025</v>
      </c>
      <c r="I10" s="29">
        <v>-5.886068343116807E-2</v>
      </c>
      <c r="J10" s="29">
        <v>-0.42221900060532169</v>
      </c>
      <c r="K10" s="29">
        <v>-0.12504162740493807</v>
      </c>
      <c r="L10" s="29">
        <v>8.7135582937866829E-2</v>
      </c>
      <c r="M10" s="29">
        <v>-0.97482336475470577</v>
      </c>
      <c r="N10" s="29">
        <v>-4.628283826327233</v>
      </c>
      <c r="O10" s="29">
        <v>0</v>
      </c>
      <c r="P10" s="29">
        <v>-7.1149807565751511E-2</v>
      </c>
      <c r="Q10" s="29">
        <v>-0.2711831508970155</v>
      </c>
      <c r="R10" s="29">
        <v>-0.11723118302765667</v>
      </c>
      <c r="S10" s="29">
        <v>-6.1136413936389911E-2</v>
      </c>
      <c r="T10" s="29">
        <v>1.2478825393109627E-2</v>
      </c>
    </row>
    <row r="11" spans="1:20" x14ac:dyDescent="0.3">
      <c r="A11" s="22"/>
      <c r="B11" s="26" t="s">
        <v>76</v>
      </c>
      <c r="C11" s="30">
        <v>-0.41648633463337426</v>
      </c>
      <c r="D11" s="30">
        <v>-0.14068279680611995</v>
      </c>
      <c r="E11" s="30">
        <v>-8.5014907653877536E-2</v>
      </c>
      <c r="F11" s="30">
        <v>11.704813442999924</v>
      </c>
      <c r="G11" s="30">
        <v>-0.10343471438806873</v>
      </c>
      <c r="H11" s="30">
        <v>-0.70178349016936736</v>
      </c>
      <c r="I11" s="30">
        <v>0.1363565279355643</v>
      </c>
      <c r="J11" s="30">
        <v>-3.0271015941636392E-3</v>
      </c>
      <c r="K11" s="30">
        <v>2.5372745207363878E-2</v>
      </c>
      <c r="L11" s="30">
        <v>0.14879381793665147</v>
      </c>
      <c r="M11" s="30">
        <v>-0.26443266848000757</v>
      </c>
      <c r="N11" s="30">
        <v>-1.3533289050493114</v>
      </c>
      <c r="O11" s="30">
        <v>0</v>
      </c>
      <c r="P11" s="30">
        <v>-2.9377353288739361E-2</v>
      </c>
      <c r="Q11" s="30">
        <v>-5.3489830023646601E-2</v>
      </c>
      <c r="R11" s="30">
        <v>-3.0458368253083457E-4</v>
      </c>
      <c r="S11" s="30">
        <v>-4.7929702542749836E-2</v>
      </c>
      <c r="T11" s="30">
        <v>-1.7916491381275712E-4</v>
      </c>
    </row>
    <row r="12" spans="1:20" x14ac:dyDescent="0.3">
      <c r="A12" s="22"/>
      <c r="B12" s="23"/>
      <c r="C12" s="28">
        <v>-0.85814155420807303</v>
      </c>
      <c r="D12" s="28">
        <v>-0.23881543193905519</v>
      </c>
      <c r="E12" s="28">
        <v>-0.3206160728172005</v>
      </c>
      <c r="F12" s="28">
        <v>8.8059764079809604</v>
      </c>
      <c r="G12" s="28">
        <v>-1.0037405059433588</v>
      </c>
      <c r="H12" s="28">
        <v>-0.77547076144547633</v>
      </c>
      <c r="I12" s="28">
        <v>3.941802601367872E-2</v>
      </c>
      <c r="J12" s="28">
        <v>-0.11041441432067378</v>
      </c>
      <c r="K12" s="28">
        <v>-1.3172686538249656E-2</v>
      </c>
      <c r="L12" s="28">
        <v>4.2516046362906401E-2</v>
      </c>
      <c r="M12" s="28">
        <v>-0.35595554680363239</v>
      </c>
      <c r="N12" s="28">
        <v>-1.8956777573595467</v>
      </c>
      <c r="O12" s="28">
        <v>0</v>
      </c>
      <c r="P12" s="28">
        <v>-3.2700016883746463E-2</v>
      </c>
      <c r="Q12" s="28">
        <v>-0.10110753782953474</v>
      </c>
      <c r="R12" s="28">
        <v>-3.638678705917664E-2</v>
      </c>
      <c r="S12" s="28">
        <v>-3.98962559513929E-2</v>
      </c>
      <c r="T12" s="28">
        <v>4.6478123904844654E-3</v>
      </c>
    </row>
    <row r="13" spans="1:20" x14ac:dyDescent="0.3">
      <c r="A13" s="22"/>
      <c r="B13" s="23"/>
      <c r="C13" s="28">
        <v>-0.63533946978833544</v>
      </c>
      <c r="D13" s="28">
        <v>-0.12415422591973035</v>
      </c>
      <c r="E13" s="28">
        <v>-8.032215167869694E-2</v>
      </c>
      <c r="F13" s="28">
        <v>9.8213031125964605</v>
      </c>
      <c r="G13" s="28">
        <v>0.1222992723547911</v>
      </c>
      <c r="H13" s="28">
        <v>-0.69348690091393372</v>
      </c>
      <c r="I13" s="28">
        <v>2.2478394731582085E-3</v>
      </c>
      <c r="J13" s="28">
        <v>6.7146158362776376E-3</v>
      </c>
      <c r="K13" s="28">
        <v>2.6726692822272025E-2</v>
      </c>
      <c r="L13" s="28">
        <v>0.19741143759626101</v>
      </c>
      <c r="M13" s="28">
        <v>0.15675683516061945</v>
      </c>
      <c r="N13" s="28">
        <v>-1.0546741480800961</v>
      </c>
      <c r="O13" s="28">
        <v>0</v>
      </c>
      <c r="P13" s="28">
        <v>-2.1792726081619751E-3</v>
      </c>
      <c r="Q13" s="28">
        <v>-2.7588264805408214E-2</v>
      </c>
      <c r="R13" s="28">
        <v>-8.7033191406030719E-3</v>
      </c>
      <c r="S13" s="28">
        <v>-2.5791012512223488E-2</v>
      </c>
      <c r="T13" s="28">
        <v>9.3796490528686022E-3</v>
      </c>
    </row>
    <row r="14" spans="1:20" ht="15" thickBot="1" x14ac:dyDescent="0.35">
      <c r="A14" s="22"/>
      <c r="B14" s="24"/>
      <c r="C14" s="29">
        <v>-0.81293294524683013</v>
      </c>
      <c r="D14" s="29">
        <v>-0.17525197312783392</v>
      </c>
      <c r="E14" s="29">
        <v>-0.18909289815443175</v>
      </c>
      <c r="F14" s="29">
        <v>9.8648076054312206</v>
      </c>
      <c r="G14" s="29">
        <v>-0.36487634822893966</v>
      </c>
      <c r="H14" s="29">
        <v>-0.74507860600959841</v>
      </c>
      <c r="I14" s="29">
        <v>-2.4657525888921561E-2</v>
      </c>
      <c r="J14" s="29">
        <v>-3.1511714602847407E-2</v>
      </c>
      <c r="K14" s="29">
        <v>5.5657562942578176E-3</v>
      </c>
      <c r="L14" s="29">
        <v>0.12811794174782554</v>
      </c>
      <c r="M14" s="29">
        <v>2.9676438583750908E-2</v>
      </c>
      <c r="N14" s="29">
        <v>-1.3884218267298412</v>
      </c>
      <c r="O14" s="29">
        <v>0</v>
      </c>
      <c r="P14" s="29">
        <v>-7.0250603488704044E-3</v>
      </c>
      <c r="Q14" s="29">
        <v>-4.501045373290502E-2</v>
      </c>
      <c r="R14" s="29">
        <v>-2.6332483705426624E-2</v>
      </c>
      <c r="S14" s="29">
        <v>-1.9506186386293839E-2</v>
      </c>
      <c r="T14" s="29">
        <v>1.8862537051174189E-2</v>
      </c>
    </row>
    <row r="15" spans="1:20" x14ac:dyDescent="0.3">
      <c r="A15" s="22" t="s">
        <v>42</v>
      </c>
      <c r="B15" s="26" t="s">
        <v>74</v>
      </c>
      <c r="C15" s="30">
        <v>-0.23197801363589088</v>
      </c>
      <c r="D15" s="30">
        <v>-4.7566822167928957E-2</v>
      </c>
      <c r="E15" s="30">
        <v>2.0511884984252937E-2</v>
      </c>
      <c r="F15" s="30">
        <v>14.233698877097185</v>
      </c>
      <c r="G15" s="30">
        <v>0.17285241583856603</v>
      </c>
      <c r="H15" s="30">
        <v>-0.30670916192784692</v>
      </c>
      <c r="I15" s="30">
        <v>-2.3436294030346971E-2</v>
      </c>
      <c r="J15" s="30">
        <v>2.2176964288346146E-2</v>
      </c>
      <c r="K15" s="30">
        <v>7.5509390235443896E-2</v>
      </c>
      <c r="L15" s="30">
        <v>0.12866155076398256</v>
      </c>
      <c r="M15" s="30">
        <v>0.47076617258351039</v>
      </c>
      <c r="N15" s="30">
        <v>-1.0151532875997769</v>
      </c>
      <c r="O15" s="30">
        <v>0</v>
      </c>
      <c r="P15" s="30">
        <v>6.1885930643417741E-3</v>
      </c>
      <c r="Q15" s="30">
        <v>-3.926764883834255E-3</v>
      </c>
      <c r="R15" s="30">
        <v>-9.691628203719993E-3</v>
      </c>
      <c r="S15" s="30">
        <v>1.1561740050030536E-2</v>
      </c>
      <c r="T15" s="30">
        <v>4.2530612443694507E-2</v>
      </c>
    </row>
    <row r="16" spans="1:20" x14ac:dyDescent="0.3">
      <c r="A16" s="22"/>
      <c r="B16" s="23"/>
      <c r="C16" s="28">
        <v>-0.35454694607494197</v>
      </c>
      <c r="D16" s="28">
        <v>-8.9068846174797822E-2</v>
      </c>
      <c r="E16" s="28">
        <v>-1.7233433174181911E-2</v>
      </c>
      <c r="F16" s="28">
        <v>12.045943491938528</v>
      </c>
      <c r="G16" s="28">
        <v>-0.41146628343552116</v>
      </c>
      <c r="H16" s="28">
        <v>-0.37228586423473209</v>
      </c>
      <c r="I16" s="28">
        <v>-2.4973312669036657E-2</v>
      </c>
      <c r="J16" s="28">
        <v>-9.0335178301123031E-3</v>
      </c>
      <c r="K16" s="28">
        <v>4.6061238113699998E-2</v>
      </c>
      <c r="L16" s="28">
        <v>9.5959550174952613E-2</v>
      </c>
      <c r="M16" s="28">
        <v>0.38611376733488623</v>
      </c>
      <c r="N16" s="28">
        <v>-0.99593991663076298</v>
      </c>
      <c r="O16" s="28">
        <v>0</v>
      </c>
      <c r="P16" s="28">
        <v>-2.852712735932128E-3</v>
      </c>
      <c r="Q16" s="28">
        <v>-2.4904105500362206E-2</v>
      </c>
      <c r="R16" s="28">
        <v>-8.4188734794316544E-3</v>
      </c>
      <c r="S16" s="28">
        <v>1.0392676942909948E-2</v>
      </c>
      <c r="T16" s="28">
        <v>3.7133755275682113E-2</v>
      </c>
    </row>
    <row r="17" spans="1:20" x14ac:dyDescent="0.3">
      <c r="A17" s="22"/>
      <c r="B17" s="23"/>
      <c r="C17" s="28">
        <v>-0.23197801363589088</v>
      </c>
      <c r="D17" s="28">
        <v>-4.7566822167928957E-2</v>
      </c>
      <c r="E17" s="28">
        <v>2.0511884984252937E-2</v>
      </c>
      <c r="F17" s="28">
        <v>14.233698877097185</v>
      </c>
      <c r="G17" s="28">
        <v>0.17285241583856603</v>
      </c>
      <c r="H17" s="28">
        <v>-0.30670916192784692</v>
      </c>
      <c r="I17" s="28">
        <v>-2.3436294030346971E-2</v>
      </c>
      <c r="J17" s="28">
        <v>2.2176964288346146E-2</v>
      </c>
      <c r="K17" s="28">
        <v>7.5509390235443896E-2</v>
      </c>
      <c r="L17" s="28">
        <v>0.12866155076398256</v>
      </c>
      <c r="M17" s="28">
        <v>0.47076617258351039</v>
      </c>
      <c r="N17" s="28">
        <v>-1.0151532875997769</v>
      </c>
      <c r="O17" s="28">
        <v>0</v>
      </c>
      <c r="P17" s="28">
        <v>6.1885930643417741E-3</v>
      </c>
      <c r="Q17" s="28">
        <v>-3.926764883834255E-3</v>
      </c>
      <c r="R17" s="28">
        <v>-9.691628203719993E-3</v>
      </c>
      <c r="S17" s="28">
        <v>1.1561740050030536E-2</v>
      </c>
      <c r="T17" s="28">
        <v>4.2530612443694507E-2</v>
      </c>
    </row>
    <row r="18" spans="1:20" ht="15" thickBot="1" x14ac:dyDescent="0.35">
      <c r="A18" s="22"/>
      <c r="B18" s="24"/>
      <c r="C18" s="29">
        <v>-0.30544294199253974</v>
      </c>
      <c r="D18" s="29">
        <v>-7.9799334316578263E-2</v>
      </c>
      <c r="E18" s="29">
        <v>6.0606554761796438E-2</v>
      </c>
      <c r="F18" s="29">
        <v>13.000588992201184</v>
      </c>
      <c r="G18" s="29">
        <v>0.34742259301483358</v>
      </c>
      <c r="H18" s="29">
        <v>-0.35823575385173323</v>
      </c>
      <c r="I18" s="29">
        <v>-6.4794762965965369E-3</v>
      </c>
      <c r="J18" s="29">
        <v>3.9614432712788861E-2</v>
      </c>
      <c r="K18" s="29">
        <v>7.0415844975222297E-2</v>
      </c>
      <c r="L18" s="29">
        <v>0.15638195828577239</v>
      </c>
      <c r="M18" s="29">
        <v>1.7450302642932618</v>
      </c>
      <c r="N18" s="29">
        <v>-0.92564498824902652</v>
      </c>
      <c r="O18" s="29">
        <v>0</v>
      </c>
      <c r="P18" s="29">
        <v>7.5918227011944062E-3</v>
      </c>
      <c r="Q18" s="29">
        <v>-2.6326857818876892E-3</v>
      </c>
      <c r="R18" s="29">
        <v>1.1671717805881165E-2</v>
      </c>
      <c r="S18" s="29">
        <v>1.780761901812708E-2</v>
      </c>
      <c r="T18" s="29">
        <v>3.6329694829625531E-2</v>
      </c>
    </row>
    <row r="19" spans="1:20" x14ac:dyDescent="0.3">
      <c r="A19" s="22"/>
      <c r="B19" s="26" t="s">
        <v>75</v>
      </c>
      <c r="C19" s="30">
        <v>-1.5329430332937326</v>
      </c>
      <c r="D19" s="30">
        <v>-0.43473573732805626</v>
      </c>
      <c r="E19" s="30">
        <v>-0.73347570842314891</v>
      </c>
      <c r="F19" s="30">
        <v>11.293584756074605</v>
      </c>
      <c r="G19" s="30">
        <v>-1.7928612738075334</v>
      </c>
      <c r="H19" s="30">
        <v>-1.1246613233653151</v>
      </c>
      <c r="I19" s="30">
        <v>-6.8821242308030939E-2</v>
      </c>
      <c r="J19" s="30">
        <v>-0.40687272568503485</v>
      </c>
      <c r="K19" s="30">
        <v>-0.14367244910514143</v>
      </c>
      <c r="L19" s="30">
        <v>0.34111525580114188</v>
      </c>
      <c r="M19" s="30">
        <v>-0.60041446318451186</v>
      </c>
      <c r="N19" s="30">
        <v>-4.6888629716264081</v>
      </c>
      <c r="O19" s="30">
        <v>0</v>
      </c>
      <c r="P19" s="30">
        <v>-4.6285164224304953E-2</v>
      </c>
      <c r="Q19" s="30">
        <v>-0.22646119744409732</v>
      </c>
      <c r="R19" s="30">
        <v>-0.12664583070915902</v>
      </c>
      <c r="S19" s="30">
        <v>-2.9880485840739601E-2</v>
      </c>
      <c r="T19" s="30">
        <v>4.6905634595187443E-2</v>
      </c>
    </row>
    <row r="20" spans="1:20" x14ac:dyDescent="0.3">
      <c r="A20" s="22"/>
      <c r="B20" s="23"/>
      <c r="C20" s="28">
        <v>-1.7316567557710449</v>
      </c>
      <c r="D20" s="28">
        <v>-0.47828431804123528</v>
      </c>
      <c r="E20" s="28">
        <v>-0.83604870776290996</v>
      </c>
      <c r="F20" s="28">
        <v>11.03948453236211</v>
      </c>
      <c r="G20" s="28">
        <v>-2.6373549752088046</v>
      </c>
      <c r="H20" s="28">
        <v>-1.1818399660585124</v>
      </c>
      <c r="I20" s="28">
        <v>-1.4022315633564597E-2</v>
      </c>
      <c r="J20" s="28">
        <v>-0.44020310465288537</v>
      </c>
      <c r="K20" s="28">
        <v>-0.15150955470249339</v>
      </c>
      <c r="L20" s="28">
        <v>0.24198594311380539</v>
      </c>
      <c r="M20" s="28">
        <v>-1.0388837509771767</v>
      </c>
      <c r="N20" s="28">
        <v>-4.9209798344107085</v>
      </c>
      <c r="O20" s="28">
        <v>0</v>
      </c>
      <c r="P20" s="28">
        <v>-6.8292953347785512E-2</v>
      </c>
      <c r="Q20" s="28">
        <v>-0.25966513901393173</v>
      </c>
      <c r="R20" s="28">
        <v>-0.13089539203828987</v>
      </c>
      <c r="S20" s="28">
        <v>-4.7255045182852395E-2</v>
      </c>
      <c r="T20" s="28">
        <v>4.7770987686118691E-2</v>
      </c>
    </row>
    <row r="21" spans="1:20" x14ac:dyDescent="0.3">
      <c r="A21" s="22"/>
      <c r="B21" s="23"/>
      <c r="C21" s="28">
        <v>-2.1854954097605086</v>
      </c>
      <c r="D21" s="28">
        <v>-0.55107147766060316</v>
      </c>
      <c r="E21" s="28">
        <v>-1.0600791495030237</v>
      </c>
      <c r="F21" s="28">
        <v>10.085198906648873</v>
      </c>
      <c r="G21" s="28">
        <v>-3.5118732160320132</v>
      </c>
      <c r="H21" s="28">
        <v>-1.2596834621323838</v>
      </c>
      <c r="I21" s="28">
        <v>6.9412167726936813E-2</v>
      </c>
      <c r="J21" s="28">
        <v>-0.46364567942173074</v>
      </c>
      <c r="K21" s="28">
        <v>-0.12826176113969678</v>
      </c>
      <c r="L21" s="28">
        <v>0.12256725839294424</v>
      </c>
      <c r="M21" s="28">
        <v>-1.176117306570549</v>
      </c>
      <c r="N21" s="28">
        <v>-5.2028617231758094</v>
      </c>
      <c r="O21" s="28">
        <v>0</v>
      </c>
      <c r="P21" s="28">
        <v>-8.107449553096524E-2</v>
      </c>
      <c r="Q21" s="28">
        <v>-0.30228418496011467</v>
      </c>
      <c r="R21" s="28">
        <v>-0.13979246023823494</v>
      </c>
      <c r="S21" s="28">
        <v>-5.4720225214481139E-2</v>
      </c>
      <c r="T21" s="28">
        <v>4.5879926123404066E-2</v>
      </c>
    </row>
    <row r="22" spans="1:20" ht="15" thickBot="1" x14ac:dyDescent="0.35">
      <c r="A22" s="22"/>
      <c r="B22" s="24"/>
      <c r="C22" s="29">
        <v>-1.5969384313858113</v>
      </c>
      <c r="D22" s="29">
        <v>-0.42959687829394722</v>
      </c>
      <c r="E22" s="29">
        <v>-0.72031211185733479</v>
      </c>
      <c r="F22" s="29">
        <v>12.502513303977381</v>
      </c>
      <c r="G22" s="29">
        <v>-1.5707254502483377</v>
      </c>
      <c r="H22" s="29">
        <v>-1.1633490169619387</v>
      </c>
      <c r="I22" s="29">
        <v>-0.12087287892717041</v>
      </c>
      <c r="J22" s="29">
        <v>-0.28404702674139104</v>
      </c>
      <c r="K22" s="29">
        <v>-3.4400014085953501E-2</v>
      </c>
      <c r="L22" s="29">
        <v>0.27074486703735312</v>
      </c>
      <c r="M22" s="29">
        <v>-0.52722289288687563</v>
      </c>
      <c r="N22" s="29">
        <v>-4.5832304018234948</v>
      </c>
      <c r="O22" s="29">
        <v>0</v>
      </c>
      <c r="P22" s="29">
        <v>-2.6137210162760938E-2</v>
      </c>
      <c r="Q22" s="29">
        <v>-0.19105930506823965</v>
      </c>
      <c r="R22" s="29">
        <v>-7.9880884804899632E-2</v>
      </c>
      <c r="S22" s="29">
        <v>-2.4967285833603775E-2</v>
      </c>
      <c r="T22" s="29">
        <v>5.8585527425670483E-2</v>
      </c>
    </row>
    <row r="23" spans="1:20" x14ac:dyDescent="0.3">
      <c r="A23" s="22"/>
      <c r="B23" s="26" t="s">
        <v>76</v>
      </c>
      <c r="C23" s="30">
        <v>-0.29041703515745709</v>
      </c>
      <c r="D23" s="30">
        <v>-9.8310986264582345E-2</v>
      </c>
      <c r="E23" s="30">
        <v>-4.1043072727692032E-2</v>
      </c>
      <c r="F23" s="30">
        <v>13.389721224138867</v>
      </c>
      <c r="G23" s="30">
        <v>0.18702264933935808</v>
      </c>
      <c r="H23" s="30">
        <v>-0.79552710686988459</v>
      </c>
      <c r="I23" s="30">
        <v>0.1809621083440297</v>
      </c>
      <c r="J23" s="30">
        <v>4.3544732716224388E-2</v>
      </c>
      <c r="K23" s="30">
        <v>8.5743281586778242E-2</v>
      </c>
      <c r="L23" s="30">
        <v>0.17055569283852101</v>
      </c>
      <c r="M23" s="30">
        <v>-0.23058929803752193</v>
      </c>
      <c r="N23" s="30">
        <v>-1.2395845941023271</v>
      </c>
      <c r="O23" s="30">
        <v>0</v>
      </c>
      <c r="P23" s="30">
        <v>-1.0324308074490085E-2</v>
      </c>
      <c r="Q23" s="30">
        <v>-1.5462104475297611E-2</v>
      </c>
      <c r="R23" s="30">
        <v>1.9072333271254016E-2</v>
      </c>
      <c r="S23" s="30">
        <v>-2.4827683203393791E-2</v>
      </c>
      <c r="T23" s="30">
        <v>3.9867403505210022E-2</v>
      </c>
    </row>
    <row r="24" spans="1:20" x14ac:dyDescent="0.3">
      <c r="A24" s="22"/>
      <c r="B24" s="23"/>
      <c r="C24" s="28">
        <v>-0.72885508468530347</v>
      </c>
      <c r="D24" s="28">
        <v>-0.21589754890013535</v>
      </c>
      <c r="E24" s="28">
        <v>-0.24921911796925666</v>
      </c>
      <c r="F24" s="28">
        <v>13.555989090986852</v>
      </c>
      <c r="G24" s="28">
        <v>-0.69494099597768866</v>
      </c>
      <c r="H24" s="28">
        <v>-0.88537590846101621</v>
      </c>
      <c r="I24" s="28">
        <v>1.795321786594728E-2</v>
      </c>
      <c r="J24" s="28">
        <v>-8.7658667498037302E-2</v>
      </c>
      <c r="K24" s="28">
        <v>-2.2552967064432772E-2</v>
      </c>
      <c r="L24" s="28">
        <v>0.11177335766366392</v>
      </c>
      <c r="M24" s="28">
        <v>-0.22394388191857661</v>
      </c>
      <c r="N24" s="28">
        <v>-1.8663164454507744</v>
      </c>
      <c r="O24" s="28">
        <v>0</v>
      </c>
      <c r="P24" s="28">
        <v>-2.2617688155742333E-2</v>
      </c>
      <c r="Q24" s="28">
        <v>-7.4352383653548015E-2</v>
      </c>
      <c r="R24" s="28">
        <v>-2.577297205076845E-2</v>
      </c>
      <c r="S24" s="28">
        <v>-2.0130693096545499E-2</v>
      </c>
      <c r="T24" s="28">
        <v>2.7170643597433833E-2</v>
      </c>
    </row>
    <row r="25" spans="1:20" x14ac:dyDescent="0.3">
      <c r="A25" s="22"/>
      <c r="B25" s="23"/>
      <c r="C25" s="28">
        <v>-0.65376779714115862</v>
      </c>
      <c r="D25" s="28">
        <v>-0.15144618188132752</v>
      </c>
      <c r="E25" s="28">
        <v>-0.14693773887424921</v>
      </c>
      <c r="F25" s="28">
        <v>12.601164176541587</v>
      </c>
      <c r="G25" s="28">
        <v>-5.3028137640239947E-2</v>
      </c>
      <c r="H25" s="28">
        <v>-0.86242544918948316</v>
      </c>
      <c r="I25" s="28">
        <v>1.203995949117842E-2</v>
      </c>
      <c r="J25" s="28">
        <v>-4.9301154006782255E-3</v>
      </c>
      <c r="K25" s="28">
        <v>2.9759610547903881E-2</v>
      </c>
      <c r="L25" s="28">
        <v>0.19942227697789106</v>
      </c>
      <c r="M25" s="28">
        <v>-8.2116241253542555E-3</v>
      </c>
      <c r="N25" s="28">
        <v>-1.4703624654955547</v>
      </c>
      <c r="O25" s="28">
        <v>0</v>
      </c>
      <c r="P25" s="28">
        <v>-8.3206170349842679E-3</v>
      </c>
      <c r="Q25" s="28">
        <v>-3.9061657474332323E-2</v>
      </c>
      <c r="R25" s="28">
        <v>8.0917824966941776E-3</v>
      </c>
      <c r="S25" s="28">
        <v>-1.6594637084458796E-2</v>
      </c>
      <c r="T25" s="28">
        <v>4.4029019332358352E-2</v>
      </c>
    </row>
    <row r="26" spans="1:20" ht="15" thickBot="1" x14ac:dyDescent="0.35">
      <c r="A26" s="22"/>
      <c r="B26" s="24"/>
      <c r="C26" s="29">
        <v>-0.92477422395425357</v>
      </c>
      <c r="D26" s="29">
        <v>-0.19999115978398385</v>
      </c>
      <c r="E26" s="29">
        <v>-0.24688118268954007</v>
      </c>
      <c r="F26" s="29">
        <v>11.559223853627124</v>
      </c>
      <c r="G26" s="29">
        <v>-0.75231467413648367</v>
      </c>
      <c r="H26" s="29">
        <v>-0.88461786129830156</v>
      </c>
      <c r="I26" s="29">
        <v>1.1809538921673801E-2</v>
      </c>
      <c r="J26" s="29">
        <v>-0.11144474577846109</v>
      </c>
      <c r="K26" s="29">
        <v>-2.7487654861096722E-2</v>
      </c>
      <c r="L26" s="29">
        <v>0.15658397633924159</v>
      </c>
      <c r="M26" s="29">
        <v>-0.24201870678141546</v>
      </c>
      <c r="N26" s="29">
        <v>-1.7494335811341468</v>
      </c>
      <c r="O26" s="29">
        <v>0</v>
      </c>
      <c r="P26" s="29">
        <v>-2.4750497485424128E-2</v>
      </c>
      <c r="Q26" s="29">
        <v>-8.1656813752289503E-2</v>
      </c>
      <c r="R26" s="29">
        <v>-1.6307672049086008E-2</v>
      </c>
      <c r="S26" s="29">
        <v>-2.7476828601398218E-2</v>
      </c>
      <c r="T26" s="29">
        <v>3.7744427434139485E-2</v>
      </c>
    </row>
    <row r="27" spans="1:20" x14ac:dyDescent="0.3">
      <c r="A27" s="22" t="s">
        <v>25</v>
      </c>
      <c r="B27" s="26" t="s">
        <v>74</v>
      </c>
      <c r="C27" s="30">
        <v>-0.2919930831638462</v>
      </c>
      <c r="D27" s="30">
        <v>-7.6057594259685612E-2</v>
      </c>
      <c r="E27" s="30">
        <v>6.3082988163231546E-2</v>
      </c>
      <c r="F27" s="30">
        <v>7.9425674673035962</v>
      </c>
      <c r="G27" s="30">
        <v>-0.11962971302012448</v>
      </c>
      <c r="H27" s="30">
        <v>-0.3373760560837632</v>
      </c>
      <c r="I27" s="30">
        <v>-1.5642511768189593E-2</v>
      </c>
      <c r="J27" s="30">
        <v>3.0737531223302583E-2</v>
      </c>
      <c r="K27" s="30">
        <v>9.3583821201160489E-2</v>
      </c>
      <c r="L27" s="30">
        <v>0.1411415459086256</v>
      </c>
      <c r="M27" s="30">
        <v>0.84712009026633517</v>
      </c>
      <c r="N27" s="30">
        <v>-0.67949149002170151</v>
      </c>
      <c r="O27" s="30">
        <v>0</v>
      </c>
      <c r="P27" s="30">
        <v>-4.5031123734386447E-3</v>
      </c>
      <c r="Q27" s="30">
        <v>-1.5905599617376254E-2</v>
      </c>
      <c r="R27" s="30">
        <v>-5.7450324355765026E-3</v>
      </c>
      <c r="S27" s="30">
        <v>-1.4443684682101901E-2</v>
      </c>
      <c r="T27" s="30">
        <v>2.9620870642040033E-2</v>
      </c>
    </row>
    <row r="28" spans="1:20" x14ac:dyDescent="0.3">
      <c r="A28" s="22"/>
      <c r="B28" s="23"/>
      <c r="C28" s="28">
        <v>-0.27939119550142122</v>
      </c>
      <c r="D28" s="28">
        <v>-7.2118169244942854E-2</v>
      </c>
      <c r="E28" s="28">
        <v>7.1360065767909653E-2</v>
      </c>
      <c r="F28" s="28">
        <v>9.1253721600761235</v>
      </c>
      <c r="G28" s="28">
        <v>9.482489127141136E-2</v>
      </c>
      <c r="H28" s="28">
        <v>-0.3214926252751682</v>
      </c>
      <c r="I28" s="28">
        <v>-1.4420130997610109E-2</v>
      </c>
      <c r="J28" s="28">
        <v>3.266017613321337E-2</v>
      </c>
      <c r="K28" s="28">
        <v>8.8002526011098481E-2</v>
      </c>
      <c r="L28" s="28">
        <v>0.14718892878662881</v>
      </c>
      <c r="M28" s="28">
        <v>0.91017298101771971</v>
      </c>
      <c r="N28" s="28">
        <v>-0.71070401449704756</v>
      </c>
      <c r="O28" s="28">
        <v>0</v>
      </c>
      <c r="P28" s="28">
        <v>2.5240614970970243E-3</v>
      </c>
      <c r="Q28" s="28">
        <v>-7.1797156359427738E-3</v>
      </c>
      <c r="R28" s="28">
        <v>3.809049164494871E-3</v>
      </c>
      <c r="S28" s="28">
        <v>-1.2446866746203503E-2</v>
      </c>
      <c r="T28" s="28">
        <v>3.0140845950709719E-2</v>
      </c>
    </row>
    <row r="29" spans="1:20" x14ac:dyDescent="0.3">
      <c r="A29" s="22"/>
      <c r="B29" s="23"/>
      <c r="C29" s="28">
        <v>-0.29689004018498633</v>
      </c>
      <c r="D29" s="28">
        <v>-7.9578658440336847E-2</v>
      </c>
      <c r="E29" s="28">
        <v>7.3720845977976346E-2</v>
      </c>
      <c r="F29" s="28">
        <v>8.1113782882180043</v>
      </c>
      <c r="G29" s="28">
        <v>0.20107457280686347</v>
      </c>
      <c r="H29" s="28">
        <v>-0.31920656038586692</v>
      </c>
      <c r="I29" s="28">
        <v>-4.8929335043902955E-3</v>
      </c>
      <c r="J29" s="28">
        <v>4.560540764085963E-2</v>
      </c>
      <c r="K29" s="28">
        <v>9.2463873145493869E-2</v>
      </c>
      <c r="L29" s="28">
        <v>0.17794760567194756</v>
      </c>
      <c r="M29" s="28">
        <v>1.1227437850600337</v>
      </c>
      <c r="N29" s="28">
        <v>-0.59470336978227012</v>
      </c>
      <c r="O29" s="28">
        <v>0</v>
      </c>
      <c r="P29" s="28">
        <v>8.0538958374084813E-3</v>
      </c>
      <c r="Q29" s="28">
        <v>-9.1208937176623373E-4</v>
      </c>
      <c r="R29" s="28">
        <v>1.0899876907636441E-2</v>
      </c>
      <c r="S29" s="28">
        <v>-1.4717963908603096E-2</v>
      </c>
      <c r="T29" s="28">
        <v>3.0915293703088362E-2</v>
      </c>
    </row>
    <row r="30" spans="1:20" ht="15" thickBot="1" x14ac:dyDescent="0.35">
      <c r="A30" s="22"/>
      <c r="B30" s="24"/>
      <c r="C30" s="29">
        <v>-0.20326501180077372</v>
      </c>
      <c r="D30" s="29">
        <v>-5.3668157814239392E-2</v>
      </c>
      <c r="E30" s="29">
        <v>0.18454158222248052</v>
      </c>
      <c r="F30" s="29">
        <v>9.2820998281068761</v>
      </c>
      <c r="G30" s="29">
        <v>0.68367589367749559</v>
      </c>
      <c r="H30" s="29">
        <v>-0.31956041129134671</v>
      </c>
      <c r="I30" s="29">
        <v>-2.9651463660548272E-3</v>
      </c>
      <c r="J30" s="29">
        <v>8.2195101477998356E-2</v>
      </c>
      <c r="K30" s="29">
        <v>0.12373222327338607</v>
      </c>
      <c r="L30" s="29">
        <v>0.22993920417135527</v>
      </c>
      <c r="M30" s="29">
        <v>1.5497588356695555</v>
      </c>
      <c r="N30" s="29">
        <v>-0.63127728295213048</v>
      </c>
      <c r="O30" s="29">
        <v>0</v>
      </c>
      <c r="P30" s="29">
        <v>7.1486305958456953E-3</v>
      </c>
      <c r="Q30" s="29">
        <v>1.2084019633211818E-2</v>
      </c>
      <c r="R30" s="29">
        <v>1.9292386599897238E-2</v>
      </c>
      <c r="S30" s="29">
        <v>-1.2795159719035748E-2</v>
      </c>
      <c r="T30" s="29">
        <v>3.2281562383010672E-2</v>
      </c>
    </row>
    <row r="31" spans="1:20" x14ac:dyDescent="0.3">
      <c r="A31" s="22"/>
      <c r="B31" s="26" t="s">
        <v>75</v>
      </c>
      <c r="C31" s="30">
        <v>-1.7440581460576325</v>
      </c>
      <c r="D31" s="30">
        <v>-0.47680459012620169</v>
      </c>
      <c r="E31" s="30">
        <v>-0.81564935179467257</v>
      </c>
      <c r="F31" s="30">
        <v>8.47793955104353</v>
      </c>
      <c r="G31" s="30">
        <v>-1.7394704947014876</v>
      </c>
      <c r="H31" s="30">
        <v>-1.0199057381512491</v>
      </c>
      <c r="I31" s="30">
        <v>-5.177752332137886E-2</v>
      </c>
      <c r="J31" s="30">
        <v>-0.3438188842404144</v>
      </c>
      <c r="K31" s="30">
        <v>-2.6704621363097036E-2</v>
      </c>
      <c r="L31" s="30">
        <v>0.2869588629792581</v>
      </c>
      <c r="M31" s="30">
        <v>-0.75118178720394102</v>
      </c>
      <c r="N31" s="30">
        <v>-4.7585956629915467</v>
      </c>
      <c r="O31" s="30">
        <v>0</v>
      </c>
      <c r="P31" s="30">
        <v>-3.8164073380106966E-2</v>
      </c>
      <c r="Q31" s="30">
        <v>-0.22365547647901973</v>
      </c>
      <c r="R31" s="30">
        <v>-0.11163377374945938</v>
      </c>
      <c r="S31" s="30">
        <v>-5.2604274549227087E-2</v>
      </c>
      <c r="T31" s="30">
        <v>2.9741187229814586E-2</v>
      </c>
    </row>
    <row r="32" spans="1:20" x14ac:dyDescent="0.3">
      <c r="A32" s="22"/>
      <c r="B32" s="23"/>
      <c r="C32" s="28">
        <v>-1.838848904110141</v>
      </c>
      <c r="D32" s="28">
        <v>-0.50401402514099436</v>
      </c>
      <c r="E32" s="28">
        <v>-0.86952599430275201</v>
      </c>
      <c r="F32" s="28">
        <v>10.02755804924681</v>
      </c>
      <c r="G32" s="28">
        <v>-2.0747430826799</v>
      </c>
      <c r="H32" s="28">
        <v>-1.0930372402317845</v>
      </c>
      <c r="I32" s="28">
        <v>-9.9790801841971088E-2</v>
      </c>
      <c r="J32" s="28">
        <v>-0.42434816438332157</v>
      </c>
      <c r="K32" s="28">
        <v>-0.11705316882495365</v>
      </c>
      <c r="L32" s="28">
        <v>0.25339415710582869</v>
      </c>
      <c r="M32" s="28">
        <v>-0.79004467451648708</v>
      </c>
      <c r="N32" s="28">
        <v>-4.9844232792534431</v>
      </c>
      <c r="O32" s="28">
        <v>0</v>
      </c>
      <c r="P32" s="28">
        <v>-6.651094560729448E-2</v>
      </c>
      <c r="Q32" s="28">
        <v>-0.26605397558457433</v>
      </c>
      <c r="R32" s="28">
        <v>-0.13299754657236934</v>
      </c>
      <c r="S32" s="28">
        <v>-6.2881316053730346E-2</v>
      </c>
      <c r="T32" s="28">
        <v>3.3053599906007397E-2</v>
      </c>
    </row>
    <row r="33" spans="1:20" x14ac:dyDescent="0.3">
      <c r="A33" s="22"/>
      <c r="B33" s="23"/>
      <c r="C33" s="28">
        <v>-1.9631957874187895</v>
      </c>
      <c r="D33" s="28">
        <v>-0.50650476254743482</v>
      </c>
      <c r="E33" s="28">
        <v>-0.90243099453953768</v>
      </c>
      <c r="F33" s="28">
        <v>7.9582502086097051</v>
      </c>
      <c r="G33" s="28">
        <v>-2.8498067675093548</v>
      </c>
      <c r="H33" s="28">
        <v>-1.0665379125180969</v>
      </c>
      <c r="I33" s="28">
        <v>-8.3558713045607469E-2</v>
      </c>
      <c r="J33" s="28">
        <v>-0.42213884266888391</v>
      </c>
      <c r="K33" s="28">
        <v>-0.11118656292960372</v>
      </c>
      <c r="L33" s="28">
        <v>0.13892526873716005</v>
      </c>
      <c r="M33" s="28">
        <v>-0.93793724912399679</v>
      </c>
      <c r="N33" s="28">
        <v>-4.8202225272735078</v>
      </c>
      <c r="O33" s="28">
        <v>0</v>
      </c>
      <c r="P33" s="28">
        <v>-6.6638207225751089E-2</v>
      </c>
      <c r="Q33" s="28">
        <v>-0.269405474985284</v>
      </c>
      <c r="R33" s="28">
        <v>-0.12628144406322189</v>
      </c>
      <c r="S33" s="28">
        <v>-6.1346203345349459E-2</v>
      </c>
      <c r="T33" s="28">
        <v>2.5376668765984392E-2</v>
      </c>
    </row>
    <row r="34" spans="1:20" ht="15" thickBot="1" x14ac:dyDescent="0.35">
      <c r="A34" s="22"/>
      <c r="B34" s="24"/>
      <c r="C34" s="29">
        <v>-1.8073592596678134</v>
      </c>
      <c r="D34" s="29">
        <v>-0.47988313355448176</v>
      </c>
      <c r="E34" s="29">
        <v>-0.78726014039200143</v>
      </c>
      <c r="F34" s="29">
        <v>7.842484763436957</v>
      </c>
      <c r="G34" s="29">
        <v>-1.8728090831880611</v>
      </c>
      <c r="H34" s="29">
        <v>-1.0017097866244733</v>
      </c>
      <c r="I34" s="29">
        <v>-4.1582219630152906E-2</v>
      </c>
      <c r="J34" s="29">
        <v>-0.37128485192198024</v>
      </c>
      <c r="K34" s="29">
        <v>-6.7631887447259342E-2</v>
      </c>
      <c r="L34" s="29">
        <v>0.24117664592831312</v>
      </c>
      <c r="M34" s="29">
        <v>-0.86271519866616408</v>
      </c>
      <c r="N34" s="29">
        <v>-4.650106593586159</v>
      </c>
      <c r="O34" s="29">
        <v>0</v>
      </c>
      <c r="P34" s="29">
        <v>-4.9442913251667775E-2</v>
      </c>
      <c r="Q34" s="29">
        <v>-0.23578518715407815</v>
      </c>
      <c r="R34" s="29">
        <v>-0.10994615150341935</v>
      </c>
      <c r="S34" s="29">
        <v>-5.7705603676940387E-2</v>
      </c>
      <c r="T34" s="29">
        <v>2.3360414933536397E-2</v>
      </c>
    </row>
    <row r="35" spans="1:20" x14ac:dyDescent="0.3">
      <c r="A35" s="22"/>
      <c r="B35" s="26" t="s">
        <v>76</v>
      </c>
      <c r="C35" s="30">
        <v>-0.30810203241460687</v>
      </c>
      <c r="D35" s="30">
        <v>-0.11742382819922814</v>
      </c>
      <c r="E35" s="30">
        <v>-2.9581030475162695E-2</v>
      </c>
      <c r="F35" s="30">
        <v>15.040706417308069</v>
      </c>
      <c r="G35" s="30">
        <v>0.3085144719373325</v>
      </c>
      <c r="H35" s="30">
        <v>-0.75136940794392193</v>
      </c>
      <c r="I35" s="30">
        <v>9.0122861646759311E-2</v>
      </c>
      <c r="J35" s="30">
        <v>3.2803360294185513E-2</v>
      </c>
      <c r="K35" s="30">
        <v>4.6975475244529274E-2</v>
      </c>
      <c r="L35" s="30">
        <v>0.22298319455652971</v>
      </c>
      <c r="M35" s="30">
        <v>3.2754970614438328E-2</v>
      </c>
      <c r="N35" s="30">
        <v>-1.338772313717655</v>
      </c>
      <c r="O35" s="30">
        <v>0</v>
      </c>
      <c r="P35" s="30">
        <v>1.5971076784223603E-3</v>
      </c>
      <c r="Q35" s="30">
        <v>-4.453695105891331E-3</v>
      </c>
      <c r="R35" s="30">
        <v>1.4703690245487011E-2</v>
      </c>
      <c r="S35" s="30">
        <v>-1.4964874597951927E-2</v>
      </c>
      <c r="T35" s="30">
        <v>3.0989992189075152E-2</v>
      </c>
    </row>
    <row r="36" spans="1:20" x14ac:dyDescent="0.3">
      <c r="A36" s="22"/>
      <c r="B36" s="23"/>
      <c r="C36" s="28">
        <v>-0.83410564855963987</v>
      </c>
      <c r="D36" s="28">
        <v>-0.2264082706604309</v>
      </c>
      <c r="E36" s="28">
        <v>-0.28199565492234147</v>
      </c>
      <c r="F36" s="28">
        <v>12.718464808117552</v>
      </c>
      <c r="G36" s="28">
        <v>-0.77575026107139244</v>
      </c>
      <c r="H36" s="28">
        <v>-0.80148271870619037</v>
      </c>
      <c r="I36" s="28">
        <v>0.10174058743757075</v>
      </c>
      <c r="J36" s="28">
        <v>-8.2315047607185665E-2</v>
      </c>
      <c r="K36" s="28">
        <v>2.896588316221449E-2</v>
      </c>
      <c r="L36" s="28">
        <v>9.8012842595889493E-2</v>
      </c>
      <c r="M36" s="28">
        <v>-0.50270621694691364</v>
      </c>
      <c r="N36" s="28">
        <v>-2.0040887073618912</v>
      </c>
      <c r="O36" s="28">
        <v>0</v>
      </c>
      <c r="P36" s="28">
        <v>-2.6685306924053853E-2</v>
      </c>
      <c r="Q36" s="28">
        <v>-8.5981624575510507E-2</v>
      </c>
      <c r="R36" s="28">
        <v>-2.2144889048785643E-2</v>
      </c>
      <c r="S36" s="28">
        <v>-3.895206988563224E-2</v>
      </c>
      <c r="T36" s="28">
        <v>1.0100056906386226E-2</v>
      </c>
    </row>
    <row r="37" spans="1:20" x14ac:dyDescent="0.3">
      <c r="A37" s="22"/>
      <c r="B37" s="23"/>
      <c r="C37" s="28">
        <v>-0.55882076007165971</v>
      </c>
      <c r="D37" s="28">
        <v>-0.12543212284255034</v>
      </c>
      <c r="E37" s="28">
        <v>-7.4699487136935527E-2</v>
      </c>
      <c r="F37" s="28">
        <v>13.39772697988678</v>
      </c>
      <c r="G37" s="28">
        <v>0.24052901746656374</v>
      </c>
      <c r="H37" s="28">
        <v>-0.70515510732307063</v>
      </c>
      <c r="I37" s="28">
        <v>6.4005970236007848E-2</v>
      </c>
      <c r="J37" s="28">
        <v>4.4909192650653296E-2</v>
      </c>
      <c r="K37" s="28">
        <v>6.3904895425073716E-2</v>
      </c>
      <c r="L37" s="28">
        <v>0.15552521970808697</v>
      </c>
      <c r="M37" s="28">
        <v>0.19255312113872591</v>
      </c>
      <c r="N37" s="28">
        <v>-1.263846683276455</v>
      </c>
      <c r="O37" s="28">
        <v>0</v>
      </c>
      <c r="P37" s="28">
        <v>-2.0400842204455483E-3</v>
      </c>
      <c r="Q37" s="28">
        <v>-1.7312354504796623E-2</v>
      </c>
      <c r="R37" s="28">
        <v>2.7832995246273695E-2</v>
      </c>
      <c r="S37" s="28">
        <v>-2.474242212679767E-2</v>
      </c>
      <c r="T37" s="28">
        <v>2.0867522686670567E-2</v>
      </c>
    </row>
    <row r="38" spans="1:20" ht="15" thickBot="1" x14ac:dyDescent="0.35">
      <c r="A38" s="22"/>
      <c r="B38" s="24"/>
      <c r="C38" s="29">
        <v>-0.99246460729123065</v>
      </c>
      <c r="D38" s="29">
        <v>-0.22703006608629339</v>
      </c>
      <c r="E38" s="29">
        <v>-0.28719755709339134</v>
      </c>
      <c r="F38" s="29">
        <v>12.522827674768831</v>
      </c>
      <c r="G38" s="29">
        <v>-0.89323819793797377</v>
      </c>
      <c r="H38" s="29">
        <v>-0.82551232156823984</v>
      </c>
      <c r="I38" s="29">
        <v>2.1128541473921403E-2</v>
      </c>
      <c r="J38" s="29">
        <v>-0.13572591493881814</v>
      </c>
      <c r="K38" s="29">
        <v>-4.792609410478077E-2</v>
      </c>
      <c r="L38" s="29">
        <v>8.7000551907249202E-2</v>
      </c>
      <c r="M38" s="29">
        <v>-0.31809378970916402</v>
      </c>
      <c r="N38" s="29">
        <v>-2.0234148535531329</v>
      </c>
      <c r="O38" s="29">
        <v>0</v>
      </c>
      <c r="P38" s="29">
        <v>-2.666792324536027E-2</v>
      </c>
      <c r="Q38" s="29">
        <v>-9.0649402232758192E-2</v>
      </c>
      <c r="R38" s="29">
        <v>-3.3233251345478498E-2</v>
      </c>
      <c r="S38" s="29">
        <v>-3.2033019955191283E-2</v>
      </c>
      <c r="T38" s="29">
        <v>1.424180522055464E-2</v>
      </c>
    </row>
  </sheetData>
  <mergeCells count="12">
    <mergeCell ref="B11:B14"/>
    <mergeCell ref="A15:A26"/>
    <mergeCell ref="A27:A38"/>
    <mergeCell ref="A3:A14"/>
    <mergeCell ref="B15:B18"/>
    <mergeCell ref="B19:B22"/>
    <mergeCell ref="B23:B26"/>
    <mergeCell ref="B27:B30"/>
    <mergeCell ref="B31:B34"/>
    <mergeCell ref="B35:B38"/>
    <mergeCell ref="B3:B6"/>
    <mergeCell ref="B7:B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802A1-D0BD-4D1F-86D6-321684DEB619}">
  <dimension ref="B2:O29"/>
  <sheetViews>
    <sheetView tabSelected="1" workbookViewId="0">
      <selection activeCell="G36" sqref="G36"/>
    </sheetView>
  </sheetViews>
  <sheetFormatPr defaultRowHeight="14.4" x14ac:dyDescent="0.3"/>
  <cols>
    <col min="2" max="2" width="9.21875" bestFit="1" customWidth="1"/>
    <col min="3" max="3" width="18.77734375" bestFit="1" customWidth="1"/>
    <col min="4" max="4" width="12" bestFit="1" customWidth="1"/>
    <col min="5" max="5" width="18.77734375" bestFit="1" customWidth="1"/>
    <col min="6" max="6" width="12.6640625" bestFit="1" customWidth="1"/>
    <col min="7" max="15" width="18.77734375" bestFit="1" customWidth="1"/>
  </cols>
  <sheetData>
    <row r="2" spans="2:15" x14ac:dyDescent="0.3">
      <c r="B2" s="5" t="s">
        <v>145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2:15" x14ac:dyDescent="0.3">
      <c r="B3" t="s">
        <v>45</v>
      </c>
      <c r="C3" t="s">
        <v>96</v>
      </c>
      <c r="D3" t="s">
        <v>97</v>
      </c>
      <c r="E3" t="s">
        <v>98</v>
      </c>
      <c r="F3" t="s">
        <v>99</v>
      </c>
      <c r="G3" t="s">
        <v>100</v>
      </c>
      <c r="H3" t="s">
        <v>51</v>
      </c>
      <c r="I3" t="s">
        <v>101</v>
      </c>
      <c r="J3" t="s">
        <v>102</v>
      </c>
      <c r="K3" t="s">
        <v>103</v>
      </c>
      <c r="L3" t="s">
        <v>104</v>
      </c>
      <c r="M3" t="s">
        <v>105</v>
      </c>
      <c r="N3" t="s">
        <v>106</v>
      </c>
      <c r="O3" t="s">
        <v>107</v>
      </c>
    </row>
    <row r="4" spans="2:15" x14ac:dyDescent="0.3">
      <c r="B4" t="s">
        <v>54</v>
      </c>
      <c r="C4">
        <v>5.8761382876674803E-2</v>
      </c>
      <c r="D4">
        <v>1.3943376969773925E-2</v>
      </c>
      <c r="E4">
        <v>8.0514593157569397E-2</v>
      </c>
      <c r="F4">
        <v>2.827933610552661E-2</v>
      </c>
      <c r="G4">
        <v>8.4713074169462971E-2</v>
      </c>
      <c r="H4">
        <v>3.2383063692655464E-2</v>
      </c>
      <c r="I4">
        <v>3.7966601824381038E-2</v>
      </c>
      <c r="J4">
        <v>8.4352879836394334E-2</v>
      </c>
      <c r="K4">
        <v>1.2187791091757496E-2</v>
      </c>
      <c r="L4">
        <v>1.7012753160463408E-2</v>
      </c>
      <c r="M4">
        <v>5.6480521194970969E-3</v>
      </c>
      <c r="N4">
        <v>4.0141827370055366E-2</v>
      </c>
      <c r="O4">
        <v>3.5845799668233737E-2</v>
      </c>
    </row>
    <row r="5" spans="2:15" x14ac:dyDescent="0.3">
      <c r="B5" t="s">
        <v>55</v>
      </c>
      <c r="C5">
        <v>5.173411784702364E-3</v>
      </c>
      <c r="D5">
        <v>9.0686642175172184E-3</v>
      </c>
      <c r="E5">
        <v>4.8263204726354267E-3</v>
      </c>
      <c r="F5">
        <v>1.0157943276555767E-3</v>
      </c>
      <c r="G5">
        <v>4.0910031488246412E-3</v>
      </c>
      <c r="H5">
        <v>2.5508051414267767E-3</v>
      </c>
      <c r="I5">
        <v>2.7128344291426024E-2</v>
      </c>
      <c r="J5">
        <v>5.9652481194564795E-2</v>
      </c>
      <c r="K5">
        <v>8.0066079719378711E-3</v>
      </c>
      <c r="L5">
        <v>1.1894524319799954E-2</v>
      </c>
      <c r="M5">
        <v>4.2178836377023791E-3</v>
      </c>
      <c r="N5">
        <v>2.9914849978552798E-2</v>
      </c>
      <c r="O5">
        <v>2.6662043076907439E-2</v>
      </c>
    </row>
    <row r="6" spans="2:15" x14ac:dyDescent="0.3">
      <c r="B6" t="s">
        <v>56</v>
      </c>
      <c r="C6">
        <v>6.3487662371392558E-3</v>
      </c>
      <c r="D6">
        <v>8.9245482775939921E-3</v>
      </c>
      <c r="E6">
        <v>3.6749465431424318E-3</v>
      </c>
      <c r="F6">
        <v>4.6553845693542221E-4</v>
      </c>
      <c r="G6">
        <v>2.2880933869075144E-3</v>
      </c>
      <c r="H6">
        <v>2.9190530959424701E-3</v>
      </c>
      <c r="I6">
        <v>3.1781509710328941E-2</v>
      </c>
      <c r="J6">
        <v>6.9885232946872142E-2</v>
      </c>
      <c r="K6">
        <v>8.9853750051285593E-3</v>
      </c>
      <c r="L6">
        <v>1.3758753617691752E-2</v>
      </c>
      <c r="M6">
        <v>4.9796663981708815E-3</v>
      </c>
      <c r="N6">
        <v>3.4510430328597796E-2</v>
      </c>
      <c r="O6">
        <v>3.090843841336648E-2</v>
      </c>
    </row>
    <row r="7" spans="2:15" x14ac:dyDescent="0.3">
      <c r="B7" t="s">
        <v>57</v>
      </c>
      <c r="C7">
        <v>5.1772710459992407E-3</v>
      </c>
      <c r="D7">
        <v>6.9872124766427006E-3</v>
      </c>
      <c r="E7">
        <v>2.132704918385157E-3</v>
      </c>
      <c r="F7">
        <v>-1.5997385389944369E-4</v>
      </c>
      <c r="G7">
        <v>1.3123011497446933E-3</v>
      </c>
      <c r="H7">
        <v>2.1524322136004183E-3</v>
      </c>
      <c r="I7">
        <v>2.5877612360819858E-2</v>
      </c>
      <c r="J7">
        <v>5.6363010218988985E-2</v>
      </c>
      <c r="K7">
        <v>7.4377791868717111E-3</v>
      </c>
      <c r="L7">
        <v>1.1177114144642812E-2</v>
      </c>
      <c r="M7">
        <v>3.7897272694662268E-3</v>
      </c>
      <c r="N7">
        <v>2.8422909410369849E-2</v>
      </c>
      <c r="O7">
        <v>2.5225505410188708E-2</v>
      </c>
    </row>
    <row r="10" spans="2:15" x14ac:dyDescent="0.3">
      <c r="B10" t="s">
        <v>27</v>
      </c>
      <c r="C10" t="s">
        <v>133</v>
      </c>
      <c r="D10" t="s">
        <v>108</v>
      </c>
      <c r="E10" t="s">
        <v>134</v>
      </c>
      <c r="F10" t="s">
        <v>109</v>
      </c>
      <c r="G10" t="s">
        <v>135</v>
      </c>
      <c r="H10" t="s">
        <v>136</v>
      </c>
      <c r="I10" t="s">
        <v>137</v>
      </c>
      <c r="J10" t="s">
        <v>138</v>
      </c>
      <c r="K10" t="s">
        <v>139</v>
      </c>
      <c r="L10" t="s">
        <v>140</v>
      </c>
      <c r="M10" t="s">
        <v>141</v>
      </c>
      <c r="N10" t="s">
        <v>142</v>
      </c>
      <c r="O10" t="s">
        <v>143</v>
      </c>
    </row>
    <row r="11" spans="2:15" x14ac:dyDescent="0.3">
      <c r="B11" t="s">
        <v>54</v>
      </c>
      <c r="C11">
        <v>1.3527933854383814E-3</v>
      </c>
      <c r="D11">
        <v>7.5330495232977784E-3</v>
      </c>
      <c r="E11">
        <v>1.0810270128786903E-3</v>
      </c>
      <c r="F11">
        <v>5.1881856125203486E-5</v>
      </c>
      <c r="G11">
        <v>7.2816899288569799E-4</v>
      </c>
      <c r="H11">
        <v>4.0352837664459616E-4</v>
      </c>
      <c r="I11">
        <v>4.3633782739028792E-4</v>
      </c>
      <c r="J11">
        <v>9.4060402627509584E-5</v>
      </c>
      <c r="K11">
        <v>1.7995216247504708E-4</v>
      </c>
      <c r="L11">
        <v>1.1339079996354867E-4</v>
      </c>
      <c r="M11">
        <v>3.5583820040983801E-4</v>
      </c>
      <c r="N11">
        <v>4.6450395989917052E-4</v>
      </c>
      <c r="O11">
        <v>3.1081102203732195E-5</v>
      </c>
    </row>
    <row r="12" spans="2:15" x14ac:dyDescent="0.3">
      <c r="B12" t="s">
        <v>55</v>
      </c>
      <c r="C12">
        <v>3.6170779266689681E-4</v>
      </c>
      <c r="D12">
        <v>2.9548027056067292E-3</v>
      </c>
      <c r="E12">
        <v>3.0617711015152632E-3</v>
      </c>
      <c r="F12">
        <v>5.6110297801597664E-4</v>
      </c>
      <c r="G12">
        <v>4.0115416203294601E-3</v>
      </c>
      <c r="H12">
        <v>5.3651987323366111E-4</v>
      </c>
      <c r="I12">
        <v>3.1905243992310321E-3</v>
      </c>
      <c r="J12">
        <v>8.4958244929308167E-3</v>
      </c>
      <c r="K12">
        <v>1.0833611776446667E-3</v>
      </c>
      <c r="L12">
        <v>1.543971995126312E-3</v>
      </c>
      <c r="M12">
        <v>7.6852635881385315E-4</v>
      </c>
      <c r="N12">
        <v>3.8756105597726079E-3</v>
      </c>
      <c r="O12">
        <v>3.8174817466071873E-3</v>
      </c>
    </row>
    <row r="13" spans="2:15" x14ac:dyDescent="0.3">
      <c r="B13" t="s">
        <v>56</v>
      </c>
      <c r="C13">
        <v>7.667397489244729E-4</v>
      </c>
      <c r="D13">
        <v>8.3180113587309171E-4</v>
      </c>
      <c r="E13">
        <v>3.5541061884094153E-3</v>
      </c>
      <c r="F13">
        <v>8.8284608639669845E-4</v>
      </c>
      <c r="G13">
        <v>2.5417976111269105E-3</v>
      </c>
      <c r="H13">
        <v>2.2330813195325152E-4</v>
      </c>
      <c r="I13">
        <v>1.1145009098575635E-3</v>
      </c>
      <c r="J13">
        <v>1.8746899225038809E-3</v>
      </c>
      <c r="K13">
        <v>2.5709494527194208E-4</v>
      </c>
      <c r="L13">
        <v>4.9039435694220551E-4</v>
      </c>
      <c r="M13">
        <v>3.0336937906293154E-4</v>
      </c>
      <c r="N13">
        <v>1.0961006417064616E-3</v>
      </c>
      <c r="O13">
        <v>9.0351928034349493E-4</v>
      </c>
    </row>
    <row r="14" spans="2:15" x14ac:dyDescent="0.3">
      <c r="B14" t="s">
        <v>57</v>
      </c>
      <c r="C14">
        <v>1.0144025733681773E-3</v>
      </c>
      <c r="D14">
        <v>3.1462304277136456E-3</v>
      </c>
      <c r="E14">
        <v>7.2192851794863639E-4</v>
      </c>
      <c r="F14">
        <v>2.7618861950941948E-4</v>
      </c>
      <c r="G14">
        <v>1.0435667487716633E-3</v>
      </c>
      <c r="H14">
        <v>7.0045976781663217E-4</v>
      </c>
      <c r="I14">
        <v>2.6980848318091002E-3</v>
      </c>
      <c r="J14">
        <v>5.4790808769267446E-3</v>
      </c>
      <c r="K14">
        <v>7.6078419666985285E-4</v>
      </c>
      <c r="L14">
        <v>1.1566376440694916E-3</v>
      </c>
      <c r="M14">
        <v>3.0754712311582193E-4</v>
      </c>
      <c r="N14">
        <v>2.8675058289781949E-3</v>
      </c>
      <c r="O14">
        <v>2.9320399097964881E-3</v>
      </c>
    </row>
    <row r="18" spans="2:15" x14ac:dyDescent="0.3">
      <c r="B18" s="5" t="s">
        <v>144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2:15" x14ac:dyDescent="0.3">
      <c r="B19" t="s">
        <v>45</v>
      </c>
      <c r="C19" t="s">
        <v>110</v>
      </c>
      <c r="D19" t="s">
        <v>111</v>
      </c>
      <c r="E19" t="s">
        <v>112</v>
      </c>
      <c r="F19" t="s">
        <v>113</v>
      </c>
      <c r="G19" t="s">
        <v>114</v>
      </c>
      <c r="H19" t="s">
        <v>115</v>
      </c>
      <c r="I19" t="s">
        <v>116</v>
      </c>
      <c r="J19" t="s">
        <v>98</v>
      </c>
      <c r="K19" t="s">
        <v>100</v>
      </c>
      <c r="L19" t="s">
        <v>51</v>
      </c>
      <c r="M19" t="s">
        <v>117</v>
      </c>
      <c r="N19" t="s">
        <v>118</v>
      </c>
      <c r="O19" t="s">
        <v>119</v>
      </c>
    </row>
    <row r="20" spans="2:15" x14ac:dyDescent="0.3">
      <c r="B20" t="s">
        <v>54</v>
      </c>
      <c r="C20">
        <v>1.3834893342960151</v>
      </c>
      <c r="D20">
        <v>0.34197467564623274</v>
      </c>
      <c r="E20">
        <v>0.4198010554606264</v>
      </c>
      <c r="F20">
        <v>0.22533559544008885</v>
      </c>
      <c r="G20">
        <v>6.9527612364047545E-2</v>
      </c>
      <c r="H20">
        <v>0.42617547805406847</v>
      </c>
      <c r="I20">
        <v>0.26811504852811169</v>
      </c>
      <c r="J20">
        <v>8.6604470473895412E-2</v>
      </c>
      <c r="K20">
        <v>6.3816611513536306E-2</v>
      </c>
      <c r="L20">
        <v>0.12415832936859227</v>
      </c>
      <c r="M20">
        <v>1.6809265991088864E-2</v>
      </c>
      <c r="N20">
        <v>1.2021821733260246E-2</v>
      </c>
      <c r="O20">
        <v>0.3277496117278404</v>
      </c>
    </row>
    <row r="21" spans="2:15" x14ac:dyDescent="0.3">
      <c r="B21" t="s">
        <v>55</v>
      </c>
      <c r="C21">
        <v>0.13735588176946303</v>
      </c>
      <c r="D21">
        <v>1.2314998690920989E-2</v>
      </c>
      <c r="E21">
        <v>1.8669779554713647E-2</v>
      </c>
      <c r="F21">
        <v>1.1847354540314908E-2</v>
      </c>
      <c r="G21">
        <v>2.6998877284013748E-2</v>
      </c>
      <c r="H21">
        <v>4.1200226604607433E-2</v>
      </c>
      <c r="I21">
        <v>3.229231611524145E-2</v>
      </c>
      <c r="J21">
        <v>1.0122494201459054E-2</v>
      </c>
      <c r="K21">
        <v>5.6888870272010271E-3</v>
      </c>
      <c r="L21">
        <v>5.0000990544896385E-3</v>
      </c>
      <c r="M21">
        <v>7.8484048737224865E-3</v>
      </c>
      <c r="N21">
        <v>8.5915915015421325E-4</v>
      </c>
      <c r="O21">
        <v>1.5990790205469854E-2</v>
      </c>
    </row>
    <row r="22" spans="2:15" x14ac:dyDescent="0.3">
      <c r="B22" t="s">
        <v>56</v>
      </c>
      <c r="C22">
        <v>4.164315512559278E-2</v>
      </c>
      <c r="D22">
        <v>2.7442683847343058E-3</v>
      </c>
      <c r="E22">
        <v>1.506385980806031E-2</v>
      </c>
      <c r="F22">
        <v>8.0021419868529509E-3</v>
      </c>
      <c r="G22">
        <v>1.7157078305995763E-2</v>
      </c>
      <c r="H22">
        <v>1.4235465428231694E-2</v>
      </c>
      <c r="I22">
        <v>1.1259302713531169E-2</v>
      </c>
      <c r="J22">
        <v>1.2436783382355848E-2</v>
      </c>
      <c r="K22">
        <v>1.0015990580793359E-2</v>
      </c>
      <c r="L22">
        <v>3.6061438807521392E-3</v>
      </c>
      <c r="M22">
        <v>5.1593239321711453E-3</v>
      </c>
      <c r="N22">
        <v>7.8395923666367117E-5</v>
      </c>
      <c r="O22">
        <v>7.553116719325334E-3</v>
      </c>
    </row>
    <row r="23" spans="2:15" x14ac:dyDescent="0.3">
      <c r="B23" t="s">
        <v>57</v>
      </c>
      <c r="C23">
        <v>2.5362314032479016E-2</v>
      </c>
      <c r="D23">
        <v>1.1252226729930885E-3</v>
      </c>
      <c r="E23">
        <v>7.2679474311533772E-3</v>
      </c>
      <c r="F23">
        <v>3.8166952403768804E-3</v>
      </c>
      <c r="G23">
        <v>1.2656030170517675E-2</v>
      </c>
      <c r="H23">
        <v>7.5561877803593915E-3</v>
      </c>
      <c r="I23">
        <v>5.6648110180080279E-3</v>
      </c>
      <c r="J23">
        <v>3.6705987863968549E-3</v>
      </c>
      <c r="K23">
        <v>9.2042983185541827E-4</v>
      </c>
      <c r="L23">
        <v>2.2890042536949755E-3</v>
      </c>
      <c r="M23">
        <v>3.8118002271375784E-3</v>
      </c>
      <c r="N23">
        <v>6.2727960933738232E-5</v>
      </c>
      <c r="O23">
        <v>3.9191057516749905E-3</v>
      </c>
    </row>
    <row r="25" spans="2:15" x14ac:dyDescent="0.3">
      <c r="B25" t="s">
        <v>27</v>
      </c>
      <c r="C25" t="s">
        <v>120</v>
      </c>
      <c r="D25" t="s">
        <v>121</v>
      </c>
      <c r="E25" t="s">
        <v>122</v>
      </c>
      <c r="F25" t="s">
        <v>123</v>
      </c>
      <c r="G25" t="s">
        <v>124</v>
      </c>
      <c r="H25" t="s">
        <v>125</v>
      </c>
      <c r="I25" t="s">
        <v>126</v>
      </c>
      <c r="J25" t="s">
        <v>127</v>
      </c>
      <c r="K25" t="s">
        <v>128</v>
      </c>
      <c r="L25" t="s">
        <v>129</v>
      </c>
      <c r="M25" t="s">
        <v>130</v>
      </c>
      <c r="N25" t="s">
        <v>131</v>
      </c>
      <c r="O25" t="s">
        <v>132</v>
      </c>
    </row>
    <row r="26" spans="2:15" x14ac:dyDescent="0.3">
      <c r="B26" t="s">
        <v>54</v>
      </c>
      <c r="C26">
        <v>0.20681385541977884</v>
      </c>
      <c r="D26">
        <v>8.5666397290488625E-2</v>
      </c>
      <c r="E26">
        <v>9.8624130798791218E-2</v>
      </c>
      <c r="F26">
        <v>4.9124755064507218E-2</v>
      </c>
      <c r="G26">
        <v>7.0825455615255691E-3</v>
      </c>
      <c r="H26">
        <v>6.9492185165812126E-2</v>
      </c>
      <c r="I26">
        <v>2.8419437046603341E-2</v>
      </c>
      <c r="J26">
        <v>1.6352507292992306E-2</v>
      </c>
      <c r="K26">
        <v>1.3228874340534713E-2</v>
      </c>
      <c r="L26">
        <v>2.9256863756289563E-2</v>
      </c>
      <c r="M26">
        <v>2.194728513020276E-3</v>
      </c>
      <c r="N26">
        <v>4.0913912061907752E-3</v>
      </c>
      <c r="O26">
        <v>8.2242003001346028E-2</v>
      </c>
    </row>
    <row r="27" spans="2:15" x14ac:dyDescent="0.3">
      <c r="B27" t="s">
        <v>55</v>
      </c>
      <c r="C27">
        <v>2.8703291187321036E-2</v>
      </c>
      <c r="D27">
        <v>8.2481802934646314E-4</v>
      </c>
      <c r="E27">
        <v>1.2406832184827582E-3</v>
      </c>
      <c r="F27">
        <v>1.2025214706244429E-3</v>
      </c>
      <c r="G27">
        <v>9.8474758897632584E-4</v>
      </c>
      <c r="H27">
        <v>8.5687727308117936E-3</v>
      </c>
      <c r="I27">
        <v>8.6359625600739651E-3</v>
      </c>
      <c r="J27">
        <v>4.9066179813919922E-3</v>
      </c>
      <c r="K27">
        <v>5.0000677261254466E-3</v>
      </c>
      <c r="L27">
        <v>5.7787574458188263E-4</v>
      </c>
      <c r="M27">
        <v>1.1008661296430893E-3</v>
      </c>
      <c r="N27">
        <v>7.469810211869429E-4</v>
      </c>
      <c r="O27">
        <v>2.7890346655586123E-3</v>
      </c>
    </row>
    <row r="28" spans="2:15" x14ac:dyDescent="0.3">
      <c r="B28" t="s">
        <v>56</v>
      </c>
      <c r="C28">
        <v>1.4748544616144084E-2</v>
      </c>
      <c r="D28">
        <v>7.8951245316085316E-4</v>
      </c>
      <c r="E28">
        <v>2.5020139172662703E-3</v>
      </c>
      <c r="F28">
        <v>1.7756629843798551E-3</v>
      </c>
      <c r="G28">
        <v>1.7267801573409665E-3</v>
      </c>
      <c r="H28">
        <v>4.3523918321082952E-3</v>
      </c>
      <c r="I28">
        <v>3.3385984867479769E-3</v>
      </c>
      <c r="J28">
        <v>4.422552543243966E-3</v>
      </c>
      <c r="K28">
        <v>4.0841120562408661E-3</v>
      </c>
      <c r="L28">
        <v>1.2943910312375926E-3</v>
      </c>
      <c r="M28">
        <v>4.0872925955915399E-4</v>
      </c>
      <c r="N28">
        <v>1.3578572289643922E-4</v>
      </c>
      <c r="O28">
        <v>5.8115378151550332E-3</v>
      </c>
    </row>
    <row r="29" spans="2:15" x14ac:dyDescent="0.3">
      <c r="B29" t="s">
        <v>57</v>
      </c>
      <c r="C29">
        <v>5.5577442590147392E-3</v>
      </c>
      <c r="D29">
        <v>6.6496642884843367E-4</v>
      </c>
      <c r="E29">
        <v>7.979916895175951E-4</v>
      </c>
      <c r="F29">
        <v>4.4439098261954868E-4</v>
      </c>
      <c r="G29">
        <v>1.1519814620205009E-3</v>
      </c>
      <c r="H29">
        <v>1.204347350911082E-3</v>
      </c>
      <c r="I29">
        <v>8.6526229875119012E-4</v>
      </c>
      <c r="J29">
        <v>1.6224832913966966E-3</v>
      </c>
      <c r="K29">
        <v>9.7167126399669041E-4</v>
      </c>
      <c r="L29">
        <v>5.5867015946021721E-4</v>
      </c>
      <c r="M29">
        <v>6.0800070460105559E-4</v>
      </c>
      <c r="N29">
        <v>1.086480153924303E-4</v>
      </c>
      <c r="O29">
        <v>2.2558779076937716E-3</v>
      </c>
    </row>
  </sheetData>
  <mergeCells count="2">
    <mergeCell ref="B18:O18"/>
    <mergeCell ref="B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5</vt:lpstr>
      <vt:lpstr>Figure 6</vt:lpstr>
      <vt:lpstr>Figure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Jönsson</dc:creator>
  <cp:lastModifiedBy>Alexander Jönsson</cp:lastModifiedBy>
  <dcterms:created xsi:type="dcterms:W3CDTF">2015-06-05T18:19:34Z</dcterms:created>
  <dcterms:modified xsi:type="dcterms:W3CDTF">2024-11-25T10:19:09Z</dcterms:modified>
</cp:coreProperties>
</file>