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sarlab-my.sharepoint.com/personal/e_wyrzykowska_qsarlab_com/Documents/PAPERS/my_papers/2024_MM_ML_integration/"/>
    </mc:Choice>
  </mc:AlternateContent>
  <xr:revisionPtr revIDLastSave="57" documentId="13_ncr:1_{02B6DFF7-C331-5343-A696-FFCDB421331A}" xr6:coauthVersionLast="47" xr6:coauthVersionMax="47" xr10:uidLastSave="{12DA07A9-1AA2-CE44-A532-2A5533E52D33}"/>
  <bookViews>
    <workbookView xWindow="32940" yWindow="520" windowWidth="30180" windowHeight="23980" xr2:uid="{9C713BC3-5443-834F-9FB8-C2AF6195CF0D}"/>
  </bookViews>
  <sheets>
    <sheet name="NanoDescriptors" sheetId="2" r:id="rId1"/>
    <sheet name="AADescriptors" sheetId="3" r:id="rId2"/>
    <sheet name="ExtraMoleculesDescriptors" sheetId="7" r:id="rId3"/>
    <sheet name="ModelingData" sheetId="4" r:id="rId4"/>
    <sheet name="ExtraValidationSet" sheetId="6" r:id="rId5"/>
    <sheet name="EVS-WithoutOutliers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" l="1"/>
  <c r="F17" i="2"/>
  <c r="H25" i="2"/>
  <c r="H17" i="2" l="1"/>
  <c r="H28" i="2"/>
  <c r="H27" i="2"/>
  <c r="H26" i="2"/>
  <c r="H23" i="2"/>
  <c r="G24" i="2"/>
  <c r="F24" i="2"/>
  <c r="H24" i="2" l="1"/>
  <c r="H22" i="2"/>
  <c r="H21" i="2"/>
  <c r="G20" i="2"/>
  <c r="F20" i="2"/>
  <c r="G15" i="2"/>
  <c r="F15" i="2"/>
  <c r="H15" i="2" s="1"/>
  <c r="H19" i="2"/>
  <c r="G18" i="2"/>
  <c r="F18" i="2"/>
  <c r="H16" i="2"/>
  <c r="G14" i="2"/>
  <c r="F14" i="2"/>
  <c r="H14" i="2" s="1"/>
  <c r="H13" i="2"/>
  <c r="H12" i="2"/>
  <c r="H11" i="2"/>
  <c r="H10" i="2"/>
  <c r="H9" i="2"/>
  <c r="H8" i="2"/>
  <c r="H7" i="2"/>
  <c r="H6" i="2"/>
  <c r="G5" i="2"/>
  <c r="F5" i="2"/>
  <c r="G4" i="2"/>
  <c r="F4" i="2"/>
  <c r="G3" i="2"/>
  <c r="F3" i="2"/>
  <c r="H2" i="2"/>
  <c r="H5" i="2" l="1"/>
  <c r="H20" i="2"/>
  <c r="H4" i="2"/>
  <c r="H3" i="2"/>
  <c r="H18" i="2"/>
</calcChain>
</file>

<file path=xl/sharedStrings.xml><?xml version="1.0" encoding="utf-8"?>
<sst xmlns="http://schemas.openxmlformats.org/spreadsheetml/2006/main" count="1576" uniqueCount="828">
  <si>
    <t>ID</t>
  </si>
  <si>
    <t>Number of rotable bonds / Å^2</t>
  </si>
  <si>
    <t>Molecular roughness / Å^2</t>
  </si>
  <si>
    <t>Σ Pauling electronegativity / Å^2</t>
  </si>
  <si>
    <t>HOMO eigenvalue (eV)</t>
  </si>
  <si>
    <t>LUMO eigenvalue (eV)</t>
  </si>
  <si>
    <t>HOMO/LUMO energy gap (absoulte value) (eV)</t>
  </si>
  <si>
    <t>Number of atoms / Å^2</t>
  </si>
  <si>
    <t>Number of lone-pair-donor atoms / Å^2</t>
  </si>
  <si>
    <t>Number of sp2 carbon atoms / Å^2</t>
  </si>
  <si>
    <t>Σ q_NBO (NBO partial atomic charges) Å^2 (a.u.)</t>
  </si>
  <si>
    <t>Σ q_Mull (Mulliken partial atomic charges) Å^2 (a.u.)</t>
  </si>
  <si>
    <t>Σ q_ESP (ESP-fitted partial atomic charges) Å^2 (a.u.)</t>
  </si>
  <si>
    <t>Dipole moment (Debye)</t>
  </si>
  <si>
    <t>Quadrupole moment (1/3 of trace of diagonalized matrix Q) (Debye×Å)</t>
  </si>
  <si>
    <t>non-metal mole fraction</t>
  </si>
  <si>
    <t>metal mole fraction</t>
  </si>
  <si>
    <t xml:space="preserve">FDV (-. +) (finite dipole vertical) (kcal/mol) </t>
  </si>
  <si>
    <t xml:space="preserve">FDV (+. -) (finite dipole vertical) (kcal/mol) </t>
  </si>
  <si>
    <t>FDH 1 (finite dipole horizontal) (kcal/mol)</t>
  </si>
  <si>
    <t>FDH 2 (finite dipole horizontal) (kcal/mol)</t>
  </si>
  <si>
    <t>Fe2O3</t>
  </si>
  <si>
    <t>Au100</t>
  </si>
  <si>
    <t>Ag100</t>
  </si>
  <si>
    <t>Ag110</t>
  </si>
  <si>
    <t>Ag111</t>
  </si>
  <si>
    <t>CNT-15</t>
  </si>
  <si>
    <t>MW</t>
  </si>
  <si>
    <t>AMW</t>
  </si>
  <si>
    <t>Sv</t>
  </si>
  <si>
    <t>Se</t>
  </si>
  <si>
    <t>Sp</t>
  </si>
  <si>
    <t>Si</t>
  </si>
  <si>
    <t>Mv</t>
  </si>
  <si>
    <t>Me</t>
  </si>
  <si>
    <t>Mp</t>
  </si>
  <si>
    <t>Mi</t>
  </si>
  <si>
    <t>GD</t>
  </si>
  <si>
    <t>nAT</t>
  </si>
  <si>
    <t>nSK</t>
  </si>
  <si>
    <t>nBT</t>
  </si>
  <si>
    <t>nBO</t>
  </si>
  <si>
    <t>SCBO</t>
  </si>
  <si>
    <t>RBF</t>
  </si>
  <si>
    <t>nH</t>
  </si>
  <si>
    <t>nC</t>
  </si>
  <si>
    <t>H%</t>
  </si>
  <si>
    <t>C%</t>
  </si>
  <si>
    <t>N%</t>
  </si>
  <si>
    <t>O%</t>
  </si>
  <si>
    <t>Pol</t>
  </si>
  <si>
    <t>LPRS</t>
  </si>
  <si>
    <t>MSD</t>
  </si>
  <si>
    <t>SPI</t>
  </si>
  <si>
    <t>ECC</t>
  </si>
  <si>
    <t>AECC</t>
  </si>
  <si>
    <t>DECC</t>
  </si>
  <si>
    <t>MDDD</t>
  </si>
  <si>
    <t>UNIP</t>
  </si>
  <si>
    <t>CENT</t>
  </si>
  <si>
    <t>VAR</t>
  </si>
  <si>
    <t>ICR</t>
  </si>
  <si>
    <t>MaxTD</t>
  </si>
  <si>
    <t>MeanTD</t>
  </si>
  <si>
    <t>MaxDD</t>
  </si>
  <si>
    <t>MeanDD</t>
  </si>
  <si>
    <t>Wap</t>
  </si>
  <si>
    <t>S1K</t>
  </si>
  <si>
    <t>S2K</t>
  </si>
  <si>
    <t>S3K</t>
  </si>
  <si>
    <t>PHI</t>
  </si>
  <si>
    <t>PW2</t>
  </si>
  <si>
    <t>PW3</t>
  </si>
  <si>
    <t>PW4</t>
  </si>
  <si>
    <t>MAXDN</t>
  </si>
  <si>
    <t>MAXDP</t>
  </si>
  <si>
    <t>DELS</t>
  </si>
  <si>
    <t>BAC</t>
  </si>
  <si>
    <t>LOC</t>
  </si>
  <si>
    <t>P_VSA_LogP_1</t>
  </si>
  <si>
    <t>P_VSA_LogP_2</t>
  </si>
  <si>
    <t>P_VSA_LogP_7</t>
  </si>
  <si>
    <t>P_VSA_MR_1</t>
  </si>
  <si>
    <t>P_VSA_MR_2</t>
  </si>
  <si>
    <t>P_VSA_MR_5</t>
  </si>
  <si>
    <t>P_VSA_m_1</t>
  </si>
  <si>
    <t>P_VSA_m_2</t>
  </si>
  <si>
    <t>P_VSA_v_1</t>
  </si>
  <si>
    <t>P_VSA_v_2</t>
  </si>
  <si>
    <t>P_VSA_v_3</t>
  </si>
  <si>
    <t>P_VSA_e_1</t>
  </si>
  <si>
    <t>P_VSA_e_2</t>
  </si>
  <si>
    <t>P_VSA_p_1</t>
  </si>
  <si>
    <t>P_VSA_p_2</t>
  </si>
  <si>
    <t>P_VSA_p_3</t>
  </si>
  <si>
    <t>P_VSA_i_2</t>
  </si>
  <si>
    <t>P_VSA_i_3</t>
  </si>
  <si>
    <t>P_VSA_s_2</t>
  </si>
  <si>
    <t>P_VSA_s_3</t>
  </si>
  <si>
    <t>P_VSA_s_4</t>
  </si>
  <si>
    <t>P_VSA_s_6</t>
  </si>
  <si>
    <t>P_VSA_ppp_L</t>
  </si>
  <si>
    <t>P_VSA_ppp_ter</t>
  </si>
  <si>
    <t>P_VSA_charge_8</t>
  </si>
  <si>
    <t>C-002</t>
  </si>
  <si>
    <t>H-046</t>
  </si>
  <si>
    <t>SsCH3</t>
  </si>
  <si>
    <t>SssCH2</t>
  </si>
  <si>
    <t>SsssCH</t>
  </si>
  <si>
    <t>NssCH2</t>
  </si>
  <si>
    <t>minsCH3</t>
  </si>
  <si>
    <t>minssCH2</t>
  </si>
  <si>
    <t>minsssCH</t>
  </si>
  <si>
    <t>MaxsCH3</t>
  </si>
  <si>
    <t>MaxssCH2</t>
  </si>
  <si>
    <t>MaxsssCH</t>
  </si>
  <si>
    <t>F01[C-C]</t>
  </si>
  <si>
    <t>F02[C-C]</t>
  </si>
  <si>
    <t>Hy</t>
  </si>
  <si>
    <t>MR99</t>
  </si>
  <si>
    <t>MRcons</t>
  </si>
  <si>
    <t>TPSA(NO)</t>
  </si>
  <si>
    <t>TPSA(Tot)</t>
  </si>
  <si>
    <t>MLOGP</t>
  </si>
  <si>
    <t>MLOGP2</t>
  </si>
  <si>
    <t>LOGP99</t>
  </si>
  <si>
    <t>LOGPcons</t>
  </si>
  <si>
    <t>ESOL</t>
  </si>
  <si>
    <t>SAtot</t>
  </si>
  <si>
    <t>SAacc</t>
  </si>
  <si>
    <t>Vx</t>
  </si>
  <si>
    <t>VvdwMG</t>
  </si>
  <si>
    <t>VvdwZAZ</t>
  </si>
  <si>
    <t>PDI</t>
  </si>
  <si>
    <t>BLTF96</t>
  </si>
  <si>
    <t>BLTD48</t>
  </si>
  <si>
    <t>BLTA96</t>
  </si>
  <si>
    <t>SAscore</t>
  </si>
  <si>
    <t>MDEC-12</t>
  </si>
  <si>
    <t>MDEC-13</t>
  </si>
  <si>
    <t>MDEC-22</t>
  </si>
  <si>
    <t>MDEC-23</t>
  </si>
  <si>
    <t>ALA</t>
  </si>
  <si>
    <t>ARG</t>
  </si>
  <si>
    <t>ASN</t>
  </si>
  <si>
    <t>ASP</t>
  </si>
  <si>
    <t>CYS</t>
  </si>
  <si>
    <t>GLN</t>
  </si>
  <si>
    <t>GLU</t>
  </si>
  <si>
    <t>ILE</t>
  </si>
  <si>
    <t>LEU</t>
  </si>
  <si>
    <t>LYS</t>
  </si>
  <si>
    <t>PHE</t>
  </si>
  <si>
    <t>PRO</t>
  </si>
  <si>
    <t>SER</t>
  </si>
  <si>
    <t>TRP</t>
  </si>
  <si>
    <t>TYR</t>
  </si>
  <si>
    <t xml:space="preserve">FDV_mean(kcal/mol) </t>
  </si>
  <si>
    <t xml:space="preserve">FDH_mean(kcal/mol) </t>
  </si>
  <si>
    <t>Adsorption Energy [kT, T=298K]</t>
  </si>
  <si>
    <t>T</t>
  </si>
  <si>
    <t>V</t>
  </si>
  <si>
    <t>SiO2-quartz</t>
  </si>
  <si>
    <t>SiO2-amorph</t>
  </si>
  <si>
    <t>Anatase-OH-101</t>
  </si>
  <si>
    <t>Rutile-OH-110</t>
  </si>
  <si>
    <t>Rutile-OH-100</t>
  </si>
  <si>
    <t>CdSe-2m10</t>
  </si>
  <si>
    <t>C-amorph</t>
  </si>
  <si>
    <t>CNT-OH-low</t>
  </si>
  <si>
    <t>CNT-COO(-)-low</t>
  </si>
  <si>
    <t>CNT-NH2-low</t>
  </si>
  <si>
    <t>CNT-OH-high</t>
  </si>
  <si>
    <t>Graphene-oxide</t>
  </si>
  <si>
    <t>Reduced-graphene-oxide</t>
  </si>
  <si>
    <t>Graphene</t>
  </si>
  <si>
    <t>Ag111_TRP</t>
  </si>
  <si>
    <t>Ag111_ARG</t>
  </si>
  <si>
    <t>Au100_ARG</t>
  </si>
  <si>
    <t>Ag110_TRP</t>
  </si>
  <si>
    <t>Ag111_TYR</t>
  </si>
  <si>
    <t>Au100_TYR</t>
  </si>
  <si>
    <t>Au100_GLU</t>
  </si>
  <si>
    <t>Au100_LYS</t>
  </si>
  <si>
    <t>Au100_GLN</t>
  </si>
  <si>
    <t>Ag100_TYR</t>
  </si>
  <si>
    <t>Reduced-graphene-oxide_TRP</t>
  </si>
  <si>
    <t>Graphene_TRP</t>
  </si>
  <si>
    <t>Reduced-graphene-oxide_TYR</t>
  </si>
  <si>
    <t>Ag110_TYR</t>
  </si>
  <si>
    <t>Graphene_TYR</t>
  </si>
  <si>
    <t>Ag100_ARG</t>
  </si>
  <si>
    <t>CNT-OH-high_ASP</t>
  </si>
  <si>
    <t>Ag110_GLN</t>
  </si>
  <si>
    <t>Reduced-graphene-oxide_PHE</t>
  </si>
  <si>
    <t>Graphene_ARG</t>
  </si>
  <si>
    <t>Ag111_GLN</t>
  </si>
  <si>
    <t>Ag110_ILE</t>
  </si>
  <si>
    <t>Graphene_PHE</t>
  </si>
  <si>
    <t>Ag110_GLU</t>
  </si>
  <si>
    <t>Reduced-graphene-oxide_ARG</t>
  </si>
  <si>
    <t>CNT-OH-high_GLU</t>
  </si>
  <si>
    <t>CNT-COO(-)-low_TYR</t>
  </si>
  <si>
    <t>Au100_PRO</t>
  </si>
  <si>
    <t>Ag110_ASN</t>
  </si>
  <si>
    <t>CNT-COO(-)-low_TRP</t>
  </si>
  <si>
    <t>Ag110_CYS</t>
  </si>
  <si>
    <t>CNT-OH-low_GLU</t>
  </si>
  <si>
    <t>CNT-OH-low_TYR</t>
  </si>
  <si>
    <t>C-amorph_ARG</t>
  </si>
  <si>
    <t>Au100_SER</t>
  </si>
  <si>
    <t>Au100_ALA</t>
  </si>
  <si>
    <t>CNT-OH-low_ARG</t>
  </si>
  <si>
    <t>Reduced-graphene-oxide_ILE</t>
  </si>
  <si>
    <t>CNT-15_ARG</t>
  </si>
  <si>
    <t>CNT-COO(-)-low_ARG</t>
  </si>
  <si>
    <t>CNT-NH2-low_TRP</t>
  </si>
  <si>
    <t>Reduced-graphene-oxide_LEU</t>
  </si>
  <si>
    <t>CNT-OH-low_TRP</t>
  </si>
  <si>
    <t>Ag111_CYS</t>
  </si>
  <si>
    <t>CNT-NH2-low_ARG</t>
  </si>
  <si>
    <t>CNT-NH2-low_PRO</t>
  </si>
  <si>
    <t>Ag110_ASP</t>
  </si>
  <si>
    <t>Ag111_ILE</t>
  </si>
  <si>
    <t>Ag100_PHE</t>
  </si>
  <si>
    <t>Ag111_LYS</t>
  </si>
  <si>
    <t>C-amorph_PRO</t>
  </si>
  <si>
    <t>Graphene_ILE</t>
  </si>
  <si>
    <t>CNT-15_PHE</t>
  </si>
  <si>
    <t>Graphene_GLN</t>
  </si>
  <si>
    <t>Reduced-graphene-oxide_ASN</t>
  </si>
  <si>
    <t>CNT-COO(-)-low_PHE</t>
  </si>
  <si>
    <t>CNT-COO(-)-low_PRO</t>
  </si>
  <si>
    <t>CNT-OH-low_PHE</t>
  </si>
  <si>
    <t>Graphene-oxide_PRO</t>
  </si>
  <si>
    <t>C-amorph_PHE</t>
  </si>
  <si>
    <t>Au100_ASP</t>
  </si>
  <si>
    <t>Graphene_ASN</t>
  </si>
  <si>
    <t>Graphene_LEU</t>
  </si>
  <si>
    <t>C-amorph_ILE</t>
  </si>
  <si>
    <t>CNT-OH-high_PRO</t>
  </si>
  <si>
    <t>CNT-15_GLN</t>
  </si>
  <si>
    <t>Ag111_ASP</t>
  </si>
  <si>
    <t>Reduced-graphene-oxide_LYS</t>
  </si>
  <si>
    <t>SiO2-quartz_TRP</t>
  </si>
  <si>
    <t>SiO2-quartz_PHE</t>
  </si>
  <si>
    <t>Ag111_LEU</t>
  </si>
  <si>
    <t>C-amorph_LEU</t>
  </si>
  <si>
    <t>Ag100_GLN</t>
  </si>
  <si>
    <t>Ag111_PRO</t>
  </si>
  <si>
    <t>Anatase-OH-101_ASP</t>
  </si>
  <si>
    <t>C-amorph_GLN</t>
  </si>
  <si>
    <t>Graphene-oxide_ASP</t>
  </si>
  <si>
    <t>SiO2-quartz_LEU</t>
  </si>
  <si>
    <t>CNT-15_ILE</t>
  </si>
  <si>
    <t>CNT-15_ASN</t>
  </si>
  <si>
    <t>SiO2-amorph_PRO</t>
  </si>
  <si>
    <t>CNT-NH2-low_ASN</t>
  </si>
  <si>
    <t>CNT-COO(-)-low_ILE</t>
  </si>
  <si>
    <t>Graphene-oxide_TYR</t>
  </si>
  <si>
    <t>CNT-15_LEU</t>
  </si>
  <si>
    <t>CNT-OH-low_LEU</t>
  </si>
  <si>
    <t>C-amorph_LYS</t>
  </si>
  <si>
    <t>Ag100_ASN</t>
  </si>
  <si>
    <t>CNT-NH2-low_ILE</t>
  </si>
  <si>
    <t>SiO2-quartz_ARG</t>
  </si>
  <si>
    <t>CNT-OH-low_ASN</t>
  </si>
  <si>
    <t>CNT-COO(-)-low_LEU</t>
  </si>
  <si>
    <t>Graphene-oxide_LYS</t>
  </si>
  <si>
    <t>Graphene_GLU</t>
  </si>
  <si>
    <t>CNT-OH-high_TRP</t>
  </si>
  <si>
    <t>CNT-COO(-)-low_ASN</t>
  </si>
  <si>
    <t>C-amorph_GLU</t>
  </si>
  <si>
    <t>Reduced-graphene-oxide_SER</t>
  </si>
  <si>
    <t>CNT-OH-high_GLN</t>
  </si>
  <si>
    <t>SiO2-quartz_GLN</t>
  </si>
  <si>
    <t>CNT-OH-low_LYS</t>
  </si>
  <si>
    <t>SiO2-amorph_LEU</t>
  </si>
  <si>
    <t>SiO2-amorph_PHE</t>
  </si>
  <si>
    <t>SiO2-amorph_ILE</t>
  </si>
  <si>
    <t>C-amorph_CYS</t>
  </si>
  <si>
    <t>CNT-15_GLU</t>
  </si>
  <si>
    <t>Graphene_SER</t>
  </si>
  <si>
    <t>SiO2-quartz_ASN</t>
  </si>
  <si>
    <t>C-amorph_ASP</t>
  </si>
  <si>
    <t>Reduced-graphene-oxide_ALA</t>
  </si>
  <si>
    <t>CNT-COO(-)-low_LYS</t>
  </si>
  <si>
    <t>CNT-OH-high_TYR</t>
  </si>
  <si>
    <t>SiO2-quartz_CYS</t>
  </si>
  <si>
    <t>Rutile-OH-110_ARG</t>
  </si>
  <si>
    <t>Graphene_ASP</t>
  </si>
  <si>
    <t>SiO2-amorph_ASN</t>
  </si>
  <si>
    <t>Graphene-oxide_PHE</t>
  </si>
  <si>
    <t>C-amorph_SER</t>
  </si>
  <si>
    <t>Ag111_SER</t>
  </si>
  <si>
    <t>SiO2-quartz_LYS</t>
  </si>
  <si>
    <t>CNT-OH-low_ASP</t>
  </si>
  <si>
    <t>Rutile-OH-100_GLU</t>
  </si>
  <si>
    <t>SiO2-quartz_GLU</t>
  </si>
  <si>
    <t>CNT-NH2-low_CYS</t>
  </si>
  <si>
    <t>CNT-COO(-)-low_GLU</t>
  </si>
  <si>
    <t>CNT-COO(-)-low_ASP</t>
  </si>
  <si>
    <t>SiO2-amorph_LYS</t>
  </si>
  <si>
    <t>CNT-OH-low_CYS</t>
  </si>
  <si>
    <t>CNT-OH-high_ASN</t>
  </si>
  <si>
    <t>Rutile-OH-100_ASP</t>
  </si>
  <si>
    <t>CNT-NH2-low_GLU</t>
  </si>
  <si>
    <t>CNT-COO(-)-low_CYS</t>
  </si>
  <si>
    <t>C-amorph_ALA</t>
  </si>
  <si>
    <t>SiO2-amorph_GLU</t>
  </si>
  <si>
    <t>SiO2-amorph_SER</t>
  </si>
  <si>
    <t>SiO2-amorph_ALA</t>
  </si>
  <si>
    <t>Graphene-oxide_ILE</t>
  </si>
  <si>
    <t>CNT-OH-low_SER</t>
  </si>
  <si>
    <t>CNT-NH2-low_SER</t>
  </si>
  <si>
    <t>SiO2-quartz_ASP</t>
  </si>
  <si>
    <t>CNT-COO(-)-low_SER</t>
  </si>
  <si>
    <t>Anatase-OH-101_ARG</t>
  </si>
  <si>
    <t>Ag100_GLU</t>
  </si>
  <si>
    <t>Fe2O3_PRO</t>
  </si>
  <si>
    <t>Graphene-oxide_SER</t>
  </si>
  <si>
    <t>CNT-15_ALA</t>
  </si>
  <si>
    <t>Ag110_ALA</t>
  </si>
  <si>
    <t>CNT-COO(-)-low_ALA</t>
  </si>
  <si>
    <t>SiO2-amorph_ASP</t>
  </si>
  <si>
    <t>CdSe-2m10_PRO</t>
  </si>
  <si>
    <t>CNT-OH-high_SER</t>
  </si>
  <si>
    <t>CNT-OH-high_LEU</t>
  </si>
  <si>
    <t>CdSe-2m10_SER</t>
  </si>
  <si>
    <t>CNT-NH2-low_ASP</t>
  </si>
  <si>
    <t>CNT-NH2-low_ALA</t>
  </si>
  <si>
    <t>Rutile-OH-100_PRO</t>
  </si>
  <si>
    <t>Fe2O3_GLU</t>
  </si>
  <si>
    <t>Fe2O3_TRP</t>
  </si>
  <si>
    <t>Rutile-OH-110_PRO</t>
  </si>
  <si>
    <t>Fe2O3_ASN</t>
  </si>
  <si>
    <t>Ag100_PRO</t>
  </si>
  <si>
    <t>Graphene-oxide_ALA</t>
  </si>
  <si>
    <t>Ag100_SER</t>
  </si>
  <si>
    <t>Fe2O3_PHE</t>
  </si>
  <si>
    <t>Fe2O3_LYS</t>
  </si>
  <si>
    <t>Anatase-OH-101_GLN</t>
  </si>
  <si>
    <t>CdSe-2m10_ASN</t>
  </si>
  <si>
    <t>CdSe-2m10_ILE</t>
  </si>
  <si>
    <t>Ag111_ALA</t>
  </si>
  <si>
    <t>CdSe-2m10_GLN</t>
  </si>
  <si>
    <t>Fe2O3_CYS</t>
  </si>
  <si>
    <t>Rutile-OH-110_ASN</t>
  </si>
  <si>
    <t>CdSe-2m10_CYS</t>
  </si>
  <si>
    <t>Fe2O3_ILE</t>
  </si>
  <si>
    <t>CNT-OH-high_ALA</t>
  </si>
  <si>
    <t>Rutile-OH-100_GLN</t>
  </si>
  <si>
    <t>Rutile-OH-110_TYR</t>
  </si>
  <si>
    <t>CdSe-2m10_TRP</t>
  </si>
  <si>
    <t>Rutile-OH-110_GLN</t>
  </si>
  <si>
    <t>Rutile-OH-110_SER</t>
  </si>
  <si>
    <t>Ag100_ALA</t>
  </si>
  <si>
    <t>Rutile-OH-100_SER</t>
  </si>
  <si>
    <t>Rutile-OH-100_TRP</t>
  </si>
  <si>
    <t>Anatase-OH-101_SER</t>
  </si>
  <si>
    <t>Rutile-OH-110_ALA</t>
  </si>
  <si>
    <t>Rutile-OH-100_CYS</t>
  </si>
  <si>
    <t>Anatase-OH-101_TYR</t>
  </si>
  <si>
    <t>CdSe-2m10_ASP</t>
  </si>
  <si>
    <t>Rutile-OH-110_TRP</t>
  </si>
  <si>
    <t>Rutile-OH-110_ASP</t>
  </si>
  <si>
    <t>CdSe-2m10_PHE</t>
  </si>
  <si>
    <t>CdSe-2m10_TYR</t>
  </si>
  <si>
    <t>Rutile-OH-100_PHE</t>
  </si>
  <si>
    <t>Rutile-OH-100_ALA</t>
  </si>
  <si>
    <t>Rutile-OH-110_LEU</t>
  </si>
  <si>
    <t>CdSe-2m10_LYS</t>
  </si>
  <si>
    <t>Rutile-OH-110_GLU</t>
  </si>
  <si>
    <t>Anatase-OH-101_ALA</t>
  </si>
  <si>
    <t>Anatase-OH-101_PHE</t>
  </si>
  <si>
    <t>Anatase-OH-101_LEU</t>
  </si>
  <si>
    <t>Au100_PHE</t>
  </si>
  <si>
    <t>Ag110_ARG</t>
  </si>
  <si>
    <t>Au100_ASN</t>
  </si>
  <si>
    <t>Au100_TRP</t>
  </si>
  <si>
    <t>Ag111_PHE</t>
  </si>
  <si>
    <t>Ag100_TRP</t>
  </si>
  <si>
    <t>Ag110_LYS</t>
  </si>
  <si>
    <t>Au100_CYS</t>
  </si>
  <si>
    <t>Au100_ILE</t>
  </si>
  <si>
    <t>Ag110_PHE</t>
  </si>
  <si>
    <t>Au100_LEU</t>
  </si>
  <si>
    <t>Reduced-graphene-oxide_PRO</t>
  </si>
  <si>
    <t>Ag111_ASN</t>
  </si>
  <si>
    <t>Graphene_PRO</t>
  </si>
  <si>
    <t>CNT-15_TYR</t>
  </si>
  <si>
    <t>CNT-15_TRP</t>
  </si>
  <si>
    <t>Ag110_LEU</t>
  </si>
  <si>
    <t>CNT-NH2-low_TYR</t>
  </si>
  <si>
    <t>C-amorph_TRP</t>
  </si>
  <si>
    <t>C-amorph_TYR</t>
  </si>
  <si>
    <t>Graphene-oxide_GLU</t>
  </si>
  <si>
    <t>Reduced-graphene-oxide_GLN</t>
  </si>
  <si>
    <t>CNT-15_PRO</t>
  </si>
  <si>
    <t>CNT-OH-low_PRO</t>
  </si>
  <si>
    <t>Anatase-OH-101_GLU</t>
  </si>
  <si>
    <t>Ag111_GLU</t>
  </si>
  <si>
    <t>Graphene-oxide_ARG</t>
  </si>
  <si>
    <t>SiO2-quartz_TYR</t>
  </si>
  <si>
    <t>CNT-OH-high_ARG</t>
  </si>
  <si>
    <t>CNT-NH2-low_PHE</t>
  </si>
  <si>
    <t>Ag110_PRO</t>
  </si>
  <si>
    <t>C-amorph_ASN</t>
  </si>
  <si>
    <t>Graphene_LYS</t>
  </si>
  <si>
    <t>SiO2-quartz_PRO</t>
  </si>
  <si>
    <t>CNT-OH-low_GLN</t>
  </si>
  <si>
    <t>SiO2-amorph_TRP</t>
  </si>
  <si>
    <t>SiO2-quartz_ILE</t>
  </si>
  <si>
    <t>CNT-COO(-)-low_GLN</t>
  </si>
  <si>
    <t>Reduced-graphene-oxide_CYS</t>
  </si>
  <si>
    <t>Reduced-graphene-oxide_GLU</t>
  </si>
  <si>
    <t>Graphene-oxide_TRP</t>
  </si>
  <si>
    <t>SiO2-amorph_TYR</t>
  </si>
  <si>
    <t>CNT-NH2-low_GLN</t>
  </si>
  <si>
    <t>CNT-NH2-low_LEU</t>
  </si>
  <si>
    <t>CNT-OH-high_LYS</t>
  </si>
  <si>
    <t>CNT-OH-low_ILE</t>
  </si>
  <si>
    <t>Ag110_SER</t>
  </si>
  <si>
    <t>Graphene_CYS</t>
  </si>
  <si>
    <t>Graphene-oxide_GLN</t>
  </si>
  <si>
    <t>SiO2-amorph_ARG</t>
  </si>
  <si>
    <t>Graphene-oxide_ASN</t>
  </si>
  <si>
    <t>Rutile-OH-110_LYS</t>
  </si>
  <si>
    <t>SiO2-amorph_GLN</t>
  </si>
  <si>
    <t>Ag100_CYS</t>
  </si>
  <si>
    <t>CNT-15_LYS</t>
  </si>
  <si>
    <t>Reduced-graphene-oxide_ASP</t>
  </si>
  <si>
    <t>Rutile-OH-100_LYS</t>
  </si>
  <si>
    <t>Rutile-OH-100_ARG</t>
  </si>
  <si>
    <t>CNT-NH2-low_LYS</t>
  </si>
  <si>
    <t>SiO2-amorph_CYS</t>
  </si>
  <si>
    <t>SiO2-quartz_ALA</t>
  </si>
  <si>
    <t>CNT-OH-high_PHE</t>
  </si>
  <si>
    <t>SiO2-quartz_SER</t>
  </si>
  <si>
    <t>CNT-15_CYS</t>
  </si>
  <si>
    <t>Anatase-OH-101_LYS</t>
  </si>
  <si>
    <t>Graphene_ALA</t>
  </si>
  <si>
    <t>Ag100_LYS</t>
  </si>
  <si>
    <t>Graphene-oxide_LEU</t>
  </si>
  <si>
    <t>Graphene-oxide_CYS</t>
  </si>
  <si>
    <t>CNT-15_SER</t>
  </si>
  <si>
    <t>Ag100_ASP</t>
  </si>
  <si>
    <t>CNT-OH-high_ILE</t>
  </si>
  <si>
    <t>Ag100_LEU</t>
  </si>
  <si>
    <t>CNT-15_ASP</t>
  </si>
  <si>
    <t>CNT-OH-high_CYS</t>
  </si>
  <si>
    <t>CNT-OH-low_ALA</t>
  </si>
  <si>
    <t>Ag100_ILE</t>
  </si>
  <si>
    <t>Anatase-OH-101_ASN</t>
  </si>
  <si>
    <t>Fe2O3_TYR</t>
  </si>
  <si>
    <t>Fe2O3_GLN</t>
  </si>
  <si>
    <t>Rutile-OH-100_ASN</t>
  </si>
  <si>
    <t>Fe2O3_SER</t>
  </si>
  <si>
    <t>Fe2O3_ASP</t>
  </si>
  <si>
    <t>Fe2O3_LEU</t>
  </si>
  <si>
    <t>Anatase-OH-101_PRO</t>
  </si>
  <si>
    <t>CdSe-2m10_ALA</t>
  </si>
  <si>
    <t>CdSe-2m10_LEU</t>
  </si>
  <si>
    <t>Fe2O3_ARG</t>
  </si>
  <si>
    <t>Fe2O3_ALA</t>
  </si>
  <si>
    <t>Rutile-OH-110_CYS</t>
  </si>
  <si>
    <t>Rutile-OH-100_TYR</t>
  </si>
  <si>
    <t>CdSe-2m10_GLU</t>
  </si>
  <si>
    <t>Rutile-OH-110_PHE</t>
  </si>
  <si>
    <t>Rutile-OH-110_ILE</t>
  </si>
  <si>
    <t>Anatase-OH-101_TRP</t>
  </si>
  <si>
    <t>Anatase-OH-101_CYS</t>
  </si>
  <si>
    <t>CdSe-2m10_ARG</t>
  </si>
  <si>
    <t>Rutile-OH-100_ILE</t>
  </si>
  <si>
    <t>Rutile-OH-100_LEU</t>
  </si>
  <si>
    <t>Anatase-OH-101_ILE</t>
  </si>
  <si>
    <t>SiO2-quartz_HID</t>
  </si>
  <si>
    <t>SiO2-quartz_HIE</t>
  </si>
  <si>
    <t>SiO2-quartz_THR</t>
  </si>
  <si>
    <t>SiO2-quartz_VAL</t>
  </si>
  <si>
    <t>SiO2-quartz_HIP</t>
  </si>
  <si>
    <t>SiO2-quartz_CYM</t>
  </si>
  <si>
    <t>SiO2-quartz_GLUP</t>
  </si>
  <si>
    <t>SiO2-amorph_HID</t>
  </si>
  <si>
    <t>SiO2-amorph_HIE</t>
  </si>
  <si>
    <t>SiO2-amorph_THR</t>
  </si>
  <si>
    <t>SiO2-amorph_VAL</t>
  </si>
  <si>
    <t>SiO2-amorph_HIP</t>
  </si>
  <si>
    <t>SiO2-amorph_CYM</t>
  </si>
  <si>
    <t>SiO2-amorph_GLUP</t>
  </si>
  <si>
    <t>Anatase-OH-101_HID</t>
  </si>
  <si>
    <t>Anatase-OH-101_HIE</t>
  </si>
  <si>
    <t>Anatase-OH-101_THR</t>
  </si>
  <si>
    <t>Anatase-OH-101_VAL</t>
  </si>
  <si>
    <t>Anatase-OH-101_HIP</t>
  </si>
  <si>
    <t>Anatase-OH-101_CYM</t>
  </si>
  <si>
    <t>Anatase-OH-101_GLUP</t>
  </si>
  <si>
    <t>Rutile-OH-110_HID</t>
  </si>
  <si>
    <t>Rutile-OH-110_HIE</t>
  </si>
  <si>
    <t>Rutile-OH-110_THR</t>
  </si>
  <si>
    <t>Rutile-OH-110_VAL</t>
  </si>
  <si>
    <t>Rutile-OH-110_HIP</t>
  </si>
  <si>
    <t>Rutile-OH-110_CYM</t>
  </si>
  <si>
    <t>Rutile-OH-110_GLUP</t>
  </si>
  <si>
    <t>Rutile-OH-100_HID</t>
  </si>
  <si>
    <t>Rutile-OH-100_HIE</t>
  </si>
  <si>
    <t>Rutile-OH-100_THR</t>
  </si>
  <si>
    <t>Rutile-OH-100_VAL</t>
  </si>
  <si>
    <t>Rutile-OH-100_HIP</t>
  </si>
  <si>
    <t>Rutile-OH-100_CYM</t>
  </si>
  <si>
    <t>Rutile-OH-100_GLUP</t>
  </si>
  <si>
    <t>Fe2O3_HID</t>
  </si>
  <si>
    <t>Fe2O3_HIE</t>
  </si>
  <si>
    <t>Fe2O3_THR</t>
  </si>
  <si>
    <t>Fe2O3_VAL</t>
  </si>
  <si>
    <t>Fe2O3_HIP</t>
  </si>
  <si>
    <t>Fe2O3_CYM</t>
  </si>
  <si>
    <t>Fe2O3_GLUP</t>
  </si>
  <si>
    <t>CdSe-2m10_HID</t>
  </si>
  <si>
    <t>CdSe-2m10_HIE</t>
  </si>
  <si>
    <t>CdSe-2m10_THR</t>
  </si>
  <si>
    <t>CdSe-2m10_VAL</t>
  </si>
  <si>
    <t>Au100_HIE</t>
  </si>
  <si>
    <t>Au100_CYM</t>
  </si>
  <si>
    <t>Ag100_HID</t>
  </si>
  <si>
    <t>Ag100_HIE</t>
  </si>
  <si>
    <t>Ag100_THR</t>
  </si>
  <si>
    <t>Ag100_VAL</t>
  </si>
  <si>
    <t>Ag100_CYM</t>
  </si>
  <si>
    <t>Ag100_GLUP</t>
  </si>
  <si>
    <t>Ag100_ASPP</t>
  </si>
  <si>
    <t>Ag110_HID</t>
  </si>
  <si>
    <t>Ag110_HIE</t>
  </si>
  <si>
    <t>Ag110_THR</t>
  </si>
  <si>
    <t>Ag110_VAL</t>
  </si>
  <si>
    <t>Ag110_GLUP</t>
  </si>
  <si>
    <t>Ag110_ASPP</t>
  </si>
  <si>
    <t>Ag111_HID</t>
  </si>
  <si>
    <t>Ag111_HIE</t>
  </si>
  <si>
    <t>Ag111_THR</t>
  </si>
  <si>
    <t>Ag111_VAL</t>
  </si>
  <si>
    <t>Ag111_CYM</t>
  </si>
  <si>
    <t>Ag111_GLUP</t>
  </si>
  <si>
    <t>Ag111_ASPP</t>
  </si>
  <si>
    <t>C-amorph_HID</t>
  </si>
  <si>
    <t>C-amorph_HIE</t>
  </si>
  <si>
    <t>C-amorph_THR</t>
  </si>
  <si>
    <t>C-amorph_VAL</t>
  </si>
  <si>
    <t>C-amorph_HIP</t>
  </si>
  <si>
    <t>C-amorph_CYM</t>
  </si>
  <si>
    <t>C-amorph_GLUP</t>
  </si>
  <si>
    <t>CNT-OH-low_HID</t>
  </si>
  <si>
    <t>CNT-OH-low_HIE</t>
  </si>
  <si>
    <t>CNT-OH-low_THR</t>
  </si>
  <si>
    <t>CNT-OH-low_VAL</t>
  </si>
  <si>
    <t>CNT-OH-low_HIP</t>
  </si>
  <si>
    <t>CNT-OH-low_CYM</t>
  </si>
  <si>
    <t>CNT-OH-low_GLUP</t>
  </si>
  <si>
    <t>CNT-COO(-)-low_HID</t>
  </si>
  <si>
    <t>CNT-COO(-)-low_HIE</t>
  </si>
  <si>
    <t>CNT-COO(-)-low_THR</t>
  </si>
  <si>
    <t>CNT-COO(-)-low_VAL</t>
  </si>
  <si>
    <t>CNT-COO(-)-low_HIP</t>
  </si>
  <si>
    <t>CNT-COO(-)-low_CYM</t>
  </si>
  <si>
    <t>CNT-COO(-)-low_GLUP</t>
  </si>
  <si>
    <t>CNT-COO(-)-high_HID</t>
  </si>
  <si>
    <t>CNT-COO(-)-high_HIE</t>
  </si>
  <si>
    <t>CNT-COO(-)-high_THR</t>
  </si>
  <si>
    <t>CNT-COO(-)-high_VAL</t>
  </si>
  <si>
    <t>CNT-COO(-)-high_HIP</t>
  </si>
  <si>
    <t>CNT-COO(-)-high_CYM</t>
  </si>
  <si>
    <t>CNT-COO(-)-high_GLUP</t>
  </si>
  <si>
    <t>CNT-15_HID</t>
  </si>
  <si>
    <t>CNT-15_HIE</t>
  </si>
  <si>
    <t>CNT-15_THR</t>
  </si>
  <si>
    <t>CNT-15_VAL</t>
  </si>
  <si>
    <t>CNT-15_HIP</t>
  </si>
  <si>
    <t>CNT-15_CYM</t>
  </si>
  <si>
    <t>CNT-15_GLUP</t>
  </si>
  <si>
    <t>CNT-NH2-low_HID</t>
  </si>
  <si>
    <t>CNT-NH2-low_HIE</t>
  </si>
  <si>
    <t>CNT-NH2-low_THR</t>
  </si>
  <si>
    <t>CNT-NH2-low_VAL</t>
  </si>
  <si>
    <t>CNT-NH2-low_HIP</t>
  </si>
  <si>
    <t>CNT-NH2-low_CYM</t>
  </si>
  <si>
    <t>CNT-NH2-low_GLUP</t>
  </si>
  <si>
    <t>CNT-NH2-high_HID</t>
  </si>
  <si>
    <t>CNT-NH2-high_HIE</t>
  </si>
  <si>
    <t>CNT-NH2-high_THR</t>
  </si>
  <si>
    <t>CNT-NH2-high_VAL</t>
  </si>
  <si>
    <t>CNT-NH2-high_HIP</t>
  </si>
  <si>
    <t>CNT-NH2-high_CYM</t>
  </si>
  <si>
    <t>CNT-NH2-high_GLUP</t>
  </si>
  <si>
    <t>CNT-OH-high_HID</t>
  </si>
  <si>
    <t>CNT-OH-high_HIE</t>
  </si>
  <si>
    <t>CNT-OH-high_THR</t>
  </si>
  <si>
    <t>CNT-OH-high_VAL</t>
  </si>
  <si>
    <t>CNT-OH-high_HIP</t>
  </si>
  <si>
    <t>CNT-OH-high_CYM</t>
  </si>
  <si>
    <t>CNT-OH-high_GLUP</t>
  </si>
  <si>
    <t>Graphene-oxide_HID</t>
  </si>
  <si>
    <t>Graphene-oxide_HIE</t>
  </si>
  <si>
    <t>Graphene-oxide_THR</t>
  </si>
  <si>
    <t>Graphene-oxide_VAL</t>
  </si>
  <si>
    <t>Graphene-oxide_HIP</t>
  </si>
  <si>
    <t>Graphene-oxide_CYM</t>
  </si>
  <si>
    <t>Graphene-oxide_GLUP</t>
  </si>
  <si>
    <t>Reduced-graphene-oxide_HID</t>
  </si>
  <si>
    <t>Reduced-graphene-oxide_HIE</t>
  </si>
  <si>
    <t>Reduced-graphene-oxide_THR</t>
  </si>
  <si>
    <t>Reduced-graphene-oxide_VAL</t>
  </si>
  <si>
    <t>Reduced-graphene-oxide_HIP</t>
  </si>
  <si>
    <t>Reduced-graphene-oxide_CYM</t>
  </si>
  <si>
    <t>Reduced-graphene-oxide_GLUP</t>
  </si>
  <si>
    <t>Graphene_HID</t>
  </si>
  <si>
    <t>Graphene_HIE</t>
  </si>
  <si>
    <t>Graphene_THR</t>
  </si>
  <si>
    <t>Graphene_VAL</t>
  </si>
  <si>
    <t>Graphene_HIP</t>
  </si>
  <si>
    <t>Graphene_CYM</t>
  </si>
  <si>
    <t>Graphene_GLUP</t>
  </si>
  <si>
    <t>CNT-COOH-high_HID</t>
  </si>
  <si>
    <t>CNT-COOH-high_HIE</t>
  </si>
  <si>
    <t>CNT-COOH-high_THR</t>
  </si>
  <si>
    <t>CNT-COOH-high_VAL</t>
  </si>
  <si>
    <t>CNT-COOH-high_HIP</t>
  </si>
  <si>
    <t>CNT-COOH-high_CYM</t>
  </si>
  <si>
    <t>CNT-COOH-high_GLUP</t>
  </si>
  <si>
    <t>CNT-COOH-low_HID</t>
  </si>
  <si>
    <t>CNT-COOH-low_HIE</t>
  </si>
  <si>
    <t>CNT-COOH-low_THR</t>
  </si>
  <si>
    <t>CNT-COOH-low_VAL</t>
  </si>
  <si>
    <t>CNT-COOH-low_HIP</t>
  </si>
  <si>
    <t>CNT-COOH-low_CYM</t>
  </si>
  <si>
    <t>CNT-COOH-low_GLUP</t>
  </si>
  <si>
    <t>CNT-NH3(+)-low_HID</t>
  </si>
  <si>
    <t>CNT-NH3(+)-low_HIE</t>
  </si>
  <si>
    <t>CNT-NH3(+)-low_THR</t>
  </si>
  <si>
    <t>CNT-NH3(+)-low_VAL</t>
  </si>
  <si>
    <t>CNT-NH3(+)-low_HIP</t>
  </si>
  <si>
    <t>CNT-NH3(+)-low_GLUP</t>
  </si>
  <si>
    <t>CNT-NH3(+)-high_HID</t>
  </si>
  <si>
    <t>CNT-NH3(+)-high_HIE</t>
  </si>
  <si>
    <t>CNT-NH3(+)-high_THR</t>
  </si>
  <si>
    <t>CNT-NH3(+)-high_VAL</t>
  </si>
  <si>
    <t>CNT-NH3(+)-high_HIP</t>
  </si>
  <si>
    <t>CNT-NH3(+)-high_GLUP</t>
  </si>
  <si>
    <t>Anatase-OH-100_HID</t>
  </si>
  <si>
    <t>Anatase-OH-100_HIE</t>
  </si>
  <si>
    <t>Anatase-OH-100_THR</t>
  </si>
  <si>
    <t>Anatase-OH-100_VAL</t>
  </si>
  <si>
    <t>Anatase-OH-100_HIP</t>
  </si>
  <si>
    <t>Anatase-OH-100_CYM</t>
  </si>
  <si>
    <t>Anatase-OH-100_GLUP</t>
  </si>
  <si>
    <t>SiO2-quartz_DMEP</t>
  </si>
  <si>
    <t>SiO2-quartz_NC4</t>
  </si>
  <si>
    <t>SiO2-quartz_MAS</t>
  </si>
  <si>
    <t>SiO2-quartz_MAMM</t>
  </si>
  <si>
    <t>SiO2-quartz_BGLC</t>
  </si>
  <si>
    <t>SiO2-amorph_DMEP</t>
  </si>
  <si>
    <t>SiO2-amorph_NC4</t>
  </si>
  <si>
    <t>SiO2-amorph_MAS</t>
  </si>
  <si>
    <t>SiO2-amorph_MAMM</t>
  </si>
  <si>
    <t>SiO2-amorph_BGLC</t>
  </si>
  <si>
    <t>Anatase-OH-101_DMEP</t>
  </si>
  <si>
    <t>Anatase-OH-101_NC4</t>
  </si>
  <si>
    <t>Anatase-OH-101_MAS</t>
  </si>
  <si>
    <t>Anatase-OH-101_MAMM</t>
  </si>
  <si>
    <t>Anatase-OH-101_BGLC</t>
  </si>
  <si>
    <t>Rutile-OH-110_DMEP</t>
  </si>
  <si>
    <t>Rutile-OH-110_NC4</t>
  </si>
  <si>
    <t>Rutile-OH-110_MAS</t>
  </si>
  <si>
    <t>Rutile-OH-110_MAMM</t>
  </si>
  <si>
    <t>Rutile-OH-110_BGLC</t>
  </si>
  <si>
    <t>Rutile-OH-100_DMEP</t>
  </si>
  <si>
    <t>Rutile-OH-100_NC4</t>
  </si>
  <si>
    <t>Rutile-OH-100_MAS</t>
  </si>
  <si>
    <t>Rutile-OH-100_MAMM</t>
  </si>
  <si>
    <t>Rutile-OH-100_BGLC</t>
  </si>
  <si>
    <t>Fe2O3_DMEP</t>
  </si>
  <si>
    <t>Fe2O3_NC4</t>
  </si>
  <si>
    <t>Fe2O3_MAS</t>
  </si>
  <si>
    <t>Fe2O3_MAMM</t>
  </si>
  <si>
    <t>Fe2O3_BGLC</t>
  </si>
  <si>
    <t>Au100_DMEP</t>
  </si>
  <si>
    <t>Au100_AFUC</t>
  </si>
  <si>
    <t>Ag100_NC4</t>
  </si>
  <si>
    <t>Ag100_MAS</t>
  </si>
  <si>
    <t>Ag100_MAMM</t>
  </si>
  <si>
    <t>Ag100_BGLC</t>
  </si>
  <si>
    <t>Ag110_DMEP</t>
  </si>
  <si>
    <t>Ag110_NC4</t>
  </si>
  <si>
    <t>Ag110_MAS</t>
  </si>
  <si>
    <t>Ag110_MAMM</t>
  </si>
  <si>
    <t>Ag110_AFUC</t>
  </si>
  <si>
    <t>Ag110_BGLCNA</t>
  </si>
  <si>
    <t>Ag110_BGLC</t>
  </si>
  <si>
    <t>Ag111_DMEP</t>
  </si>
  <si>
    <t>Ag111_NC4</t>
  </si>
  <si>
    <t>Ag111_MAS</t>
  </si>
  <si>
    <t>Ag111_MAMM</t>
  </si>
  <si>
    <t>Ag111_AFUC</t>
  </si>
  <si>
    <t>C-amorph_DMEP</t>
  </si>
  <si>
    <t>C-amorph_NC4</t>
  </si>
  <si>
    <t>C-amorph_MAS</t>
  </si>
  <si>
    <t>C-amorph_MAMM</t>
  </si>
  <si>
    <t>CNT-OH-low_DMEP</t>
  </si>
  <si>
    <t>CNT-OH-low_NC4</t>
  </si>
  <si>
    <t>CNT-OH-low_MAS</t>
  </si>
  <si>
    <t>CNT-OH-low_MAMM</t>
  </si>
  <si>
    <t>CNT-OH-low_BGLC</t>
  </si>
  <si>
    <t>CNT-COO(-)-low_DMEP</t>
  </si>
  <si>
    <t>CNT-COO(-)-low_NC4</t>
  </si>
  <si>
    <t>CNT-COO(-)-low_MAS</t>
  </si>
  <si>
    <t>CNT-COO(-)-low_MAMM</t>
  </si>
  <si>
    <t>CNT-COO(-)-high_DMEP</t>
  </si>
  <si>
    <t>CNT-COO(-)-high_NC4</t>
  </si>
  <si>
    <t>CNT-COO(-)-high_MAS</t>
  </si>
  <si>
    <t>CNT-COO(-)-high_MAMM</t>
  </si>
  <si>
    <t>CNT-15_DMEP</t>
  </si>
  <si>
    <t>CNT-15_NC4</t>
  </si>
  <si>
    <t>CNT-15_MAS</t>
  </si>
  <si>
    <t>CNT-15_MAMM</t>
  </si>
  <si>
    <t>CNT-15_BGLC</t>
  </si>
  <si>
    <t>CNT-NH2-low_DMEP</t>
  </si>
  <si>
    <t>CNT-NH2-low_NC4</t>
  </si>
  <si>
    <t>CNT-NH2-low_MAS</t>
  </si>
  <si>
    <t>CNT-NH2-low_MAMM</t>
  </si>
  <si>
    <t>CNT-NH2-low_BGLC</t>
  </si>
  <si>
    <t>CNT-NH2-high_DMEP</t>
  </si>
  <si>
    <t>CNT-NH2-high_NC4</t>
  </si>
  <si>
    <t>CNT-NH2-high_MAS</t>
  </si>
  <si>
    <t>CNT-NH2-high_MAMM</t>
  </si>
  <si>
    <t>CNT-NH2-high_BGLC</t>
  </si>
  <si>
    <t>CNT-OH-high_DMEP</t>
  </si>
  <si>
    <t>CNT-OH-high_NC4</t>
  </si>
  <si>
    <t>CNT-OH-high_MAS</t>
  </si>
  <si>
    <t>CNT-OH-high_MAMM</t>
  </si>
  <si>
    <t>CNT-OH-high_BGLC</t>
  </si>
  <si>
    <t>Graphene-oxide_DMEP</t>
  </si>
  <si>
    <t>Graphene-oxide_NC4</t>
  </si>
  <si>
    <t>Graphene-oxide_MAS</t>
  </si>
  <si>
    <t>Graphene-oxide_MAMM</t>
  </si>
  <si>
    <t>Graphene-oxide_BGLC</t>
  </si>
  <si>
    <t>Reduced-graphene-oxide_DMEP</t>
  </si>
  <si>
    <t>Reduced-graphene-oxide_NC4</t>
  </si>
  <si>
    <t>Reduced-graphene-oxide_MAS</t>
  </si>
  <si>
    <t>Reduced-graphene-oxide_MAMM</t>
  </si>
  <si>
    <t>Reduced-graphene-oxide_BGLC</t>
  </si>
  <si>
    <t>Graphene_DMEP</t>
  </si>
  <si>
    <t>Graphene_NC4</t>
  </si>
  <si>
    <t>Graphene_MAS</t>
  </si>
  <si>
    <t>Graphene_MAMM</t>
  </si>
  <si>
    <t>Graphene_BGLC</t>
  </si>
  <si>
    <t>CNT-COOH-high_DMEP</t>
  </si>
  <si>
    <t>CNT-COOH-high_NC4</t>
  </si>
  <si>
    <t>CNT-COOH-high_MAS</t>
  </si>
  <si>
    <t>CNT-COOH-high_MAMM</t>
  </si>
  <si>
    <t>CNT-COOH-high_BGLC</t>
  </si>
  <si>
    <t>CNT-COOH-low_DMEP</t>
  </si>
  <si>
    <t>CNT-COOH-low_NC4</t>
  </si>
  <si>
    <t>CNT-COOH-low_MAS</t>
  </si>
  <si>
    <t>CNT-COOH-low_MAMM</t>
  </si>
  <si>
    <t>CNT-COOH-low_BGLC</t>
  </si>
  <si>
    <t>CNT-NH3(+)-low_NC4</t>
  </si>
  <si>
    <t>CNT-NH3(+)-low_MAS</t>
  </si>
  <si>
    <t>CNT-NH3(+)-low_MAMM</t>
  </si>
  <si>
    <t>CNT-NH3(+)-low_BGLC</t>
  </si>
  <si>
    <t>CNT-NH3(+)-high_NC4</t>
  </si>
  <si>
    <t>CNT-NH3(+)-high_MAS</t>
  </si>
  <si>
    <t>CNT-NH3(+)-high_MAMM</t>
  </si>
  <si>
    <t>CNT-NH3(+)-high_BGLC</t>
  </si>
  <si>
    <t>Anatase-OH-100_DMEP</t>
  </si>
  <si>
    <t>Anatase-OH-100_NC4</t>
  </si>
  <si>
    <t>Anatase-OH-100_MAS</t>
  </si>
  <si>
    <t>Anatase-OH-100_MAMM</t>
  </si>
  <si>
    <t>Anatase-OH-100_BGLC</t>
  </si>
  <si>
    <t>Au100_HID</t>
  </si>
  <si>
    <t>Au100_THR</t>
  </si>
  <si>
    <t>Au100_VAL</t>
  </si>
  <si>
    <t>Au100_HIP</t>
  </si>
  <si>
    <t>Au100_GLUP</t>
  </si>
  <si>
    <t>Au100_ASPP</t>
  </si>
  <si>
    <t>Ag110_CYM</t>
  </si>
  <si>
    <t>CNT-NH3(+)-low_CYM</t>
  </si>
  <si>
    <t>CNT-NH3(+)-high_CYM</t>
  </si>
  <si>
    <t>Au100_NC4</t>
  </si>
  <si>
    <t>Au100_MAS</t>
  </si>
  <si>
    <t>Au100_MAMM</t>
  </si>
  <si>
    <t>Au100_BGLCNA</t>
  </si>
  <si>
    <t>Au100_BGLC</t>
  </si>
  <si>
    <t>Ag100_DMEP</t>
  </si>
  <si>
    <t>Ag100_AFUC</t>
  </si>
  <si>
    <t>Ag100_BGLCNA</t>
  </si>
  <si>
    <t>Ag111_BGLCNA</t>
  </si>
  <si>
    <t>Ag111_BGLC</t>
  </si>
  <si>
    <t>C-amorph_BGLC</t>
  </si>
  <si>
    <t>CNT-COO(-)-low_BGLC</t>
  </si>
  <si>
    <t>CNT-COO(-)-high_BGLC</t>
  </si>
  <si>
    <t>CNT-NH3(+)-low_DMEP</t>
  </si>
  <si>
    <t>CNT-NH3(+)-high_DMEP</t>
  </si>
  <si>
    <t>CNT-COOH-high</t>
  </si>
  <si>
    <t>CNT-COOH-low</t>
  </si>
  <si>
    <t>CNT-NH3(+)-low</t>
  </si>
  <si>
    <t>CNT-NH3(+)-high</t>
  </si>
  <si>
    <t>Anatase-OH-100</t>
  </si>
  <si>
    <t>CNT-NH2-high</t>
  </si>
  <si>
    <t>CNT-COO(-)-high</t>
  </si>
  <si>
    <t>HID</t>
  </si>
  <si>
    <t>HIE</t>
  </si>
  <si>
    <t>THR</t>
  </si>
  <si>
    <t>VAL</t>
  </si>
  <si>
    <t>HIP</t>
  </si>
  <si>
    <t>CYM</t>
  </si>
  <si>
    <t>DMEP</t>
  </si>
  <si>
    <t>NC4</t>
  </si>
  <si>
    <t>MAS</t>
  </si>
  <si>
    <t>MAMM</t>
  </si>
  <si>
    <t>GLUP</t>
  </si>
  <si>
    <t>BGLC</t>
  </si>
  <si>
    <t>ASPP</t>
  </si>
  <si>
    <t>AFUC</t>
  </si>
  <si>
    <t>BGLCNA</t>
  </si>
  <si>
    <t>Nanomaterials</t>
  </si>
  <si>
    <t>Amino acids</t>
  </si>
  <si>
    <t>Biomolecules</t>
  </si>
  <si>
    <t>NM_AA/Biomolecule pair</t>
  </si>
  <si>
    <t>Set (T - Train, V- Validation)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</si>
</sst>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right" vertical="top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11" fontId="1" fillId="0" borderId="0" xfId="0" applyNumberFormat="1" applyFont="1"/>
    <xf numFmtId="2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A8F47-46B1-844A-944E-02EF68A028D7}">
  <dimension ref="A1:V28"/>
  <sheetViews>
    <sheetView tabSelected="1" zoomScale="150" zoomScaleNormal="150" workbookViewId="0">
      <selection activeCell="H20" sqref="H20"/>
    </sheetView>
  </sheetViews>
  <sheetFormatPr baseColWidth="10" defaultRowHeight="16" x14ac:dyDescent="0.2"/>
  <cols>
    <col min="1" max="1" width="7.1640625" style="6" customWidth="1"/>
    <col min="2" max="2" width="22.5" style="6" bestFit="1" customWidth="1"/>
    <col min="3" max="3" width="10.1640625" style="6" bestFit="1" customWidth="1"/>
    <col min="4" max="4" width="10.83203125" style="6"/>
    <col min="5" max="5" width="11" style="6" bestFit="1" customWidth="1"/>
    <col min="6" max="7" width="12.83203125" style="6" bestFit="1" customWidth="1"/>
    <col min="8" max="8" width="12.1640625" style="6" bestFit="1" customWidth="1"/>
    <col min="9" max="10" width="10.1640625" style="6" bestFit="1" customWidth="1"/>
    <col min="11" max="11" width="10.33203125" style="6" bestFit="1" customWidth="1"/>
    <col min="12" max="14" width="12.83203125" style="6" bestFit="1" customWidth="1"/>
    <col min="15" max="15" width="9.1640625" style="6" bestFit="1" customWidth="1"/>
    <col min="16" max="16" width="10.6640625" style="6" bestFit="1" customWidth="1"/>
    <col min="17" max="17" width="9.83203125" style="6" bestFit="1" customWidth="1"/>
    <col min="18" max="18" width="10.6640625" style="6" bestFit="1" customWidth="1"/>
    <col min="19" max="20" width="9.83203125" style="6" bestFit="1" customWidth="1"/>
    <col min="21" max="22" width="10.1640625" style="6" bestFit="1" customWidth="1"/>
    <col min="23" max="16384" width="10.83203125" style="6"/>
  </cols>
  <sheetData>
    <row r="1" spans="1:22" ht="170" x14ac:dyDescent="0.2">
      <c r="A1" s="1" t="s">
        <v>0</v>
      </c>
      <c r="B1" s="1" t="s">
        <v>823</v>
      </c>
      <c r="C1" s="12" t="s">
        <v>1</v>
      </c>
      <c r="D1" s="3" t="s">
        <v>2</v>
      </c>
      <c r="E1" s="13" t="s">
        <v>3</v>
      </c>
      <c r="F1" s="3" t="s">
        <v>4</v>
      </c>
      <c r="G1" s="3" t="s">
        <v>5</v>
      </c>
      <c r="H1" s="3" t="s">
        <v>6</v>
      </c>
      <c r="I1" s="12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</row>
    <row r="2" spans="1:22" x14ac:dyDescent="0.2">
      <c r="A2" s="6">
        <v>1</v>
      </c>
      <c r="B2" s="5" t="s">
        <v>162</v>
      </c>
      <c r="C2" s="14">
        <v>0.433</v>
      </c>
      <c r="D2" s="6">
        <v>0</v>
      </c>
      <c r="E2" s="15">
        <v>1.1299999999999999</v>
      </c>
      <c r="F2" s="6">
        <v>-6.6479999999999997</v>
      </c>
      <c r="G2" s="6">
        <v>-6.3019999999999996</v>
      </c>
      <c r="H2" s="6">
        <f t="shared" ref="H2:H14" si="0">ABS(F2-G2)</f>
        <v>0.34600000000000009</v>
      </c>
      <c r="I2" s="14">
        <v>0.377</v>
      </c>
      <c r="J2" s="6">
        <v>0.26</v>
      </c>
      <c r="K2" s="6">
        <v>0</v>
      </c>
      <c r="L2" s="6">
        <v>-5.3800000000000002E-3</v>
      </c>
      <c r="M2" s="6">
        <v>-4.9500000000000004E-3</v>
      </c>
      <c r="N2" s="6">
        <v>-7.5000000000000002E-4</v>
      </c>
      <c r="O2" s="6">
        <v>68.177000000000007</v>
      </c>
      <c r="P2" s="6">
        <v>-524.101</v>
      </c>
      <c r="Q2" s="6">
        <v>1</v>
      </c>
      <c r="R2" s="6">
        <v>0</v>
      </c>
      <c r="S2" s="6">
        <v>105.1</v>
      </c>
      <c r="T2" s="6">
        <v>109.73</v>
      </c>
      <c r="U2" s="6">
        <v>104.78</v>
      </c>
      <c r="V2" s="6">
        <v>111.9</v>
      </c>
    </row>
    <row r="3" spans="1:22" x14ac:dyDescent="0.2">
      <c r="A3" s="6">
        <v>2</v>
      </c>
      <c r="B3" s="5" t="s">
        <v>163</v>
      </c>
      <c r="C3" s="14">
        <v>0.36799999999999999</v>
      </c>
      <c r="D3" s="6">
        <v>0</v>
      </c>
      <c r="E3" s="15">
        <v>1.1000000000000001</v>
      </c>
      <c r="F3" s="6">
        <f>27.2114*-0.26002</f>
        <v>-7.0755082279999995</v>
      </c>
      <c r="G3" s="6">
        <f>27.2114*-0.25168</f>
        <v>-6.8485651520000008</v>
      </c>
      <c r="H3" s="6">
        <f t="shared" si="0"/>
        <v>0.22694307599999863</v>
      </c>
      <c r="I3" s="14">
        <v>0.36799999999999999</v>
      </c>
      <c r="J3" s="6">
        <v>0.245</v>
      </c>
      <c r="K3" s="6">
        <v>0</v>
      </c>
      <c r="L3" s="16">
        <v>-5.3364998332879999E-8</v>
      </c>
      <c r="M3" s="16">
        <v>2.6682499161700202E-8</v>
      </c>
      <c r="N3" s="16">
        <v>-5.3364998261783501E-9</v>
      </c>
      <c r="O3" s="6">
        <v>68.639799999999994</v>
      </c>
      <c r="P3" s="16">
        <v>-628.88660000000004</v>
      </c>
      <c r="Q3" s="6">
        <v>1</v>
      </c>
      <c r="R3" s="6">
        <v>0</v>
      </c>
      <c r="S3" s="6">
        <v>113.56</v>
      </c>
      <c r="T3" s="6">
        <v>108.93</v>
      </c>
      <c r="U3" s="6">
        <v>110.64</v>
      </c>
      <c r="V3" s="6">
        <v>112.21</v>
      </c>
    </row>
    <row r="4" spans="1:22" x14ac:dyDescent="0.2">
      <c r="A4" s="6">
        <v>3</v>
      </c>
      <c r="B4" s="5" t="s">
        <v>164</v>
      </c>
      <c r="C4" s="14">
        <v>5.0999999999999997E-2</v>
      </c>
      <c r="D4" s="6">
        <v>1.29E-2</v>
      </c>
      <c r="E4" s="15">
        <v>0.97299999999999998</v>
      </c>
      <c r="F4" s="6">
        <f>27.2114*-0.15449</f>
        <v>-4.2038891859999996</v>
      </c>
      <c r="G4" s="6">
        <f>27.2114*-0.14283</f>
        <v>-3.8866042620000005</v>
      </c>
      <c r="H4" s="6">
        <f t="shared" si="0"/>
        <v>0.31728492399999908</v>
      </c>
      <c r="I4" s="14">
        <v>0.36030000000000001</v>
      </c>
      <c r="J4" s="6">
        <v>0.21199999999999999</v>
      </c>
      <c r="K4" s="6">
        <v>0</v>
      </c>
      <c r="L4" s="6">
        <v>5.8694289625911299E-2</v>
      </c>
      <c r="M4" s="6">
        <v>3.99929327398586E-2</v>
      </c>
      <c r="N4" s="6">
        <v>6.9406734595922004E-2</v>
      </c>
      <c r="O4" s="6">
        <v>116.1495</v>
      </c>
      <c r="P4" s="6">
        <v>-169.65799999999999</v>
      </c>
      <c r="Q4" s="6">
        <v>0.625</v>
      </c>
      <c r="R4" s="6">
        <v>0.375</v>
      </c>
      <c r="S4" s="6">
        <v>99.85</v>
      </c>
      <c r="T4" s="6">
        <v>117.25</v>
      </c>
      <c r="U4" s="6">
        <v>91.7</v>
      </c>
      <c r="V4" s="6">
        <v>109.43</v>
      </c>
    </row>
    <row r="5" spans="1:22" x14ac:dyDescent="0.2">
      <c r="A5" s="6">
        <v>4</v>
      </c>
      <c r="B5" s="5" t="s">
        <v>165</v>
      </c>
      <c r="C5" s="14">
        <v>0.11600000000000001</v>
      </c>
      <c r="D5" s="6">
        <v>4.9799999999999997E-2</v>
      </c>
      <c r="E5" s="15">
        <v>1.1327</v>
      </c>
      <c r="F5" s="6">
        <f>27.2114*-0.1969</f>
        <v>-5.3579246600000001</v>
      </c>
      <c r="G5" s="6">
        <f>27.2114*-0.18917</f>
        <v>-5.1475805380000006</v>
      </c>
      <c r="H5" s="6">
        <f t="shared" si="0"/>
        <v>0.21034412199999952</v>
      </c>
      <c r="I5" s="14">
        <v>0.41460000000000002</v>
      </c>
      <c r="J5" s="6">
        <v>0.24</v>
      </c>
      <c r="K5" s="6">
        <v>0</v>
      </c>
      <c r="L5" s="6">
        <v>3.2646504507649297E-2</v>
      </c>
      <c r="M5" s="6">
        <v>-3.2980604343463798E-3</v>
      </c>
      <c r="N5" s="6">
        <v>3.8331724439023898E-2</v>
      </c>
      <c r="O5" s="6">
        <v>33.585500000000003</v>
      </c>
      <c r="P5" s="6">
        <v>-763.76030000000003</v>
      </c>
      <c r="Q5" s="6">
        <v>0.7</v>
      </c>
      <c r="R5" s="6">
        <v>0.3</v>
      </c>
      <c r="S5" s="6">
        <v>106.16</v>
      </c>
      <c r="T5" s="6">
        <v>116.52</v>
      </c>
      <c r="U5" s="6">
        <v>112.95</v>
      </c>
      <c r="V5" s="6">
        <v>108.61</v>
      </c>
    </row>
    <row r="6" spans="1:22" x14ac:dyDescent="0.2">
      <c r="A6" s="6">
        <v>5</v>
      </c>
      <c r="B6" s="5" t="s">
        <v>166</v>
      </c>
      <c r="C6" s="14">
        <v>0.12559999999999999</v>
      </c>
      <c r="D6" s="6">
        <v>2.64E-2</v>
      </c>
      <c r="E6" s="15">
        <v>1.665</v>
      </c>
      <c r="F6" s="6">
        <v>-0.18690000000000001</v>
      </c>
      <c r="G6" s="6">
        <v>-0.17274</v>
      </c>
      <c r="H6" s="6">
        <f t="shared" si="0"/>
        <v>1.4160000000000006E-2</v>
      </c>
      <c r="I6" s="14">
        <v>0.58799999999999997</v>
      </c>
      <c r="J6" s="6">
        <v>0.38350000000000001</v>
      </c>
      <c r="K6" s="6">
        <v>0</v>
      </c>
      <c r="L6" s="16">
        <v>-2.9360019874653502E-18</v>
      </c>
      <c r="M6" s="16">
        <v>1.9833866175723299E-8</v>
      </c>
      <c r="N6" s="16">
        <v>6.6112887358841296E-9</v>
      </c>
      <c r="O6" s="6">
        <v>244.01840000000001</v>
      </c>
      <c r="P6" s="6">
        <v>-629.41240000000005</v>
      </c>
      <c r="Q6" s="6">
        <v>0.7</v>
      </c>
      <c r="R6" s="6">
        <v>0.3</v>
      </c>
      <c r="S6" s="6">
        <v>100.92</v>
      </c>
      <c r="T6" s="6">
        <v>114.46</v>
      </c>
      <c r="U6" s="6">
        <v>112.79</v>
      </c>
      <c r="V6" s="6">
        <v>112.55</v>
      </c>
    </row>
    <row r="7" spans="1:22" x14ac:dyDescent="0.2">
      <c r="A7" s="6">
        <v>6</v>
      </c>
      <c r="B7" s="5" t="s">
        <v>21</v>
      </c>
      <c r="C7" s="14">
        <v>0.42599999999999999</v>
      </c>
      <c r="D7" s="6">
        <v>0</v>
      </c>
      <c r="E7" s="15">
        <v>0.92</v>
      </c>
      <c r="F7" s="6">
        <v>-0.14910000000000001</v>
      </c>
      <c r="G7" s="6">
        <v>-8.7900000000000006E-2</v>
      </c>
      <c r="H7" s="6">
        <f t="shared" si="0"/>
        <v>6.1200000000000004E-2</v>
      </c>
      <c r="I7" s="14">
        <v>0.31900000000000001</v>
      </c>
      <c r="J7" s="6">
        <v>0.20300000000000001</v>
      </c>
      <c r="K7" s="6">
        <v>0</v>
      </c>
      <c r="L7" s="6">
        <v>-2.9455769999999999E-2</v>
      </c>
      <c r="M7" s="6">
        <v>-3.2641099E-2</v>
      </c>
      <c r="N7" s="6">
        <v>-7.423687E-3</v>
      </c>
      <c r="O7" s="6">
        <v>355.10629999999998</v>
      </c>
      <c r="P7" s="6">
        <v>-1124.4580000000001</v>
      </c>
      <c r="Q7" s="6">
        <v>0.6</v>
      </c>
      <c r="R7" s="6">
        <v>0.4</v>
      </c>
      <c r="S7" s="6">
        <v>114.37</v>
      </c>
      <c r="T7" s="6">
        <v>109.94</v>
      </c>
      <c r="U7" s="6">
        <v>107.03</v>
      </c>
      <c r="V7" s="6">
        <v>118.54</v>
      </c>
    </row>
    <row r="8" spans="1:22" x14ac:dyDescent="0.2">
      <c r="A8" s="6">
        <v>7</v>
      </c>
      <c r="B8" s="5" t="s">
        <v>167</v>
      </c>
      <c r="C8" s="14">
        <v>0.20240654399999999</v>
      </c>
      <c r="D8" s="6">
        <v>0</v>
      </c>
      <c r="E8" s="15">
        <v>0.37200926899999998</v>
      </c>
      <c r="F8" s="6">
        <v>-3.5270000000000001</v>
      </c>
      <c r="G8" s="6">
        <v>-3.097</v>
      </c>
      <c r="H8" s="6">
        <f t="shared" si="0"/>
        <v>0.43000000000000016</v>
      </c>
      <c r="I8" s="14">
        <v>0.18099999999999999</v>
      </c>
      <c r="J8" s="6">
        <v>0.09</v>
      </c>
      <c r="K8" s="6">
        <v>0</v>
      </c>
      <c r="L8" s="16">
        <v>9.9388600000000006E-5</v>
      </c>
      <c r="M8" s="6">
        <v>-4.8000000000000001E-4</v>
      </c>
      <c r="N8" s="16">
        <v>-7.4848499999999993E-5</v>
      </c>
      <c r="O8" s="6">
        <v>409.52</v>
      </c>
      <c r="P8" s="6">
        <v>-820.005</v>
      </c>
      <c r="Q8" s="6">
        <v>0.5</v>
      </c>
      <c r="R8" s="6">
        <v>0.5</v>
      </c>
      <c r="S8" s="6">
        <v>112.72</v>
      </c>
      <c r="T8" s="6">
        <v>111.21</v>
      </c>
      <c r="U8" s="6">
        <v>112.22</v>
      </c>
      <c r="V8" s="6">
        <v>112.24</v>
      </c>
    </row>
    <row r="9" spans="1:22" x14ac:dyDescent="0.2">
      <c r="A9" s="6">
        <v>8</v>
      </c>
      <c r="B9" s="5" t="s">
        <v>22</v>
      </c>
      <c r="C9" s="14">
        <v>0.24048371900000001</v>
      </c>
      <c r="D9" s="6">
        <v>0</v>
      </c>
      <c r="E9" s="15">
        <v>0.396798137</v>
      </c>
      <c r="F9" s="6">
        <v>-4.4000000000000004</v>
      </c>
      <c r="G9" s="6">
        <v>-3.7709999999999999</v>
      </c>
      <c r="H9" s="6">
        <f t="shared" si="0"/>
        <v>0.62900000000000045</v>
      </c>
      <c r="I9" s="14">
        <v>0.16533255699999999</v>
      </c>
      <c r="J9" s="6">
        <v>0</v>
      </c>
      <c r="K9" s="6">
        <v>0</v>
      </c>
      <c r="L9" s="6">
        <v>-2.9707300000000002E-4</v>
      </c>
      <c r="M9" s="6">
        <v>1.273592E-2</v>
      </c>
      <c r="N9" s="6">
        <v>-9.4948199999999997E-4</v>
      </c>
      <c r="O9" s="6">
        <v>5.1390000000000002</v>
      </c>
      <c r="P9" s="6">
        <v>-908.88099999999997</v>
      </c>
      <c r="Q9" s="6">
        <v>0</v>
      </c>
      <c r="R9" s="6">
        <v>1</v>
      </c>
      <c r="S9" s="6">
        <v>111.37</v>
      </c>
      <c r="T9" s="6">
        <v>114.04</v>
      </c>
      <c r="U9" s="6">
        <v>113.68</v>
      </c>
      <c r="V9" s="6">
        <v>113.72</v>
      </c>
    </row>
    <row r="10" spans="1:22" x14ac:dyDescent="0.2">
      <c r="A10" s="6">
        <v>9</v>
      </c>
      <c r="B10" s="5" t="s">
        <v>23</v>
      </c>
      <c r="C10" s="14">
        <v>0.23931364799999999</v>
      </c>
      <c r="D10" s="6">
        <v>0</v>
      </c>
      <c r="E10" s="15">
        <v>0.32207628500000002</v>
      </c>
      <c r="F10" s="6">
        <v>-3.2490000000000001</v>
      </c>
      <c r="G10" s="6">
        <v>-2.62</v>
      </c>
      <c r="H10" s="6">
        <f t="shared" si="0"/>
        <v>0.629</v>
      </c>
      <c r="I10" s="14">
        <v>0.169513834</v>
      </c>
      <c r="J10" s="6">
        <v>0</v>
      </c>
      <c r="K10" s="6">
        <v>0</v>
      </c>
      <c r="L10" s="6">
        <v>2.165489E-3</v>
      </c>
      <c r="M10" s="6">
        <v>1.79216E-4</v>
      </c>
      <c r="N10" s="6">
        <v>2.2676E-4</v>
      </c>
      <c r="O10" s="6">
        <v>3.7170000000000001</v>
      </c>
      <c r="P10" s="6">
        <v>-631.08799999999997</v>
      </c>
      <c r="Q10" s="6">
        <v>0</v>
      </c>
      <c r="R10" s="6">
        <v>1</v>
      </c>
      <c r="S10" s="6">
        <v>110.36</v>
      </c>
      <c r="T10" s="6">
        <v>116.43</v>
      </c>
      <c r="U10" s="6">
        <v>114.83</v>
      </c>
      <c r="V10" s="6">
        <v>114.58</v>
      </c>
    </row>
    <row r="11" spans="1:22" x14ac:dyDescent="0.2">
      <c r="A11" s="6">
        <v>10</v>
      </c>
      <c r="B11" s="5" t="s">
        <v>24</v>
      </c>
      <c r="C11" s="14">
        <v>0.489205997</v>
      </c>
      <c r="D11" s="6">
        <v>0</v>
      </c>
      <c r="E11" s="15">
        <v>0.42899602799999997</v>
      </c>
      <c r="F11" s="6">
        <v>-3.1779999999999999</v>
      </c>
      <c r="G11" s="6">
        <v>-2.5550000000000002</v>
      </c>
      <c r="H11" s="6">
        <f t="shared" si="0"/>
        <v>0.62299999999999978</v>
      </c>
      <c r="I11" s="14">
        <v>0.22578738300000001</v>
      </c>
      <c r="J11" s="6">
        <v>0</v>
      </c>
      <c r="K11" s="6">
        <v>0</v>
      </c>
      <c r="L11" s="6">
        <v>2.209593E-2</v>
      </c>
      <c r="M11" s="6">
        <v>-2.4939882E-2</v>
      </c>
      <c r="N11" s="6">
        <v>6.5835799999999995E-4</v>
      </c>
      <c r="O11" s="6">
        <v>11.161</v>
      </c>
      <c r="P11" s="6">
        <v>-983.40099999999995</v>
      </c>
      <c r="Q11" s="6">
        <v>0</v>
      </c>
      <c r="R11" s="6">
        <v>1</v>
      </c>
      <c r="S11" s="6">
        <v>114.55</v>
      </c>
      <c r="T11" s="6">
        <v>114.47</v>
      </c>
      <c r="U11" s="6">
        <v>116.01</v>
      </c>
      <c r="V11" s="6">
        <v>115.46</v>
      </c>
    </row>
    <row r="12" spans="1:22" x14ac:dyDescent="0.2">
      <c r="A12" s="6">
        <v>11</v>
      </c>
      <c r="B12" s="5" t="s">
        <v>25</v>
      </c>
      <c r="C12" s="6">
        <v>0.48399999999999999</v>
      </c>
      <c r="D12" s="6">
        <v>0</v>
      </c>
      <c r="E12" s="15">
        <v>0.4</v>
      </c>
      <c r="F12" s="6">
        <v>-3.2730000000000001</v>
      </c>
      <c r="G12" s="6">
        <v>-2.7130000000000001</v>
      </c>
      <c r="H12" s="6">
        <f t="shared" si="0"/>
        <v>0.56000000000000005</v>
      </c>
      <c r="I12" s="14">
        <v>0.216</v>
      </c>
      <c r="J12" s="6">
        <v>0</v>
      </c>
      <c r="K12" s="6">
        <v>0</v>
      </c>
      <c r="L12" s="16">
        <v>8.33962E-5</v>
      </c>
      <c r="M12" s="6">
        <v>-1.09685E-4</v>
      </c>
      <c r="N12" s="16">
        <v>-2.4370699999999999E-6</v>
      </c>
      <c r="O12" s="6">
        <v>8.5900000000000004E-2</v>
      </c>
      <c r="P12" s="6">
        <v>-979.05899999999997</v>
      </c>
      <c r="Q12" s="6">
        <v>0</v>
      </c>
      <c r="R12" s="6">
        <v>1</v>
      </c>
      <c r="S12" s="6">
        <v>110.41</v>
      </c>
      <c r="T12" s="6">
        <v>116.73</v>
      </c>
      <c r="U12" s="6">
        <v>114.09</v>
      </c>
      <c r="V12" s="6">
        <v>114.87</v>
      </c>
    </row>
    <row r="13" spans="1:22" x14ac:dyDescent="0.2">
      <c r="A13" s="6">
        <v>12</v>
      </c>
      <c r="B13" s="5" t="s">
        <v>168</v>
      </c>
      <c r="C13" s="14">
        <v>0.376</v>
      </c>
      <c r="D13" s="6">
        <v>0</v>
      </c>
      <c r="E13" s="15">
        <v>0.80600000000000005</v>
      </c>
      <c r="F13" s="6">
        <v>-5.8760000000000003</v>
      </c>
      <c r="G13" s="6">
        <v>-5.3490000000000002</v>
      </c>
      <c r="H13" s="6">
        <f t="shared" si="0"/>
        <v>0.52700000000000014</v>
      </c>
      <c r="I13" s="14">
        <v>0.40169297399999998</v>
      </c>
      <c r="J13" s="6">
        <v>0</v>
      </c>
      <c r="K13" s="6">
        <v>3.04E-2</v>
      </c>
      <c r="L13" s="6">
        <v>-6.8141479999999999E-3</v>
      </c>
      <c r="M13" s="6">
        <v>-1.3044635000000001E-2</v>
      </c>
      <c r="N13" s="6">
        <v>8.1898502999999997E-2</v>
      </c>
      <c r="O13" s="6">
        <v>16.713999999999999</v>
      </c>
      <c r="P13" s="6">
        <v>-1233.097</v>
      </c>
      <c r="Q13" s="6">
        <v>1</v>
      </c>
      <c r="R13" s="6">
        <v>0</v>
      </c>
      <c r="S13" s="6">
        <v>116.06</v>
      </c>
      <c r="T13" s="6">
        <v>106.66</v>
      </c>
      <c r="U13" s="6">
        <v>112.1</v>
      </c>
      <c r="V13" s="6">
        <v>111.58</v>
      </c>
    </row>
    <row r="14" spans="1:22" x14ac:dyDescent="0.2">
      <c r="A14" s="6">
        <v>13</v>
      </c>
      <c r="B14" s="5" t="s">
        <v>169</v>
      </c>
      <c r="C14" s="14">
        <v>7.9000000000000001E-2</v>
      </c>
      <c r="D14" s="14">
        <v>3.9602999999999999E-2</v>
      </c>
      <c r="E14" s="15">
        <v>1.6</v>
      </c>
      <c r="F14" s="6">
        <f>27.2114*-0.19871</f>
        <v>-5.4071772940000002</v>
      </c>
      <c r="G14" s="6">
        <f>27.2114*-0.17961</f>
        <v>-4.8874395540000002</v>
      </c>
      <c r="H14" s="6">
        <f t="shared" si="0"/>
        <v>0.51973774000000006</v>
      </c>
      <c r="I14" s="14">
        <v>0.63400000000000001</v>
      </c>
      <c r="J14" s="14">
        <v>3.9602999999999999E-2</v>
      </c>
      <c r="K14" s="6">
        <v>0.59399999999999997</v>
      </c>
      <c r="L14" s="6">
        <v>3.8962159084305198E-3</v>
      </c>
      <c r="M14" s="6">
        <v>3.0379830679787699E-3</v>
      </c>
      <c r="N14" s="6">
        <v>4.6109247963293997E-3</v>
      </c>
      <c r="O14" s="6">
        <v>9.2777999999999992</v>
      </c>
      <c r="P14" s="6">
        <v>-400.57</v>
      </c>
      <c r="Q14" s="6">
        <v>1</v>
      </c>
      <c r="R14" s="6">
        <v>0</v>
      </c>
      <c r="S14" s="6">
        <v>113.96</v>
      </c>
      <c r="T14" s="6">
        <v>108.36</v>
      </c>
      <c r="U14" s="6">
        <v>111.61</v>
      </c>
      <c r="V14" s="6">
        <v>110.67</v>
      </c>
    </row>
    <row r="15" spans="1:22" x14ac:dyDescent="0.2">
      <c r="A15" s="6">
        <v>14</v>
      </c>
      <c r="B15" s="5" t="s">
        <v>172</v>
      </c>
      <c r="C15" s="14">
        <v>0.1193</v>
      </c>
      <c r="D15" s="6">
        <v>7.954E-2</v>
      </c>
      <c r="E15" s="15">
        <v>1.75</v>
      </c>
      <c r="F15" s="6">
        <f>27.2114*-0.20454</f>
        <v>-5.5658197559999998</v>
      </c>
      <c r="G15" s="6">
        <f>27.2114*-0.18515</f>
        <v>-5.0381907100000003</v>
      </c>
      <c r="H15" s="6">
        <f t="shared" ref="H15:H28" si="1">ABS(F15-G15)</f>
        <v>0.52762904599999949</v>
      </c>
      <c r="I15" s="14">
        <v>0.67610000000000003</v>
      </c>
      <c r="J15" s="6">
        <v>7.954E-2</v>
      </c>
      <c r="K15" s="6">
        <v>0.55700000000000005</v>
      </c>
      <c r="L15" s="6">
        <v>2.6180768740577702E-3</v>
      </c>
      <c r="M15" s="6">
        <v>2.0369095473014901E-3</v>
      </c>
      <c r="N15" s="6">
        <v>3.29633080392191E-3</v>
      </c>
      <c r="O15" s="6">
        <v>32.614899999999999</v>
      </c>
      <c r="P15" s="6">
        <v>-582.197</v>
      </c>
      <c r="Q15" s="6">
        <v>1</v>
      </c>
      <c r="R15" s="6">
        <v>0</v>
      </c>
      <c r="S15" s="6">
        <v>112.64</v>
      </c>
      <c r="T15" s="6">
        <v>110.01</v>
      </c>
      <c r="U15" s="6">
        <v>111.97</v>
      </c>
      <c r="V15" s="6">
        <v>110.39</v>
      </c>
    </row>
    <row r="16" spans="1:22" x14ac:dyDescent="0.2">
      <c r="A16" s="6">
        <v>15</v>
      </c>
      <c r="B16" s="5" t="s">
        <v>170</v>
      </c>
      <c r="C16" s="14">
        <v>1.55E-2</v>
      </c>
      <c r="D16" s="6">
        <v>7.7999999999999996E-3</v>
      </c>
      <c r="E16" s="15">
        <v>1.28</v>
      </c>
      <c r="F16" s="6">
        <v>-4.8570000000000002</v>
      </c>
      <c r="G16" s="6">
        <v>-4.6189999999999998</v>
      </c>
      <c r="H16" s="6">
        <f t="shared" si="1"/>
        <v>0.23800000000000043</v>
      </c>
      <c r="I16" s="14">
        <v>0.505</v>
      </c>
      <c r="J16" s="6">
        <v>0.02</v>
      </c>
      <c r="K16" s="6">
        <v>0.48199999999999998</v>
      </c>
      <c r="L16" s="6">
        <v>-6.2210820000000002E-3</v>
      </c>
      <c r="M16" s="6">
        <v>-3.0945289999999999E-3</v>
      </c>
      <c r="N16" s="6">
        <v>2.7708749999999999E-3</v>
      </c>
      <c r="O16" s="6">
        <v>44.816000000000003</v>
      </c>
      <c r="P16" s="6">
        <v>-923.49099999999999</v>
      </c>
      <c r="Q16" s="6">
        <v>1</v>
      </c>
      <c r="R16" s="6">
        <v>0</v>
      </c>
      <c r="S16" s="6">
        <v>102.48</v>
      </c>
      <c r="T16" s="6">
        <v>120.57</v>
      </c>
      <c r="U16" s="6">
        <v>115.16</v>
      </c>
      <c r="V16" s="6">
        <v>107.92</v>
      </c>
    </row>
    <row r="17" spans="1:22" x14ac:dyDescent="0.2">
      <c r="A17" s="6">
        <v>16</v>
      </c>
      <c r="B17" s="5" t="s">
        <v>807</v>
      </c>
      <c r="C17" s="14">
        <v>0.11899999999999999</v>
      </c>
      <c r="D17" s="6">
        <v>5.9630000000000002E-2</v>
      </c>
      <c r="E17" s="15">
        <v>2</v>
      </c>
      <c r="F17" s="6">
        <f>-0.14204*27.2114</f>
        <v>-3.8651072559999999</v>
      </c>
      <c r="G17" s="6">
        <f>-0.12233*27.2114</f>
        <v>-3.3287705619999999</v>
      </c>
      <c r="H17" s="6">
        <f t="shared" si="1"/>
        <v>0.53633669400000006</v>
      </c>
      <c r="I17" s="14">
        <v>0.73599999999999999</v>
      </c>
      <c r="J17" s="14">
        <v>0.11927</v>
      </c>
      <c r="K17" s="6">
        <v>0.55700000000000005</v>
      </c>
      <c r="L17" s="6">
        <v>-5.8539699875497897E-2</v>
      </c>
      <c r="M17" s="6">
        <v>-5.8988226864682601E-2</v>
      </c>
      <c r="N17" s="6">
        <v>-6.33415408041203E-2</v>
      </c>
      <c r="O17" s="6">
        <v>26.6843</v>
      </c>
      <c r="P17" s="6">
        <v>-1699.9</v>
      </c>
      <c r="Q17" s="6">
        <v>1</v>
      </c>
      <c r="R17" s="6">
        <v>0</v>
      </c>
      <c r="S17" s="6">
        <v>47.707539204034198</v>
      </c>
      <c r="T17" s="6">
        <v>171.31794819456101</v>
      </c>
      <c r="U17" s="6">
        <v>112.38</v>
      </c>
      <c r="V17" s="6">
        <v>112.46</v>
      </c>
    </row>
    <row r="18" spans="1:22" x14ac:dyDescent="0.2">
      <c r="A18" s="6">
        <v>17</v>
      </c>
      <c r="B18" s="5" t="s">
        <v>26</v>
      </c>
      <c r="C18" s="14">
        <v>0</v>
      </c>
      <c r="D18" s="6">
        <v>0</v>
      </c>
      <c r="E18" s="15">
        <v>1.32</v>
      </c>
      <c r="F18" s="6">
        <f>27.2114*-0.17928</f>
        <v>-4.8784597920000001</v>
      </c>
      <c r="G18" s="6">
        <f>27.2114*-0.16359</f>
        <v>-4.4515129260000004</v>
      </c>
      <c r="H18" s="6">
        <f t="shared" si="1"/>
        <v>0.42694686599999976</v>
      </c>
      <c r="I18" s="14">
        <v>0.53100000000000003</v>
      </c>
      <c r="J18" s="6">
        <v>0</v>
      </c>
      <c r="K18" s="14">
        <v>0.53100000000000003</v>
      </c>
      <c r="L18" s="6">
        <v>-3.9962781471538696E-3</v>
      </c>
      <c r="M18" s="6">
        <v>-3.9605567299795703E-3</v>
      </c>
      <c r="N18" s="6">
        <v>-3.9206397451967204E-3</v>
      </c>
      <c r="O18" s="6">
        <v>13.656499999999999</v>
      </c>
      <c r="P18" s="6">
        <v>-463.45690000000002</v>
      </c>
      <c r="Q18" s="6">
        <v>1</v>
      </c>
      <c r="R18" s="6">
        <v>0</v>
      </c>
      <c r="S18" s="6">
        <v>114.72</v>
      </c>
      <c r="T18" s="6">
        <v>109.15</v>
      </c>
      <c r="U18" s="6">
        <v>112.02</v>
      </c>
      <c r="V18" s="6">
        <v>111.8</v>
      </c>
    </row>
    <row r="19" spans="1:22" x14ac:dyDescent="0.2">
      <c r="A19" s="6">
        <v>18</v>
      </c>
      <c r="B19" s="5" t="s">
        <v>171</v>
      </c>
      <c r="C19" s="6">
        <v>2.5999999999999999E-2</v>
      </c>
      <c r="D19" s="6">
        <v>8.0000000000000002E-3</v>
      </c>
      <c r="E19" s="15">
        <v>1.2522197159999999</v>
      </c>
      <c r="F19" s="6">
        <v>-5.2190000000000003</v>
      </c>
      <c r="G19" s="6">
        <v>-4.7329999999999997</v>
      </c>
      <c r="H19" s="6">
        <f t="shared" si="1"/>
        <v>0.48600000000000065</v>
      </c>
      <c r="I19" s="14">
        <v>0.50190871800000003</v>
      </c>
      <c r="J19" s="6">
        <v>8.0000000000000002E-3</v>
      </c>
      <c r="K19" s="6">
        <v>0.47599999999999998</v>
      </c>
      <c r="L19" s="6">
        <v>4.20753E-4</v>
      </c>
      <c r="M19" s="6">
        <v>1.6981609999999999E-3</v>
      </c>
      <c r="N19" s="6">
        <v>2.4058529999999999E-3</v>
      </c>
      <c r="O19" s="6">
        <v>20.643999999999998</v>
      </c>
      <c r="P19" s="6">
        <v>-646.53</v>
      </c>
      <c r="Q19" s="6">
        <v>1</v>
      </c>
      <c r="R19" s="6">
        <v>0</v>
      </c>
      <c r="S19" s="6">
        <v>112.16</v>
      </c>
      <c r="T19" s="6">
        <v>109.59</v>
      </c>
      <c r="U19" s="6">
        <v>111.39</v>
      </c>
      <c r="V19" s="6">
        <v>110.24</v>
      </c>
    </row>
    <row r="20" spans="1:22" x14ac:dyDescent="0.2">
      <c r="A20" s="6">
        <v>19</v>
      </c>
      <c r="B20" s="5" t="s">
        <v>173</v>
      </c>
      <c r="C20" s="14">
        <v>6.7500000000000004E-2</v>
      </c>
      <c r="D20" s="6">
        <v>4.7280000000000003E-2</v>
      </c>
      <c r="E20" s="15">
        <v>1.35</v>
      </c>
      <c r="F20" s="6">
        <f>27.2114*-0.1565</f>
        <v>-4.2585841000000002</v>
      </c>
      <c r="G20" s="6">
        <f>27.2114*-0.1396</f>
        <v>-3.7987114400000004</v>
      </c>
      <c r="H20" s="6">
        <f t="shared" si="1"/>
        <v>0.45987265999999982</v>
      </c>
      <c r="I20" s="14">
        <v>0.52680000000000005</v>
      </c>
      <c r="J20" s="6">
        <v>4.7280000000000003E-2</v>
      </c>
      <c r="K20" s="6">
        <v>0.41870000000000002</v>
      </c>
      <c r="L20" s="6">
        <v>-3.01996113052314E-2</v>
      </c>
      <c r="M20" s="6">
        <v>-1.2051964279514001E-2</v>
      </c>
      <c r="N20" s="6">
        <v>-2.0044192422399101E-2</v>
      </c>
      <c r="O20" s="6">
        <v>6.1863999999999999</v>
      </c>
      <c r="P20" s="6">
        <v>-399.86399999999998</v>
      </c>
      <c r="Q20" s="6">
        <v>1</v>
      </c>
      <c r="R20" s="6">
        <v>0</v>
      </c>
      <c r="S20" s="6">
        <v>108.45</v>
      </c>
      <c r="T20" s="6">
        <v>113.94</v>
      </c>
      <c r="U20" s="6">
        <v>111.73</v>
      </c>
      <c r="V20" s="6">
        <v>111.06</v>
      </c>
    </row>
    <row r="21" spans="1:22" x14ac:dyDescent="0.2">
      <c r="A21" s="6">
        <v>20</v>
      </c>
      <c r="B21" s="5" t="s">
        <v>174</v>
      </c>
      <c r="C21" s="14">
        <v>0.16800000000000001</v>
      </c>
      <c r="D21" s="6">
        <v>0.11</v>
      </c>
      <c r="E21" s="15">
        <v>1.7384889240000001</v>
      </c>
      <c r="F21" s="6">
        <v>-4.516</v>
      </c>
      <c r="G21" s="6">
        <v>-3.2559999999999998</v>
      </c>
      <c r="H21" s="6">
        <f t="shared" si="1"/>
        <v>1.2600000000000002</v>
      </c>
      <c r="I21" s="14">
        <v>0.659475217</v>
      </c>
      <c r="J21" s="6">
        <v>0.11</v>
      </c>
      <c r="K21" s="6">
        <v>0.49099999999999999</v>
      </c>
      <c r="L21" s="6">
        <v>-3.2120679879204798E-2</v>
      </c>
      <c r="M21" s="6">
        <v>-1.82458561917162E-2</v>
      </c>
      <c r="N21" s="6">
        <v>-2.57511327861836E-2</v>
      </c>
      <c r="O21" s="14">
        <v>2.4710000000000001</v>
      </c>
      <c r="P21" s="6">
        <v>-330.05900000000003</v>
      </c>
      <c r="Q21" s="6">
        <v>1</v>
      </c>
      <c r="R21" s="6">
        <v>0</v>
      </c>
      <c r="S21" s="6">
        <v>107.26</v>
      </c>
      <c r="T21" s="6">
        <v>114.76</v>
      </c>
      <c r="U21" s="6">
        <v>110.53</v>
      </c>
      <c r="V21" s="6">
        <v>111.88</v>
      </c>
    </row>
    <row r="22" spans="1:22" x14ac:dyDescent="0.2">
      <c r="A22" s="6">
        <v>21</v>
      </c>
      <c r="B22" s="5" t="s">
        <v>175</v>
      </c>
      <c r="C22" s="14">
        <v>0</v>
      </c>
      <c r="D22" s="6">
        <v>0</v>
      </c>
      <c r="E22" s="15">
        <v>1.17</v>
      </c>
      <c r="F22" s="6">
        <v>-6.0259999999999998</v>
      </c>
      <c r="G22" s="6">
        <v>-5.5970000000000004</v>
      </c>
      <c r="H22" s="6">
        <f t="shared" si="1"/>
        <v>0.42899999999999938</v>
      </c>
      <c r="I22" s="14">
        <v>0.46899999999999997</v>
      </c>
      <c r="J22" s="6">
        <v>0</v>
      </c>
      <c r="K22" s="6">
        <v>0.46899999999999997</v>
      </c>
      <c r="L22" s="6">
        <v>1.187603E-3</v>
      </c>
      <c r="M22" s="16">
        <v>-1.9538299999999999E-8</v>
      </c>
      <c r="N22" s="16">
        <v>2.8922500000000002E-18</v>
      </c>
      <c r="O22" s="6">
        <v>1.2999999999999999E-2</v>
      </c>
      <c r="P22" s="6">
        <v>-481.64600000000002</v>
      </c>
      <c r="Q22" s="6">
        <v>1</v>
      </c>
      <c r="R22" s="6">
        <v>0</v>
      </c>
      <c r="S22" s="6">
        <v>116.13</v>
      </c>
      <c r="T22" s="6">
        <v>107.97</v>
      </c>
      <c r="U22" s="6">
        <v>112.88</v>
      </c>
      <c r="V22" s="6">
        <v>112.54</v>
      </c>
    </row>
    <row r="23" spans="1:22" x14ac:dyDescent="0.2">
      <c r="A23" s="6">
        <v>22</v>
      </c>
      <c r="B23" s="5" t="s">
        <v>802</v>
      </c>
      <c r="C23" s="6">
        <v>3.4000000000000002E-2</v>
      </c>
      <c r="D23" s="6">
        <v>8.5000000000000006E-3</v>
      </c>
      <c r="E23" s="15">
        <v>1.25</v>
      </c>
      <c r="F23" s="6">
        <v>-5.2069999999999999</v>
      </c>
      <c r="G23" s="6">
        <v>-4.9909999999999997</v>
      </c>
      <c r="H23" s="6">
        <f t="shared" si="1"/>
        <v>0.21600000000000019</v>
      </c>
      <c r="I23" s="14">
        <v>0.49399999999999999</v>
      </c>
      <c r="J23" s="6">
        <v>1.7000000000000001E-2</v>
      </c>
      <c r="K23" s="6">
        <v>0.46</v>
      </c>
      <c r="L23" s="6">
        <v>-1.1833740000000001E-3</v>
      </c>
      <c r="M23" s="6">
        <v>1.149214E-3</v>
      </c>
      <c r="N23" s="6">
        <v>6.4961389999999997E-3</v>
      </c>
      <c r="O23" s="6">
        <v>10.999000000000001</v>
      </c>
      <c r="P23" s="6">
        <v>-711.25400000000002</v>
      </c>
      <c r="Q23" s="6">
        <v>1</v>
      </c>
      <c r="R23" s="6">
        <v>0</v>
      </c>
      <c r="S23" s="6">
        <v>113.9</v>
      </c>
      <c r="T23" s="6">
        <v>108.24</v>
      </c>
      <c r="U23" s="6">
        <v>108.29</v>
      </c>
      <c r="V23" s="6">
        <v>113.54</v>
      </c>
    </row>
    <row r="24" spans="1:22" x14ac:dyDescent="0.2">
      <c r="A24" s="6">
        <v>23</v>
      </c>
      <c r="B24" s="5" t="s">
        <v>801</v>
      </c>
      <c r="C24" s="14">
        <v>0.2535</v>
      </c>
      <c r="D24" s="6">
        <v>8.4500000000000006E-2</v>
      </c>
      <c r="E24" s="15">
        <v>2.5</v>
      </c>
      <c r="F24" s="6">
        <f>-0.19682*27.2114</f>
        <v>-5.3557477479999998</v>
      </c>
      <c r="G24" s="6">
        <f>-0.18043*27.2114</f>
        <v>-4.9097529020000001</v>
      </c>
      <c r="H24" s="6">
        <f t="shared" si="1"/>
        <v>0.44599484599999961</v>
      </c>
      <c r="I24" s="14">
        <v>0.92949999999999999</v>
      </c>
      <c r="J24" s="6">
        <v>0.16900000000000001</v>
      </c>
      <c r="K24" s="6">
        <v>0.59199999999999997</v>
      </c>
      <c r="L24" s="6">
        <v>3.9156271700964002E-3</v>
      </c>
      <c r="M24" s="6">
        <v>1.71673750617105E-3</v>
      </c>
      <c r="N24" s="6">
        <v>3.14059732229291E-3</v>
      </c>
      <c r="O24" s="6">
        <v>33.698999999999998</v>
      </c>
      <c r="P24" s="6">
        <v>-630.08550000000002</v>
      </c>
      <c r="Q24" s="6">
        <v>1</v>
      </c>
      <c r="R24" s="6">
        <v>0</v>
      </c>
      <c r="S24" s="6">
        <v>116.63</v>
      </c>
      <c r="T24" s="6">
        <v>105.72</v>
      </c>
      <c r="U24" s="6">
        <v>111.94</v>
      </c>
      <c r="V24" s="6">
        <v>110.01</v>
      </c>
    </row>
    <row r="25" spans="1:22" x14ac:dyDescent="0.2">
      <c r="A25" s="6">
        <v>24</v>
      </c>
      <c r="B25" s="5" t="s">
        <v>806</v>
      </c>
      <c r="C25" s="14">
        <v>0.167826526</v>
      </c>
      <c r="D25" s="6">
        <v>5.6000000000000001E-2</v>
      </c>
      <c r="E25" s="15">
        <v>1.638173364</v>
      </c>
      <c r="F25" s="6">
        <v>-4.6529999999999996</v>
      </c>
      <c r="G25" s="6">
        <v>-4.2110000000000003</v>
      </c>
      <c r="H25" s="6">
        <f t="shared" si="1"/>
        <v>0.44199999999999928</v>
      </c>
      <c r="I25" s="14">
        <v>0.66198240699999999</v>
      </c>
      <c r="J25" s="6">
        <v>5.6000000000000001E-2</v>
      </c>
      <c r="K25" s="6">
        <v>0.49399999999999999</v>
      </c>
      <c r="L25" s="6">
        <v>2.7841490000000001E-3</v>
      </c>
      <c r="M25" s="6">
        <v>3.8668439999999999E-3</v>
      </c>
      <c r="N25" s="6">
        <v>1.0586973E-2</v>
      </c>
      <c r="O25" s="6">
        <v>22.033999999999999</v>
      </c>
      <c r="P25" s="6">
        <v>-747.23500000000001</v>
      </c>
      <c r="Q25" s="6">
        <v>1</v>
      </c>
      <c r="R25" s="6">
        <v>0</v>
      </c>
      <c r="S25" s="6">
        <v>114.9</v>
      </c>
      <c r="T25" s="6">
        <v>107.8</v>
      </c>
      <c r="U25" s="6">
        <v>111.19</v>
      </c>
      <c r="V25" s="6">
        <v>111.43</v>
      </c>
    </row>
    <row r="26" spans="1:22" x14ac:dyDescent="0.2">
      <c r="A26" s="6">
        <v>25</v>
      </c>
      <c r="B26" s="5" t="s">
        <v>803</v>
      </c>
      <c r="C26" s="14">
        <v>3.5999446999999997E-2</v>
      </c>
      <c r="D26" s="17">
        <v>8.9998620000000008E-3</v>
      </c>
      <c r="E26" s="15">
        <v>1.3436793650000001</v>
      </c>
      <c r="F26" s="6">
        <v>-5.4</v>
      </c>
      <c r="G26" s="6">
        <v>-5.0069999999999997</v>
      </c>
      <c r="H26" s="6">
        <f t="shared" si="1"/>
        <v>0.39300000000000068</v>
      </c>
      <c r="I26" s="14">
        <v>0.53999170699999999</v>
      </c>
      <c r="J26" s="17">
        <v>8.9998620000000008E-3</v>
      </c>
      <c r="K26" s="14">
        <v>0.50399225999999997</v>
      </c>
      <c r="L26" s="6">
        <v>9.5432729999999997E-3</v>
      </c>
      <c r="M26" s="6">
        <v>1.0964369999999999E-2</v>
      </c>
      <c r="N26" s="6">
        <v>1.2571852999999999E-2</v>
      </c>
      <c r="O26" s="6">
        <v>34.802999999999997</v>
      </c>
      <c r="P26" s="6">
        <v>-739.64</v>
      </c>
      <c r="Q26" s="6">
        <v>1</v>
      </c>
      <c r="R26" s="6">
        <v>0</v>
      </c>
      <c r="S26" s="6">
        <v>123.03</v>
      </c>
      <c r="T26" s="6">
        <v>99.66</v>
      </c>
      <c r="U26" s="6">
        <v>106.81</v>
      </c>
      <c r="V26" s="6">
        <v>115.61</v>
      </c>
    </row>
    <row r="27" spans="1:22" x14ac:dyDescent="0.2">
      <c r="A27" s="6">
        <v>26</v>
      </c>
      <c r="B27" s="5" t="s">
        <v>804</v>
      </c>
      <c r="C27" s="14">
        <v>0.12840699</v>
      </c>
      <c r="D27" s="17">
        <v>3.2101747999999999E-2</v>
      </c>
      <c r="E27" s="15">
        <v>1.5291132409999999</v>
      </c>
      <c r="F27" s="6">
        <v>-5.7729999999999997</v>
      </c>
      <c r="G27" s="6">
        <v>-5.3150000000000004</v>
      </c>
      <c r="H27" s="6">
        <f t="shared" si="1"/>
        <v>0.4579999999999993</v>
      </c>
      <c r="I27" s="14">
        <v>0.62063378599999997</v>
      </c>
      <c r="J27" s="17">
        <v>3.2101747999999999E-2</v>
      </c>
      <c r="K27" s="14">
        <v>0.49222679600000002</v>
      </c>
      <c r="L27" s="6">
        <v>3.1664093999999997E-2</v>
      </c>
      <c r="M27" s="6">
        <v>2.8963459E-2</v>
      </c>
      <c r="N27" s="6">
        <v>3.0553436999999999E-2</v>
      </c>
      <c r="O27" s="6">
        <v>44.075000000000003</v>
      </c>
      <c r="P27" s="6">
        <v>-371.26</v>
      </c>
      <c r="Q27" s="6">
        <v>1</v>
      </c>
      <c r="R27" s="6">
        <v>0</v>
      </c>
      <c r="S27" s="6">
        <v>138.85</v>
      </c>
      <c r="T27" s="6">
        <v>83.76</v>
      </c>
      <c r="U27" s="6">
        <v>108.38</v>
      </c>
      <c r="V27" s="6">
        <v>114.83</v>
      </c>
    </row>
    <row r="28" spans="1:22" x14ac:dyDescent="0.2">
      <c r="A28" s="6">
        <v>27</v>
      </c>
      <c r="B28" s="5" t="s">
        <v>805</v>
      </c>
      <c r="C28" s="14">
        <v>0.253</v>
      </c>
      <c r="D28" s="6">
        <v>5.33E-2</v>
      </c>
      <c r="E28" s="15">
        <v>1.544</v>
      </c>
      <c r="F28" s="6">
        <v>-0.23896999999999999</v>
      </c>
      <c r="G28" s="6">
        <v>-0.22922999999999999</v>
      </c>
      <c r="H28" s="6">
        <f t="shared" si="1"/>
        <v>9.7399999999999987E-3</v>
      </c>
      <c r="I28" s="14">
        <v>0.5464</v>
      </c>
      <c r="J28" s="6">
        <v>0.34649999999999997</v>
      </c>
      <c r="K28" s="6">
        <v>0</v>
      </c>
      <c r="L28" s="6">
        <v>-2.9885137222576599E-2</v>
      </c>
      <c r="M28" s="6">
        <v>-5.7339011264998498E-2</v>
      </c>
      <c r="N28" s="6">
        <v>-1.50649140025657E-2</v>
      </c>
      <c r="O28" s="6">
        <v>57.898200000000003</v>
      </c>
      <c r="P28" s="6">
        <v>-523.96600000000001</v>
      </c>
      <c r="Q28" s="6">
        <v>0.73</v>
      </c>
      <c r="R28" s="6">
        <v>0.27</v>
      </c>
      <c r="S28" s="6">
        <v>109.63</v>
      </c>
      <c r="T28" s="6">
        <v>111.84</v>
      </c>
      <c r="U28" s="6">
        <v>113.06</v>
      </c>
      <c r="V28" s="6">
        <v>109.96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5571E-954F-5A45-9876-5923542B80EF}">
  <dimension ref="A1:DM16"/>
  <sheetViews>
    <sheetView zoomScale="150" zoomScaleNormal="150" workbookViewId="0">
      <selection activeCell="C8" sqref="C8"/>
    </sheetView>
  </sheetViews>
  <sheetFormatPr baseColWidth="10" defaultRowHeight="16" x14ac:dyDescent="0.2"/>
  <cols>
    <col min="1" max="1" width="6.1640625" style="6" customWidth="1"/>
    <col min="2" max="2" width="18.6640625" style="6" bestFit="1" customWidth="1"/>
    <col min="3" max="16384" width="10.83203125" style="6"/>
  </cols>
  <sheetData>
    <row r="1" spans="1:117" x14ac:dyDescent="0.2">
      <c r="A1" s="1" t="s">
        <v>0</v>
      </c>
      <c r="B1" s="1" t="s">
        <v>824</v>
      </c>
      <c r="C1" s="10" t="s">
        <v>27</v>
      </c>
      <c r="D1" s="10" t="s">
        <v>28</v>
      </c>
      <c r="E1" s="10" t="s">
        <v>29</v>
      </c>
      <c r="F1" s="10" t="s">
        <v>30</v>
      </c>
      <c r="G1" s="10" t="s">
        <v>31</v>
      </c>
      <c r="H1" s="10" t="s">
        <v>32</v>
      </c>
      <c r="I1" s="10" t="s">
        <v>33</v>
      </c>
      <c r="J1" s="10" t="s">
        <v>34</v>
      </c>
      <c r="K1" s="10" t="s">
        <v>35</v>
      </c>
      <c r="L1" s="10" t="s">
        <v>36</v>
      </c>
      <c r="M1" s="10" t="s">
        <v>37</v>
      </c>
      <c r="N1" s="10" t="s">
        <v>38</v>
      </c>
      <c r="O1" s="10" t="s">
        <v>39</v>
      </c>
      <c r="P1" s="10" t="s">
        <v>40</v>
      </c>
      <c r="Q1" s="10" t="s">
        <v>41</v>
      </c>
      <c r="R1" s="10" t="s">
        <v>42</v>
      </c>
      <c r="S1" s="10" t="s">
        <v>43</v>
      </c>
      <c r="T1" s="10" t="s">
        <v>44</v>
      </c>
      <c r="U1" s="10" t="s">
        <v>45</v>
      </c>
      <c r="V1" s="10" t="s">
        <v>46</v>
      </c>
      <c r="W1" s="10" t="s">
        <v>47</v>
      </c>
      <c r="X1" s="10" t="s">
        <v>48</v>
      </c>
      <c r="Y1" s="10" t="s">
        <v>49</v>
      </c>
      <c r="Z1" s="10" t="s">
        <v>50</v>
      </c>
      <c r="AA1" s="10" t="s">
        <v>51</v>
      </c>
      <c r="AB1" s="10" t="s">
        <v>52</v>
      </c>
      <c r="AC1" s="10" t="s">
        <v>53</v>
      </c>
      <c r="AD1" s="10" t="s">
        <v>54</v>
      </c>
      <c r="AE1" s="10" t="s">
        <v>55</v>
      </c>
      <c r="AF1" s="10" t="s">
        <v>56</v>
      </c>
      <c r="AG1" s="10" t="s">
        <v>57</v>
      </c>
      <c r="AH1" s="10" t="s">
        <v>58</v>
      </c>
      <c r="AI1" s="10" t="s">
        <v>59</v>
      </c>
      <c r="AJ1" s="10" t="s">
        <v>60</v>
      </c>
      <c r="AK1" s="10" t="s">
        <v>61</v>
      </c>
      <c r="AL1" s="10" t="s">
        <v>62</v>
      </c>
      <c r="AM1" s="10" t="s">
        <v>63</v>
      </c>
      <c r="AN1" s="10" t="s">
        <v>64</v>
      </c>
      <c r="AO1" s="10" t="s">
        <v>65</v>
      </c>
      <c r="AP1" s="10" t="s">
        <v>66</v>
      </c>
      <c r="AQ1" s="10" t="s">
        <v>67</v>
      </c>
      <c r="AR1" s="10" t="s">
        <v>68</v>
      </c>
      <c r="AS1" s="10" t="s">
        <v>69</v>
      </c>
      <c r="AT1" s="10" t="s">
        <v>70</v>
      </c>
      <c r="AU1" s="10" t="s">
        <v>71</v>
      </c>
      <c r="AV1" s="10" t="s">
        <v>72</v>
      </c>
      <c r="AW1" s="10" t="s">
        <v>73</v>
      </c>
      <c r="AX1" s="10" t="s">
        <v>74</v>
      </c>
      <c r="AY1" s="10" t="s">
        <v>75</v>
      </c>
      <c r="AZ1" s="10" t="s">
        <v>76</v>
      </c>
      <c r="BA1" s="10" t="s">
        <v>77</v>
      </c>
      <c r="BB1" s="10" t="s">
        <v>78</v>
      </c>
      <c r="BC1" s="10" t="s">
        <v>79</v>
      </c>
      <c r="BD1" s="10" t="s">
        <v>80</v>
      </c>
      <c r="BE1" s="10" t="s">
        <v>81</v>
      </c>
      <c r="BF1" s="10" t="s">
        <v>82</v>
      </c>
      <c r="BG1" s="10" t="s">
        <v>83</v>
      </c>
      <c r="BH1" s="10" t="s">
        <v>84</v>
      </c>
      <c r="BI1" s="10" t="s">
        <v>85</v>
      </c>
      <c r="BJ1" s="10" t="s">
        <v>86</v>
      </c>
      <c r="BK1" s="10" t="s">
        <v>87</v>
      </c>
      <c r="BL1" s="10" t="s">
        <v>88</v>
      </c>
      <c r="BM1" s="10" t="s">
        <v>89</v>
      </c>
      <c r="BN1" s="10" t="s">
        <v>90</v>
      </c>
      <c r="BO1" s="10" t="s">
        <v>91</v>
      </c>
      <c r="BP1" s="10" t="s">
        <v>92</v>
      </c>
      <c r="BQ1" s="10" t="s">
        <v>93</v>
      </c>
      <c r="BR1" s="10" t="s">
        <v>94</v>
      </c>
      <c r="BS1" s="10" t="s">
        <v>95</v>
      </c>
      <c r="BT1" s="10" t="s">
        <v>96</v>
      </c>
      <c r="BU1" s="10" t="s">
        <v>97</v>
      </c>
      <c r="BV1" s="10" t="s">
        <v>98</v>
      </c>
      <c r="BW1" s="10" t="s">
        <v>99</v>
      </c>
      <c r="BX1" s="10" t="s">
        <v>100</v>
      </c>
      <c r="BY1" s="10" t="s">
        <v>101</v>
      </c>
      <c r="BZ1" s="10" t="s">
        <v>102</v>
      </c>
      <c r="CA1" s="10" t="s">
        <v>103</v>
      </c>
      <c r="CB1" s="10" t="s">
        <v>104</v>
      </c>
      <c r="CC1" s="10" t="s">
        <v>105</v>
      </c>
      <c r="CD1" s="10" t="s">
        <v>106</v>
      </c>
      <c r="CE1" s="10" t="s">
        <v>107</v>
      </c>
      <c r="CF1" s="10" t="s">
        <v>108</v>
      </c>
      <c r="CG1" s="10" t="s">
        <v>109</v>
      </c>
      <c r="CH1" s="10" t="s">
        <v>110</v>
      </c>
      <c r="CI1" s="10" t="s">
        <v>111</v>
      </c>
      <c r="CJ1" s="10" t="s">
        <v>112</v>
      </c>
      <c r="CK1" s="10" t="s">
        <v>113</v>
      </c>
      <c r="CL1" s="10" t="s">
        <v>114</v>
      </c>
      <c r="CM1" s="10" t="s">
        <v>115</v>
      </c>
      <c r="CN1" s="10" t="s">
        <v>116</v>
      </c>
      <c r="CO1" s="10" t="s">
        <v>117</v>
      </c>
      <c r="CP1" s="10" t="s">
        <v>118</v>
      </c>
      <c r="CQ1" s="10" t="s">
        <v>119</v>
      </c>
      <c r="CR1" s="10" t="s">
        <v>120</v>
      </c>
      <c r="CS1" s="10" t="s">
        <v>121</v>
      </c>
      <c r="CT1" s="10" t="s">
        <v>122</v>
      </c>
      <c r="CU1" s="10" t="s">
        <v>123</v>
      </c>
      <c r="CV1" s="10" t="s">
        <v>124</v>
      </c>
      <c r="CW1" s="10" t="s">
        <v>125</v>
      </c>
      <c r="CX1" s="10" t="s">
        <v>126</v>
      </c>
      <c r="CY1" s="10" t="s">
        <v>127</v>
      </c>
      <c r="CZ1" s="10" t="s">
        <v>128</v>
      </c>
      <c r="DA1" s="10" t="s">
        <v>129</v>
      </c>
      <c r="DB1" s="10" t="s">
        <v>130</v>
      </c>
      <c r="DC1" s="10" t="s">
        <v>131</v>
      </c>
      <c r="DD1" s="10" t="s">
        <v>132</v>
      </c>
      <c r="DE1" s="10" t="s">
        <v>133</v>
      </c>
      <c r="DF1" s="10" t="s">
        <v>134</v>
      </c>
      <c r="DG1" s="10" t="s">
        <v>135</v>
      </c>
      <c r="DH1" s="10" t="s">
        <v>136</v>
      </c>
      <c r="DI1" s="10" t="s">
        <v>137</v>
      </c>
      <c r="DJ1" s="10" t="s">
        <v>138</v>
      </c>
      <c r="DK1" s="10" t="s">
        <v>139</v>
      </c>
      <c r="DL1" s="10" t="s">
        <v>140</v>
      </c>
      <c r="DM1" s="10" t="s">
        <v>141</v>
      </c>
    </row>
    <row r="2" spans="1:117" x14ac:dyDescent="0.2">
      <c r="A2" s="6">
        <v>1</v>
      </c>
      <c r="B2" s="11" t="s">
        <v>142</v>
      </c>
      <c r="C2" s="6">
        <v>16.05</v>
      </c>
      <c r="D2" s="6">
        <v>3.21</v>
      </c>
      <c r="E2" s="6">
        <v>2.0535999999999999</v>
      </c>
      <c r="F2" s="6">
        <v>4.7671999999999999</v>
      </c>
      <c r="G2" s="6">
        <v>2.5228000000000002</v>
      </c>
      <c r="H2" s="6">
        <v>5.8304</v>
      </c>
      <c r="I2" s="6">
        <v>0.41071999999999997</v>
      </c>
      <c r="J2" s="6">
        <v>0.95343999999999995</v>
      </c>
      <c r="K2" s="6">
        <v>0.50456000000000001</v>
      </c>
      <c r="L2" s="6">
        <v>1.16608</v>
      </c>
      <c r="M2" s="6">
        <v>0</v>
      </c>
      <c r="N2" s="6">
        <v>5</v>
      </c>
      <c r="O2" s="6">
        <v>1</v>
      </c>
      <c r="P2" s="6">
        <v>4</v>
      </c>
      <c r="Q2" s="6">
        <v>0</v>
      </c>
      <c r="R2" s="6">
        <v>0</v>
      </c>
      <c r="S2" s="6">
        <v>0</v>
      </c>
      <c r="T2" s="6">
        <v>4</v>
      </c>
      <c r="U2" s="6">
        <v>1</v>
      </c>
      <c r="V2" s="6">
        <v>80</v>
      </c>
      <c r="W2" s="6">
        <v>20</v>
      </c>
      <c r="X2" s="6">
        <v>0</v>
      </c>
      <c r="Y2" s="6">
        <v>0</v>
      </c>
      <c r="Z2" s="6">
        <v>0</v>
      </c>
      <c r="AA2" s="6">
        <v>0</v>
      </c>
      <c r="AB2" s="6">
        <v>0</v>
      </c>
      <c r="AC2" s="6">
        <v>0</v>
      </c>
      <c r="AD2" s="6">
        <v>0</v>
      </c>
      <c r="AE2" s="6">
        <v>0</v>
      </c>
      <c r="AF2" s="6">
        <v>0</v>
      </c>
      <c r="AG2" s="6">
        <v>0</v>
      </c>
      <c r="AH2" s="6">
        <v>0</v>
      </c>
      <c r="AI2" s="6">
        <v>0</v>
      </c>
      <c r="AJ2" s="6">
        <v>0</v>
      </c>
      <c r="AK2" s="6">
        <v>0</v>
      </c>
      <c r="AL2" s="6">
        <v>0</v>
      </c>
      <c r="AM2" s="6">
        <v>0</v>
      </c>
      <c r="AN2" s="6">
        <v>0</v>
      </c>
      <c r="AO2" s="6">
        <v>0</v>
      </c>
      <c r="AP2" s="6">
        <v>0</v>
      </c>
      <c r="AQ2" s="6">
        <v>1</v>
      </c>
      <c r="AR2" s="6">
        <v>0</v>
      </c>
      <c r="AS2" s="6">
        <v>0</v>
      </c>
      <c r="AT2" s="6">
        <v>0</v>
      </c>
      <c r="AU2" s="6">
        <v>0</v>
      </c>
      <c r="AV2" s="6">
        <v>0</v>
      </c>
      <c r="AW2" s="6">
        <v>0</v>
      </c>
      <c r="AX2" s="6">
        <v>0</v>
      </c>
      <c r="AY2" s="6">
        <v>0</v>
      </c>
      <c r="AZ2" s="6">
        <v>0</v>
      </c>
      <c r="BA2" s="6">
        <v>0</v>
      </c>
      <c r="BB2" s="6">
        <v>0</v>
      </c>
      <c r="BC2" s="6">
        <v>15.1158767845802</v>
      </c>
      <c r="BD2" s="6">
        <v>0</v>
      </c>
      <c r="BE2" s="6">
        <v>47.084407986361299</v>
      </c>
      <c r="BF2" s="6">
        <v>47.084407986361299</v>
      </c>
      <c r="BG2" s="6">
        <v>0</v>
      </c>
      <c r="BH2" s="6">
        <v>15.1158767845802</v>
      </c>
      <c r="BI2" s="6">
        <v>47.084407986361299</v>
      </c>
      <c r="BJ2" s="6">
        <v>15.1158767845802</v>
      </c>
      <c r="BK2" s="6">
        <v>47.084407986361299</v>
      </c>
      <c r="BL2" s="6">
        <v>0</v>
      </c>
      <c r="BM2" s="6">
        <v>15.1158767845802</v>
      </c>
      <c r="BN2" s="6">
        <v>47.084407986361299</v>
      </c>
      <c r="BO2" s="6">
        <v>15.1158767845802</v>
      </c>
      <c r="BP2" s="6">
        <v>47.084407986361299</v>
      </c>
      <c r="BQ2" s="6">
        <v>0</v>
      </c>
      <c r="BR2" s="6">
        <v>15.1158767845802</v>
      </c>
      <c r="BS2" s="6">
        <v>15.1158767845802</v>
      </c>
      <c r="BT2" s="6">
        <v>47.084407986361299</v>
      </c>
      <c r="BU2" s="6">
        <v>47.084407986361299</v>
      </c>
      <c r="BV2" s="6">
        <v>0</v>
      </c>
      <c r="BW2" s="6">
        <v>0</v>
      </c>
      <c r="BX2" s="6">
        <v>0</v>
      </c>
      <c r="BY2" s="6">
        <v>15.1158767845802</v>
      </c>
      <c r="BZ2" s="6">
        <v>0</v>
      </c>
      <c r="CA2" s="6">
        <v>47.084407986361299</v>
      </c>
      <c r="CB2" s="6">
        <v>0</v>
      </c>
      <c r="CC2" s="6">
        <v>4</v>
      </c>
      <c r="CD2" s="6">
        <v>0</v>
      </c>
      <c r="CE2" s="6">
        <v>0</v>
      </c>
      <c r="CF2" s="6">
        <v>0</v>
      </c>
      <c r="CG2" s="6">
        <v>0</v>
      </c>
      <c r="CH2" s="6">
        <v>0</v>
      </c>
      <c r="CI2" s="6">
        <v>0</v>
      </c>
      <c r="CJ2" s="6">
        <v>0</v>
      </c>
      <c r="CK2" s="6">
        <v>0</v>
      </c>
      <c r="CL2" s="6">
        <v>0</v>
      </c>
      <c r="CM2" s="6">
        <v>0</v>
      </c>
      <c r="CN2" s="6">
        <v>0</v>
      </c>
      <c r="CO2" s="6">
        <v>0</v>
      </c>
      <c r="CP2" s="6">
        <v>0</v>
      </c>
      <c r="CQ2" s="6">
        <v>6.73100018501282</v>
      </c>
      <c r="CR2" s="6">
        <v>6.73100018501282</v>
      </c>
      <c r="CS2" s="6">
        <v>0</v>
      </c>
      <c r="CT2" s="6">
        <v>0</v>
      </c>
      <c r="CU2" s="6">
        <v>1.115</v>
      </c>
      <c r="CV2" s="6">
        <v>1.243225</v>
      </c>
      <c r="CW2" s="6">
        <v>0.63610000908374797</v>
      </c>
      <c r="CX2" s="6">
        <v>1.0424000030279199</v>
      </c>
      <c r="CY2" s="6">
        <v>-0.87372560210137395</v>
      </c>
      <c r="CZ2" s="6">
        <v>62.200284770941401</v>
      </c>
      <c r="DA2" s="6">
        <v>0</v>
      </c>
      <c r="DB2" s="6">
        <v>41.445182724252497</v>
      </c>
      <c r="DC2" s="6">
        <v>20.3627798050215</v>
      </c>
      <c r="DD2" s="6">
        <v>25.86</v>
      </c>
      <c r="DE2" s="6">
        <v>0.66631821505124</v>
      </c>
      <c r="DF2" s="6">
        <v>-2.3377500000000002</v>
      </c>
      <c r="DG2" s="6">
        <v>-2.3792499999999999</v>
      </c>
      <c r="DH2" s="6">
        <v>-2.3450000000000002</v>
      </c>
      <c r="DI2" s="6">
        <v>1.3694467937499999</v>
      </c>
      <c r="DJ2" s="6">
        <v>0</v>
      </c>
      <c r="DK2" s="6">
        <v>0</v>
      </c>
      <c r="DL2" s="6">
        <v>0</v>
      </c>
      <c r="DM2" s="6">
        <v>0</v>
      </c>
    </row>
    <row r="3" spans="1:117" x14ac:dyDescent="0.2">
      <c r="A3" s="6">
        <v>2</v>
      </c>
      <c r="B3" s="11" t="s">
        <v>143</v>
      </c>
      <c r="C3" s="6">
        <v>102.19</v>
      </c>
      <c r="D3" s="6">
        <v>5.3784210526315803</v>
      </c>
      <c r="E3" s="6">
        <v>9.4347999999999992</v>
      </c>
      <c r="F3" s="6">
        <v>18.781600000000001</v>
      </c>
      <c r="G3" s="6">
        <v>10.4434</v>
      </c>
      <c r="H3" s="6">
        <v>22.363299999999999</v>
      </c>
      <c r="I3" s="6">
        <v>0.49656842105263199</v>
      </c>
      <c r="J3" s="6">
        <v>0.988505263157895</v>
      </c>
      <c r="K3" s="6">
        <v>0.54965263157894695</v>
      </c>
      <c r="L3" s="6">
        <v>1.1770157894736799</v>
      </c>
      <c r="M3" s="6">
        <v>0.28571428571428598</v>
      </c>
      <c r="N3" s="6">
        <v>19</v>
      </c>
      <c r="O3" s="6">
        <v>7</v>
      </c>
      <c r="P3" s="6">
        <v>18</v>
      </c>
      <c r="Q3" s="6">
        <v>6</v>
      </c>
      <c r="R3" s="6">
        <v>7</v>
      </c>
      <c r="S3" s="6">
        <v>0.16666666666666699</v>
      </c>
      <c r="T3" s="6">
        <v>12</v>
      </c>
      <c r="U3" s="6">
        <v>4</v>
      </c>
      <c r="V3" s="6">
        <v>63.157894736842103</v>
      </c>
      <c r="W3" s="6">
        <v>21.052631578947398</v>
      </c>
      <c r="X3" s="6">
        <v>15.789473684210501</v>
      </c>
      <c r="Y3" s="6">
        <v>0</v>
      </c>
      <c r="Z3" s="6">
        <v>4</v>
      </c>
      <c r="AA3" s="6">
        <v>18.737917735143</v>
      </c>
      <c r="AB3" s="6">
        <v>2.7945525240230902</v>
      </c>
      <c r="AC3" s="6">
        <v>4.1663182189914503</v>
      </c>
      <c r="AD3" s="6">
        <v>29</v>
      </c>
      <c r="AE3" s="6">
        <v>4.1428571428571397</v>
      </c>
      <c r="AF3" s="6">
        <v>0.73469387755102</v>
      </c>
      <c r="AG3" s="6">
        <v>2.7346938775510199</v>
      </c>
      <c r="AH3" s="6">
        <v>11</v>
      </c>
      <c r="AI3" s="6">
        <v>27</v>
      </c>
      <c r="AJ3" s="6">
        <v>9</v>
      </c>
      <c r="AK3" s="6">
        <v>1.5566567074628199</v>
      </c>
      <c r="AL3" s="6">
        <v>5</v>
      </c>
      <c r="AM3" s="6">
        <v>2.4761904761904798</v>
      </c>
      <c r="AN3" s="6">
        <v>5</v>
      </c>
      <c r="AO3" s="6">
        <v>2.4761904761904798</v>
      </c>
      <c r="AP3" s="6">
        <v>52</v>
      </c>
      <c r="AQ3" s="6">
        <v>6.7532467532467502</v>
      </c>
      <c r="AR3" s="6">
        <v>3.9270616516666199</v>
      </c>
      <c r="AS3" s="6">
        <v>5.7532467532467502</v>
      </c>
      <c r="AT3" s="6">
        <v>3.7886309069882</v>
      </c>
      <c r="AU3" s="6">
        <v>0.50238095238095204</v>
      </c>
      <c r="AV3" s="6">
        <v>0.209415584415584</v>
      </c>
      <c r="AW3" s="6">
        <v>8.4686147186147198E-2</v>
      </c>
      <c r="AX3" s="6">
        <v>1.3593981481481501</v>
      </c>
      <c r="AY3" s="6">
        <v>1.0618055555555601</v>
      </c>
      <c r="AZ3" s="6">
        <v>4.8849999999999998</v>
      </c>
      <c r="BA3" s="6">
        <v>17</v>
      </c>
      <c r="BB3" s="6">
        <v>1.5566567074628199</v>
      </c>
      <c r="BC3" s="6">
        <v>8.8252042618900894</v>
      </c>
      <c r="BD3" s="6">
        <v>69.209389890416006</v>
      </c>
      <c r="BE3" s="6">
        <v>82.397713976132195</v>
      </c>
      <c r="BF3" s="6">
        <v>90.527476320117103</v>
      </c>
      <c r="BG3" s="6">
        <v>23.5422039931806</v>
      </c>
      <c r="BH3" s="6">
        <v>64.373378498170894</v>
      </c>
      <c r="BI3" s="6">
        <v>82.397713976132195</v>
      </c>
      <c r="BJ3" s="6">
        <v>97.944437594431406</v>
      </c>
      <c r="BK3" s="6">
        <v>82.397713976132195</v>
      </c>
      <c r="BL3" s="6">
        <v>82.579904492261306</v>
      </c>
      <c r="BM3" s="6">
        <v>15.3645331021701</v>
      </c>
      <c r="BN3" s="6">
        <v>82.397713976132195</v>
      </c>
      <c r="BO3" s="6">
        <v>15.3645331021701</v>
      </c>
      <c r="BP3" s="6">
        <v>82.397713976132195</v>
      </c>
      <c r="BQ3" s="6">
        <v>82.579904492261306</v>
      </c>
      <c r="BR3" s="6">
        <v>15.3645331021701</v>
      </c>
      <c r="BS3" s="6">
        <v>15.3645331021701</v>
      </c>
      <c r="BT3" s="6">
        <v>82.397713976132195</v>
      </c>
      <c r="BU3" s="6">
        <v>82.397713976132195</v>
      </c>
      <c r="BV3" s="6">
        <v>6.5393288402800396</v>
      </c>
      <c r="BW3" s="6">
        <v>8.8252042618900894</v>
      </c>
      <c r="BX3" s="6">
        <v>64.569153809230997</v>
      </c>
      <c r="BY3" s="6">
        <v>11.3597360010901</v>
      </c>
      <c r="BZ3" s="6">
        <v>73.394358071121104</v>
      </c>
      <c r="CA3" s="6">
        <v>84.503418318117198</v>
      </c>
      <c r="CB3" s="6">
        <v>1</v>
      </c>
      <c r="CC3" s="6">
        <v>3</v>
      </c>
      <c r="CD3" s="6">
        <v>2.0515277777777801</v>
      </c>
      <c r="CE3" s="6">
        <v>1.91689814814815</v>
      </c>
      <c r="CF3" s="6">
        <v>0</v>
      </c>
      <c r="CG3" s="6">
        <v>2</v>
      </c>
      <c r="CH3" s="6">
        <v>2.0515277777777801</v>
      </c>
      <c r="CI3" s="6">
        <v>0.86342592592592604</v>
      </c>
      <c r="CJ3" s="6">
        <v>0</v>
      </c>
      <c r="CK3" s="6">
        <v>2.0515277777777801</v>
      </c>
      <c r="CL3" s="6">
        <v>1.0534722222222199</v>
      </c>
      <c r="CM3" s="6">
        <v>0</v>
      </c>
      <c r="CN3" s="6">
        <v>2</v>
      </c>
      <c r="CO3" s="6">
        <v>2</v>
      </c>
      <c r="CP3" s="6">
        <v>4.7416701580741902</v>
      </c>
      <c r="CQ3" s="6">
        <v>29.4135005474091</v>
      </c>
      <c r="CR3" s="6">
        <v>29.4135005474091</v>
      </c>
      <c r="CS3" s="6">
        <v>63.64</v>
      </c>
      <c r="CT3" s="6">
        <v>63.64</v>
      </c>
      <c r="CU3" s="6">
        <v>0.15639224625845799</v>
      </c>
      <c r="CV3" s="6">
        <v>2.44585346897662E-2</v>
      </c>
      <c r="CW3" s="6">
        <v>-1.9402000233531</v>
      </c>
      <c r="CX3" s="6">
        <v>-1.0707359256982101</v>
      </c>
      <c r="CY3" s="6">
        <v>0.37595073243456001</v>
      </c>
      <c r="CZ3" s="6">
        <v>180.342151570564</v>
      </c>
      <c r="DA3" s="6">
        <v>50.907938155095799</v>
      </c>
      <c r="DB3" s="6">
        <v>157.823920265781</v>
      </c>
      <c r="DC3" s="6">
        <v>68.058983715484004</v>
      </c>
      <c r="DD3" s="6">
        <v>109.44</v>
      </c>
      <c r="DE3" s="6">
        <v>0.87513606159915502</v>
      </c>
      <c r="DF3" s="6">
        <v>-1.52293340931969</v>
      </c>
      <c r="DG3" s="6">
        <v>-1.4685726339455401</v>
      </c>
      <c r="DH3" s="6">
        <v>-1.3863922462584599</v>
      </c>
      <c r="DI3" s="6">
        <v>4.4636907840508204</v>
      </c>
      <c r="DJ3" s="6">
        <v>1.41421356237309</v>
      </c>
      <c r="DK3" s="6">
        <v>0.25</v>
      </c>
      <c r="DL3" s="6">
        <v>1</v>
      </c>
      <c r="DM3" s="6">
        <v>0.81649658092772603</v>
      </c>
    </row>
    <row r="4" spans="1:117" x14ac:dyDescent="0.2">
      <c r="A4" s="6">
        <v>3</v>
      </c>
      <c r="B4" s="11" t="s">
        <v>144</v>
      </c>
      <c r="C4" s="6">
        <v>59.08</v>
      </c>
      <c r="D4" s="6">
        <v>6.5644444444444403</v>
      </c>
      <c r="E4" s="6">
        <v>4.7897999999999996</v>
      </c>
      <c r="F4" s="6">
        <v>9.1963000000000008</v>
      </c>
      <c r="G4" s="6">
        <v>4.9829999999999997</v>
      </c>
      <c r="H4" s="6">
        <v>10.5381</v>
      </c>
      <c r="I4" s="6">
        <v>0.53220000000000001</v>
      </c>
      <c r="J4" s="6">
        <v>1.0218111111111099</v>
      </c>
      <c r="K4" s="6">
        <v>0.55366666666666697</v>
      </c>
      <c r="L4" s="6">
        <v>1.1709000000000001</v>
      </c>
      <c r="M4" s="6">
        <v>0.5</v>
      </c>
      <c r="N4" s="6">
        <v>9</v>
      </c>
      <c r="O4" s="6">
        <v>4</v>
      </c>
      <c r="P4" s="6">
        <v>8</v>
      </c>
      <c r="Q4" s="6">
        <v>3</v>
      </c>
      <c r="R4" s="6">
        <v>4</v>
      </c>
      <c r="S4" s="6">
        <v>0</v>
      </c>
      <c r="T4" s="6">
        <v>5</v>
      </c>
      <c r="U4" s="6">
        <v>2</v>
      </c>
      <c r="V4" s="6">
        <v>55.5555555555556</v>
      </c>
      <c r="W4" s="6">
        <v>22.2222222222222</v>
      </c>
      <c r="X4" s="6">
        <v>11.1111111111111</v>
      </c>
      <c r="Y4" s="6">
        <v>11.1111111111111</v>
      </c>
      <c r="Z4" s="6">
        <v>0</v>
      </c>
      <c r="AA4" s="6">
        <v>5.9269260259704097</v>
      </c>
      <c r="AB4" s="6">
        <v>1.58113883008419</v>
      </c>
      <c r="AC4" s="6">
        <v>2.03933398033762</v>
      </c>
      <c r="AD4" s="6">
        <v>7</v>
      </c>
      <c r="AE4" s="6">
        <v>1.75</v>
      </c>
      <c r="AF4" s="6">
        <v>0.375</v>
      </c>
      <c r="AG4" s="6">
        <v>0.75</v>
      </c>
      <c r="AH4" s="6">
        <v>3</v>
      </c>
      <c r="AI4" s="6">
        <v>6</v>
      </c>
      <c r="AJ4" s="6">
        <v>2</v>
      </c>
      <c r="AK4" s="6">
        <v>0.81127812445913305</v>
      </c>
      <c r="AL4" s="6">
        <v>2</v>
      </c>
      <c r="AM4" s="6">
        <v>1.5</v>
      </c>
      <c r="AN4" s="6">
        <v>2</v>
      </c>
      <c r="AO4" s="6">
        <v>1.5</v>
      </c>
      <c r="AP4" s="6">
        <v>9</v>
      </c>
      <c r="AQ4" s="6">
        <v>3.6363636363636398</v>
      </c>
      <c r="AR4" s="6">
        <v>1.0156739811912201</v>
      </c>
      <c r="AS4" s="6">
        <v>3.0143636363636399</v>
      </c>
      <c r="AT4" s="6">
        <v>0.92333998290111097</v>
      </c>
      <c r="AU4" s="6">
        <v>0.5</v>
      </c>
      <c r="AV4" s="6">
        <v>0</v>
      </c>
      <c r="AW4" s="6">
        <v>0</v>
      </c>
      <c r="AX4" s="6">
        <v>2</v>
      </c>
      <c r="AY4" s="6">
        <v>2.2222222222222201</v>
      </c>
      <c r="AZ4" s="6">
        <v>5.3888888888888902</v>
      </c>
      <c r="BA4" s="6">
        <v>10</v>
      </c>
      <c r="BB4" s="6">
        <v>0.81127812445913305</v>
      </c>
      <c r="BC4" s="6">
        <v>8.8252042618900894</v>
      </c>
      <c r="BD4" s="6">
        <v>32.897187472065497</v>
      </c>
      <c r="BE4" s="6">
        <v>35.313305989771003</v>
      </c>
      <c r="BF4" s="6">
        <v>35.313305989771003</v>
      </c>
      <c r="BG4" s="6">
        <v>25.144927032417801</v>
      </c>
      <c r="BH4" s="6">
        <v>41.722391733955597</v>
      </c>
      <c r="BI4" s="6">
        <v>35.313305989771003</v>
      </c>
      <c r="BJ4" s="6">
        <v>46.427041669022898</v>
      </c>
      <c r="BK4" s="6">
        <v>35.313305989771003</v>
      </c>
      <c r="BL4" s="6">
        <v>58.042114504483301</v>
      </c>
      <c r="BM4" s="6">
        <v>13.5298541969574</v>
      </c>
      <c r="BN4" s="6">
        <v>35.313305989771003</v>
      </c>
      <c r="BO4" s="6">
        <v>13.5298541969574</v>
      </c>
      <c r="BP4" s="6">
        <v>35.313305989771003</v>
      </c>
      <c r="BQ4" s="6">
        <v>58.042114504483301</v>
      </c>
      <c r="BR4" s="6">
        <v>13.5298541969574</v>
      </c>
      <c r="BS4" s="6">
        <v>13.5298541969574</v>
      </c>
      <c r="BT4" s="6">
        <v>60.458233022188701</v>
      </c>
      <c r="BU4" s="6">
        <v>35.313305989771003</v>
      </c>
      <c r="BV4" s="6">
        <v>4.7046499350673097</v>
      </c>
      <c r="BW4" s="6">
        <v>8.8252042618900894</v>
      </c>
      <c r="BX4" s="6">
        <v>58.042114504483301</v>
      </c>
      <c r="BY4" s="6">
        <v>8.8252042618900894</v>
      </c>
      <c r="BZ4" s="6">
        <v>66.867318766373401</v>
      </c>
      <c r="CA4" s="6">
        <v>44.138510251661003</v>
      </c>
      <c r="CB4" s="6">
        <v>0</v>
      </c>
      <c r="CC4" s="6">
        <v>0</v>
      </c>
      <c r="CD4" s="6">
        <v>1.30555555555556</v>
      </c>
      <c r="CE4" s="6">
        <v>0</v>
      </c>
      <c r="CF4" s="6">
        <v>0</v>
      </c>
      <c r="CG4" s="6">
        <v>0</v>
      </c>
      <c r="CH4" s="6">
        <v>1.30555555555556</v>
      </c>
      <c r="CI4" s="6">
        <v>0</v>
      </c>
      <c r="CJ4" s="6">
        <v>0</v>
      </c>
      <c r="CK4" s="6">
        <v>1.30555555555556</v>
      </c>
      <c r="CL4" s="6">
        <v>0</v>
      </c>
      <c r="CM4" s="6">
        <v>0</v>
      </c>
      <c r="CN4" s="6">
        <v>1</v>
      </c>
      <c r="CO4" s="6">
        <v>0</v>
      </c>
      <c r="CP4" s="6">
        <v>1.7694091827404499</v>
      </c>
      <c r="CQ4" s="6">
        <v>14.8684002161026</v>
      </c>
      <c r="CR4" s="6">
        <v>14.8684002161026</v>
      </c>
      <c r="CS4" s="6">
        <v>43.09</v>
      </c>
      <c r="CT4" s="6">
        <v>43.09</v>
      </c>
      <c r="CU4" s="6">
        <v>-0.79223769604693095</v>
      </c>
      <c r="CV4" s="6">
        <v>0.62764056703774895</v>
      </c>
      <c r="CW4" s="6">
        <v>-0.50840003043413196</v>
      </c>
      <c r="CX4" s="6">
        <v>-0.71091257549368703</v>
      </c>
      <c r="CY4" s="6">
        <v>8.4893327392619206E-2</v>
      </c>
      <c r="CZ4" s="6">
        <v>106.885274691212</v>
      </c>
      <c r="DA4" s="6">
        <v>58.042114504483301</v>
      </c>
      <c r="DB4" s="6">
        <v>84.036544850498402</v>
      </c>
      <c r="DC4" s="6">
        <v>37.818256086269798</v>
      </c>
      <c r="DD4" s="6">
        <v>60.31</v>
      </c>
      <c r="DE4" s="6">
        <v>0.78623126612414496</v>
      </c>
      <c r="DF4" s="6">
        <v>-0.71659795836010898</v>
      </c>
      <c r="DG4" s="6">
        <v>-0.56737418875541601</v>
      </c>
      <c r="DH4" s="6">
        <v>-0.43776230395306898</v>
      </c>
      <c r="DI4" s="6">
        <v>2.2236646700989802</v>
      </c>
      <c r="DJ4" s="6">
        <v>0</v>
      </c>
      <c r="DK4" s="6">
        <v>1</v>
      </c>
      <c r="DL4" s="6">
        <v>0</v>
      </c>
      <c r="DM4" s="6">
        <v>0</v>
      </c>
    </row>
    <row r="5" spans="1:117" x14ac:dyDescent="0.2">
      <c r="A5" s="6">
        <v>4</v>
      </c>
      <c r="B5" s="11" t="s">
        <v>145</v>
      </c>
      <c r="C5" s="6">
        <v>59.05</v>
      </c>
      <c r="D5" s="6">
        <v>8.4357142857142904</v>
      </c>
      <c r="E5" s="6">
        <v>4.2198000000000002</v>
      </c>
      <c r="F5" s="6">
        <v>7.48</v>
      </c>
      <c r="G5" s="6">
        <v>4.0510999999999999</v>
      </c>
      <c r="H5" s="6">
        <v>8.0416000000000007</v>
      </c>
      <c r="I5" s="6">
        <v>0.60282857142857105</v>
      </c>
      <c r="J5" s="6">
        <v>1.0685714285714301</v>
      </c>
      <c r="K5" s="6">
        <v>0.57872857142857104</v>
      </c>
      <c r="L5" s="6">
        <v>1.1488</v>
      </c>
      <c r="M5" s="6">
        <v>0.5</v>
      </c>
      <c r="N5" s="6">
        <v>7</v>
      </c>
      <c r="O5" s="6">
        <v>4</v>
      </c>
      <c r="P5" s="6">
        <v>6</v>
      </c>
      <c r="Q5" s="6">
        <v>3</v>
      </c>
      <c r="R5" s="6">
        <v>4</v>
      </c>
      <c r="S5" s="6">
        <v>0</v>
      </c>
      <c r="T5" s="6">
        <v>3</v>
      </c>
      <c r="U5" s="6">
        <v>2</v>
      </c>
      <c r="V5" s="6">
        <v>42.857142857142897</v>
      </c>
      <c r="W5" s="6">
        <v>28.571428571428601</v>
      </c>
      <c r="X5" s="6">
        <v>0</v>
      </c>
      <c r="Y5" s="6">
        <v>28.571428571428601</v>
      </c>
      <c r="Z5" s="6">
        <v>0</v>
      </c>
      <c r="AA5" s="6">
        <v>5.9269260259704097</v>
      </c>
      <c r="AB5" s="6">
        <v>1.58113883008419</v>
      </c>
      <c r="AC5" s="6">
        <v>2.03933398033762</v>
      </c>
      <c r="AD5" s="6">
        <v>7</v>
      </c>
      <c r="AE5" s="6">
        <v>1.75</v>
      </c>
      <c r="AF5" s="6">
        <v>0.375</v>
      </c>
      <c r="AG5" s="6">
        <v>0.75</v>
      </c>
      <c r="AH5" s="6">
        <v>3</v>
      </c>
      <c r="AI5" s="6">
        <v>6</v>
      </c>
      <c r="AJ5" s="6">
        <v>2</v>
      </c>
      <c r="AK5" s="6">
        <v>0.81127812445913305</v>
      </c>
      <c r="AL5" s="6">
        <v>2</v>
      </c>
      <c r="AM5" s="6">
        <v>1.5</v>
      </c>
      <c r="AN5" s="6">
        <v>2</v>
      </c>
      <c r="AO5" s="6">
        <v>1.5</v>
      </c>
      <c r="AP5" s="6">
        <v>9</v>
      </c>
      <c r="AQ5" s="6">
        <v>3.4805194805194799</v>
      </c>
      <c r="AR5" s="6">
        <v>0.883660841776025</v>
      </c>
      <c r="AS5" s="6">
        <v>2.85851948051948</v>
      </c>
      <c r="AT5" s="6">
        <v>0.76889969349342402</v>
      </c>
      <c r="AU5" s="6">
        <v>0.5</v>
      </c>
      <c r="AV5" s="6">
        <v>0</v>
      </c>
      <c r="AW5" s="6">
        <v>0</v>
      </c>
      <c r="AX5" s="6">
        <v>2.75</v>
      </c>
      <c r="AY5" s="6">
        <v>1.8888888888888899</v>
      </c>
      <c r="AZ5" s="6">
        <v>7.5555555555555598</v>
      </c>
      <c r="BA5" s="6">
        <v>10</v>
      </c>
      <c r="BB5" s="6">
        <v>0.81127812445913305</v>
      </c>
      <c r="BC5" s="6">
        <v>8.8252042618900894</v>
      </c>
      <c r="BD5" s="6">
        <v>26.622539387999101</v>
      </c>
      <c r="BE5" s="6">
        <v>35.313305989771003</v>
      </c>
      <c r="BF5" s="6">
        <v>61.9358453777701</v>
      </c>
      <c r="BG5" s="6">
        <v>25.144927032417801</v>
      </c>
      <c r="BH5" s="6">
        <v>8.8252042618900894</v>
      </c>
      <c r="BI5" s="6">
        <v>35.313305989771003</v>
      </c>
      <c r="BJ5" s="6">
        <v>15.539902296590601</v>
      </c>
      <c r="BK5" s="6">
        <v>35.313305989771003</v>
      </c>
      <c r="BL5" s="6">
        <v>51.767466420416902</v>
      </c>
      <c r="BM5" s="6">
        <v>15.539902296590601</v>
      </c>
      <c r="BN5" s="6">
        <v>35.313305989771003</v>
      </c>
      <c r="BO5" s="6">
        <v>15.539902296590601</v>
      </c>
      <c r="BP5" s="6">
        <v>35.313305989771003</v>
      </c>
      <c r="BQ5" s="6">
        <v>51.767466420416902</v>
      </c>
      <c r="BR5" s="6">
        <v>15.539902296590601</v>
      </c>
      <c r="BS5" s="6">
        <v>15.539902296590601</v>
      </c>
      <c r="BT5" s="6">
        <v>87.080772410187805</v>
      </c>
      <c r="BU5" s="6">
        <v>35.313305989771003</v>
      </c>
      <c r="BV5" s="6">
        <v>6.7146980347004801</v>
      </c>
      <c r="BW5" s="6">
        <v>8.8252042618900894</v>
      </c>
      <c r="BX5" s="6">
        <v>51.767466420416902</v>
      </c>
      <c r="BY5" s="6">
        <v>8.8252042618900894</v>
      </c>
      <c r="BZ5" s="6">
        <v>60.592670682307002</v>
      </c>
      <c r="CA5" s="6">
        <v>35.313305989771003</v>
      </c>
      <c r="CB5" s="6">
        <v>0</v>
      </c>
      <c r="CC5" s="6">
        <v>0</v>
      </c>
      <c r="CD5" s="6">
        <v>0.97222222222222199</v>
      </c>
      <c r="CE5" s="6">
        <v>0</v>
      </c>
      <c r="CF5" s="6">
        <v>0</v>
      </c>
      <c r="CG5" s="6">
        <v>0</v>
      </c>
      <c r="CH5" s="6">
        <v>0.97222222222222199</v>
      </c>
      <c r="CI5" s="6">
        <v>0</v>
      </c>
      <c r="CJ5" s="6">
        <v>0</v>
      </c>
      <c r="CK5" s="6">
        <v>0.97222222222222199</v>
      </c>
      <c r="CL5" s="6">
        <v>0</v>
      </c>
      <c r="CM5" s="6">
        <v>0</v>
      </c>
      <c r="CN5" s="6">
        <v>1</v>
      </c>
      <c r="CO5" s="6">
        <v>0</v>
      </c>
      <c r="CP5" s="6">
        <v>-0.430676558073393</v>
      </c>
      <c r="CQ5" s="6">
        <v>10.681000113487199</v>
      </c>
      <c r="CR5" s="6">
        <v>10.681000113487199</v>
      </c>
      <c r="CS5" s="6">
        <v>40.130000000000003</v>
      </c>
      <c r="CT5" s="6">
        <v>40.130000000000003</v>
      </c>
      <c r="CU5" s="6">
        <v>-0.38623769604693098</v>
      </c>
      <c r="CV5" s="6">
        <v>0.149179557847641</v>
      </c>
      <c r="CW5" s="6">
        <v>-1.24379996210337</v>
      </c>
      <c r="CX5" s="6">
        <v>-0.84591255271676602</v>
      </c>
      <c r="CY5" s="6">
        <v>0.17876331158543601</v>
      </c>
      <c r="CZ5" s="6">
        <v>102.620674706778</v>
      </c>
      <c r="DA5" s="6">
        <v>51.767466420416902</v>
      </c>
      <c r="DB5" s="6">
        <v>73.637873754152906</v>
      </c>
      <c r="DC5" s="6">
        <v>33.556505636947897</v>
      </c>
      <c r="DD5" s="6">
        <v>56.78</v>
      </c>
      <c r="DE5" s="6">
        <v>0.71757347108232294</v>
      </c>
      <c r="DF5" s="6">
        <v>-1.0616979583601101</v>
      </c>
      <c r="DG5" s="6">
        <v>-0.95307418875541605</v>
      </c>
      <c r="DH5" s="6">
        <v>-0.84376230395306895</v>
      </c>
      <c r="DI5" s="6">
        <v>3.0842522230677401</v>
      </c>
      <c r="DJ5" s="6">
        <v>0</v>
      </c>
      <c r="DK5" s="6">
        <v>1</v>
      </c>
      <c r="DL5" s="6">
        <v>0</v>
      </c>
      <c r="DM5" s="6">
        <v>0</v>
      </c>
    </row>
    <row r="6" spans="1:117" x14ac:dyDescent="0.2">
      <c r="A6" s="6">
        <v>5</v>
      </c>
      <c r="B6" s="11" t="s">
        <v>146</v>
      </c>
      <c r="C6" s="6">
        <v>48.12</v>
      </c>
      <c r="D6" s="6">
        <v>8.02</v>
      </c>
      <c r="E6" s="6">
        <v>3.2406999999999999</v>
      </c>
      <c r="F6" s="6">
        <v>5.8436000000000003</v>
      </c>
      <c r="G6" s="6">
        <v>4.1704999999999997</v>
      </c>
      <c r="H6" s="6">
        <v>6.7504</v>
      </c>
      <c r="I6" s="6">
        <v>0.54011666666666702</v>
      </c>
      <c r="J6" s="6">
        <v>0.97393333333333298</v>
      </c>
      <c r="K6" s="6">
        <v>0.69508333333333305</v>
      </c>
      <c r="L6" s="6">
        <v>1.12506666666667</v>
      </c>
      <c r="M6" s="6">
        <v>1</v>
      </c>
      <c r="N6" s="6">
        <v>6</v>
      </c>
      <c r="O6" s="6">
        <v>2</v>
      </c>
      <c r="P6" s="6">
        <v>5</v>
      </c>
      <c r="Q6" s="6">
        <v>1</v>
      </c>
      <c r="R6" s="6">
        <v>1</v>
      </c>
      <c r="S6" s="6">
        <v>0</v>
      </c>
      <c r="T6" s="6">
        <v>4</v>
      </c>
      <c r="U6" s="6">
        <v>1</v>
      </c>
      <c r="V6" s="6">
        <v>66.6666666666667</v>
      </c>
      <c r="W6" s="6">
        <v>16.6666666666667</v>
      </c>
      <c r="X6" s="6">
        <v>0</v>
      </c>
      <c r="Y6" s="6">
        <v>0</v>
      </c>
      <c r="Z6" s="6">
        <v>0</v>
      </c>
      <c r="AA6" s="6">
        <v>0</v>
      </c>
      <c r="AB6" s="6">
        <v>1</v>
      </c>
      <c r="AC6" s="6">
        <v>0</v>
      </c>
      <c r="AD6" s="6">
        <v>2</v>
      </c>
      <c r="AE6" s="6">
        <v>1</v>
      </c>
      <c r="AF6" s="6">
        <v>0</v>
      </c>
      <c r="AG6" s="6">
        <v>0</v>
      </c>
      <c r="AH6" s="6">
        <v>1</v>
      </c>
      <c r="AI6" s="6">
        <v>0</v>
      </c>
      <c r="AJ6" s="6">
        <v>0</v>
      </c>
      <c r="AK6" s="6">
        <v>0</v>
      </c>
      <c r="AL6" s="6">
        <v>1</v>
      </c>
      <c r="AM6" s="6">
        <v>1</v>
      </c>
      <c r="AN6" s="6">
        <v>1</v>
      </c>
      <c r="AO6" s="6">
        <v>1</v>
      </c>
      <c r="AP6" s="6">
        <v>1</v>
      </c>
      <c r="AQ6" s="6">
        <v>2.3506493506493502</v>
      </c>
      <c r="AR6" s="6">
        <v>1.35064935064935</v>
      </c>
      <c r="AS6" s="6">
        <v>1.8006493506493499</v>
      </c>
      <c r="AT6" s="6">
        <v>1.5874515095294299</v>
      </c>
      <c r="AU6" s="6">
        <v>0</v>
      </c>
      <c r="AV6" s="6">
        <v>0</v>
      </c>
      <c r="AW6" s="6">
        <v>0</v>
      </c>
      <c r="AX6" s="6">
        <v>0.30555555555555602</v>
      </c>
      <c r="AY6" s="6">
        <v>0.30555555555555602</v>
      </c>
      <c r="AZ6" s="6">
        <v>0.61111111111111105</v>
      </c>
      <c r="BA6" s="6">
        <v>4</v>
      </c>
      <c r="BB6" s="6">
        <v>0</v>
      </c>
      <c r="BC6" s="6">
        <v>7.1903632710473104</v>
      </c>
      <c r="BD6" s="6">
        <v>0</v>
      </c>
      <c r="BE6" s="6">
        <v>73.876934980381904</v>
      </c>
      <c r="BF6" s="6">
        <v>46.131735220432397</v>
      </c>
      <c r="BG6" s="6">
        <v>0</v>
      </c>
      <c r="BH6" s="6">
        <v>0</v>
      </c>
      <c r="BI6" s="6">
        <v>46.131735220432397</v>
      </c>
      <c r="BJ6" s="6">
        <v>7.1903632710473104</v>
      </c>
      <c r="BK6" s="6">
        <v>46.131735220432397</v>
      </c>
      <c r="BL6" s="6">
        <v>0</v>
      </c>
      <c r="BM6" s="6">
        <v>45.753992261658297</v>
      </c>
      <c r="BN6" s="6">
        <v>46.131735220432397</v>
      </c>
      <c r="BO6" s="6">
        <v>45.753992261658297</v>
      </c>
      <c r="BP6" s="6">
        <v>46.131735220432397</v>
      </c>
      <c r="BQ6" s="6">
        <v>0</v>
      </c>
      <c r="BR6" s="6">
        <v>45.753992261658297</v>
      </c>
      <c r="BS6" s="6">
        <v>7.1903632710473104</v>
      </c>
      <c r="BT6" s="6">
        <v>46.131735220432397</v>
      </c>
      <c r="BU6" s="6">
        <v>46.131735220432397</v>
      </c>
      <c r="BV6" s="6">
        <v>0</v>
      </c>
      <c r="BW6" s="6">
        <v>7.1903632710473104</v>
      </c>
      <c r="BX6" s="6">
        <v>38.563628990611001</v>
      </c>
      <c r="BY6" s="6">
        <v>0</v>
      </c>
      <c r="BZ6" s="6">
        <v>45.753992261658297</v>
      </c>
      <c r="CA6" s="6">
        <v>35.313305989771003</v>
      </c>
      <c r="CB6" s="6">
        <v>0</v>
      </c>
      <c r="CC6" s="6">
        <v>0</v>
      </c>
      <c r="CD6" s="6">
        <v>1.69444444444444</v>
      </c>
      <c r="CE6" s="6">
        <v>0</v>
      </c>
      <c r="CF6" s="6">
        <v>0</v>
      </c>
      <c r="CG6" s="6">
        <v>0</v>
      </c>
      <c r="CH6" s="6">
        <v>1.69444444444444</v>
      </c>
      <c r="CI6" s="6">
        <v>0</v>
      </c>
      <c r="CJ6" s="6">
        <v>0</v>
      </c>
      <c r="CK6" s="6">
        <v>1.69444444444444</v>
      </c>
      <c r="CL6" s="6">
        <v>0</v>
      </c>
      <c r="CM6" s="6">
        <v>0</v>
      </c>
      <c r="CN6" s="6">
        <v>0</v>
      </c>
      <c r="CO6" s="6">
        <v>0</v>
      </c>
      <c r="CP6" s="6">
        <v>1.2618595071429199</v>
      </c>
      <c r="CQ6" s="6">
        <v>14.910000205039999</v>
      </c>
      <c r="CR6" s="6">
        <v>14.910000205039999</v>
      </c>
      <c r="CS6" s="6">
        <v>0</v>
      </c>
      <c r="CT6" s="6">
        <v>38.799999999999997</v>
      </c>
      <c r="CU6" s="6">
        <v>0.20300000000000001</v>
      </c>
      <c r="CV6" s="6">
        <v>4.1209000000000003E-2</v>
      </c>
      <c r="CW6" s="6">
        <v>0.545999996364117</v>
      </c>
      <c r="CX6" s="6">
        <v>0.45409999878803903</v>
      </c>
      <c r="CY6" s="6">
        <v>-0.65786539915889897</v>
      </c>
      <c r="CZ6" s="6">
        <v>91.885727482090701</v>
      </c>
      <c r="DA6" s="6">
        <v>0</v>
      </c>
      <c r="DB6" s="6">
        <v>68.604651162790702</v>
      </c>
      <c r="DC6" s="6">
        <v>31.493709492947001</v>
      </c>
      <c r="DD6" s="6">
        <v>44.37</v>
      </c>
      <c r="DE6" s="6">
        <v>0.74663011375909705</v>
      </c>
      <c r="DF6" s="6">
        <v>-1.5625500000000001</v>
      </c>
      <c r="DG6" s="6">
        <v>-1.51285</v>
      </c>
      <c r="DH6" s="6">
        <v>-1.4330000000000001</v>
      </c>
      <c r="DI6" s="6">
        <v>2.87945302039638</v>
      </c>
      <c r="DJ6" s="6">
        <v>0</v>
      </c>
      <c r="DK6" s="6">
        <v>0</v>
      </c>
      <c r="DL6" s="6">
        <v>0</v>
      </c>
      <c r="DM6" s="6">
        <v>0</v>
      </c>
    </row>
    <row r="7" spans="1:117" x14ac:dyDescent="0.2">
      <c r="A7" s="6">
        <v>6</v>
      </c>
      <c r="B7" s="11" t="s">
        <v>147</v>
      </c>
      <c r="C7" s="6">
        <v>73.11</v>
      </c>
      <c r="D7" s="6">
        <v>6.0925000000000002</v>
      </c>
      <c r="E7" s="6">
        <v>6.3166000000000002</v>
      </c>
      <c r="F7" s="6">
        <v>12.0799</v>
      </c>
      <c r="G7" s="6">
        <v>6.7443999999999997</v>
      </c>
      <c r="H7" s="6">
        <v>13.9533</v>
      </c>
      <c r="I7" s="6">
        <v>0.52638333333333298</v>
      </c>
      <c r="J7" s="6">
        <v>1.0066583333333301</v>
      </c>
      <c r="K7" s="6">
        <v>0.56203333333333305</v>
      </c>
      <c r="L7" s="6">
        <v>1.1627749999999999</v>
      </c>
      <c r="M7" s="6">
        <v>0.4</v>
      </c>
      <c r="N7" s="6">
        <v>12</v>
      </c>
      <c r="O7" s="6">
        <v>5</v>
      </c>
      <c r="P7" s="6">
        <v>11</v>
      </c>
      <c r="Q7" s="6">
        <v>4</v>
      </c>
      <c r="R7" s="6">
        <v>5</v>
      </c>
      <c r="S7" s="6">
        <v>9.0909090909090898E-2</v>
      </c>
      <c r="T7" s="6">
        <v>7</v>
      </c>
      <c r="U7" s="6">
        <v>3</v>
      </c>
      <c r="V7" s="6">
        <v>58.3333333333333</v>
      </c>
      <c r="W7" s="6">
        <v>25</v>
      </c>
      <c r="X7" s="6">
        <v>8.3333333333333304</v>
      </c>
      <c r="Y7" s="6">
        <v>8.3333333333333304</v>
      </c>
      <c r="Z7" s="6">
        <v>2</v>
      </c>
      <c r="AA7" s="6">
        <v>9.7573050423580501</v>
      </c>
      <c r="AB7" s="6">
        <v>1.94935886896179</v>
      </c>
      <c r="AC7" s="6">
        <v>2.80360215748814</v>
      </c>
      <c r="AD7" s="6">
        <v>13</v>
      </c>
      <c r="AE7" s="6">
        <v>2.6</v>
      </c>
      <c r="AF7" s="6">
        <v>0.48</v>
      </c>
      <c r="AG7" s="6">
        <v>1.36</v>
      </c>
      <c r="AH7" s="6">
        <v>5</v>
      </c>
      <c r="AI7" s="6">
        <v>11</v>
      </c>
      <c r="AJ7" s="6">
        <v>4</v>
      </c>
      <c r="AK7" s="6">
        <v>0.97095059445466902</v>
      </c>
      <c r="AL7" s="6">
        <v>3</v>
      </c>
      <c r="AM7" s="6">
        <v>1.8</v>
      </c>
      <c r="AN7" s="6">
        <v>3</v>
      </c>
      <c r="AO7" s="6">
        <v>1.8</v>
      </c>
      <c r="AP7" s="6">
        <v>18</v>
      </c>
      <c r="AQ7" s="6">
        <v>4.6363636363636402</v>
      </c>
      <c r="AR7" s="6">
        <v>1.9113636363636399</v>
      </c>
      <c r="AS7" s="6">
        <v>3.6363636363636398</v>
      </c>
      <c r="AT7" s="6">
        <v>1.77235537190083</v>
      </c>
      <c r="AU7" s="6">
        <v>0.51666666666666705</v>
      </c>
      <c r="AV7" s="6">
        <v>0.2</v>
      </c>
      <c r="AW7" s="6">
        <v>0</v>
      </c>
      <c r="AX7" s="6">
        <v>1.9120370370370401</v>
      </c>
      <c r="AY7" s="6">
        <v>2.5902777777777799</v>
      </c>
      <c r="AZ7" s="6">
        <v>6.4861111111111098</v>
      </c>
      <c r="BA7" s="6">
        <v>13</v>
      </c>
      <c r="BB7" s="6">
        <v>0.97095059445466902</v>
      </c>
      <c r="BC7" s="6">
        <v>8.8252042618900894</v>
      </c>
      <c r="BD7" s="6">
        <v>35.431719211265502</v>
      </c>
      <c r="BE7" s="6">
        <v>58.855509982951602</v>
      </c>
      <c r="BF7" s="6">
        <v>58.855509982951602</v>
      </c>
      <c r="BG7" s="6">
        <v>25.144927032417801</v>
      </c>
      <c r="BH7" s="6">
        <v>44.256923473155602</v>
      </c>
      <c r="BI7" s="6">
        <v>58.855509982951602</v>
      </c>
      <c r="BJ7" s="6">
        <v>48.961573408222897</v>
      </c>
      <c r="BK7" s="6">
        <v>58.855509982951602</v>
      </c>
      <c r="BL7" s="6">
        <v>58.042114504483301</v>
      </c>
      <c r="BM7" s="6">
        <v>16.0643859361574</v>
      </c>
      <c r="BN7" s="6">
        <v>58.855509982951602</v>
      </c>
      <c r="BO7" s="6">
        <v>16.0643859361574</v>
      </c>
      <c r="BP7" s="6">
        <v>58.855509982951602</v>
      </c>
      <c r="BQ7" s="6">
        <v>58.042114504483301</v>
      </c>
      <c r="BR7" s="6">
        <v>16.0643859361574</v>
      </c>
      <c r="BS7" s="6">
        <v>16.0643859361574</v>
      </c>
      <c r="BT7" s="6">
        <v>84.0004370153693</v>
      </c>
      <c r="BU7" s="6">
        <v>58.855509982951602</v>
      </c>
      <c r="BV7" s="6">
        <v>7.2391816742673099</v>
      </c>
      <c r="BW7" s="6">
        <v>8.8252042618900894</v>
      </c>
      <c r="BX7" s="6">
        <v>58.042114504483301</v>
      </c>
      <c r="BY7" s="6">
        <v>11.3597360010901</v>
      </c>
      <c r="BZ7" s="6">
        <v>66.867318766373401</v>
      </c>
      <c r="CA7" s="6">
        <v>61.390041722151601</v>
      </c>
      <c r="CB7" s="6">
        <v>1</v>
      </c>
      <c r="CC7" s="6">
        <v>3</v>
      </c>
      <c r="CD7" s="6">
        <v>1.7245370370370401</v>
      </c>
      <c r="CE7" s="6">
        <v>0.44444444444444398</v>
      </c>
      <c r="CF7" s="6">
        <v>0</v>
      </c>
      <c r="CG7" s="6">
        <v>1</v>
      </c>
      <c r="CH7" s="6">
        <v>1.7245370370370401</v>
      </c>
      <c r="CI7" s="6">
        <v>0.44444444444444398</v>
      </c>
      <c r="CJ7" s="6">
        <v>0</v>
      </c>
      <c r="CK7" s="6">
        <v>1.7245370370370401</v>
      </c>
      <c r="CL7" s="6">
        <v>0.44444444444444398</v>
      </c>
      <c r="CM7" s="6">
        <v>0</v>
      </c>
      <c r="CN7" s="6">
        <v>2</v>
      </c>
      <c r="CO7" s="6">
        <v>1</v>
      </c>
      <c r="CP7" s="6">
        <v>1.4099134346006601</v>
      </c>
      <c r="CQ7" s="6">
        <v>19.485400319099401</v>
      </c>
      <c r="CR7" s="6">
        <v>19.485400319099401</v>
      </c>
      <c r="CS7" s="6">
        <v>43.09</v>
      </c>
      <c r="CT7" s="6">
        <v>43.09</v>
      </c>
      <c r="CU7" s="6">
        <v>-0.27291064089075301</v>
      </c>
      <c r="CV7" s="6">
        <v>7.4480217911401803E-2</v>
      </c>
      <c r="CW7" s="6">
        <v>-0.118300028145313</v>
      </c>
      <c r="CX7" s="6">
        <v>-0.18547022301202201</v>
      </c>
      <c r="CY7" s="6">
        <v>-0.26394366522965701</v>
      </c>
      <c r="CZ7" s="6">
        <v>132.96201042359201</v>
      </c>
      <c r="DA7" s="6">
        <v>58.042114504483301</v>
      </c>
      <c r="DB7" s="6">
        <v>107.44186046511599</v>
      </c>
      <c r="DC7" s="6">
        <v>47.410598551277197</v>
      </c>
      <c r="DD7" s="6">
        <v>77.61</v>
      </c>
      <c r="DE7" s="6">
        <v>0.80806434952981399</v>
      </c>
      <c r="DF7" s="6">
        <v>-1.15802595524286</v>
      </c>
      <c r="DG7" s="6">
        <v>-1.0607348911537799</v>
      </c>
      <c r="DH7" s="6">
        <v>-0.95708935910924697</v>
      </c>
      <c r="DI7" s="6">
        <v>2.4029573762911101</v>
      </c>
      <c r="DJ7" s="6">
        <v>1</v>
      </c>
      <c r="DK7" s="6">
        <v>0.5</v>
      </c>
      <c r="DL7" s="6">
        <v>0</v>
      </c>
      <c r="DM7" s="6">
        <v>1</v>
      </c>
    </row>
    <row r="8" spans="1:117" x14ac:dyDescent="0.2">
      <c r="A8" s="6">
        <v>7</v>
      </c>
      <c r="B8" s="11" t="s">
        <v>148</v>
      </c>
      <c r="C8" s="6">
        <v>73.08</v>
      </c>
      <c r="D8" s="6">
        <v>7.3079999999999998</v>
      </c>
      <c r="E8" s="6">
        <v>5.7465999999999999</v>
      </c>
      <c r="F8" s="6">
        <v>10.3636</v>
      </c>
      <c r="G8" s="6">
        <v>5.8125</v>
      </c>
      <c r="H8" s="6">
        <v>11.456799999999999</v>
      </c>
      <c r="I8" s="6">
        <v>0.57465999999999995</v>
      </c>
      <c r="J8" s="6">
        <v>1.0363599999999999</v>
      </c>
      <c r="K8" s="6">
        <v>0.58125000000000004</v>
      </c>
      <c r="L8" s="6">
        <v>1.14568</v>
      </c>
      <c r="M8" s="6">
        <v>0.4</v>
      </c>
      <c r="N8" s="6">
        <v>10</v>
      </c>
      <c r="O8" s="6">
        <v>5</v>
      </c>
      <c r="P8" s="6">
        <v>9</v>
      </c>
      <c r="Q8" s="6">
        <v>4</v>
      </c>
      <c r="R8" s="6">
        <v>5</v>
      </c>
      <c r="S8" s="6">
        <v>0.11111111111111099</v>
      </c>
      <c r="T8" s="6">
        <v>5</v>
      </c>
      <c r="U8" s="6">
        <v>3</v>
      </c>
      <c r="V8" s="6">
        <v>50</v>
      </c>
      <c r="W8" s="6">
        <v>30</v>
      </c>
      <c r="X8" s="6">
        <v>0</v>
      </c>
      <c r="Y8" s="6">
        <v>20</v>
      </c>
      <c r="Z8" s="6">
        <v>2</v>
      </c>
      <c r="AA8" s="6">
        <v>9.7573050423580501</v>
      </c>
      <c r="AB8" s="6">
        <v>1.94935886896179</v>
      </c>
      <c r="AC8" s="6">
        <v>2.80360215748814</v>
      </c>
      <c r="AD8" s="6">
        <v>13</v>
      </c>
      <c r="AE8" s="6">
        <v>2.6</v>
      </c>
      <c r="AF8" s="6">
        <v>0.48</v>
      </c>
      <c r="AG8" s="6">
        <v>1.36</v>
      </c>
      <c r="AH8" s="6">
        <v>5</v>
      </c>
      <c r="AI8" s="6">
        <v>11</v>
      </c>
      <c r="AJ8" s="6">
        <v>4</v>
      </c>
      <c r="AK8" s="6">
        <v>0.97095059445466902</v>
      </c>
      <c r="AL8" s="6">
        <v>3</v>
      </c>
      <c r="AM8" s="6">
        <v>1.8</v>
      </c>
      <c r="AN8" s="6">
        <v>3</v>
      </c>
      <c r="AO8" s="6">
        <v>1.8</v>
      </c>
      <c r="AP8" s="6">
        <v>18</v>
      </c>
      <c r="AQ8" s="6">
        <v>4.4805194805194803</v>
      </c>
      <c r="AR8" s="6">
        <v>1.7678329133552999</v>
      </c>
      <c r="AS8" s="6">
        <v>3.4805194805194799</v>
      </c>
      <c r="AT8" s="6">
        <v>1.5841619613183899</v>
      </c>
      <c r="AU8" s="6">
        <v>0.51666666666666705</v>
      </c>
      <c r="AV8" s="6">
        <v>0.2</v>
      </c>
      <c r="AW8" s="6">
        <v>0</v>
      </c>
      <c r="AX8" s="6">
        <v>2.6620370370370399</v>
      </c>
      <c r="AY8" s="6">
        <v>2.2569444444444402</v>
      </c>
      <c r="AZ8" s="6">
        <v>9.0277777777777803</v>
      </c>
      <c r="BA8" s="6">
        <v>13</v>
      </c>
      <c r="BB8" s="6">
        <v>0.97095059445466902</v>
      </c>
      <c r="BC8" s="6">
        <v>8.8252042618900894</v>
      </c>
      <c r="BD8" s="6">
        <v>29.157071127199099</v>
      </c>
      <c r="BE8" s="6">
        <v>58.855509982951602</v>
      </c>
      <c r="BF8" s="6">
        <v>85.4780493709507</v>
      </c>
      <c r="BG8" s="6">
        <v>25.144927032417801</v>
      </c>
      <c r="BH8" s="6">
        <v>11.3597360010901</v>
      </c>
      <c r="BI8" s="6">
        <v>58.855509982951602</v>
      </c>
      <c r="BJ8" s="6">
        <v>18.074434035790599</v>
      </c>
      <c r="BK8" s="6">
        <v>58.855509982951602</v>
      </c>
      <c r="BL8" s="6">
        <v>51.767466420416902</v>
      </c>
      <c r="BM8" s="6">
        <v>18.074434035790599</v>
      </c>
      <c r="BN8" s="6">
        <v>58.855509982951602</v>
      </c>
      <c r="BO8" s="6">
        <v>18.074434035790599</v>
      </c>
      <c r="BP8" s="6">
        <v>58.855509982951602</v>
      </c>
      <c r="BQ8" s="6">
        <v>51.767466420416902</v>
      </c>
      <c r="BR8" s="6">
        <v>18.074434035790599</v>
      </c>
      <c r="BS8" s="6">
        <v>18.074434035790599</v>
      </c>
      <c r="BT8" s="6">
        <v>110.622976403368</v>
      </c>
      <c r="BU8" s="6">
        <v>58.855509982951602</v>
      </c>
      <c r="BV8" s="6">
        <v>9.2492297739004901</v>
      </c>
      <c r="BW8" s="6">
        <v>8.8252042618900894</v>
      </c>
      <c r="BX8" s="6">
        <v>51.767466420416902</v>
      </c>
      <c r="BY8" s="6">
        <v>11.3597360010901</v>
      </c>
      <c r="BZ8" s="6">
        <v>60.592670682307002</v>
      </c>
      <c r="CA8" s="6">
        <v>58.855509982951602</v>
      </c>
      <c r="CB8" s="6">
        <v>1</v>
      </c>
      <c r="CC8" s="6">
        <v>3</v>
      </c>
      <c r="CD8" s="6">
        <v>1.5370370370370401</v>
      </c>
      <c r="CE8" s="6">
        <v>0.11111111111111099</v>
      </c>
      <c r="CF8" s="6">
        <v>0</v>
      </c>
      <c r="CG8" s="6">
        <v>1</v>
      </c>
      <c r="CH8" s="6">
        <v>1.5370370370370401</v>
      </c>
      <c r="CI8" s="6">
        <v>0.11111111111111099</v>
      </c>
      <c r="CJ8" s="6">
        <v>0</v>
      </c>
      <c r="CK8" s="6">
        <v>1.5370370370370401</v>
      </c>
      <c r="CL8" s="6">
        <v>0.11111111111111099</v>
      </c>
      <c r="CM8" s="6">
        <v>0</v>
      </c>
      <c r="CN8" s="6">
        <v>2</v>
      </c>
      <c r="CO8" s="6">
        <v>1</v>
      </c>
      <c r="CP8" s="6">
        <v>-0.53894664102235601</v>
      </c>
      <c r="CQ8" s="6">
        <v>15.2980002164841</v>
      </c>
      <c r="CR8" s="6">
        <v>15.2980002164841</v>
      </c>
      <c r="CS8" s="6">
        <v>40.130000000000003</v>
      </c>
      <c r="CT8" s="6">
        <v>40.130000000000003</v>
      </c>
      <c r="CU8" s="6">
        <v>0.13308935910924699</v>
      </c>
      <c r="CV8" s="6">
        <v>1.7712777508110001E-2</v>
      </c>
      <c r="CW8" s="6">
        <v>-0.85369995981454805</v>
      </c>
      <c r="CX8" s="6">
        <v>-0.32047020023510098</v>
      </c>
      <c r="CY8" s="6">
        <v>-0.17007368103684001</v>
      </c>
      <c r="CZ8" s="6">
        <v>128.697410439159</v>
      </c>
      <c r="DA8" s="6">
        <v>51.767466420416902</v>
      </c>
      <c r="DB8" s="6">
        <v>97.043189368770797</v>
      </c>
      <c r="DC8" s="6">
        <v>43.148848101955302</v>
      </c>
      <c r="DD8" s="6">
        <v>74.08</v>
      </c>
      <c r="DE8" s="6">
        <v>0.75404150742137499</v>
      </c>
      <c r="DF8" s="6">
        <v>-1.50312595524286</v>
      </c>
      <c r="DG8" s="6">
        <v>-1.4464348911537801</v>
      </c>
      <c r="DH8" s="6">
        <v>-1.3630893591092501</v>
      </c>
      <c r="DI8" s="6">
        <v>3.1338997245865698</v>
      </c>
      <c r="DJ8" s="6">
        <v>1</v>
      </c>
      <c r="DK8" s="6">
        <v>0.5</v>
      </c>
      <c r="DL8" s="6">
        <v>0</v>
      </c>
      <c r="DM8" s="6">
        <v>1</v>
      </c>
    </row>
    <row r="9" spans="1:117" x14ac:dyDescent="0.2">
      <c r="A9" s="6">
        <v>8</v>
      </c>
      <c r="B9" s="11" t="s">
        <v>149</v>
      </c>
      <c r="C9" s="6">
        <v>58.14</v>
      </c>
      <c r="D9" s="6">
        <v>4.1528571428571404</v>
      </c>
      <c r="E9" s="6">
        <v>6.6340000000000003</v>
      </c>
      <c r="F9" s="6">
        <v>13.417999999999999</v>
      </c>
      <c r="G9" s="6">
        <v>7.8070000000000004</v>
      </c>
      <c r="H9" s="6">
        <v>16.076000000000001</v>
      </c>
      <c r="I9" s="6">
        <v>0.47385714285714298</v>
      </c>
      <c r="J9" s="6">
        <v>0.95842857142857196</v>
      </c>
      <c r="K9" s="6">
        <v>0.557642857142857</v>
      </c>
      <c r="L9" s="6">
        <v>1.1482857142857099</v>
      </c>
      <c r="M9" s="6">
        <v>0.5</v>
      </c>
      <c r="N9" s="6">
        <v>14</v>
      </c>
      <c r="O9" s="6">
        <v>4</v>
      </c>
      <c r="P9" s="6">
        <v>13</v>
      </c>
      <c r="Q9" s="6">
        <v>3</v>
      </c>
      <c r="R9" s="6">
        <v>3</v>
      </c>
      <c r="S9" s="6">
        <v>7.69230769230769E-2</v>
      </c>
      <c r="T9" s="6">
        <v>10</v>
      </c>
      <c r="U9" s="6">
        <v>4</v>
      </c>
      <c r="V9" s="6">
        <v>71.428571428571402</v>
      </c>
      <c r="W9" s="6">
        <v>28.571428571428601</v>
      </c>
      <c r="X9" s="6">
        <v>0</v>
      </c>
      <c r="Y9" s="6">
        <v>0</v>
      </c>
      <c r="Z9" s="6">
        <v>1</v>
      </c>
      <c r="AA9" s="6">
        <v>6.3561076606958897</v>
      </c>
      <c r="AB9" s="6">
        <v>1.82574185835055</v>
      </c>
      <c r="AC9" s="6">
        <v>1.89301847282485</v>
      </c>
      <c r="AD9" s="6">
        <v>10</v>
      </c>
      <c r="AE9" s="6">
        <v>2.5</v>
      </c>
      <c r="AF9" s="6">
        <v>0.5</v>
      </c>
      <c r="AG9" s="6">
        <v>1</v>
      </c>
      <c r="AH9" s="6">
        <v>4</v>
      </c>
      <c r="AI9" s="6">
        <v>4</v>
      </c>
      <c r="AJ9" s="6">
        <v>2</v>
      </c>
      <c r="AK9" s="6">
        <v>1</v>
      </c>
      <c r="AL9" s="6">
        <v>3</v>
      </c>
      <c r="AM9" s="6">
        <v>1.6666666666666701</v>
      </c>
      <c r="AN9" s="6">
        <v>3</v>
      </c>
      <c r="AO9" s="6">
        <v>1.6666666666666701</v>
      </c>
      <c r="AP9" s="6">
        <v>10</v>
      </c>
      <c r="AQ9" s="6">
        <v>4</v>
      </c>
      <c r="AR9" s="6">
        <v>3</v>
      </c>
      <c r="AS9" s="6">
        <v>3.3780000000000001</v>
      </c>
      <c r="AT9" s="6">
        <v>3</v>
      </c>
      <c r="AU9" s="6">
        <v>0.41666666666666702</v>
      </c>
      <c r="AV9" s="6">
        <v>0.16666666666666699</v>
      </c>
      <c r="AW9" s="6">
        <v>0</v>
      </c>
      <c r="AX9" s="6">
        <v>0.180555555555556</v>
      </c>
      <c r="AY9" s="6">
        <v>0.180555555555556</v>
      </c>
      <c r="AZ9" s="6">
        <v>0.72222222222222199</v>
      </c>
      <c r="BA9" s="6">
        <v>8</v>
      </c>
      <c r="BB9" s="6">
        <v>1</v>
      </c>
      <c r="BC9" s="6">
        <v>17.6504085237802</v>
      </c>
      <c r="BD9" s="6">
        <v>5.0690634784000101</v>
      </c>
      <c r="BE9" s="6">
        <v>117.71101996590301</v>
      </c>
      <c r="BF9" s="6">
        <v>117.71101996590301</v>
      </c>
      <c r="BG9" s="6">
        <v>0</v>
      </c>
      <c r="BH9" s="6">
        <v>22.719472002180201</v>
      </c>
      <c r="BI9" s="6">
        <v>117.71101996590301</v>
      </c>
      <c r="BJ9" s="6">
        <v>22.719472002180201</v>
      </c>
      <c r="BK9" s="6">
        <v>117.71101996590301</v>
      </c>
      <c r="BL9" s="6">
        <v>0</v>
      </c>
      <c r="BM9" s="6">
        <v>22.719472002180201</v>
      </c>
      <c r="BN9" s="6">
        <v>117.71101996590301</v>
      </c>
      <c r="BO9" s="6">
        <v>22.719472002180201</v>
      </c>
      <c r="BP9" s="6">
        <v>117.71101996590301</v>
      </c>
      <c r="BQ9" s="6">
        <v>0</v>
      </c>
      <c r="BR9" s="6">
        <v>22.719472002180201</v>
      </c>
      <c r="BS9" s="6">
        <v>22.719472002180201</v>
      </c>
      <c r="BT9" s="6">
        <v>117.71101996590301</v>
      </c>
      <c r="BU9" s="6">
        <v>117.71101996590301</v>
      </c>
      <c r="BV9" s="6">
        <v>5.0690634784000101</v>
      </c>
      <c r="BW9" s="6">
        <v>17.6504085237802</v>
      </c>
      <c r="BX9" s="6">
        <v>0</v>
      </c>
      <c r="BY9" s="6">
        <v>22.719472002180201</v>
      </c>
      <c r="BZ9" s="6">
        <v>17.6504085237802</v>
      </c>
      <c r="CA9" s="6">
        <v>117.71101996590301</v>
      </c>
      <c r="CB9" s="6">
        <v>2</v>
      </c>
      <c r="CC9" s="6">
        <v>10</v>
      </c>
      <c r="CD9" s="6">
        <v>4.3611111111111098</v>
      </c>
      <c r="CE9" s="6">
        <v>2.6388888888888902</v>
      </c>
      <c r="CF9" s="6">
        <v>0</v>
      </c>
      <c r="CG9" s="6">
        <v>2</v>
      </c>
      <c r="CH9" s="6">
        <v>2.1805555555555598</v>
      </c>
      <c r="CI9" s="6">
        <v>1.31944444444444</v>
      </c>
      <c r="CJ9" s="6">
        <v>0</v>
      </c>
      <c r="CK9" s="6">
        <v>2.1805555555555598</v>
      </c>
      <c r="CL9" s="6">
        <v>1.31944444444444</v>
      </c>
      <c r="CM9" s="6">
        <v>0</v>
      </c>
      <c r="CN9" s="6">
        <v>3</v>
      </c>
      <c r="CO9" s="6">
        <v>2</v>
      </c>
      <c r="CP9" s="6">
        <v>-0.861353116146786</v>
      </c>
      <c r="CQ9" s="6">
        <v>20.582000494003299</v>
      </c>
      <c r="CR9" s="6">
        <v>20.582000494003299</v>
      </c>
      <c r="CS9" s="6">
        <v>0</v>
      </c>
      <c r="CT9" s="6">
        <v>0</v>
      </c>
      <c r="CU9" s="6">
        <v>2.7289615072326199</v>
      </c>
      <c r="CV9" s="6">
        <v>7.4472309079573504</v>
      </c>
      <c r="CW9" s="6">
        <v>1.8064000159502001</v>
      </c>
      <c r="CX9" s="6">
        <v>2.2439205077276099</v>
      </c>
      <c r="CY9" s="6">
        <v>-1.8601208323629601</v>
      </c>
      <c r="CZ9" s="6">
        <v>140.430491968083</v>
      </c>
      <c r="DA9" s="6">
        <v>0</v>
      </c>
      <c r="DB9" s="6">
        <v>111.66112956810601</v>
      </c>
      <c r="DC9" s="6">
        <v>49.139807200043599</v>
      </c>
      <c r="DD9" s="6">
        <v>77.760000000000005</v>
      </c>
      <c r="DE9" s="6">
        <v>0.79513450393298102</v>
      </c>
      <c r="DF9" s="6">
        <v>-3.7096172811477302</v>
      </c>
      <c r="DG9" s="6">
        <v>-3.9125134318709902</v>
      </c>
      <c r="DH9" s="6">
        <v>-3.9589615072326199</v>
      </c>
      <c r="DI9" s="6">
        <v>2.1245002177552301</v>
      </c>
      <c r="DJ9" s="6">
        <v>2.8284271247461898</v>
      </c>
      <c r="DK9" s="6">
        <v>0</v>
      </c>
      <c r="DL9" s="6">
        <v>1</v>
      </c>
      <c r="DM9" s="6">
        <v>0</v>
      </c>
    </row>
    <row r="10" spans="1:117" x14ac:dyDescent="0.2">
      <c r="A10" s="6">
        <v>9</v>
      </c>
      <c r="B10" s="11" t="s">
        <v>150</v>
      </c>
      <c r="C10" s="6">
        <v>58.14</v>
      </c>
      <c r="D10" s="6">
        <v>4.1528571428571404</v>
      </c>
      <c r="E10" s="6">
        <v>6.6340000000000003</v>
      </c>
      <c r="F10" s="6">
        <v>13.417999999999999</v>
      </c>
      <c r="G10" s="6">
        <v>7.8070000000000004</v>
      </c>
      <c r="H10" s="6">
        <v>16.076000000000001</v>
      </c>
      <c r="I10" s="6">
        <v>0.47385714285714298</v>
      </c>
      <c r="J10" s="6">
        <v>0.95842857142857196</v>
      </c>
      <c r="K10" s="6">
        <v>0.557642857142857</v>
      </c>
      <c r="L10" s="6">
        <v>1.1482857142857099</v>
      </c>
      <c r="M10" s="6">
        <v>0.5</v>
      </c>
      <c r="N10" s="6">
        <v>14</v>
      </c>
      <c r="O10" s="6">
        <v>4</v>
      </c>
      <c r="P10" s="6">
        <v>13</v>
      </c>
      <c r="Q10" s="6">
        <v>3</v>
      </c>
      <c r="R10" s="6">
        <v>3</v>
      </c>
      <c r="S10" s="6">
        <v>0</v>
      </c>
      <c r="T10" s="6">
        <v>10</v>
      </c>
      <c r="U10" s="6">
        <v>4</v>
      </c>
      <c r="V10" s="6">
        <v>71.428571428571402</v>
      </c>
      <c r="W10" s="6">
        <v>28.571428571428601</v>
      </c>
      <c r="X10" s="6">
        <v>0</v>
      </c>
      <c r="Y10" s="6">
        <v>0</v>
      </c>
      <c r="Z10" s="6">
        <v>0</v>
      </c>
      <c r="AA10" s="6">
        <v>5.9269260259704097</v>
      </c>
      <c r="AB10" s="6">
        <v>1.58113883008419</v>
      </c>
      <c r="AC10" s="6">
        <v>2.03933398033762</v>
      </c>
      <c r="AD10" s="6">
        <v>7</v>
      </c>
      <c r="AE10" s="6">
        <v>1.75</v>
      </c>
      <c r="AF10" s="6">
        <v>0.375</v>
      </c>
      <c r="AG10" s="6">
        <v>0.75</v>
      </c>
      <c r="AH10" s="6">
        <v>3</v>
      </c>
      <c r="AI10" s="6">
        <v>6</v>
      </c>
      <c r="AJ10" s="6">
        <v>2</v>
      </c>
      <c r="AK10" s="6">
        <v>0.81127812445913305</v>
      </c>
      <c r="AL10" s="6">
        <v>2</v>
      </c>
      <c r="AM10" s="6">
        <v>1.5</v>
      </c>
      <c r="AN10" s="6">
        <v>2</v>
      </c>
      <c r="AO10" s="6">
        <v>1.5</v>
      </c>
      <c r="AP10" s="6">
        <v>9</v>
      </c>
      <c r="AQ10" s="6">
        <v>4</v>
      </c>
      <c r="AR10" s="6">
        <v>1.3333333333333299</v>
      </c>
      <c r="AS10" s="6">
        <v>3.3780000000000001</v>
      </c>
      <c r="AT10" s="6">
        <v>1.3333333333333299</v>
      </c>
      <c r="AU10" s="6">
        <v>0.5</v>
      </c>
      <c r="AV10" s="6">
        <v>0</v>
      </c>
      <c r="AW10" s="6">
        <v>0</v>
      </c>
      <c r="AX10" s="6">
        <v>0.5</v>
      </c>
      <c r="AY10" s="6">
        <v>0.16666666666666699</v>
      </c>
      <c r="AZ10" s="6">
        <v>1</v>
      </c>
      <c r="BA10" s="6">
        <v>10</v>
      </c>
      <c r="BB10" s="6">
        <v>0.81127812445913305</v>
      </c>
      <c r="BC10" s="6">
        <v>26.4756127856703</v>
      </c>
      <c r="BD10" s="6">
        <v>0</v>
      </c>
      <c r="BE10" s="6">
        <v>117.71101996590301</v>
      </c>
      <c r="BF10" s="6">
        <v>117.71101996590301</v>
      </c>
      <c r="BG10" s="6">
        <v>0</v>
      </c>
      <c r="BH10" s="6">
        <v>26.4756127856703</v>
      </c>
      <c r="BI10" s="6">
        <v>117.71101996590301</v>
      </c>
      <c r="BJ10" s="6">
        <v>26.4756127856703</v>
      </c>
      <c r="BK10" s="6">
        <v>117.71101996590301</v>
      </c>
      <c r="BL10" s="6">
        <v>0</v>
      </c>
      <c r="BM10" s="6">
        <v>26.4756127856703</v>
      </c>
      <c r="BN10" s="6">
        <v>117.71101996590301</v>
      </c>
      <c r="BO10" s="6">
        <v>26.4756127856703</v>
      </c>
      <c r="BP10" s="6">
        <v>117.71101996590301</v>
      </c>
      <c r="BQ10" s="6">
        <v>0</v>
      </c>
      <c r="BR10" s="6">
        <v>26.4756127856703</v>
      </c>
      <c r="BS10" s="6">
        <v>26.4756127856703</v>
      </c>
      <c r="BT10" s="6">
        <v>117.71101996590301</v>
      </c>
      <c r="BU10" s="6">
        <v>117.71101996590301</v>
      </c>
      <c r="BV10" s="6">
        <v>0</v>
      </c>
      <c r="BW10" s="6">
        <v>26.4756127856703</v>
      </c>
      <c r="BX10" s="6">
        <v>0</v>
      </c>
      <c r="BY10" s="6">
        <v>26.4756127856703</v>
      </c>
      <c r="BZ10" s="6">
        <v>26.4756127856703</v>
      </c>
      <c r="CA10" s="6">
        <v>117.71101996590301</v>
      </c>
      <c r="CB10" s="6">
        <v>0</v>
      </c>
      <c r="CC10" s="6">
        <v>10</v>
      </c>
      <c r="CD10" s="6">
        <v>6.5</v>
      </c>
      <c r="CE10" s="6">
        <v>0</v>
      </c>
      <c r="CF10" s="6">
        <v>0.83333333333333304</v>
      </c>
      <c r="CG10" s="6">
        <v>0</v>
      </c>
      <c r="CH10" s="6">
        <v>2.1666666666666701</v>
      </c>
      <c r="CI10" s="6">
        <v>0</v>
      </c>
      <c r="CJ10" s="6">
        <v>0.83333333333333304</v>
      </c>
      <c r="CK10" s="6">
        <v>2.1666666666666701</v>
      </c>
      <c r="CL10" s="6">
        <v>0</v>
      </c>
      <c r="CM10" s="6">
        <v>0.83333333333333304</v>
      </c>
      <c r="CN10" s="6">
        <v>3</v>
      </c>
      <c r="CO10" s="6">
        <v>3</v>
      </c>
      <c r="CP10" s="6">
        <v>-0.861353116146786</v>
      </c>
      <c r="CQ10" s="6">
        <v>20.512000560760502</v>
      </c>
      <c r="CR10" s="6">
        <v>20.512000560760502</v>
      </c>
      <c r="CS10" s="6">
        <v>0</v>
      </c>
      <c r="CT10" s="6">
        <v>0</v>
      </c>
      <c r="CU10" s="6">
        <v>2.7289615072326199</v>
      </c>
      <c r="CV10" s="6">
        <v>7.4472309079573504</v>
      </c>
      <c r="CW10" s="6">
        <v>1.6623000204563101</v>
      </c>
      <c r="CX10" s="6">
        <v>2.1277538425629801</v>
      </c>
      <c r="CY10" s="6">
        <v>-1.87950116673871</v>
      </c>
      <c r="CZ10" s="6">
        <v>144.186632751573</v>
      </c>
      <c r="DA10" s="6">
        <v>0</v>
      </c>
      <c r="DB10" s="6">
        <v>111.66112956810601</v>
      </c>
      <c r="DC10" s="6">
        <v>49.139807200043599</v>
      </c>
      <c r="DD10" s="6">
        <v>77.760000000000005</v>
      </c>
      <c r="DE10" s="6">
        <v>0.77442081444882005</v>
      </c>
      <c r="DF10" s="6">
        <v>-3.7096172811477302</v>
      </c>
      <c r="DG10" s="6">
        <v>-3.9125134318709902</v>
      </c>
      <c r="DH10" s="6">
        <v>-3.9589615072326199</v>
      </c>
      <c r="DI10" s="6">
        <v>2.0382420997864901</v>
      </c>
      <c r="DJ10" s="6">
        <v>0</v>
      </c>
      <c r="DK10" s="6">
        <v>3</v>
      </c>
      <c r="DL10" s="6">
        <v>0</v>
      </c>
      <c r="DM10" s="6">
        <v>0</v>
      </c>
    </row>
    <row r="11" spans="1:117" x14ac:dyDescent="0.2">
      <c r="A11" s="6">
        <v>10</v>
      </c>
      <c r="B11" s="11" t="s">
        <v>151</v>
      </c>
      <c r="C11" s="6">
        <v>74.17</v>
      </c>
      <c r="D11" s="6">
        <v>4.3629411764705903</v>
      </c>
      <c r="E11" s="6">
        <v>7.9188000000000001</v>
      </c>
      <c r="F11" s="6">
        <v>16.461600000000001</v>
      </c>
      <c r="G11" s="6">
        <v>9.1934000000000005</v>
      </c>
      <c r="H11" s="6">
        <v>19.7819</v>
      </c>
      <c r="I11" s="6">
        <v>0.46581176470588198</v>
      </c>
      <c r="J11" s="6">
        <v>0.96832941176470599</v>
      </c>
      <c r="K11" s="6">
        <v>0.54078823529411701</v>
      </c>
      <c r="L11" s="6">
        <v>1.1636411764705901</v>
      </c>
      <c r="M11" s="6">
        <v>0.4</v>
      </c>
      <c r="N11" s="6">
        <v>17</v>
      </c>
      <c r="O11" s="6">
        <v>5</v>
      </c>
      <c r="P11" s="6">
        <v>16</v>
      </c>
      <c r="Q11" s="6">
        <v>4</v>
      </c>
      <c r="R11" s="6">
        <v>4</v>
      </c>
      <c r="S11" s="6">
        <v>0.125</v>
      </c>
      <c r="T11" s="6">
        <v>12</v>
      </c>
      <c r="U11" s="6">
        <v>4</v>
      </c>
      <c r="V11" s="6">
        <v>70.588235294117695</v>
      </c>
      <c r="W11" s="6">
        <v>23.529411764705898</v>
      </c>
      <c r="X11" s="6">
        <v>5.8823529411764701</v>
      </c>
      <c r="Y11" s="6">
        <v>0</v>
      </c>
      <c r="Z11" s="6">
        <v>2</v>
      </c>
      <c r="AA11" s="6">
        <v>10.2887499533268</v>
      </c>
      <c r="AB11" s="6">
        <v>2.2360679774997898</v>
      </c>
      <c r="AC11" s="6">
        <v>2.5211322180115601</v>
      </c>
      <c r="AD11" s="6">
        <v>16</v>
      </c>
      <c r="AE11" s="6">
        <v>3.2</v>
      </c>
      <c r="AF11" s="6">
        <v>0.64</v>
      </c>
      <c r="AG11" s="6">
        <v>1.6</v>
      </c>
      <c r="AH11" s="6">
        <v>6</v>
      </c>
      <c r="AI11" s="6">
        <v>10</v>
      </c>
      <c r="AJ11" s="6">
        <v>4</v>
      </c>
      <c r="AK11" s="6">
        <v>1.5219280948873599</v>
      </c>
      <c r="AL11" s="6">
        <v>4</v>
      </c>
      <c r="AM11" s="6">
        <v>2</v>
      </c>
      <c r="AN11" s="6">
        <v>4</v>
      </c>
      <c r="AO11" s="6">
        <v>2</v>
      </c>
      <c r="AP11" s="6">
        <v>20</v>
      </c>
      <c r="AQ11" s="6">
        <v>4.9610389610389598</v>
      </c>
      <c r="AR11" s="6">
        <v>3.9610389610389598</v>
      </c>
      <c r="AS11" s="6">
        <v>3.9610389610389598</v>
      </c>
      <c r="AT11" s="6">
        <v>3.9301737223815101</v>
      </c>
      <c r="AU11" s="6">
        <v>0.43333333333333302</v>
      </c>
      <c r="AV11" s="6">
        <v>0.2</v>
      </c>
      <c r="AW11" s="6">
        <v>6.6666666666666693E-2</v>
      </c>
      <c r="AX11" s="6">
        <v>0.40625</v>
      </c>
      <c r="AY11" s="6">
        <v>0.675416666666667</v>
      </c>
      <c r="AZ11" s="6">
        <v>1.69444444444444</v>
      </c>
      <c r="BA11" s="6">
        <v>9</v>
      </c>
      <c r="BB11" s="6">
        <v>1.5219280948873599</v>
      </c>
      <c r="BC11" s="6">
        <v>8.8252042618900894</v>
      </c>
      <c r="BD11" s="6">
        <v>40.071955292450497</v>
      </c>
      <c r="BE11" s="6">
        <v>105.939917969313</v>
      </c>
      <c r="BF11" s="6">
        <v>115.294901448198</v>
      </c>
      <c r="BG11" s="6">
        <v>23.5422039931806</v>
      </c>
      <c r="BH11" s="6">
        <v>15.9999720822751</v>
      </c>
      <c r="BI11" s="6">
        <v>105.939917969313</v>
      </c>
      <c r="BJ11" s="6">
        <v>48.897159554340597</v>
      </c>
      <c r="BK11" s="6">
        <v>105.939917969313</v>
      </c>
      <c r="BL11" s="6">
        <v>32.897187472065497</v>
      </c>
      <c r="BM11" s="6">
        <v>15.9999720822751</v>
      </c>
      <c r="BN11" s="6">
        <v>105.939917969313</v>
      </c>
      <c r="BO11" s="6">
        <v>15.9999720822751</v>
      </c>
      <c r="BP11" s="6">
        <v>105.939917969313</v>
      </c>
      <c r="BQ11" s="6">
        <v>32.897187472065497</v>
      </c>
      <c r="BR11" s="6">
        <v>15.9999720822751</v>
      </c>
      <c r="BS11" s="6">
        <v>15.9999720822751</v>
      </c>
      <c r="BT11" s="6">
        <v>105.939917969313</v>
      </c>
      <c r="BU11" s="6">
        <v>105.939917969313</v>
      </c>
      <c r="BV11" s="6">
        <v>7.1747678203850098</v>
      </c>
      <c r="BW11" s="6">
        <v>8.8252042618900894</v>
      </c>
      <c r="BX11" s="6">
        <v>32.897187472065497</v>
      </c>
      <c r="BY11" s="6">
        <v>13.8942677402901</v>
      </c>
      <c r="BZ11" s="6">
        <v>41.722391733955597</v>
      </c>
      <c r="CA11" s="6">
        <v>82.397713976132195</v>
      </c>
      <c r="CB11" s="6">
        <v>2</v>
      </c>
      <c r="CC11" s="6">
        <v>5</v>
      </c>
      <c r="CD11" s="6">
        <v>2.1718055555555602</v>
      </c>
      <c r="CE11" s="6">
        <v>3.6527777777777799</v>
      </c>
      <c r="CF11" s="6">
        <v>0</v>
      </c>
      <c r="CG11" s="6">
        <v>3</v>
      </c>
      <c r="CH11" s="6">
        <v>2.1718055555555602</v>
      </c>
      <c r="CI11" s="6">
        <v>1.09375</v>
      </c>
      <c r="CJ11" s="6">
        <v>0</v>
      </c>
      <c r="CK11" s="6">
        <v>2.1718055555555602</v>
      </c>
      <c r="CL11" s="6">
        <v>1.28125</v>
      </c>
      <c r="CM11" s="6">
        <v>0</v>
      </c>
      <c r="CN11" s="6">
        <v>3</v>
      </c>
      <c r="CO11" s="6">
        <v>2</v>
      </c>
      <c r="CP11" s="6">
        <v>2.5102366799493701</v>
      </c>
      <c r="CQ11" s="6">
        <v>22.6631004810333</v>
      </c>
      <c r="CR11" s="6">
        <v>22.6631004810333</v>
      </c>
      <c r="CS11" s="6">
        <v>27.64</v>
      </c>
      <c r="CT11" s="6">
        <v>27.64</v>
      </c>
      <c r="CU11" s="6">
        <v>-2.8840384927673801</v>
      </c>
      <c r="CV11" s="6">
        <v>8.31767802776392</v>
      </c>
      <c r="CW11" s="6">
        <v>2.83999815583229E-2</v>
      </c>
      <c r="CX11" s="6">
        <v>-1.05977950373635</v>
      </c>
      <c r="CY11" s="6">
        <v>0.436466975593027</v>
      </c>
      <c r="CZ11" s="6">
        <v>154.83707752365299</v>
      </c>
      <c r="DA11" s="6">
        <v>0</v>
      </c>
      <c r="DB11" s="6">
        <v>131.81063122923601</v>
      </c>
      <c r="DC11" s="6">
        <v>57.397799684113103</v>
      </c>
      <c r="DD11" s="6">
        <v>90.08</v>
      </c>
      <c r="DE11" s="6">
        <v>0.85128596675496004</v>
      </c>
      <c r="DF11" s="6">
        <v>1.0614327188522701</v>
      </c>
      <c r="DG11" s="6">
        <v>1.4198365681290099</v>
      </c>
      <c r="DH11" s="6">
        <v>1.6540384927673799</v>
      </c>
      <c r="DI11" s="6">
        <v>4.8994602858015996</v>
      </c>
      <c r="DJ11" s="6">
        <v>1.65096362444731</v>
      </c>
      <c r="DK11" s="6">
        <v>0</v>
      </c>
      <c r="DL11" s="6">
        <v>2.3811015779522999</v>
      </c>
      <c r="DM11" s="6">
        <v>0</v>
      </c>
    </row>
    <row r="12" spans="1:117" x14ac:dyDescent="0.2">
      <c r="A12" s="6">
        <v>11</v>
      </c>
      <c r="B12" s="11" t="s">
        <v>152</v>
      </c>
      <c r="C12" s="6">
        <v>92.15</v>
      </c>
      <c r="D12" s="6">
        <v>6.1433333333333398</v>
      </c>
      <c r="E12" s="6">
        <v>9.1072000000000006</v>
      </c>
      <c r="F12" s="6">
        <v>14.5344</v>
      </c>
      <c r="G12" s="6">
        <v>10.0456</v>
      </c>
      <c r="H12" s="6">
        <v>16.660799999999998</v>
      </c>
      <c r="I12" s="6">
        <v>0.60714666666666695</v>
      </c>
      <c r="J12" s="6">
        <v>0.96896000000000004</v>
      </c>
      <c r="K12" s="6">
        <v>0.66970666666666601</v>
      </c>
      <c r="L12" s="6">
        <v>1.1107199999999999</v>
      </c>
      <c r="M12" s="6">
        <v>0.33333333333333298</v>
      </c>
      <c r="N12" s="6">
        <v>15</v>
      </c>
      <c r="O12" s="6">
        <v>7</v>
      </c>
      <c r="P12" s="6">
        <v>15</v>
      </c>
      <c r="Q12" s="6">
        <v>7</v>
      </c>
      <c r="R12" s="6">
        <v>10</v>
      </c>
      <c r="S12" s="6">
        <v>0</v>
      </c>
      <c r="T12" s="6">
        <v>8</v>
      </c>
      <c r="U12" s="6">
        <v>7</v>
      </c>
      <c r="V12" s="6">
        <v>53.3333333333333</v>
      </c>
      <c r="W12" s="6">
        <v>46.6666666666667</v>
      </c>
      <c r="X12" s="6">
        <v>0</v>
      </c>
      <c r="Y12" s="6">
        <v>0</v>
      </c>
      <c r="Z12" s="6">
        <v>5</v>
      </c>
      <c r="AA12" s="6">
        <v>17.341188496730499</v>
      </c>
      <c r="AB12" s="6">
        <v>2.1821789023599201</v>
      </c>
      <c r="AC12" s="6">
        <v>2.2293078072747199</v>
      </c>
      <c r="AD12" s="6">
        <v>23</v>
      </c>
      <c r="AE12" s="6">
        <v>3.28571428571429</v>
      </c>
      <c r="AF12" s="6">
        <v>0.40816326530612201</v>
      </c>
      <c r="AG12" s="6">
        <v>1.1428571428571399</v>
      </c>
      <c r="AH12" s="6">
        <v>10</v>
      </c>
      <c r="AI12" s="6">
        <v>14</v>
      </c>
      <c r="AJ12" s="6">
        <v>5</v>
      </c>
      <c r="AK12" s="6">
        <v>0.863120568566631</v>
      </c>
      <c r="AL12" s="6">
        <v>4</v>
      </c>
      <c r="AM12" s="6">
        <v>2</v>
      </c>
      <c r="AN12" s="6">
        <v>6</v>
      </c>
      <c r="AO12" s="6">
        <v>4.28571428571429</v>
      </c>
      <c r="AP12" s="6">
        <v>131</v>
      </c>
      <c r="AQ12" s="6">
        <v>4.3815307865412301</v>
      </c>
      <c r="AR12" s="6">
        <v>1.78382590573342</v>
      </c>
      <c r="AS12" s="6">
        <v>1.0386975479879601</v>
      </c>
      <c r="AT12" s="6">
        <v>1.11655544625725</v>
      </c>
      <c r="AU12" s="6">
        <v>0.53809523809523796</v>
      </c>
      <c r="AV12" s="6">
        <v>0.27356532356532398</v>
      </c>
      <c r="AW12" s="6">
        <v>0.125733885324678</v>
      </c>
      <c r="AX12" s="6">
        <v>0.344907407407407</v>
      </c>
      <c r="AY12" s="6">
        <v>8.3333333333333301E-2</v>
      </c>
      <c r="AZ12" s="6">
        <v>0.68981481481481499</v>
      </c>
      <c r="BA12" s="6">
        <v>2</v>
      </c>
      <c r="BB12" s="6">
        <v>0.80210140630217297</v>
      </c>
      <c r="BC12" s="6">
        <v>8.8252042618900894</v>
      </c>
      <c r="BD12" s="6">
        <v>0</v>
      </c>
      <c r="BE12" s="6">
        <v>94.168815972722498</v>
      </c>
      <c r="BF12" s="6">
        <v>94.168815972722498</v>
      </c>
      <c r="BG12" s="6">
        <v>0</v>
      </c>
      <c r="BH12" s="6">
        <v>8.8252042618900894</v>
      </c>
      <c r="BI12" s="6">
        <v>94.168815972722498</v>
      </c>
      <c r="BJ12" s="6">
        <v>59.392016579780801</v>
      </c>
      <c r="BK12" s="6">
        <v>94.168815972722498</v>
      </c>
      <c r="BL12" s="6">
        <v>0</v>
      </c>
      <c r="BM12" s="6">
        <v>59.392016579780801</v>
      </c>
      <c r="BN12" s="6">
        <v>94.168815972722498</v>
      </c>
      <c r="BO12" s="6">
        <v>59.392016579780801</v>
      </c>
      <c r="BP12" s="6">
        <v>94.168815972722498</v>
      </c>
      <c r="BQ12" s="6">
        <v>0</v>
      </c>
      <c r="BR12" s="6">
        <v>59.392016579780801</v>
      </c>
      <c r="BS12" s="6">
        <v>59.392016579780801</v>
      </c>
      <c r="BT12" s="6">
        <v>94.168815972722498</v>
      </c>
      <c r="BU12" s="6">
        <v>94.168815972722498</v>
      </c>
      <c r="BV12" s="6">
        <v>3.1855749507400399</v>
      </c>
      <c r="BW12" s="6">
        <v>56.206441629040697</v>
      </c>
      <c r="BX12" s="6">
        <v>0</v>
      </c>
      <c r="BY12" s="6">
        <v>59.392016579780801</v>
      </c>
      <c r="BZ12" s="6">
        <v>8.8252042618900894</v>
      </c>
      <c r="CA12" s="6">
        <v>35.313305989771003</v>
      </c>
      <c r="CB12" s="6">
        <v>0</v>
      </c>
      <c r="CC12" s="6">
        <v>3</v>
      </c>
      <c r="CD12" s="6">
        <v>2.0833333333333299</v>
      </c>
      <c r="CE12" s="6">
        <v>0</v>
      </c>
      <c r="CF12" s="6">
        <v>0</v>
      </c>
      <c r="CG12" s="6">
        <v>0</v>
      </c>
      <c r="CH12" s="6">
        <v>2.0833333333333299</v>
      </c>
      <c r="CI12" s="6">
        <v>0</v>
      </c>
      <c r="CJ12" s="6">
        <v>0</v>
      </c>
      <c r="CK12" s="6">
        <v>2.0833333333333299</v>
      </c>
      <c r="CL12" s="6">
        <v>0</v>
      </c>
      <c r="CM12" s="6">
        <v>0</v>
      </c>
      <c r="CN12" s="6">
        <v>7</v>
      </c>
      <c r="CO12" s="6">
        <v>8</v>
      </c>
      <c r="CP12" s="6">
        <v>-0.93578497401920102</v>
      </c>
      <c r="CQ12" s="6">
        <v>31.1789999008179</v>
      </c>
      <c r="CR12" s="6">
        <v>31.1789999008179</v>
      </c>
      <c r="CS12" s="6">
        <v>0</v>
      </c>
      <c r="CT12" s="6">
        <v>0</v>
      </c>
      <c r="CU12" s="6">
        <v>2.60814265768105</v>
      </c>
      <c r="CV12" s="6">
        <v>6.8024081228155797</v>
      </c>
      <c r="CW12" s="6">
        <v>1.99502000212669</v>
      </c>
      <c r="CX12" s="6">
        <v>2.3064542199359201</v>
      </c>
      <c r="CY12" s="6">
        <v>-2.5392935143498101</v>
      </c>
      <c r="CZ12" s="6">
        <v>153.560832552503</v>
      </c>
      <c r="DA12" s="6">
        <v>0</v>
      </c>
      <c r="DB12" s="6">
        <v>142.408637873754</v>
      </c>
      <c r="DC12" s="6">
        <v>61.741245030227098</v>
      </c>
      <c r="DD12" s="6">
        <v>98.480000000000103</v>
      </c>
      <c r="DE12" s="6">
        <v>0.927376047046788</v>
      </c>
      <c r="DF12" s="6">
        <v>-3.6069212590288902</v>
      </c>
      <c r="DG12" s="6">
        <v>-3.7977355247969999</v>
      </c>
      <c r="DH12" s="6">
        <v>-3.83814265768105</v>
      </c>
      <c r="DI12" s="6">
        <v>3.0915124940508099</v>
      </c>
      <c r="DJ12" s="6">
        <v>1.85053586243577</v>
      </c>
      <c r="DK12" s="6">
        <v>1</v>
      </c>
      <c r="DL12" s="6">
        <v>6.0836434189320601</v>
      </c>
      <c r="DM12" s="6">
        <v>3.04182170946603</v>
      </c>
    </row>
    <row r="13" spans="1:117" x14ac:dyDescent="0.2">
      <c r="A13" s="6">
        <v>12</v>
      </c>
      <c r="B13" s="11" t="s">
        <v>153</v>
      </c>
      <c r="C13" s="6">
        <v>42.09</v>
      </c>
      <c r="D13" s="6">
        <v>4.6766666666666703</v>
      </c>
      <c r="E13" s="6">
        <v>4.5804</v>
      </c>
      <c r="F13" s="6">
        <v>8.6508000000000003</v>
      </c>
      <c r="G13" s="6">
        <v>5.2842000000000002</v>
      </c>
      <c r="H13" s="6">
        <v>10.2456</v>
      </c>
      <c r="I13" s="6">
        <v>0.50893333333333302</v>
      </c>
      <c r="J13" s="6">
        <v>0.96120000000000005</v>
      </c>
      <c r="K13" s="6">
        <v>0.58713333333333295</v>
      </c>
      <c r="L13" s="6">
        <v>1.1384000000000001</v>
      </c>
      <c r="M13" s="6">
        <v>1</v>
      </c>
      <c r="N13" s="6">
        <v>9</v>
      </c>
      <c r="O13" s="6">
        <v>3</v>
      </c>
      <c r="P13" s="6">
        <v>9</v>
      </c>
      <c r="Q13" s="6">
        <v>3</v>
      </c>
      <c r="R13" s="6">
        <v>3</v>
      </c>
      <c r="S13" s="6">
        <v>0</v>
      </c>
      <c r="T13" s="6">
        <v>6</v>
      </c>
      <c r="U13" s="6">
        <v>3</v>
      </c>
      <c r="V13" s="6">
        <v>66.6666666666667</v>
      </c>
      <c r="W13" s="6">
        <v>33.3333333333333</v>
      </c>
      <c r="X13" s="6">
        <v>0</v>
      </c>
      <c r="Y13" s="6">
        <v>0</v>
      </c>
      <c r="Z13" s="6">
        <v>0</v>
      </c>
      <c r="AA13" s="6">
        <v>2.0794415416798402</v>
      </c>
      <c r="AB13" s="6">
        <v>1</v>
      </c>
      <c r="AC13" s="6">
        <v>0</v>
      </c>
      <c r="AD13" s="6">
        <v>3</v>
      </c>
      <c r="AE13" s="6">
        <v>1</v>
      </c>
      <c r="AF13" s="6">
        <v>0</v>
      </c>
      <c r="AG13" s="6">
        <v>0</v>
      </c>
      <c r="AH13" s="6">
        <v>2</v>
      </c>
      <c r="AI13" s="6">
        <v>0</v>
      </c>
      <c r="AJ13" s="6">
        <v>0</v>
      </c>
      <c r="AK13" s="6">
        <v>0</v>
      </c>
      <c r="AL13" s="6">
        <v>1</v>
      </c>
      <c r="AM13" s="6">
        <v>1</v>
      </c>
      <c r="AN13" s="6">
        <v>2</v>
      </c>
      <c r="AO13" s="6">
        <v>2</v>
      </c>
      <c r="AP13" s="6">
        <v>9</v>
      </c>
      <c r="AQ13" s="6">
        <v>1.3333333333333299</v>
      </c>
      <c r="AR13" s="6">
        <v>0.22222222222222199</v>
      </c>
      <c r="AS13" s="6">
        <v>0</v>
      </c>
      <c r="AT13" s="6">
        <v>9.8765432098765399E-2</v>
      </c>
      <c r="AU13" s="6">
        <v>0.5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7.6035952176000201</v>
      </c>
      <c r="BE13" s="6">
        <v>70.626611979541906</v>
      </c>
      <c r="BF13" s="6">
        <v>70.626611979541906</v>
      </c>
      <c r="BG13" s="6">
        <v>0</v>
      </c>
      <c r="BH13" s="6">
        <v>7.6035952176000201</v>
      </c>
      <c r="BI13" s="6">
        <v>70.626611979541906</v>
      </c>
      <c r="BJ13" s="6">
        <v>7.6035952176000201</v>
      </c>
      <c r="BK13" s="6">
        <v>70.626611979541906</v>
      </c>
      <c r="BL13" s="6">
        <v>0</v>
      </c>
      <c r="BM13" s="6">
        <v>7.6035952176000201</v>
      </c>
      <c r="BN13" s="6">
        <v>70.626611979541906</v>
      </c>
      <c r="BO13" s="6">
        <v>7.6035952176000201</v>
      </c>
      <c r="BP13" s="6">
        <v>70.626611979541906</v>
      </c>
      <c r="BQ13" s="6">
        <v>0</v>
      </c>
      <c r="BR13" s="6">
        <v>7.6035952176000201</v>
      </c>
      <c r="BS13" s="6">
        <v>7.6035952176000201</v>
      </c>
      <c r="BT13" s="6">
        <v>70.626611979541906</v>
      </c>
      <c r="BU13" s="6">
        <v>70.626611979541906</v>
      </c>
      <c r="BV13" s="6">
        <v>7.6035952176000201</v>
      </c>
      <c r="BW13" s="6">
        <v>0</v>
      </c>
      <c r="BX13" s="6">
        <v>0</v>
      </c>
      <c r="BY13" s="6">
        <v>7.6035952176000201</v>
      </c>
      <c r="BZ13" s="6">
        <v>0</v>
      </c>
      <c r="CA13" s="6">
        <v>70.626611979541906</v>
      </c>
      <c r="CB13" s="6">
        <v>3</v>
      </c>
      <c r="CC13" s="6">
        <v>6</v>
      </c>
      <c r="CD13" s="6">
        <v>0</v>
      </c>
      <c r="CE13" s="6">
        <v>4.5</v>
      </c>
      <c r="CF13" s="6">
        <v>0</v>
      </c>
      <c r="CG13" s="6">
        <v>3</v>
      </c>
      <c r="CH13" s="6">
        <v>0</v>
      </c>
      <c r="CI13" s="6">
        <v>1.5</v>
      </c>
      <c r="CJ13" s="6">
        <v>0</v>
      </c>
      <c r="CK13" s="6">
        <v>0</v>
      </c>
      <c r="CL13" s="6">
        <v>1.5</v>
      </c>
      <c r="CM13" s="6">
        <v>0</v>
      </c>
      <c r="CN13" s="6">
        <v>3</v>
      </c>
      <c r="CO13" s="6">
        <v>0</v>
      </c>
      <c r="CP13" s="6">
        <v>-0.79248125036057804</v>
      </c>
      <c r="CQ13" s="6">
        <v>13.8510003089905</v>
      </c>
      <c r="CR13" s="6">
        <v>13.8510003089905</v>
      </c>
      <c r="CS13" s="6">
        <v>0</v>
      </c>
      <c r="CT13" s="6">
        <v>0</v>
      </c>
      <c r="CU13" s="6">
        <v>1.88387846389511</v>
      </c>
      <c r="CV13" s="6">
        <v>3.54899806672781</v>
      </c>
      <c r="CW13" s="6">
        <v>1.17030000686646</v>
      </c>
      <c r="CX13" s="6">
        <v>1.4742594902538599</v>
      </c>
      <c r="CY13" s="6">
        <v>-1.3296760862361801</v>
      </c>
      <c r="CZ13" s="6">
        <v>78.230207197141894</v>
      </c>
      <c r="DA13" s="6">
        <v>0</v>
      </c>
      <c r="DB13" s="6">
        <v>70.215946843853899</v>
      </c>
      <c r="DC13" s="6">
        <v>32.154076575349897</v>
      </c>
      <c r="DD13" s="6">
        <v>48.1</v>
      </c>
      <c r="DE13" s="6">
        <v>0.89755542468279603</v>
      </c>
      <c r="DF13" s="6">
        <v>-2.9912966943108499</v>
      </c>
      <c r="DG13" s="6">
        <v>-3.1096845407003602</v>
      </c>
      <c r="DH13" s="6">
        <v>-3.11387846389511</v>
      </c>
      <c r="DI13" s="6">
        <v>2.0722163476409299</v>
      </c>
      <c r="DJ13" s="6">
        <v>0</v>
      </c>
      <c r="DK13" s="6">
        <v>0</v>
      </c>
      <c r="DL13" s="6">
        <v>3</v>
      </c>
      <c r="DM13" s="6">
        <v>0</v>
      </c>
    </row>
    <row r="14" spans="1:117" x14ac:dyDescent="0.2">
      <c r="A14" s="6">
        <v>13</v>
      </c>
      <c r="B14" s="11" t="s">
        <v>154</v>
      </c>
      <c r="C14" s="6">
        <v>32.049999999999997</v>
      </c>
      <c r="D14" s="6">
        <v>5.3416666666666703</v>
      </c>
      <c r="E14" s="6">
        <v>2.7684000000000002</v>
      </c>
      <c r="F14" s="6">
        <v>6.0945</v>
      </c>
      <c r="G14" s="6">
        <v>2.9773000000000001</v>
      </c>
      <c r="H14" s="6">
        <v>7.0397999999999996</v>
      </c>
      <c r="I14" s="6">
        <v>0.46139999999999998</v>
      </c>
      <c r="J14" s="6">
        <v>1.0157499999999999</v>
      </c>
      <c r="K14" s="6">
        <v>0.49621666666666697</v>
      </c>
      <c r="L14" s="6">
        <v>1.1733</v>
      </c>
      <c r="M14" s="6">
        <v>1</v>
      </c>
      <c r="N14" s="6">
        <v>6</v>
      </c>
      <c r="O14" s="6">
        <v>2</v>
      </c>
      <c r="P14" s="6">
        <v>5</v>
      </c>
      <c r="Q14" s="6">
        <v>1</v>
      </c>
      <c r="R14" s="6">
        <v>1</v>
      </c>
      <c r="S14" s="6">
        <v>0</v>
      </c>
      <c r="T14" s="6">
        <v>4</v>
      </c>
      <c r="U14" s="6">
        <v>1</v>
      </c>
      <c r="V14" s="6">
        <v>66.6666666666667</v>
      </c>
      <c r="W14" s="6">
        <v>16.6666666666667</v>
      </c>
      <c r="X14" s="6">
        <v>0</v>
      </c>
      <c r="Y14" s="6">
        <v>16.6666666666667</v>
      </c>
      <c r="Z14" s="6">
        <v>0</v>
      </c>
      <c r="AA14" s="6">
        <v>0</v>
      </c>
      <c r="AB14" s="6">
        <v>1</v>
      </c>
      <c r="AC14" s="6">
        <v>0</v>
      </c>
      <c r="AD14" s="6">
        <v>2</v>
      </c>
      <c r="AE14" s="6">
        <v>1</v>
      </c>
      <c r="AF14" s="6">
        <v>0</v>
      </c>
      <c r="AG14" s="6">
        <v>0</v>
      </c>
      <c r="AH14" s="6">
        <v>1</v>
      </c>
      <c r="AI14" s="6">
        <v>0</v>
      </c>
      <c r="AJ14" s="6">
        <v>0</v>
      </c>
      <c r="AK14" s="6">
        <v>0</v>
      </c>
      <c r="AL14" s="6">
        <v>1</v>
      </c>
      <c r="AM14" s="6">
        <v>1</v>
      </c>
      <c r="AN14" s="6">
        <v>1</v>
      </c>
      <c r="AO14" s="6">
        <v>1</v>
      </c>
      <c r="AP14" s="6">
        <v>1</v>
      </c>
      <c r="AQ14" s="6">
        <v>1.96103896103896</v>
      </c>
      <c r="AR14" s="6">
        <v>0.96103896103896103</v>
      </c>
      <c r="AS14" s="6">
        <v>1.41103896103896</v>
      </c>
      <c r="AT14" s="6">
        <v>0.94231742283690401</v>
      </c>
      <c r="AU14" s="6">
        <v>0</v>
      </c>
      <c r="AV14" s="6">
        <v>0</v>
      </c>
      <c r="AW14" s="6">
        <v>0</v>
      </c>
      <c r="AX14" s="6">
        <v>1</v>
      </c>
      <c r="AY14" s="6">
        <v>1</v>
      </c>
      <c r="AZ14" s="6">
        <v>2</v>
      </c>
      <c r="BA14" s="6">
        <v>4</v>
      </c>
      <c r="BB14" s="6">
        <v>0</v>
      </c>
      <c r="BC14" s="6">
        <v>4.6016014025108198</v>
      </c>
      <c r="BD14" s="6">
        <v>0</v>
      </c>
      <c r="BE14" s="6">
        <v>35.313305989771003</v>
      </c>
      <c r="BF14" s="6">
        <v>35.313305989771003</v>
      </c>
      <c r="BG14" s="6">
        <v>0</v>
      </c>
      <c r="BH14" s="6">
        <v>0</v>
      </c>
      <c r="BI14" s="6">
        <v>35.313305989771003</v>
      </c>
      <c r="BJ14" s="6">
        <v>4.6016014025108198</v>
      </c>
      <c r="BK14" s="6">
        <v>35.313305989771003</v>
      </c>
      <c r="BL14" s="6">
        <v>42.683343160921197</v>
      </c>
      <c r="BM14" s="6">
        <v>4.6016014025108198</v>
      </c>
      <c r="BN14" s="6">
        <v>35.313305989771003</v>
      </c>
      <c r="BO14" s="6">
        <v>4.6016014025108198</v>
      </c>
      <c r="BP14" s="6">
        <v>35.313305989771003</v>
      </c>
      <c r="BQ14" s="6">
        <v>42.683343160921197</v>
      </c>
      <c r="BR14" s="6">
        <v>4.6016014025108198</v>
      </c>
      <c r="BS14" s="6">
        <v>4.6016014025108198</v>
      </c>
      <c r="BT14" s="6">
        <v>77.996649150692207</v>
      </c>
      <c r="BU14" s="6">
        <v>35.313305989771003</v>
      </c>
      <c r="BV14" s="6">
        <v>0</v>
      </c>
      <c r="BW14" s="6">
        <v>4.6016014025108198</v>
      </c>
      <c r="BX14" s="6">
        <v>42.683343160921197</v>
      </c>
      <c r="BY14" s="6">
        <v>0</v>
      </c>
      <c r="BZ14" s="6">
        <v>47.284944563431999</v>
      </c>
      <c r="CA14" s="6">
        <v>4.6016014025108198</v>
      </c>
      <c r="CB14" s="6">
        <v>0</v>
      </c>
      <c r="CC14" s="6">
        <v>0</v>
      </c>
      <c r="CD14" s="6">
        <v>1</v>
      </c>
      <c r="CE14" s="6">
        <v>0</v>
      </c>
      <c r="CF14" s="6">
        <v>0</v>
      </c>
      <c r="CG14" s="6">
        <v>0</v>
      </c>
      <c r="CH14" s="6">
        <v>1</v>
      </c>
      <c r="CI14" s="6">
        <v>0</v>
      </c>
      <c r="CJ14" s="6">
        <v>0</v>
      </c>
      <c r="CK14" s="6">
        <v>1</v>
      </c>
      <c r="CL14" s="6">
        <v>0</v>
      </c>
      <c r="CM14" s="6">
        <v>0</v>
      </c>
      <c r="CN14" s="6">
        <v>0</v>
      </c>
      <c r="CO14" s="6">
        <v>0</v>
      </c>
      <c r="CP14" s="6">
        <v>1.2618595071429199</v>
      </c>
      <c r="CQ14" s="6">
        <v>8.1428001523017901</v>
      </c>
      <c r="CR14" s="6">
        <v>8.1428001523017901</v>
      </c>
      <c r="CS14" s="6">
        <v>20.23</v>
      </c>
      <c r="CT14" s="6">
        <v>20.23</v>
      </c>
      <c r="CU14" s="6">
        <v>-0.81399999999999995</v>
      </c>
      <c r="CV14" s="6">
        <v>0.66259599999999996</v>
      </c>
      <c r="CW14" s="6">
        <v>-0.391499973833561</v>
      </c>
      <c r="CX14" s="6">
        <v>-0.52116665794452</v>
      </c>
      <c r="CY14" s="6">
        <v>0.11538966061349699</v>
      </c>
      <c r="CZ14" s="6">
        <v>82.598250553203002</v>
      </c>
      <c r="DA14" s="6">
        <v>42.683343160921197</v>
      </c>
      <c r="DB14" s="6">
        <v>51.1960132890366</v>
      </c>
      <c r="DC14" s="6">
        <v>24.359021839769099</v>
      </c>
      <c r="DD14" s="6">
        <v>34.65</v>
      </c>
      <c r="DE14" s="6">
        <v>0.61981958390341796</v>
      </c>
      <c r="DF14" s="6">
        <v>-0.69810000000000005</v>
      </c>
      <c r="DG14" s="6">
        <v>-0.54669999999999996</v>
      </c>
      <c r="DH14" s="6">
        <v>-0.41599999999999998</v>
      </c>
      <c r="DI14" s="6">
        <v>1.99194411664638</v>
      </c>
      <c r="DJ14" s="6">
        <v>0</v>
      </c>
      <c r="DK14" s="6">
        <v>0</v>
      </c>
      <c r="DL14" s="6">
        <v>0</v>
      </c>
      <c r="DM14" s="6">
        <v>0</v>
      </c>
    </row>
    <row r="15" spans="1:117" x14ac:dyDescent="0.2">
      <c r="A15" s="6">
        <v>14</v>
      </c>
      <c r="B15" s="11" t="s">
        <v>155</v>
      </c>
      <c r="C15" s="6">
        <v>131.19</v>
      </c>
      <c r="D15" s="6">
        <v>6.90473684210526</v>
      </c>
      <c r="E15" s="6">
        <v>12.1286</v>
      </c>
      <c r="F15" s="6">
        <v>18.636199999999999</v>
      </c>
      <c r="G15" s="6">
        <v>13.051299999999999</v>
      </c>
      <c r="H15" s="6">
        <v>21.159099999999999</v>
      </c>
      <c r="I15" s="6">
        <v>0.638347368421053</v>
      </c>
      <c r="J15" s="6">
        <v>0.98085263157894798</v>
      </c>
      <c r="K15" s="6">
        <v>0.68691052631578897</v>
      </c>
      <c r="L15" s="6">
        <v>1.11363684210526</v>
      </c>
      <c r="M15" s="6">
        <v>0.24444444444444399</v>
      </c>
      <c r="N15" s="6">
        <v>19</v>
      </c>
      <c r="O15" s="6">
        <v>10</v>
      </c>
      <c r="P15" s="6">
        <v>20</v>
      </c>
      <c r="Q15" s="6">
        <v>11</v>
      </c>
      <c r="R15" s="6">
        <v>16</v>
      </c>
      <c r="S15" s="6">
        <v>0</v>
      </c>
      <c r="T15" s="6">
        <v>9</v>
      </c>
      <c r="U15" s="6">
        <v>9</v>
      </c>
      <c r="V15" s="6">
        <v>47.368421052631597</v>
      </c>
      <c r="W15" s="6">
        <v>47.368421052631597</v>
      </c>
      <c r="X15" s="6">
        <v>5.2631578947368398</v>
      </c>
      <c r="Y15" s="6">
        <v>0</v>
      </c>
      <c r="Z15" s="6">
        <v>12</v>
      </c>
      <c r="AA15" s="6">
        <v>30.4188271690421</v>
      </c>
      <c r="AB15" s="6">
        <v>2.5819888974716099</v>
      </c>
      <c r="AC15" s="6">
        <v>3.0106739879631799</v>
      </c>
      <c r="AD15" s="6">
        <v>39</v>
      </c>
      <c r="AE15" s="6">
        <v>3.9</v>
      </c>
      <c r="AF15" s="6">
        <v>0.54</v>
      </c>
      <c r="AG15" s="6">
        <v>2.64</v>
      </c>
      <c r="AH15" s="6">
        <v>16</v>
      </c>
      <c r="AI15" s="6">
        <v>52</v>
      </c>
      <c r="AJ15" s="6">
        <v>11</v>
      </c>
      <c r="AK15" s="6">
        <v>1.48547529722733</v>
      </c>
      <c r="AL15" s="6">
        <v>5</v>
      </c>
      <c r="AM15" s="6">
        <v>2.3555555555555601</v>
      </c>
      <c r="AN15" s="6">
        <v>9</v>
      </c>
      <c r="AO15" s="6">
        <v>6.9777777777777796</v>
      </c>
      <c r="AP15" s="6">
        <v>698</v>
      </c>
      <c r="AQ15" s="6">
        <v>5.6877299053020698</v>
      </c>
      <c r="AR15" s="6">
        <v>1.9584115292287401</v>
      </c>
      <c r="AS15" s="6">
        <v>0.79251854220681595</v>
      </c>
      <c r="AT15" s="6">
        <v>1.11389158216826</v>
      </c>
      <c r="AU15" s="6">
        <v>0.57630952380952405</v>
      </c>
      <c r="AV15" s="6">
        <v>0.347727272727273</v>
      </c>
      <c r="AW15" s="6">
        <v>0.189199476916594</v>
      </c>
      <c r="AX15" s="6">
        <v>0.44444444444444398</v>
      </c>
      <c r="AY15" s="6">
        <v>0.68782407407407398</v>
      </c>
      <c r="AZ15" s="6">
        <v>2.2812962962963002</v>
      </c>
      <c r="BA15" s="6">
        <v>2</v>
      </c>
      <c r="BB15" s="6">
        <v>0.66438561897747295</v>
      </c>
      <c r="BC15" s="6">
        <v>8.8252042618900894</v>
      </c>
      <c r="BD15" s="6">
        <v>0</v>
      </c>
      <c r="BE15" s="6">
        <v>82.397713976132195</v>
      </c>
      <c r="BF15" s="6">
        <v>94.168815972722498</v>
      </c>
      <c r="BG15" s="6">
        <v>0</v>
      </c>
      <c r="BH15" s="6">
        <v>25.610733810020299</v>
      </c>
      <c r="BI15" s="6">
        <v>94.168815972722498</v>
      </c>
      <c r="BJ15" s="6">
        <v>80.465820100061094</v>
      </c>
      <c r="BK15" s="6">
        <v>94.168815972722498</v>
      </c>
      <c r="BL15" s="6">
        <v>16.785529548130299</v>
      </c>
      <c r="BM15" s="6">
        <v>63.680290551930803</v>
      </c>
      <c r="BN15" s="6">
        <v>94.168815972722498</v>
      </c>
      <c r="BO15" s="6">
        <v>63.680290551930803</v>
      </c>
      <c r="BP15" s="6">
        <v>94.168815972722498</v>
      </c>
      <c r="BQ15" s="6">
        <v>16.785529548130299</v>
      </c>
      <c r="BR15" s="6">
        <v>63.680290551930803</v>
      </c>
      <c r="BS15" s="6">
        <v>63.680290551930803</v>
      </c>
      <c r="BT15" s="6">
        <v>94.168815972722498</v>
      </c>
      <c r="BU15" s="6">
        <v>94.168815972722498</v>
      </c>
      <c r="BV15" s="6">
        <v>7.9026763201051002</v>
      </c>
      <c r="BW15" s="6">
        <v>55.777614231825702</v>
      </c>
      <c r="BX15" s="6">
        <v>0</v>
      </c>
      <c r="BY15" s="6">
        <v>52.488733489640701</v>
      </c>
      <c r="BZ15" s="6">
        <v>8.8252042618900894</v>
      </c>
      <c r="CA15" s="6">
        <v>49.077827435351097</v>
      </c>
      <c r="CB15" s="6">
        <v>0</v>
      </c>
      <c r="CC15" s="6">
        <v>3</v>
      </c>
      <c r="CD15" s="6">
        <v>2.1099537037037002</v>
      </c>
      <c r="CE15" s="6">
        <v>0</v>
      </c>
      <c r="CF15" s="6">
        <v>0</v>
      </c>
      <c r="CG15" s="6">
        <v>0</v>
      </c>
      <c r="CH15" s="6">
        <v>2.1099537037037002</v>
      </c>
      <c r="CI15" s="6">
        <v>0</v>
      </c>
      <c r="CJ15" s="6">
        <v>0</v>
      </c>
      <c r="CK15" s="6">
        <v>2.1099537037037002</v>
      </c>
      <c r="CL15" s="6">
        <v>0</v>
      </c>
      <c r="CM15" s="6">
        <v>0</v>
      </c>
      <c r="CN15" s="6">
        <v>9</v>
      </c>
      <c r="CO15" s="6">
        <v>12</v>
      </c>
      <c r="CP15" s="6">
        <v>-0.25719117574264999</v>
      </c>
      <c r="CQ15" s="6">
        <v>43.468000173568697</v>
      </c>
      <c r="CR15" s="6">
        <v>43.468000173568697</v>
      </c>
      <c r="CS15" s="6">
        <v>15.79</v>
      </c>
      <c r="CT15" s="6">
        <v>15.79</v>
      </c>
      <c r="CU15" s="6">
        <v>2.1515100623571</v>
      </c>
      <c r="CV15" s="6">
        <v>4.6289955484238297</v>
      </c>
      <c r="CW15" s="6">
        <v>1.99442002177238</v>
      </c>
      <c r="CX15" s="6">
        <v>2.2518766947098299</v>
      </c>
      <c r="CY15" s="6">
        <v>-2.7522424261286198</v>
      </c>
      <c r="CZ15" s="6">
        <v>174.63463607278399</v>
      </c>
      <c r="DA15" s="6">
        <v>0</v>
      </c>
      <c r="DB15" s="6">
        <v>180.614617940199</v>
      </c>
      <c r="DC15" s="6">
        <v>77.3994335820489</v>
      </c>
      <c r="DD15" s="6">
        <v>118.18</v>
      </c>
      <c r="DE15" s="6">
        <v>1.0342428168998701</v>
      </c>
      <c r="DF15" s="6">
        <v>-3.2187835530035298</v>
      </c>
      <c r="DG15" s="6">
        <v>-3.3639345592392398</v>
      </c>
      <c r="DH15" s="6">
        <v>-3.3815100623570999</v>
      </c>
      <c r="DI15" s="6">
        <v>4.06694022413076</v>
      </c>
      <c r="DJ15" s="6">
        <v>1.4545268978817201</v>
      </c>
      <c r="DK15" s="6">
        <v>1.65096362444731</v>
      </c>
      <c r="DL15" s="6">
        <v>4.7451028062635503</v>
      </c>
      <c r="DM15" s="6">
        <v>7.3831369980857398</v>
      </c>
    </row>
    <row r="16" spans="1:117" x14ac:dyDescent="0.2">
      <c r="A16" s="6">
        <v>15</v>
      </c>
      <c r="B16" s="11" t="s">
        <v>156</v>
      </c>
      <c r="C16" s="6">
        <v>108.15</v>
      </c>
      <c r="D16" s="6">
        <v>6.7593750000000004</v>
      </c>
      <c r="E16" s="6">
        <v>9.8219999999999992</v>
      </c>
      <c r="F16" s="6">
        <v>15.861700000000001</v>
      </c>
      <c r="G16" s="6">
        <v>10.5001</v>
      </c>
      <c r="H16" s="6">
        <v>17.870200000000001</v>
      </c>
      <c r="I16" s="6">
        <v>0.61387499999999995</v>
      </c>
      <c r="J16" s="6">
        <v>0.99135625000000005</v>
      </c>
      <c r="K16" s="6">
        <v>0.65625624999999999</v>
      </c>
      <c r="L16" s="6">
        <v>1.1168875</v>
      </c>
      <c r="M16" s="6">
        <v>0.28571428571428598</v>
      </c>
      <c r="N16" s="6">
        <v>16</v>
      </c>
      <c r="O16" s="6">
        <v>8</v>
      </c>
      <c r="P16" s="6">
        <v>16</v>
      </c>
      <c r="Q16" s="6">
        <v>8</v>
      </c>
      <c r="R16" s="6">
        <v>11</v>
      </c>
      <c r="S16" s="6">
        <v>0</v>
      </c>
      <c r="T16" s="6">
        <v>8</v>
      </c>
      <c r="U16" s="6">
        <v>7</v>
      </c>
      <c r="V16" s="6">
        <v>50</v>
      </c>
      <c r="W16" s="6">
        <v>43.75</v>
      </c>
      <c r="X16" s="6">
        <v>0</v>
      </c>
      <c r="Y16" s="6">
        <v>6.25</v>
      </c>
      <c r="Z16" s="6">
        <v>7</v>
      </c>
      <c r="AA16" s="6">
        <v>21.825808524799498</v>
      </c>
      <c r="AB16" s="6">
        <v>2.4494897427831801</v>
      </c>
      <c r="AC16" s="6">
        <v>3.6274650134798301</v>
      </c>
      <c r="AD16" s="6">
        <v>30</v>
      </c>
      <c r="AE16" s="6">
        <v>3.75</v>
      </c>
      <c r="AF16" s="6">
        <v>0.75</v>
      </c>
      <c r="AG16" s="6">
        <v>2.25</v>
      </c>
      <c r="AH16" s="6">
        <v>14</v>
      </c>
      <c r="AI16" s="6">
        <v>12</v>
      </c>
      <c r="AJ16" s="6">
        <v>6</v>
      </c>
      <c r="AK16" s="6">
        <v>1.5</v>
      </c>
      <c r="AL16" s="6">
        <v>5</v>
      </c>
      <c r="AM16" s="6">
        <v>2.21428571428571</v>
      </c>
      <c r="AN16" s="6">
        <v>6</v>
      </c>
      <c r="AO16" s="6">
        <v>4.3571428571428603</v>
      </c>
      <c r="AP16" s="6">
        <v>182</v>
      </c>
      <c r="AQ16" s="6">
        <v>5.3210586881472999</v>
      </c>
      <c r="AR16" s="6">
        <v>1.968897879887</v>
      </c>
      <c r="AS16" s="6">
        <v>1.3319015069823801</v>
      </c>
      <c r="AT16" s="6">
        <v>1.3095776462309401</v>
      </c>
      <c r="AU16" s="6">
        <v>0.56666666666666698</v>
      </c>
      <c r="AV16" s="6">
        <v>0.28846153846153799</v>
      </c>
      <c r="AW16" s="6">
        <v>0.12193979933110401</v>
      </c>
      <c r="AX16" s="6">
        <v>1.33740740740741</v>
      </c>
      <c r="AY16" s="6">
        <v>2.7566666666666699</v>
      </c>
      <c r="AZ16" s="6">
        <v>5.5133333333333301</v>
      </c>
      <c r="BA16" s="6">
        <v>5</v>
      </c>
      <c r="BB16" s="6">
        <v>0.875</v>
      </c>
      <c r="BC16" s="6">
        <v>8.8252042618900894</v>
      </c>
      <c r="BD16" s="6">
        <v>0</v>
      </c>
      <c r="BE16" s="6">
        <v>82.397713976132195</v>
      </c>
      <c r="BF16" s="6">
        <v>82.397713976132195</v>
      </c>
      <c r="BG16" s="6">
        <v>42.683343160921197</v>
      </c>
      <c r="BH16" s="6">
        <v>8.8252042618900894</v>
      </c>
      <c r="BI16" s="6">
        <v>82.397713976132195</v>
      </c>
      <c r="BJ16" s="6">
        <v>49.915769106350602</v>
      </c>
      <c r="BK16" s="6">
        <v>82.397713976132195</v>
      </c>
      <c r="BL16" s="6">
        <v>42.683343160921197</v>
      </c>
      <c r="BM16" s="6">
        <v>49.915769106350602</v>
      </c>
      <c r="BN16" s="6">
        <v>82.397713976132195</v>
      </c>
      <c r="BO16" s="6">
        <v>49.915769106350602</v>
      </c>
      <c r="BP16" s="6">
        <v>82.397713976132195</v>
      </c>
      <c r="BQ16" s="6">
        <v>42.683343160921197</v>
      </c>
      <c r="BR16" s="6">
        <v>49.915769106350602</v>
      </c>
      <c r="BS16" s="6">
        <v>49.915769106350602</v>
      </c>
      <c r="BT16" s="6">
        <v>125.08105713705299</v>
      </c>
      <c r="BU16" s="6">
        <v>82.397713976132195</v>
      </c>
      <c r="BV16" s="6">
        <v>3.1855749507400399</v>
      </c>
      <c r="BW16" s="6">
        <v>46.730194155610597</v>
      </c>
      <c r="BX16" s="6">
        <v>42.683343160921197</v>
      </c>
      <c r="BY16" s="6">
        <v>49.915769106350602</v>
      </c>
      <c r="BZ16" s="6">
        <v>51.508547422811297</v>
      </c>
      <c r="CA16" s="6">
        <v>35.313305989771003</v>
      </c>
      <c r="CB16" s="6">
        <v>0</v>
      </c>
      <c r="CC16" s="6">
        <v>3</v>
      </c>
      <c r="CD16" s="6">
        <v>1.98555555555556</v>
      </c>
      <c r="CE16" s="6">
        <v>0</v>
      </c>
      <c r="CF16" s="6">
        <v>0</v>
      </c>
      <c r="CG16" s="6">
        <v>0</v>
      </c>
      <c r="CH16" s="6">
        <v>1.98555555555556</v>
      </c>
      <c r="CI16" s="6">
        <v>0</v>
      </c>
      <c r="CJ16" s="6">
        <v>0</v>
      </c>
      <c r="CK16" s="6">
        <v>1.98555555555556</v>
      </c>
      <c r="CL16" s="6">
        <v>0</v>
      </c>
      <c r="CM16" s="6">
        <v>0</v>
      </c>
      <c r="CN16" s="6">
        <v>7</v>
      </c>
      <c r="CO16" s="6">
        <v>8</v>
      </c>
      <c r="CP16" s="6">
        <v>-0.15773243839286399</v>
      </c>
      <c r="CQ16" s="6">
        <v>32.843799889087698</v>
      </c>
      <c r="CR16" s="6">
        <v>32.843799889087698</v>
      </c>
      <c r="CS16" s="6">
        <v>20.23</v>
      </c>
      <c r="CT16" s="6">
        <v>20.23</v>
      </c>
      <c r="CU16" s="6">
        <v>1.8591426576810499</v>
      </c>
      <c r="CV16" s="6">
        <v>3.45641142160936</v>
      </c>
      <c r="CW16" s="6">
        <v>1.7006200030446099</v>
      </c>
      <c r="CX16" s="6">
        <v>1.86952088690855</v>
      </c>
      <c r="CY16" s="6">
        <v>-2.2905974955145401</v>
      </c>
      <c r="CZ16" s="6">
        <v>174.996826243404</v>
      </c>
      <c r="DA16" s="6">
        <v>42.683343160921197</v>
      </c>
      <c r="DB16" s="6">
        <v>152.159468438538</v>
      </c>
      <c r="DC16" s="6">
        <v>65.737487064974701</v>
      </c>
      <c r="DD16" s="6">
        <v>107.27</v>
      </c>
      <c r="DE16" s="6">
        <v>0.86949844579980495</v>
      </c>
      <c r="DF16" s="6">
        <v>-2.9702712590288902</v>
      </c>
      <c r="DG16" s="6">
        <v>-3.086185524797</v>
      </c>
      <c r="DH16" s="6">
        <v>-3.0891426576810499</v>
      </c>
      <c r="DI16" s="6">
        <v>3.2660889641195099</v>
      </c>
      <c r="DJ16" s="6">
        <v>1.6329931618554501</v>
      </c>
      <c r="DK16" s="6">
        <v>1</v>
      </c>
      <c r="DL16" s="6">
        <v>3.3019272488946299</v>
      </c>
      <c r="DM16" s="6">
        <v>5.6568542494923797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965DA-DC11-6141-912B-04DD9BD0B6E9}">
  <dimension ref="A1:DM16"/>
  <sheetViews>
    <sheetView zoomScale="150" zoomScaleNormal="150" workbookViewId="0">
      <selection activeCell="D8" sqref="D8"/>
    </sheetView>
  </sheetViews>
  <sheetFormatPr baseColWidth="10" defaultRowHeight="16" x14ac:dyDescent="0.2"/>
  <cols>
    <col min="1" max="1" width="5.83203125" style="6" customWidth="1"/>
    <col min="2" max="2" width="18.6640625" style="6" bestFit="1" customWidth="1"/>
    <col min="3" max="16384" width="10.83203125" style="6"/>
  </cols>
  <sheetData>
    <row r="1" spans="1:117" x14ac:dyDescent="0.2">
      <c r="A1" s="1" t="s">
        <v>0</v>
      </c>
      <c r="B1" s="1" t="s">
        <v>825</v>
      </c>
      <c r="C1" s="8" t="s">
        <v>27</v>
      </c>
      <c r="D1" s="8" t="s">
        <v>28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8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8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8" t="s">
        <v>68</v>
      </c>
      <c r="AS1" s="8" t="s">
        <v>69</v>
      </c>
      <c r="AT1" s="8" t="s">
        <v>70</v>
      </c>
      <c r="AU1" s="8" t="s">
        <v>71</v>
      </c>
      <c r="AV1" s="8" t="s">
        <v>72</v>
      </c>
      <c r="AW1" s="8" t="s">
        <v>73</v>
      </c>
      <c r="AX1" s="8" t="s">
        <v>74</v>
      </c>
      <c r="AY1" s="8" t="s">
        <v>75</v>
      </c>
      <c r="AZ1" s="8" t="s">
        <v>76</v>
      </c>
      <c r="BA1" s="8" t="s">
        <v>77</v>
      </c>
      <c r="BB1" s="8" t="s">
        <v>78</v>
      </c>
      <c r="BC1" s="8" t="s">
        <v>79</v>
      </c>
      <c r="BD1" s="8" t="s">
        <v>80</v>
      </c>
      <c r="BE1" s="8" t="s">
        <v>81</v>
      </c>
      <c r="BF1" s="8" t="s">
        <v>82</v>
      </c>
      <c r="BG1" s="8" t="s">
        <v>83</v>
      </c>
      <c r="BH1" s="8" t="s">
        <v>84</v>
      </c>
      <c r="BI1" s="8" t="s">
        <v>85</v>
      </c>
      <c r="BJ1" s="8" t="s">
        <v>86</v>
      </c>
      <c r="BK1" s="8" t="s">
        <v>87</v>
      </c>
      <c r="BL1" s="8" t="s">
        <v>88</v>
      </c>
      <c r="BM1" s="8" t="s">
        <v>89</v>
      </c>
      <c r="BN1" s="8" t="s">
        <v>90</v>
      </c>
      <c r="BO1" s="8" t="s">
        <v>91</v>
      </c>
      <c r="BP1" s="8" t="s">
        <v>92</v>
      </c>
      <c r="BQ1" s="8" t="s">
        <v>93</v>
      </c>
      <c r="BR1" s="8" t="s">
        <v>94</v>
      </c>
      <c r="BS1" s="8" t="s">
        <v>95</v>
      </c>
      <c r="BT1" s="8" t="s">
        <v>96</v>
      </c>
      <c r="BU1" s="8" t="s">
        <v>97</v>
      </c>
      <c r="BV1" s="8" t="s">
        <v>98</v>
      </c>
      <c r="BW1" s="8" t="s">
        <v>99</v>
      </c>
      <c r="BX1" s="8" t="s">
        <v>100</v>
      </c>
      <c r="BY1" s="8" t="s">
        <v>101</v>
      </c>
      <c r="BZ1" s="8" t="s">
        <v>102</v>
      </c>
      <c r="CA1" s="8" t="s">
        <v>103</v>
      </c>
      <c r="CB1" s="8" t="s">
        <v>104</v>
      </c>
      <c r="CC1" s="8" t="s">
        <v>105</v>
      </c>
      <c r="CD1" s="8" t="s">
        <v>106</v>
      </c>
      <c r="CE1" s="8" t="s">
        <v>107</v>
      </c>
      <c r="CF1" s="8" t="s">
        <v>108</v>
      </c>
      <c r="CG1" s="8" t="s">
        <v>109</v>
      </c>
      <c r="CH1" s="8" t="s">
        <v>110</v>
      </c>
      <c r="CI1" s="8" t="s">
        <v>111</v>
      </c>
      <c r="CJ1" s="8" t="s">
        <v>112</v>
      </c>
      <c r="CK1" s="8" t="s">
        <v>113</v>
      </c>
      <c r="CL1" s="8" t="s">
        <v>114</v>
      </c>
      <c r="CM1" s="8" t="s">
        <v>115</v>
      </c>
      <c r="CN1" s="8" t="s">
        <v>116</v>
      </c>
      <c r="CO1" s="8" t="s">
        <v>117</v>
      </c>
      <c r="CP1" s="8" t="s">
        <v>118</v>
      </c>
      <c r="CQ1" s="8" t="s">
        <v>119</v>
      </c>
      <c r="CR1" s="8" t="s">
        <v>120</v>
      </c>
      <c r="CS1" s="8" t="s">
        <v>121</v>
      </c>
      <c r="CT1" s="8" t="s">
        <v>122</v>
      </c>
      <c r="CU1" s="8" t="s">
        <v>123</v>
      </c>
      <c r="CV1" s="8" t="s">
        <v>124</v>
      </c>
      <c r="CW1" s="8" t="s">
        <v>125</v>
      </c>
      <c r="CX1" s="8" t="s">
        <v>126</v>
      </c>
      <c r="CY1" s="8" t="s">
        <v>127</v>
      </c>
      <c r="CZ1" s="8" t="s">
        <v>128</v>
      </c>
      <c r="DA1" s="8" t="s">
        <v>129</v>
      </c>
      <c r="DB1" s="8" t="s">
        <v>130</v>
      </c>
      <c r="DC1" s="8" t="s">
        <v>131</v>
      </c>
      <c r="DD1" s="8" t="s">
        <v>132</v>
      </c>
      <c r="DE1" s="8" t="s">
        <v>133</v>
      </c>
      <c r="DF1" s="8" t="s">
        <v>134</v>
      </c>
      <c r="DG1" s="8" t="s">
        <v>135</v>
      </c>
      <c r="DH1" s="8" t="s">
        <v>136</v>
      </c>
      <c r="DI1" s="8" t="s">
        <v>137</v>
      </c>
      <c r="DJ1" s="8" t="s">
        <v>138</v>
      </c>
      <c r="DK1" s="8" t="s">
        <v>139</v>
      </c>
      <c r="DL1" s="8" t="s">
        <v>140</v>
      </c>
      <c r="DM1" s="8" t="s">
        <v>141</v>
      </c>
    </row>
    <row r="2" spans="1:117" x14ac:dyDescent="0.2">
      <c r="A2" s="6">
        <v>1</v>
      </c>
      <c r="B2" s="9" t="s">
        <v>808</v>
      </c>
      <c r="C2" s="6">
        <v>82.12</v>
      </c>
      <c r="D2" s="6">
        <v>6.8433333333333399</v>
      </c>
      <c r="E2" s="6">
        <v>7.0964</v>
      </c>
      <c r="F2" s="6">
        <v>11.970800000000001</v>
      </c>
      <c r="G2" s="6">
        <v>7.5342000000000002</v>
      </c>
      <c r="H2" s="6">
        <v>13.827</v>
      </c>
      <c r="I2" s="6">
        <v>0.59136666666666704</v>
      </c>
      <c r="J2" s="6">
        <v>0.99756666666666705</v>
      </c>
      <c r="K2" s="6">
        <v>0.62785000000000002</v>
      </c>
      <c r="L2" s="6">
        <v>1.15225</v>
      </c>
      <c r="M2" s="6">
        <v>0.4</v>
      </c>
      <c r="N2" s="6">
        <v>12</v>
      </c>
      <c r="O2" s="6">
        <v>6</v>
      </c>
      <c r="P2" s="6">
        <v>12</v>
      </c>
      <c r="Q2" s="6">
        <v>6</v>
      </c>
      <c r="R2" s="6">
        <v>8.5</v>
      </c>
      <c r="S2" s="6">
        <v>0</v>
      </c>
      <c r="T2" s="6">
        <v>6</v>
      </c>
      <c r="U2" s="6">
        <v>4</v>
      </c>
      <c r="V2" s="6">
        <v>50</v>
      </c>
      <c r="W2" s="6">
        <v>33.3333333333333</v>
      </c>
      <c r="X2" s="6">
        <v>16.6666666666667</v>
      </c>
      <c r="Y2" s="6">
        <v>0</v>
      </c>
      <c r="Z2" s="6">
        <v>2</v>
      </c>
      <c r="AA2" s="6">
        <v>12.8971376598858</v>
      </c>
      <c r="AB2" s="6">
        <v>1.8618986725025299</v>
      </c>
      <c r="AC2" s="6">
        <v>1.89301847282485</v>
      </c>
      <c r="AD2" s="6">
        <v>15</v>
      </c>
      <c r="AE2" s="6">
        <v>2.5</v>
      </c>
      <c r="AF2" s="6">
        <v>0.5</v>
      </c>
      <c r="AG2" s="6">
        <v>1</v>
      </c>
      <c r="AH2" s="6">
        <v>7</v>
      </c>
      <c r="AI2" s="6">
        <v>10</v>
      </c>
      <c r="AJ2" s="6">
        <v>4</v>
      </c>
      <c r="AK2" s="6">
        <v>1</v>
      </c>
      <c r="AL2" s="6">
        <v>3</v>
      </c>
      <c r="AM2" s="6">
        <v>1.7333333333333301</v>
      </c>
      <c r="AN2" s="6">
        <v>5</v>
      </c>
      <c r="AO2" s="6">
        <v>3.6</v>
      </c>
      <c r="AP2" s="6">
        <v>79</v>
      </c>
      <c r="AQ2" s="6">
        <v>3.5626137147876298</v>
      </c>
      <c r="AR2" s="6">
        <v>1.2272213084388199</v>
      </c>
      <c r="AS2" s="6">
        <v>0.66641394493858996</v>
      </c>
      <c r="AT2" s="6">
        <v>0.72868591075396205</v>
      </c>
      <c r="AU2" s="6">
        <v>0.54444444444444395</v>
      </c>
      <c r="AV2" s="6">
        <v>0.27749287749287699</v>
      </c>
      <c r="AW2" s="6">
        <v>0.12599236512279999</v>
      </c>
      <c r="AX2" s="6">
        <v>0.56018518518518501</v>
      </c>
      <c r="AY2" s="6">
        <v>0.76620370370370405</v>
      </c>
      <c r="AZ2" s="6">
        <v>2.31018518518519</v>
      </c>
      <c r="BA2" s="6">
        <v>2</v>
      </c>
      <c r="BB2" s="6">
        <v>0.86165416690705199</v>
      </c>
      <c r="BC2" s="6">
        <v>8.8252042618900894</v>
      </c>
      <c r="BD2" s="6">
        <v>0</v>
      </c>
      <c r="BE2" s="6">
        <v>35.313305989771003</v>
      </c>
      <c r="BF2" s="6">
        <v>58.855509982951602</v>
      </c>
      <c r="BG2" s="6">
        <v>0</v>
      </c>
      <c r="BH2" s="6">
        <v>43.276746565235598</v>
      </c>
      <c r="BI2" s="6">
        <v>58.855509982951602</v>
      </c>
      <c r="BJ2" s="6">
        <v>62.819023666890899</v>
      </c>
      <c r="BK2" s="6">
        <v>58.855509982951602</v>
      </c>
      <c r="BL2" s="6">
        <v>33.571059096260498</v>
      </c>
      <c r="BM2" s="6">
        <v>29.247964570630401</v>
      </c>
      <c r="BN2" s="6">
        <v>58.855509982951602</v>
      </c>
      <c r="BO2" s="6">
        <v>29.247964570630401</v>
      </c>
      <c r="BP2" s="6">
        <v>58.855509982951602</v>
      </c>
      <c r="BQ2" s="6">
        <v>33.571059096260498</v>
      </c>
      <c r="BR2" s="6">
        <v>29.247964570630401</v>
      </c>
      <c r="BS2" s="6">
        <v>29.247964570630401</v>
      </c>
      <c r="BT2" s="6">
        <v>58.855509982951602</v>
      </c>
      <c r="BU2" s="6">
        <v>58.855509982951602</v>
      </c>
      <c r="BV2" s="6">
        <v>2.7567475535250399</v>
      </c>
      <c r="BW2" s="6">
        <v>26.491217017105299</v>
      </c>
      <c r="BX2" s="6">
        <v>16.785529548130299</v>
      </c>
      <c r="BY2" s="6">
        <v>8.8252042618900894</v>
      </c>
      <c r="BZ2" s="6">
        <v>8.8252042618900894</v>
      </c>
      <c r="CA2" s="6">
        <v>47.117473619511102</v>
      </c>
      <c r="CB2" s="6">
        <v>0</v>
      </c>
      <c r="CC2" s="6">
        <v>0</v>
      </c>
      <c r="CD2" s="6">
        <v>1.9652777777777799</v>
      </c>
      <c r="CE2" s="6">
        <v>0</v>
      </c>
      <c r="CF2" s="6">
        <v>0</v>
      </c>
      <c r="CG2" s="6">
        <v>0</v>
      </c>
      <c r="CH2" s="6">
        <v>1.9652777777777799</v>
      </c>
      <c r="CI2" s="6">
        <v>0</v>
      </c>
      <c r="CJ2" s="6">
        <v>0</v>
      </c>
      <c r="CK2" s="6">
        <v>1.9652777777777799</v>
      </c>
      <c r="CL2" s="6">
        <v>0</v>
      </c>
      <c r="CM2" s="6">
        <v>0</v>
      </c>
      <c r="CN2" s="6">
        <v>2</v>
      </c>
      <c r="CO2" s="6">
        <v>3</v>
      </c>
      <c r="CP2" s="6">
        <v>0.15792742462631401</v>
      </c>
      <c r="CQ2" s="6">
        <v>23.7569998502731</v>
      </c>
      <c r="CR2" s="6">
        <v>23.7569998502731</v>
      </c>
      <c r="CS2" s="6">
        <v>28.68</v>
      </c>
      <c r="CT2" s="6">
        <v>28.68</v>
      </c>
      <c r="CU2" s="6">
        <v>8.6712739090881397E-2</v>
      </c>
      <c r="CV2" s="6">
        <v>7.5190991206431999E-3</v>
      </c>
      <c r="CW2" s="6">
        <v>0.23621999472379701</v>
      </c>
      <c r="CX2" s="6">
        <v>6.1877577938225903E-2</v>
      </c>
      <c r="CY2" s="6">
        <v>-0.91216303908912899</v>
      </c>
      <c r="CZ2" s="6">
        <v>121.674533649842</v>
      </c>
      <c r="DA2" s="6">
        <v>16.785529548130299</v>
      </c>
      <c r="DB2" s="6">
        <v>112.49169435216</v>
      </c>
      <c r="DC2" s="6">
        <v>49.480202603344097</v>
      </c>
      <c r="DD2" s="6">
        <v>71.22</v>
      </c>
      <c r="DE2" s="6">
        <v>0.92452948844571303</v>
      </c>
      <c r="DF2" s="6">
        <v>-1.4637058282272499</v>
      </c>
      <c r="DG2" s="6">
        <v>-1.40237710213634</v>
      </c>
      <c r="DH2" s="6">
        <v>-1.3167127390908799</v>
      </c>
      <c r="DI2" s="6">
        <v>4.3239447966432198</v>
      </c>
      <c r="DJ2" s="6">
        <v>0.81649658092772603</v>
      </c>
      <c r="DK2" s="6">
        <v>1</v>
      </c>
      <c r="DL2" s="6">
        <v>0.5</v>
      </c>
      <c r="DM2" s="6">
        <v>1.41421356237309</v>
      </c>
    </row>
    <row r="3" spans="1:117" x14ac:dyDescent="0.2">
      <c r="A3" s="6">
        <v>2</v>
      </c>
      <c r="B3" s="9" t="s">
        <v>809</v>
      </c>
      <c r="C3" s="6">
        <v>82.12</v>
      </c>
      <c r="D3" s="6">
        <v>6.8433333333333302</v>
      </c>
      <c r="E3" s="6">
        <v>7.0964</v>
      </c>
      <c r="F3" s="6">
        <v>11.970800000000001</v>
      </c>
      <c r="G3" s="6">
        <v>7.5342000000000002</v>
      </c>
      <c r="H3" s="6">
        <v>13.827</v>
      </c>
      <c r="I3" s="6">
        <v>0.59136666666666704</v>
      </c>
      <c r="J3" s="6">
        <v>0.99756666666666705</v>
      </c>
      <c r="K3" s="6">
        <v>0.62785000000000002</v>
      </c>
      <c r="L3" s="6">
        <v>1.15225</v>
      </c>
      <c r="M3" s="6">
        <v>0.4</v>
      </c>
      <c r="N3" s="6">
        <v>12</v>
      </c>
      <c r="O3" s="6">
        <v>6</v>
      </c>
      <c r="P3" s="6">
        <v>12</v>
      </c>
      <c r="Q3" s="6">
        <v>6</v>
      </c>
      <c r="R3" s="6">
        <v>8.5</v>
      </c>
      <c r="S3" s="6">
        <v>0</v>
      </c>
      <c r="T3" s="6">
        <v>6</v>
      </c>
      <c r="U3" s="6">
        <v>4</v>
      </c>
      <c r="V3" s="6">
        <v>50</v>
      </c>
      <c r="W3" s="6">
        <v>33.3333333333333</v>
      </c>
      <c r="X3" s="6">
        <v>16.6666666666667</v>
      </c>
      <c r="Y3" s="6">
        <v>0</v>
      </c>
      <c r="Z3" s="6">
        <v>2</v>
      </c>
      <c r="AA3" s="6">
        <v>12.8971376598858</v>
      </c>
      <c r="AB3" s="6">
        <v>1.8618986725025299</v>
      </c>
      <c r="AC3" s="6">
        <v>1.89301847282485</v>
      </c>
      <c r="AD3" s="6">
        <v>15</v>
      </c>
      <c r="AE3" s="6">
        <v>2.5</v>
      </c>
      <c r="AF3" s="6">
        <v>0.5</v>
      </c>
      <c r="AG3" s="6">
        <v>1</v>
      </c>
      <c r="AH3" s="6">
        <v>7</v>
      </c>
      <c r="AI3" s="6">
        <v>10</v>
      </c>
      <c r="AJ3" s="6">
        <v>4</v>
      </c>
      <c r="AK3" s="6">
        <v>1</v>
      </c>
      <c r="AL3" s="6">
        <v>3</v>
      </c>
      <c r="AM3" s="6">
        <v>1.7333333333333301</v>
      </c>
      <c r="AN3" s="6">
        <v>5</v>
      </c>
      <c r="AO3" s="6">
        <v>3.6</v>
      </c>
      <c r="AP3" s="6">
        <v>79</v>
      </c>
      <c r="AQ3" s="6">
        <v>3.5626137147876298</v>
      </c>
      <c r="AR3" s="6">
        <v>1.2272213084388199</v>
      </c>
      <c r="AS3" s="6">
        <v>0.66641394493858996</v>
      </c>
      <c r="AT3" s="6">
        <v>0.72868591075396205</v>
      </c>
      <c r="AU3" s="6">
        <v>0.54444444444444395</v>
      </c>
      <c r="AV3" s="6">
        <v>0.27749287749287699</v>
      </c>
      <c r="AW3" s="6">
        <v>0.12599236512279999</v>
      </c>
      <c r="AX3" s="6">
        <v>0.62962962962962998</v>
      </c>
      <c r="AY3" s="6">
        <v>0.86111111111111105</v>
      </c>
      <c r="AZ3" s="6">
        <v>2.3587962962962998</v>
      </c>
      <c r="BA3" s="6">
        <v>2</v>
      </c>
      <c r="BB3" s="6">
        <v>0.86165416690705199</v>
      </c>
      <c r="BC3" s="6">
        <v>8.8252042618900894</v>
      </c>
      <c r="BD3" s="6">
        <v>0</v>
      </c>
      <c r="BE3" s="6">
        <v>35.313305989771003</v>
      </c>
      <c r="BF3" s="6">
        <v>58.855509982951602</v>
      </c>
      <c r="BG3" s="6">
        <v>0</v>
      </c>
      <c r="BH3" s="6">
        <v>36.986074042545503</v>
      </c>
      <c r="BI3" s="6">
        <v>58.855509982951602</v>
      </c>
      <c r="BJ3" s="6">
        <v>62.819023666890899</v>
      </c>
      <c r="BK3" s="6">
        <v>58.855509982951602</v>
      </c>
      <c r="BL3" s="6">
        <v>33.571059096260498</v>
      </c>
      <c r="BM3" s="6">
        <v>29.247964570630401</v>
      </c>
      <c r="BN3" s="6">
        <v>58.855509982951602</v>
      </c>
      <c r="BO3" s="6">
        <v>29.247964570630401</v>
      </c>
      <c r="BP3" s="6">
        <v>58.855509982951602</v>
      </c>
      <c r="BQ3" s="6">
        <v>33.571059096260498</v>
      </c>
      <c r="BR3" s="6">
        <v>29.247964570630401</v>
      </c>
      <c r="BS3" s="6">
        <v>29.247964570630401</v>
      </c>
      <c r="BT3" s="6">
        <v>58.855509982951602</v>
      </c>
      <c r="BU3" s="6">
        <v>58.855509982951602</v>
      </c>
      <c r="BV3" s="6">
        <v>2.7567475535250399</v>
      </c>
      <c r="BW3" s="6">
        <v>26.491217017105299</v>
      </c>
      <c r="BX3" s="6">
        <v>16.785529548130299</v>
      </c>
      <c r="BY3" s="6">
        <v>8.8252042618900894</v>
      </c>
      <c r="BZ3" s="6">
        <v>8.8252042618900894</v>
      </c>
      <c r="CA3" s="6">
        <v>44.3607260659861</v>
      </c>
      <c r="CB3" s="6">
        <v>0</v>
      </c>
      <c r="CC3" s="6">
        <v>0</v>
      </c>
      <c r="CD3" s="6">
        <v>1.9409722222222201</v>
      </c>
      <c r="CE3" s="6">
        <v>0</v>
      </c>
      <c r="CF3" s="6">
        <v>0</v>
      </c>
      <c r="CG3" s="6">
        <v>0</v>
      </c>
      <c r="CH3" s="6">
        <v>1.9409722222222201</v>
      </c>
      <c r="CI3" s="6">
        <v>0</v>
      </c>
      <c r="CJ3" s="6">
        <v>0</v>
      </c>
      <c r="CK3" s="6">
        <v>1.9409722222222201</v>
      </c>
      <c r="CL3" s="6">
        <v>0</v>
      </c>
      <c r="CM3" s="6">
        <v>0</v>
      </c>
      <c r="CN3" s="6">
        <v>2</v>
      </c>
      <c r="CO3" s="6">
        <v>3</v>
      </c>
      <c r="CP3" s="6">
        <v>0.15792742462631401</v>
      </c>
      <c r="CQ3" s="6">
        <v>23.7569998502731</v>
      </c>
      <c r="CR3" s="6">
        <v>23.7569998502731</v>
      </c>
      <c r="CS3" s="6">
        <v>28.68</v>
      </c>
      <c r="CT3" s="6">
        <v>28.68</v>
      </c>
      <c r="CU3" s="6">
        <v>8.6712739090881397E-2</v>
      </c>
      <c r="CV3" s="6">
        <v>7.5190991206431999E-3</v>
      </c>
      <c r="CW3" s="6">
        <v>0.23621999472379701</v>
      </c>
      <c r="CX3" s="6">
        <v>0.107577577938226</v>
      </c>
      <c r="CY3" s="6">
        <v>-0.94387883908912895</v>
      </c>
      <c r="CZ3" s="6">
        <v>121.674533649842</v>
      </c>
      <c r="DA3" s="6">
        <v>16.785529548130299</v>
      </c>
      <c r="DB3" s="6">
        <v>112.49169435216</v>
      </c>
      <c r="DC3" s="6">
        <v>49.480202603344097</v>
      </c>
      <c r="DD3" s="6">
        <v>71.22</v>
      </c>
      <c r="DE3" s="6">
        <v>0.92452948844571303</v>
      </c>
      <c r="DF3" s="6">
        <v>-1.4637058282272499</v>
      </c>
      <c r="DG3" s="6">
        <v>-1.40237710213634</v>
      </c>
      <c r="DH3" s="6">
        <v>-1.3167127390908799</v>
      </c>
      <c r="DI3" s="6">
        <v>4.0191535786075097</v>
      </c>
      <c r="DJ3" s="6">
        <v>0.81649658092772603</v>
      </c>
      <c r="DK3" s="6">
        <v>1</v>
      </c>
      <c r="DL3" s="6">
        <v>0.5</v>
      </c>
      <c r="DM3" s="6">
        <v>1.41421356237309</v>
      </c>
    </row>
    <row r="4" spans="1:117" x14ac:dyDescent="0.2">
      <c r="A4" s="6">
        <v>3</v>
      </c>
      <c r="B4" s="9" t="s">
        <v>810</v>
      </c>
      <c r="C4" s="6">
        <v>46.08</v>
      </c>
      <c r="D4" s="6">
        <v>5.12</v>
      </c>
      <c r="E4" s="6">
        <v>4.2952000000000004</v>
      </c>
      <c r="F4" s="6">
        <v>8.9780999999999995</v>
      </c>
      <c r="G4" s="6">
        <v>4.7386999999999997</v>
      </c>
      <c r="H4" s="6">
        <v>10.455</v>
      </c>
      <c r="I4" s="6">
        <v>0.47724444444444403</v>
      </c>
      <c r="J4" s="6">
        <v>0.99756666666666705</v>
      </c>
      <c r="K4" s="6">
        <v>0.526522222222222</v>
      </c>
      <c r="L4" s="6">
        <v>1.16166666666667</v>
      </c>
      <c r="M4" s="6">
        <v>0.66666666666666696</v>
      </c>
      <c r="N4" s="6">
        <v>9</v>
      </c>
      <c r="O4" s="6">
        <v>3</v>
      </c>
      <c r="P4" s="6">
        <v>8</v>
      </c>
      <c r="Q4" s="6">
        <v>2</v>
      </c>
      <c r="R4" s="6">
        <v>2</v>
      </c>
      <c r="S4" s="6">
        <v>0</v>
      </c>
      <c r="T4" s="6">
        <v>6</v>
      </c>
      <c r="U4" s="6">
        <v>2</v>
      </c>
      <c r="V4" s="6">
        <v>66.6666666666667</v>
      </c>
      <c r="W4" s="6">
        <v>22.2222222222222</v>
      </c>
      <c r="X4" s="6">
        <v>0</v>
      </c>
      <c r="Y4" s="6">
        <v>11.1111111111111</v>
      </c>
      <c r="Z4" s="6">
        <v>0</v>
      </c>
      <c r="AA4" s="6">
        <v>2.8903717578961698</v>
      </c>
      <c r="AB4" s="6">
        <v>1.4142135623731</v>
      </c>
      <c r="AC4" s="6">
        <v>1.17741002251547</v>
      </c>
      <c r="AD4" s="6">
        <v>5</v>
      </c>
      <c r="AE4" s="6">
        <v>1.6666666666666701</v>
      </c>
      <c r="AF4" s="6">
        <v>0.44444444444444398</v>
      </c>
      <c r="AG4" s="6">
        <v>0.44444444444444398</v>
      </c>
      <c r="AH4" s="6">
        <v>2</v>
      </c>
      <c r="AI4" s="6">
        <v>2</v>
      </c>
      <c r="AJ4" s="6">
        <v>1</v>
      </c>
      <c r="AK4" s="6">
        <v>0.918295834054489</v>
      </c>
      <c r="AL4" s="6">
        <v>2</v>
      </c>
      <c r="AM4" s="6">
        <v>1.3333333333333299</v>
      </c>
      <c r="AN4" s="6">
        <v>2</v>
      </c>
      <c r="AO4" s="6">
        <v>1.3333333333333299</v>
      </c>
      <c r="AP4" s="6">
        <v>4</v>
      </c>
      <c r="AQ4" s="6">
        <v>2.9610389610389598</v>
      </c>
      <c r="AR4" s="6">
        <v>1.96103896103896</v>
      </c>
      <c r="AS4" s="6">
        <v>1.96103896103896</v>
      </c>
      <c r="AT4" s="6">
        <v>1.9355709225839099</v>
      </c>
      <c r="AU4" s="6">
        <v>0.33333333333333298</v>
      </c>
      <c r="AV4" s="6">
        <v>0</v>
      </c>
      <c r="AW4" s="6">
        <v>0</v>
      </c>
      <c r="AX4" s="6">
        <v>1.25</v>
      </c>
      <c r="AY4" s="6">
        <v>1.56944444444444</v>
      </c>
      <c r="AZ4" s="6">
        <v>3.1388888888888902</v>
      </c>
      <c r="BA4" s="6">
        <v>5</v>
      </c>
      <c r="BB4" s="6">
        <v>0.918295834054489</v>
      </c>
      <c r="BC4" s="6">
        <v>8.8252042618900894</v>
      </c>
      <c r="BD4" s="6">
        <v>0</v>
      </c>
      <c r="BE4" s="6">
        <v>58.855509982951602</v>
      </c>
      <c r="BF4" s="6">
        <v>23.5422039931806</v>
      </c>
      <c r="BG4" s="6">
        <v>35.313305989771003</v>
      </c>
      <c r="BH4" s="6">
        <v>8.8252042618900894</v>
      </c>
      <c r="BI4" s="6">
        <v>58.855509982951602</v>
      </c>
      <c r="BJ4" s="6">
        <v>8.8252042618900894</v>
      </c>
      <c r="BK4" s="6">
        <v>58.855509982951602</v>
      </c>
      <c r="BL4" s="6">
        <v>42.683343160921197</v>
      </c>
      <c r="BM4" s="6">
        <v>8.8252042618900894</v>
      </c>
      <c r="BN4" s="6">
        <v>58.855509982951602</v>
      </c>
      <c r="BO4" s="6">
        <v>8.8252042618900894</v>
      </c>
      <c r="BP4" s="6">
        <v>58.855509982951602</v>
      </c>
      <c r="BQ4" s="6">
        <v>42.683343160921197</v>
      </c>
      <c r="BR4" s="6">
        <v>8.8252042618900894</v>
      </c>
      <c r="BS4" s="6">
        <v>8.8252042618900894</v>
      </c>
      <c r="BT4" s="6">
        <v>101.538853143873</v>
      </c>
      <c r="BU4" s="6">
        <v>58.855509982951602</v>
      </c>
      <c r="BV4" s="6">
        <v>0</v>
      </c>
      <c r="BW4" s="6">
        <v>8.8252042618900894</v>
      </c>
      <c r="BX4" s="6">
        <v>42.683343160921197</v>
      </c>
      <c r="BY4" s="6">
        <v>8.8252042618900894</v>
      </c>
      <c r="BZ4" s="6">
        <v>51.508547422811297</v>
      </c>
      <c r="CA4" s="6">
        <v>35.313305989771003</v>
      </c>
      <c r="CB4" s="6">
        <v>0</v>
      </c>
      <c r="CC4" s="6">
        <v>0</v>
      </c>
      <c r="CD4" s="6">
        <v>1.68055555555556</v>
      </c>
      <c r="CE4" s="6">
        <v>0.25</v>
      </c>
      <c r="CF4" s="6">
        <v>0</v>
      </c>
      <c r="CG4" s="6">
        <v>1</v>
      </c>
      <c r="CH4" s="6">
        <v>1.68055555555556</v>
      </c>
      <c r="CI4" s="6">
        <v>0.25</v>
      </c>
      <c r="CJ4" s="6">
        <v>0</v>
      </c>
      <c r="CK4" s="6">
        <v>1.68055555555556</v>
      </c>
      <c r="CL4" s="6">
        <v>0.25</v>
      </c>
      <c r="CM4" s="6">
        <v>0</v>
      </c>
      <c r="CN4" s="6">
        <v>1</v>
      </c>
      <c r="CO4" s="6">
        <v>0</v>
      </c>
      <c r="CP4" s="6">
        <v>0.63834583309294801</v>
      </c>
      <c r="CQ4" s="6">
        <v>12.7598002552986</v>
      </c>
      <c r="CR4" s="6">
        <v>12.7598002552986</v>
      </c>
      <c r="CS4" s="6">
        <v>20.23</v>
      </c>
      <c r="CT4" s="6">
        <v>20.23</v>
      </c>
      <c r="CU4" s="6">
        <v>-0.17244859126106399</v>
      </c>
      <c r="CV4" s="6">
        <v>2.9738516627925701E-2</v>
      </c>
      <c r="CW4" s="6">
        <v>-1.3999715447425001E-3</v>
      </c>
      <c r="CX4" s="6">
        <v>-6.1016187601935598E-2</v>
      </c>
      <c r="CY4" s="6">
        <v>-0.28813476580425701</v>
      </c>
      <c r="CZ4" s="6">
        <v>110.36405740576301</v>
      </c>
      <c r="DA4" s="6">
        <v>42.683343160921197</v>
      </c>
      <c r="DB4" s="6">
        <v>74.601328903654505</v>
      </c>
      <c r="DC4" s="6">
        <v>33.951364304776398</v>
      </c>
      <c r="DD4" s="6">
        <v>51.95</v>
      </c>
      <c r="DE4" s="6">
        <v>0.67595674404553996</v>
      </c>
      <c r="DF4" s="6">
        <v>-1.2434186974281001</v>
      </c>
      <c r="DG4" s="6">
        <v>-1.1561738383019899</v>
      </c>
      <c r="DH4" s="6">
        <v>-1.0575514087389399</v>
      </c>
      <c r="DI4" s="6">
        <v>2.1468334876409201</v>
      </c>
      <c r="DJ4" s="6">
        <v>1</v>
      </c>
      <c r="DK4" s="6">
        <v>0</v>
      </c>
      <c r="DL4" s="6">
        <v>0</v>
      </c>
      <c r="DM4" s="6">
        <v>0</v>
      </c>
    </row>
    <row r="5" spans="1:117" x14ac:dyDescent="0.2">
      <c r="A5" s="6">
        <v>4</v>
      </c>
      <c r="B5" s="9" t="s">
        <v>811</v>
      </c>
      <c r="C5" s="6">
        <v>44.11</v>
      </c>
      <c r="D5" s="6">
        <v>4.01</v>
      </c>
      <c r="E5" s="6">
        <v>5.1071999999999997</v>
      </c>
      <c r="F5" s="6">
        <v>10.5344</v>
      </c>
      <c r="G5" s="6">
        <v>6.0456000000000003</v>
      </c>
      <c r="H5" s="6">
        <v>12.6608</v>
      </c>
      <c r="I5" s="6">
        <v>0.46429090909090898</v>
      </c>
      <c r="J5" s="6">
        <v>0.95767272727272701</v>
      </c>
      <c r="K5" s="6">
        <v>0.54959999999999998</v>
      </c>
      <c r="L5" s="6">
        <v>1.1509818181818201</v>
      </c>
      <c r="M5" s="6">
        <v>0.66666666666666696</v>
      </c>
      <c r="N5" s="6">
        <v>11</v>
      </c>
      <c r="O5" s="6">
        <v>3</v>
      </c>
      <c r="P5" s="6">
        <v>10</v>
      </c>
      <c r="Q5" s="6">
        <v>2</v>
      </c>
      <c r="R5" s="6">
        <v>2</v>
      </c>
      <c r="S5" s="6">
        <v>0</v>
      </c>
      <c r="T5" s="6">
        <v>8</v>
      </c>
      <c r="U5" s="6">
        <v>3</v>
      </c>
      <c r="V5" s="6">
        <v>72.727272727272705</v>
      </c>
      <c r="W5" s="6">
        <v>27.272727272727298</v>
      </c>
      <c r="X5" s="6">
        <v>0</v>
      </c>
      <c r="Y5" s="6">
        <v>0</v>
      </c>
      <c r="Z5" s="6">
        <v>0</v>
      </c>
      <c r="AA5" s="6">
        <v>2.8903717578961698</v>
      </c>
      <c r="AB5" s="6">
        <v>1.4142135623731</v>
      </c>
      <c r="AC5" s="6">
        <v>1.17741002251547</v>
      </c>
      <c r="AD5" s="6">
        <v>5</v>
      </c>
      <c r="AE5" s="6">
        <v>1.6666666666666701</v>
      </c>
      <c r="AF5" s="6">
        <v>0.44444444444444398</v>
      </c>
      <c r="AG5" s="6">
        <v>0.44444444444444398</v>
      </c>
      <c r="AH5" s="6">
        <v>2</v>
      </c>
      <c r="AI5" s="6">
        <v>2</v>
      </c>
      <c r="AJ5" s="6">
        <v>1</v>
      </c>
      <c r="AK5" s="6">
        <v>0.918295834054489</v>
      </c>
      <c r="AL5" s="6">
        <v>2</v>
      </c>
      <c r="AM5" s="6">
        <v>1.3333333333333299</v>
      </c>
      <c r="AN5" s="6">
        <v>2</v>
      </c>
      <c r="AO5" s="6">
        <v>1.3333333333333299</v>
      </c>
      <c r="AP5" s="6">
        <v>4</v>
      </c>
      <c r="AQ5" s="6">
        <v>3</v>
      </c>
      <c r="AR5" s="6">
        <v>2</v>
      </c>
      <c r="AS5" s="6">
        <v>2</v>
      </c>
      <c r="AT5" s="6">
        <v>2</v>
      </c>
      <c r="AU5" s="6">
        <v>0.33333333333333298</v>
      </c>
      <c r="AV5" s="6">
        <v>0</v>
      </c>
      <c r="AW5" s="6">
        <v>0</v>
      </c>
      <c r="AX5" s="6">
        <v>0.25</v>
      </c>
      <c r="AY5" s="6">
        <v>0.125</v>
      </c>
      <c r="AZ5" s="6">
        <v>0.5</v>
      </c>
      <c r="BA5" s="6">
        <v>5</v>
      </c>
      <c r="BB5" s="6">
        <v>0.918295834054489</v>
      </c>
      <c r="BC5" s="6">
        <v>17.6504085237802</v>
      </c>
      <c r="BD5" s="6">
        <v>2.53453173920001</v>
      </c>
      <c r="BE5" s="6">
        <v>94.168815972722498</v>
      </c>
      <c r="BF5" s="6">
        <v>94.168815972722498</v>
      </c>
      <c r="BG5" s="6">
        <v>0</v>
      </c>
      <c r="BH5" s="6">
        <v>20.184940262980199</v>
      </c>
      <c r="BI5" s="6">
        <v>94.168815972722498</v>
      </c>
      <c r="BJ5" s="6">
        <v>20.184940262980199</v>
      </c>
      <c r="BK5" s="6">
        <v>94.168815972722498</v>
      </c>
      <c r="BL5" s="6">
        <v>0</v>
      </c>
      <c r="BM5" s="6">
        <v>20.184940262980199</v>
      </c>
      <c r="BN5" s="6">
        <v>94.168815972722498</v>
      </c>
      <c r="BO5" s="6">
        <v>20.184940262980199</v>
      </c>
      <c r="BP5" s="6">
        <v>94.168815972722498</v>
      </c>
      <c r="BQ5" s="6">
        <v>0</v>
      </c>
      <c r="BR5" s="6">
        <v>20.184940262980199</v>
      </c>
      <c r="BS5" s="6">
        <v>20.184940262980199</v>
      </c>
      <c r="BT5" s="6">
        <v>94.168815972722498</v>
      </c>
      <c r="BU5" s="6">
        <v>94.168815972722498</v>
      </c>
      <c r="BV5" s="6">
        <v>2.53453173920001</v>
      </c>
      <c r="BW5" s="6">
        <v>17.6504085237802</v>
      </c>
      <c r="BX5" s="6">
        <v>0</v>
      </c>
      <c r="BY5" s="6">
        <v>20.184940262980199</v>
      </c>
      <c r="BZ5" s="6">
        <v>17.6504085237802</v>
      </c>
      <c r="CA5" s="6">
        <v>94.168815972722498</v>
      </c>
      <c r="CB5" s="6">
        <v>1</v>
      </c>
      <c r="CC5" s="6">
        <v>8</v>
      </c>
      <c r="CD5" s="6">
        <v>4.25</v>
      </c>
      <c r="CE5" s="6">
        <v>1.25</v>
      </c>
      <c r="CF5" s="6">
        <v>0</v>
      </c>
      <c r="CG5" s="6">
        <v>1</v>
      </c>
      <c r="CH5" s="6">
        <v>2.125</v>
      </c>
      <c r="CI5" s="6">
        <v>1.25</v>
      </c>
      <c r="CJ5" s="6">
        <v>0</v>
      </c>
      <c r="CK5" s="6">
        <v>2.125</v>
      </c>
      <c r="CL5" s="6">
        <v>1.25</v>
      </c>
      <c r="CM5" s="6">
        <v>0</v>
      </c>
      <c r="CN5" s="6">
        <v>2</v>
      </c>
      <c r="CO5" s="6">
        <v>1</v>
      </c>
      <c r="CP5" s="6">
        <v>-0.79248125036057804</v>
      </c>
      <c r="CQ5" s="6">
        <v>15.9650003910065</v>
      </c>
      <c r="CR5" s="6">
        <v>15.9650003910065</v>
      </c>
      <c r="CS5" s="6">
        <v>0</v>
      </c>
      <c r="CT5" s="6">
        <v>0</v>
      </c>
      <c r="CU5" s="6">
        <v>2.2758784638951099</v>
      </c>
      <c r="CV5" s="6">
        <v>5.1796227824215801</v>
      </c>
      <c r="CW5" s="6">
        <v>1.4163000136613799</v>
      </c>
      <c r="CX5" s="6">
        <v>1.8107928258521699</v>
      </c>
      <c r="CY5" s="6">
        <v>-1.5753502211414001</v>
      </c>
      <c r="CZ5" s="6">
        <v>114.353756235703</v>
      </c>
      <c r="DA5" s="6">
        <v>0</v>
      </c>
      <c r="DB5" s="6">
        <v>88.255813953488499</v>
      </c>
      <c r="DC5" s="6">
        <v>39.5474647350363</v>
      </c>
      <c r="DD5" s="6">
        <v>60.46</v>
      </c>
      <c r="DE5" s="6">
        <v>0.77177888036819797</v>
      </c>
      <c r="DF5" s="6">
        <v>-3.32449669431085</v>
      </c>
      <c r="DG5" s="6">
        <v>-3.48208454070036</v>
      </c>
      <c r="DH5" s="6">
        <v>-3.5058784638951099</v>
      </c>
      <c r="DI5" s="6">
        <v>1.90907666076592</v>
      </c>
      <c r="DJ5" s="6">
        <v>2</v>
      </c>
      <c r="DK5" s="6">
        <v>0</v>
      </c>
      <c r="DL5" s="6">
        <v>0</v>
      </c>
      <c r="DM5" s="6">
        <v>0</v>
      </c>
    </row>
    <row r="6" spans="1:117" x14ac:dyDescent="0.2">
      <c r="A6" s="6">
        <v>5</v>
      </c>
      <c r="B6" s="9" t="s">
        <v>812</v>
      </c>
      <c r="C6" s="6">
        <v>83.13</v>
      </c>
      <c r="D6" s="6">
        <v>6.3946153846153901</v>
      </c>
      <c r="E6" s="6">
        <v>7.3597999999999999</v>
      </c>
      <c r="F6" s="6">
        <v>12.912599999999999</v>
      </c>
      <c r="G6" s="6">
        <v>7.9149000000000003</v>
      </c>
      <c r="H6" s="6">
        <v>15.034599999999999</v>
      </c>
      <c r="I6" s="6">
        <v>0.56613846153846104</v>
      </c>
      <c r="J6" s="6">
        <v>0.99327692307692295</v>
      </c>
      <c r="K6" s="6">
        <v>0.60883846153846199</v>
      </c>
      <c r="L6" s="6">
        <v>1.15650769230769</v>
      </c>
      <c r="M6" s="6">
        <v>0.4</v>
      </c>
      <c r="N6" s="6">
        <v>13</v>
      </c>
      <c r="O6" s="6">
        <v>6</v>
      </c>
      <c r="P6" s="6">
        <v>13</v>
      </c>
      <c r="Q6" s="6">
        <v>6</v>
      </c>
      <c r="R6" s="6">
        <v>8.5</v>
      </c>
      <c r="S6" s="6">
        <v>0</v>
      </c>
      <c r="T6" s="6">
        <v>7</v>
      </c>
      <c r="U6" s="6">
        <v>4</v>
      </c>
      <c r="V6" s="6">
        <v>53.846153846153797</v>
      </c>
      <c r="W6" s="6">
        <v>30.769230769230798</v>
      </c>
      <c r="X6" s="6">
        <v>15.384615384615399</v>
      </c>
      <c r="Y6" s="6">
        <v>0</v>
      </c>
      <c r="Z6" s="6">
        <v>2</v>
      </c>
      <c r="AA6" s="6">
        <v>12.8971376598858</v>
      </c>
      <c r="AB6" s="6">
        <v>1.8618986725025299</v>
      </c>
      <c r="AC6" s="6">
        <v>1.89301847282485</v>
      </c>
      <c r="AD6" s="6">
        <v>15</v>
      </c>
      <c r="AE6" s="6">
        <v>2.5</v>
      </c>
      <c r="AF6" s="6">
        <v>0.5</v>
      </c>
      <c r="AG6" s="6">
        <v>1</v>
      </c>
      <c r="AH6" s="6">
        <v>7</v>
      </c>
      <c r="AI6" s="6">
        <v>10</v>
      </c>
      <c r="AJ6" s="6">
        <v>4</v>
      </c>
      <c r="AK6" s="6">
        <v>1</v>
      </c>
      <c r="AL6" s="6">
        <v>3</v>
      </c>
      <c r="AM6" s="6">
        <v>1.7333333333333301</v>
      </c>
      <c r="AN6" s="6">
        <v>5</v>
      </c>
      <c r="AO6" s="6">
        <v>3.6</v>
      </c>
      <c r="AP6" s="6">
        <v>79</v>
      </c>
      <c r="AQ6" s="6">
        <v>3.7132187061764501</v>
      </c>
      <c r="AR6" s="6">
        <v>1.3253681802705799</v>
      </c>
      <c r="AS6" s="6">
        <v>0.74053522966407503</v>
      </c>
      <c r="AT6" s="6">
        <v>0.82023031992529105</v>
      </c>
      <c r="AU6" s="6">
        <v>0.54444444444444395</v>
      </c>
      <c r="AV6" s="6">
        <v>0.27749287749287699</v>
      </c>
      <c r="AW6" s="6">
        <v>0.12599236512279999</v>
      </c>
      <c r="AX6" s="6">
        <v>0.50462962962962998</v>
      </c>
      <c r="AY6" s="6">
        <v>0.44444444444444398</v>
      </c>
      <c r="AZ6" s="6">
        <v>1.63657407407407</v>
      </c>
      <c r="BA6" s="6">
        <v>2</v>
      </c>
      <c r="BB6" s="6">
        <v>0.86165416690705199</v>
      </c>
      <c r="BC6" s="6">
        <v>8.8252042618900894</v>
      </c>
      <c r="BD6" s="6">
        <v>0</v>
      </c>
      <c r="BE6" s="6">
        <v>35.313305989771003</v>
      </c>
      <c r="BF6" s="6">
        <v>58.855509982951602</v>
      </c>
      <c r="BG6" s="6">
        <v>0</v>
      </c>
      <c r="BH6" s="6">
        <v>36.986074042545503</v>
      </c>
      <c r="BI6" s="6">
        <v>58.855509982951602</v>
      </c>
      <c r="BJ6" s="6">
        <v>62.819023666890899</v>
      </c>
      <c r="BK6" s="6">
        <v>58.855509982951602</v>
      </c>
      <c r="BL6" s="6">
        <v>33.571059096260498</v>
      </c>
      <c r="BM6" s="6">
        <v>29.247964570630401</v>
      </c>
      <c r="BN6" s="6">
        <v>58.855509982951602</v>
      </c>
      <c r="BO6" s="6">
        <v>29.247964570630401</v>
      </c>
      <c r="BP6" s="6">
        <v>58.855509982951602</v>
      </c>
      <c r="BQ6" s="6">
        <v>33.571059096260498</v>
      </c>
      <c r="BR6" s="6">
        <v>29.247964570630401</v>
      </c>
      <c r="BS6" s="6">
        <v>29.247964570630401</v>
      </c>
      <c r="BT6" s="6">
        <v>58.855509982951602</v>
      </c>
      <c r="BU6" s="6">
        <v>58.855509982951602</v>
      </c>
      <c r="BV6" s="6">
        <v>2.7567475535250399</v>
      </c>
      <c r="BW6" s="6">
        <v>26.491217017105299</v>
      </c>
      <c r="BX6" s="6">
        <v>0</v>
      </c>
      <c r="BY6" s="6">
        <v>8.8252042618900894</v>
      </c>
      <c r="BZ6" s="6">
        <v>8.8252042618900894</v>
      </c>
      <c r="CA6" s="6">
        <v>44.138510251661003</v>
      </c>
      <c r="CB6" s="6">
        <v>0</v>
      </c>
      <c r="CC6" s="6">
        <v>0</v>
      </c>
      <c r="CD6" s="6">
        <v>1.9965277777777799</v>
      </c>
      <c r="CE6" s="6">
        <v>0</v>
      </c>
      <c r="CF6" s="6">
        <v>0</v>
      </c>
      <c r="CG6" s="6">
        <v>0</v>
      </c>
      <c r="CH6" s="6">
        <v>1.9965277777777799</v>
      </c>
      <c r="CI6" s="6">
        <v>0</v>
      </c>
      <c r="CJ6" s="6">
        <v>0</v>
      </c>
      <c r="CK6" s="6">
        <v>1.9965277777777799</v>
      </c>
      <c r="CL6" s="6">
        <v>0</v>
      </c>
      <c r="CM6" s="6">
        <v>0</v>
      </c>
      <c r="CN6" s="6">
        <v>2</v>
      </c>
      <c r="CO6" s="6">
        <v>3</v>
      </c>
      <c r="CP6" s="6">
        <v>1.16382912722349</v>
      </c>
      <c r="CQ6" s="6">
        <v>22.949999928474401</v>
      </c>
      <c r="CR6" s="6">
        <v>22.949999928474401</v>
      </c>
      <c r="CS6" s="6">
        <v>29.93</v>
      </c>
      <c r="CT6" s="6">
        <v>29.93</v>
      </c>
      <c r="CU6" s="6">
        <v>-0.31928726090911902</v>
      </c>
      <c r="CV6" s="6">
        <v>0.101944354978848</v>
      </c>
      <c r="CW6" s="6">
        <v>-0.82657993584871303</v>
      </c>
      <c r="CX6" s="6">
        <v>-0.416555732252611</v>
      </c>
      <c r="CY6" s="6">
        <v>-0.58619032181668795</v>
      </c>
      <c r="CZ6" s="6">
        <v>121.674533649842</v>
      </c>
      <c r="DA6" s="6">
        <v>0</v>
      </c>
      <c r="DB6" s="6">
        <v>116.063122923588</v>
      </c>
      <c r="DC6" s="6">
        <v>50.9439028375361</v>
      </c>
      <c r="DD6" s="6">
        <v>72.540000000000006</v>
      </c>
      <c r="DE6" s="6">
        <v>0.95388179795779604</v>
      </c>
      <c r="DF6" s="6">
        <v>-1.11860582822725</v>
      </c>
      <c r="DG6" s="6">
        <v>-1.0166771021363401</v>
      </c>
      <c r="DH6" s="6">
        <v>-0.91071273909088102</v>
      </c>
      <c r="DI6" s="6">
        <v>6.0665465517325101</v>
      </c>
      <c r="DJ6" s="6">
        <v>0.81649658092772603</v>
      </c>
      <c r="DK6" s="6">
        <v>1</v>
      </c>
      <c r="DL6" s="6">
        <v>0.5</v>
      </c>
      <c r="DM6" s="6">
        <v>1.41421356237309</v>
      </c>
    </row>
    <row r="7" spans="1:117" x14ac:dyDescent="0.2">
      <c r="A7" s="6">
        <v>6</v>
      </c>
      <c r="B7" s="9" t="s">
        <v>813</v>
      </c>
      <c r="C7" s="6">
        <v>47.11</v>
      </c>
      <c r="D7" s="6">
        <v>9.4220000000000006</v>
      </c>
      <c r="E7" s="6">
        <v>2.9773000000000001</v>
      </c>
      <c r="F7" s="6">
        <v>4.9017999999999997</v>
      </c>
      <c r="G7" s="6">
        <v>3.7898000000000001</v>
      </c>
      <c r="H7" s="6">
        <v>5.5427999999999997</v>
      </c>
      <c r="I7" s="6">
        <v>0.59545999999999999</v>
      </c>
      <c r="J7" s="6">
        <v>0.98036000000000001</v>
      </c>
      <c r="K7" s="6">
        <v>0.75795999999999997</v>
      </c>
      <c r="L7" s="6">
        <v>1.10856</v>
      </c>
      <c r="M7" s="6">
        <v>1</v>
      </c>
      <c r="N7" s="6">
        <v>5</v>
      </c>
      <c r="O7" s="6">
        <v>2</v>
      </c>
      <c r="P7" s="6">
        <v>4</v>
      </c>
      <c r="Q7" s="6">
        <v>1</v>
      </c>
      <c r="R7" s="6">
        <v>1</v>
      </c>
      <c r="S7" s="6">
        <v>0</v>
      </c>
      <c r="T7" s="6">
        <v>3</v>
      </c>
      <c r="U7" s="6">
        <v>1</v>
      </c>
      <c r="V7" s="6">
        <v>60</v>
      </c>
      <c r="W7" s="6">
        <v>20</v>
      </c>
      <c r="X7" s="6">
        <v>0</v>
      </c>
      <c r="Y7" s="6">
        <v>0</v>
      </c>
      <c r="Z7" s="6">
        <v>0</v>
      </c>
      <c r="AA7" s="6">
        <v>0</v>
      </c>
      <c r="AB7" s="6">
        <v>1</v>
      </c>
      <c r="AC7" s="6">
        <v>0</v>
      </c>
      <c r="AD7" s="6">
        <v>2</v>
      </c>
      <c r="AE7" s="6">
        <v>1</v>
      </c>
      <c r="AF7" s="6">
        <v>0</v>
      </c>
      <c r="AG7" s="6">
        <v>0</v>
      </c>
      <c r="AH7" s="6">
        <v>1</v>
      </c>
      <c r="AI7" s="6">
        <v>0</v>
      </c>
      <c r="AJ7" s="6">
        <v>0</v>
      </c>
      <c r="AK7" s="6">
        <v>0</v>
      </c>
      <c r="AL7" s="6">
        <v>1</v>
      </c>
      <c r="AM7" s="6">
        <v>1</v>
      </c>
      <c r="AN7" s="6">
        <v>1</v>
      </c>
      <c r="AO7" s="6">
        <v>1</v>
      </c>
      <c r="AP7" s="6">
        <v>1</v>
      </c>
      <c r="AQ7" s="6">
        <v>2.2207792207792201</v>
      </c>
      <c r="AR7" s="6">
        <v>1.2207792207792201</v>
      </c>
      <c r="AS7" s="6">
        <v>1.67077922077922</v>
      </c>
      <c r="AT7" s="6">
        <v>1.35554056333277</v>
      </c>
      <c r="AU7" s="6">
        <v>0</v>
      </c>
      <c r="AV7" s="6">
        <v>0</v>
      </c>
      <c r="AW7" s="6">
        <v>0</v>
      </c>
      <c r="AX7" s="6">
        <v>0.41666666666666702</v>
      </c>
      <c r="AY7" s="6">
        <v>0.41666666666666702</v>
      </c>
      <c r="AZ7" s="6">
        <v>0.83333333333333304</v>
      </c>
      <c r="BA7" s="6">
        <v>4</v>
      </c>
      <c r="BB7" s="6">
        <v>0</v>
      </c>
      <c r="BC7" s="6">
        <v>7.1903632710473104</v>
      </c>
      <c r="BD7" s="6">
        <v>0</v>
      </c>
      <c r="BE7" s="6">
        <v>81.420416944714503</v>
      </c>
      <c r="BF7" s="6">
        <v>35.313305989771003</v>
      </c>
      <c r="BG7" s="6">
        <v>0</v>
      </c>
      <c r="BH7" s="6">
        <v>0</v>
      </c>
      <c r="BI7" s="6">
        <v>35.313305989771003</v>
      </c>
      <c r="BJ7" s="6">
        <v>7.1903632710473104</v>
      </c>
      <c r="BK7" s="6">
        <v>35.313305989771003</v>
      </c>
      <c r="BL7" s="6">
        <v>0</v>
      </c>
      <c r="BM7" s="6">
        <v>53.297474225990896</v>
      </c>
      <c r="BN7" s="6">
        <v>35.313305989771003</v>
      </c>
      <c r="BO7" s="6">
        <v>53.297474225990896</v>
      </c>
      <c r="BP7" s="6">
        <v>35.313305989771003</v>
      </c>
      <c r="BQ7" s="6">
        <v>0</v>
      </c>
      <c r="BR7" s="6">
        <v>53.297474225990896</v>
      </c>
      <c r="BS7" s="6">
        <v>7.1903632710473104</v>
      </c>
      <c r="BT7" s="6">
        <v>35.313305989771003</v>
      </c>
      <c r="BU7" s="6">
        <v>35.313305989771003</v>
      </c>
      <c r="BV7" s="6">
        <v>0</v>
      </c>
      <c r="BW7" s="6">
        <v>7.1903632710473104</v>
      </c>
      <c r="BX7" s="6">
        <v>46.1071109549436</v>
      </c>
      <c r="BY7" s="6">
        <v>0</v>
      </c>
      <c r="BZ7" s="6">
        <v>53.297474225990896</v>
      </c>
      <c r="CA7" s="6">
        <v>0</v>
      </c>
      <c r="CB7" s="6">
        <v>0</v>
      </c>
      <c r="CC7" s="6">
        <v>0</v>
      </c>
      <c r="CD7" s="6">
        <v>1.5833333333333299</v>
      </c>
      <c r="CE7" s="6">
        <v>0</v>
      </c>
      <c r="CF7" s="6">
        <v>0</v>
      </c>
      <c r="CG7" s="6">
        <v>0</v>
      </c>
      <c r="CH7" s="6">
        <v>1.5833333333333299</v>
      </c>
      <c r="CI7" s="6">
        <v>0</v>
      </c>
      <c r="CJ7" s="6">
        <v>0</v>
      </c>
      <c r="CK7" s="6">
        <v>1.5833333333333299</v>
      </c>
      <c r="CL7" s="6">
        <v>0</v>
      </c>
      <c r="CM7" s="6">
        <v>0</v>
      </c>
      <c r="CN7" s="6">
        <v>0</v>
      </c>
      <c r="CO7" s="6">
        <v>0</v>
      </c>
      <c r="CP7" s="6">
        <v>-0.31546487678572899</v>
      </c>
      <c r="CQ7" s="6">
        <v>13.288999915123</v>
      </c>
      <c r="CR7" s="6">
        <v>13.288999915123</v>
      </c>
      <c r="CS7" s="6">
        <v>0</v>
      </c>
      <c r="CT7" s="6">
        <v>0</v>
      </c>
      <c r="CU7" s="6">
        <v>0.20300000000000001</v>
      </c>
      <c r="CV7" s="6">
        <v>4.1209000000000003E-2</v>
      </c>
      <c r="CW7" s="6">
        <v>0.163100007455796</v>
      </c>
      <c r="CX7" s="6">
        <v>0.36100000248526498</v>
      </c>
      <c r="CY7" s="6">
        <v>-0.58719400172477398</v>
      </c>
      <c r="CZ7" s="6">
        <v>88.610780215761807</v>
      </c>
      <c r="DA7" s="6">
        <v>0</v>
      </c>
      <c r="DB7" s="6">
        <v>65.033222591362204</v>
      </c>
      <c r="DC7" s="6">
        <v>30.030009258755001</v>
      </c>
      <c r="DD7" s="6">
        <v>43.05</v>
      </c>
      <c r="DE7" s="6">
        <v>0.73391998618012699</v>
      </c>
      <c r="DF7" s="6">
        <v>-1.5625500000000001</v>
      </c>
      <c r="DG7" s="6">
        <v>-1.51285</v>
      </c>
      <c r="DH7" s="6">
        <v>-1.4330000000000001</v>
      </c>
      <c r="DI7" s="6">
        <v>4.9996317478963803</v>
      </c>
      <c r="DJ7" s="6">
        <v>0</v>
      </c>
      <c r="DK7" s="6">
        <v>0</v>
      </c>
      <c r="DL7" s="6">
        <v>0</v>
      </c>
      <c r="DM7" s="6">
        <v>0</v>
      </c>
    </row>
    <row r="8" spans="1:117" x14ac:dyDescent="0.2">
      <c r="A8" s="6">
        <v>7</v>
      </c>
      <c r="B8" s="9" t="s">
        <v>814</v>
      </c>
      <c r="C8" s="6">
        <v>125.05</v>
      </c>
      <c r="D8" s="6">
        <v>9.6192307692307697</v>
      </c>
      <c r="E8" s="6">
        <v>7.6266999999999996</v>
      </c>
      <c r="F8" s="6">
        <v>13.8764</v>
      </c>
      <c r="G8" s="6">
        <v>8.1646999999999998</v>
      </c>
      <c r="H8" s="6">
        <v>15.0145</v>
      </c>
      <c r="I8" s="6">
        <v>0.58666923076923105</v>
      </c>
      <c r="J8" s="6">
        <v>1.06741538461538</v>
      </c>
      <c r="K8" s="6">
        <v>0.62805384615384596</v>
      </c>
      <c r="L8" s="6">
        <v>1.1549615384615399</v>
      </c>
      <c r="M8" s="6">
        <v>0.28571428571428598</v>
      </c>
      <c r="N8" s="6">
        <v>13</v>
      </c>
      <c r="O8" s="6">
        <v>7</v>
      </c>
      <c r="P8" s="6">
        <v>12</v>
      </c>
      <c r="Q8" s="6">
        <v>6</v>
      </c>
      <c r="R8" s="6">
        <v>7</v>
      </c>
      <c r="S8" s="6">
        <v>0.16666666666666699</v>
      </c>
      <c r="T8" s="6">
        <v>6</v>
      </c>
      <c r="U8" s="6">
        <v>2</v>
      </c>
      <c r="V8" s="6">
        <v>46.153846153846203</v>
      </c>
      <c r="W8" s="6">
        <v>15.384615384615399</v>
      </c>
      <c r="X8" s="6">
        <v>0</v>
      </c>
      <c r="Y8" s="6">
        <v>30.769230769230798</v>
      </c>
      <c r="Z8" s="6">
        <v>6</v>
      </c>
      <c r="AA8" s="6">
        <v>17.550308246679201</v>
      </c>
      <c r="AB8" s="6">
        <v>2.2677868380553599</v>
      </c>
      <c r="AC8" s="6">
        <v>4.3936191293056401</v>
      </c>
      <c r="AD8" s="6">
        <v>22</v>
      </c>
      <c r="AE8" s="6">
        <v>3.1428571428571401</v>
      </c>
      <c r="AF8" s="6">
        <v>0.48979591836734698</v>
      </c>
      <c r="AG8" s="6">
        <v>2.2040816326530601</v>
      </c>
      <c r="AH8" s="6">
        <v>8</v>
      </c>
      <c r="AI8" s="6">
        <v>32</v>
      </c>
      <c r="AJ8" s="6">
        <v>8</v>
      </c>
      <c r="AK8" s="6">
        <v>1.37878349348618</v>
      </c>
      <c r="AL8" s="6">
        <v>4</v>
      </c>
      <c r="AM8" s="6">
        <v>2.0952380952380998</v>
      </c>
      <c r="AN8" s="6">
        <v>4</v>
      </c>
      <c r="AO8" s="6">
        <v>2.0952380952380998</v>
      </c>
      <c r="AP8" s="6">
        <v>44</v>
      </c>
      <c r="AQ8" s="6">
        <v>6.9610389610389598</v>
      </c>
      <c r="AR8" s="6">
        <v>2.3148760258314298</v>
      </c>
      <c r="AS8" s="6">
        <v>2.6320629261805699</v>
      </c>
      <c r="AT8" s="6">
        <v>2.3019917436839399</v>
      </c>
      <c r="AU8" s="6">
        <v>0.57619047619047603</v>
      </c>
      <c r="AV8" s="6">
        <v>0.30238095238095197</v>
      </c>
      <c r="AW8" s="6">
        <v>3.5714285714285698E-2</v>
      </c>
      <c r="AX8" s="6">
        <v>4.7098765432098801</v>
      </c>
      <c r="AY8" s="6">
        <v>2.9513888888888902</v>
      </c>
      <c r="AZ8" s="6">
        <v>13.2638888888889</v>
      </c>
      <c r="BA8" s="6">
        <v>21</v>
      </c>
      <c r="BB8" s="6">
        <v>1.37878349348618</v>
      </c>
      <c r="BC8" s="6">
        <v>21.766114811468601</v>
      </c>
      <c r="BD8" s="6">
        <v>22.433765182885601</v>
      </c>
      <c r="BE8" s="6">
        <v>70.626611979541906</v>
      </c>
      <c r="BF8" s="6">
        <v>93.060377162427599</v>
      </c>
      <c r="BG8" s="6">
        <v>20.263217832699102</v>
      </c>
      <c r="BH8" s="6">
        <v>0</v>
      </c>
      <c r="BI8" s="6">
        <v>70.626611979541906</v>
      </c>
      <c r="BJ8" s="6">
        <v>21.766114811468601</v>
      </c>
      <c r="BK8" s="6">
        <v>70.626611979541906</v>
      </c>
      <c r="BL8" s="6">
        <v>56.540243523933498</v>
      </c>
      <c r="BM8" s="6">
        <v>37.820434544844602</v>
      </c>
      <c r="BN8" s="6">
        <v>86.680931712917996</v>
      </c>
      <c r="BO8" s="6">
        <v>21.766114811468601</v>
      </c>
      <c r="BP8" s="6">
        <v>70.626611979541906</v>
      </c>
      <c r="BQ8" s="6">
        <v>56.540243523933498</v>
      </c>
      <c r="BR8" s="6">
        <v>21.766114811468601</v>
      </c>
      <c r="BS8" s="6">
        <v>21.766114811468601</v>
      </c>
      <c r="BT8" s="6">
        <v>127.16685550347501</v>
      </c>
      <c r="BU8" s="6">
        <v>70.626611979541906</v>
      </c>
      <c r="BV8" s="6">
        <v>0</v>
      </c>
      <c r="BW8" s="6">
        <v>21.766114811468601</v>
      </c>
      <c r="BX8" s="6">
        <v>56.540243523933498</v>
      </c>
      <c r="BY8" s="6">
        <v>0</v>
      </c>
      <c r="BZ8" s="6">
        <v>64.463097827053303</v>
      </c>
      <c r="CA8" s="6">
        <v>21.766114811468601</v>
      </c>
      <c r="CB8" s="6">
        <v>0</v>
      </c>
      <c r="CC8" s="6">
        <v>0</v>
      </c>
      <c r="CD8" s="6">
        <v>2.0779320987654302</v>
      </c>
      <c r="CE8" s="6">
        <v>0</v>
      </c>
      <c r="CF8" s="6">
        <v>0</v>
      </c>
      <c r="CG8" s="6">
        <v>0</v>
      </c>
      <c r="CH8" s="6">
        <v>1.03896604938272</v>
      </c>
      <c r="CI8" s="6">
        <v>0</v>
      </c>
      <c r="CJ8" s="6">
        <v>0</v>
      </c>
      <c r="CK8" s="6">
        <v>1.03896604938272</v>
      </c>
      <c r="CL8" s="6">
        <v>0</v>
      </c>
      <c r="CM8" s="6">
        <v>0</v>
      </c>
      <c r="CN8" s="6">
        <v>0</v>
      </c>
      <c r="CO8" s="6">
        <v>0</v>
      </c>
      <c r="CP8" s="6">
        <v>-0.26736713543405699</v>
      </c>
      <c r="CQ8" s="6">
        <v>21.624500453472098</v>
      </c>
      <c r="CR8" s="6">
        <v>21.624500453472098</v>
      </c>
      <c r="CS8" s="6">
        <v>58.59</v>
      </c>
      <c r="CT8" s="6">
        <v>68.400000000000006</v>
      </c>
      <c r="CU8" s="6">
        <v>-0.40584828274969798</v>
      </c>
      <c r="CV8" s="6">
        <v>0.16471282861087899</v>
      </c>
      <c r="CW8" s="6">
        <v>-0.25240002572536502</v>
      </c>
      <c r="CX8" s="6">
        <v>-0.58394943615835404</v>
      </c>
      <c r="CY8" s="6">
        <v>-0.19903909130610201</v>
      </c>
      <c r="CZ8" s="6">
        <v>164.98729004832001</v>
      </c>
      <c r="DA8" s="6">
        <v>56.540243523933498</v>
      </c>
      <c r="DB8" s="6">
        <v>134.26910299003299</v>
      </c>
      <c r="DC8" s="6">
        <v>58.405370077882502</v>
      </c>
      <c r="DD8" s="6">
        <v>96.83</v>
      </c>
      <c r="DE8" s="6">
        <v>0.81381482749798295</v>
      </c>
      <c r="DF8" s="6">
        <v>-1.04502895966276</v>
      </c>
      <c r="DG8" s="6">
        <v>-0.93444413138778704</v>
      </c>
      <c r="DH8" s="6">
        <v>-0.82415171725030201</v>
      </c>
      <c r="DI8" s="6">
        <v>4.0605439486096397</v>
      </c>
      <c r="DJ8" s="6">
        <v>0</v>
      </c>
      <c r="DK8" s="6">
        <v>0</v>
      </c>
      <c r="DL8" s="6">
        <v>0</v>
      </c>
      <c r="DM8" s="6">
        <v>0</v>
      </c>
    </row>
    <row r="9" spans="1:117" x14ac:dyDescent="0.2">
      <c r="A9" s="6">
        <v>8</v>
      </c>
      <c r="B9" s="9" t="s">
        <v>815</v>
      </c>
      <c r="C9" s="6">
        <v>74.17</v>
      </c>
      <c r="D9" s="6">
        <v>4.3629411764705903</v>
      </c>
      <c r="E9" s="6">
        <v>7.9188000000000001</v>
      </c>
      <c r="F9" s="6">
        <v>16.461600000000001</v>
      </c>
      <c r="G9" s="6">
        <v>9.1934000000000005</v>
      </c>
      <c r="H9" s="6">
        <v>19.7819</v>
      </c>
      <c r="I9" s="6">
        <v>0.46581176470588198</v>
      </c>
      <c r="J9" s="6">
        <v>0.96832941176470599</v>
      </c>
      <c r="K9" s="6">
        <v>0.54078823529411701</v>
      </c>
      <c r="L9" s="6">
        <v>1.1636411764705901</v>
      </c>
      <c r="M9" s="6">
        <v>0.4</v>
      </c>
      <c r="N9" s="6">
        <v>17</v>
      </c>
      <c r="O9" s="6">
        <v>5</v>
      </c>
      <c r="P9" s="6">
        <v>16</v>
      </c>
      <c r="Q9" s="6">
        <v>4</v>
      </c>
      <c r="R9" s="6">
        <v>4</v>
      </c>
      <c r="S9" s="6">
        <v>0</v>
      </c>
      <c r="T9" s="6">
        <v>12</v>
      </c>
      <c r="U9" s="6">
        <v>4</v>
      </c>
      <c r="V9" s="6">
        <v>70.588235294117695</v>
      </c>
      <c r="W9" s="6">
        <v>23.529411764705898</v>
      </c>
      <c r="X9" s="6">
        <v>5.8823529411764701</v>
      </c>
      <c r="Y9" s="6">
        <v>0</v>
      </c>
      <c r="Z9" s="6">
        <v>0</v>
      </c>
      <c r="AA9" s="6">
        <v>9.1699349573411393</v>
      </c>
      <c r="AB9" s="6">
        <v>1.67332005306815</v>
      </c>
      <c r="AC9" s="6">
        <v>2.8840537732017699</v>
      </c>
      <c r="AD9" s="6">
        <v>9</v>
      </c>
      <c r="AE9" s="6">
        <v>1.8</v>
      </c>
      <c r="AF9" s="6">
        <v>0.32</v>
      </c>
      <c r="AG9" s="6">
        <v>0.96</v>
      </c>
      <c r="AH9" s="6">
        <v>4</v>
      </c>
      <c r="AI9" s="6">
        <v>12</v>
      </c>
      <c r="AJ9" s="6">
        <v>3</v>
      </c>
      <c r="AK9" s="6">
        <v>0.72192809488736198</v>
      </c>
      <c r="AL9" s="6">
        <v>2</v>
      </c>
      <c r="AM9" s="6">
        <v>1.6</v>
      </c>
      <c r="AN9" s="6">
        <v>2</v>
      </c>
      <c r="AO9" s="6">
        <v>1.6</v>
      </c>
      <c r="AP9" s="6">
        <v>16</v>
      </c>
      <c r="AQ9" s="6">
        <v>4.9610389610389598</v>
      </c>
      <c r="AR9" s="6">
        <v>0.97735747101375703</v>
      </c>
      <c r="AS9" s="6">
        <v>3.9610389610389598</v>
      </c>
      <c r="AT9" s="6">
        <v>0.96974169851235104</v>
      </c>
      <c r="AU9" s="6">
        <v>0.6</v>
      </c>
      <c r="AV9" s="6">
        <v>0</v>
      </c>
      <c r="AW9" s="6">
        <v>0</v>
      </c>
      <c r="AX9" s="6">
        <v>0.5</v>
      </c>
      <c r="AY9" s="6">
        <v>0.125</v>
      </c>
      <c r="AZ9" s="6">
        <v>1</v>
      </c>
      <c r="BA9" s="6">
        <v>17</v>
      </c>
      <c r="BB9" s="6">
        <v>0.72192809488736198</v>
      </c>
      <c r="BC9" s="6">
        <v>33.585507458700299</v>
      </c>
      <c r="BD9" s="6">
        <v>0</v>
      </c>
      <c r="BE9" s="6">
        <v>141.25322395908401</v>
      </c>
      <c r="BF9" s="6">
        <v>141.25322395908401</v>
      </c>
      <c r="BG9" s="6">
        <v>0</v>
      </c>
      <c r="BH9" s="6">
        <v>0</v>
      </c>
      <c r="BI9" s="6">
        <v>141.25322395908401</v>
      </c>
      <c r="BJ9" s="6">
        <v>33.585507458700299</v>
      </c>
      <c r="BK9" s="6">
        <v>141.25322395908401</v>
      </c>
      <c r="BL9" s="6">
        <v>0</v>
      </c>
      <c r="BM9" s="6">
        <v>33.585507458700299</v>
      </c>
      <c r="BN9" s="6">
        <v>141.25322395908401</v>
      </c>
      <c r="BO9" s="6">
        <v>33.585507458700299</v>
      </c>
      <c r="BP9" s="6">
        <v>141.25322395908401</v>
      </c>
      <c r="BQ9" s="6">
        <v>0</v>
      </c>
      <c r="BR9" s="6">
        <v>33.585507458700299</v>
      </c>
      <c r="BS9" s="6">
        <v>33.585507458700299</v>
      </c>
      <c r="BT9" s="6">
        <v>141.25322395908401</v>
      </c>
      <c r="BU9" s="6">
        <v>141.25322395908401</v>
      </c>
      <c r="BV9" s="6">
        <v>0</v>
      </c>
      <c r="BW9" s="6">
        <v>33.585507458700299</v>
      </c>
      <c r="BX9" s="6">
        <v>0</v>
      </c>
      <c r="BY9" s="6">
        <v>0</v>
      </c>
      <c r="BZ9" s="6">
        <v>33.585507458700299</v>
      </c>
      <c r="CA9" s="6">
        <v>0</v>
      </c>
      <c r="CB9" s="6">
        <v>0</v>
      </c>
      <c r="CC9" s="6">
        <v>0</v>
      </c>
      <c r="CD9" s="6">
        <v>8.5</v>
      </c>
      <c r="CE9" s="6">
        <v>0</v>
      </c>
      <c r="CF9" s="6">
        <v>0</v>
      </c>
      <c r="CG9" s="6">
        <v>0</v>
      </c>
      <c r="CH9" s="6">
        <v>2.125</v>
      </c>
      <c r="CI9" s="6">
        <v>0</v>
      </c>
      <c r="CJ9" s="6">
        <v>0</v>
      </c>
      <c r="CK9" s="6">
        <v>2.125</v>
      </c>
      <c r="CL9" s="6">
        <v>0</v>
      </c>
      <c r="CM9" s="6">
        <v>0</v>
      </c>
      <c r="CN9" s="6">
        <v>0</v>
      </c>
      <c r="CO9" s="6">
        <v>6</v>
      </c>
      <c r="CP9" s="6">
        <v>-0.71859552136314198</v>
      </c>
      <c r="CQ9" s="6">
        <v>23.9564005732536</v>
      </c>
      <c r="CR9" s="6">
        <v>23.9564005732536</v>
      </c>
      <c r="CS9" s="6">
        <v>0</v>
      </c>
      <c r="CT9" s="6">
        <v>0</v>
      </c>
      <c r="CU9" s="6">
        <v>-2.8840384927673801</v>
      </c>
      <c r="CV9" s="6">
        <v>8.31767802776392</v>
      </c>
      <c r="CW9" s="6">
        <v>0.32240003347396901</v>
      </c>
      <c r="CX9" s="6">
        <v>-1.1987794864311401</v>
      </c>
      <c r="CY9" s="6">
        <v>0.33293296358320801</v>
      </c>
      <c r="CZ9" s="6">
        <v>174.838731417784</v>
      </c>
      <c r="DA9" s="6">
        <v>0</v>
      </c>
      <c r="DB9" s="6">
        <v>131.81063122923601</v>
      </c>
      <c r="DC9" s="6">
        <v>57.397799684113103</v>
      </c>
      <c r="DD9" s="6">
        <v>90.08</v>
      </c>
      <c r="DE9" s="6">
        <v>0.753898350556372</v>
      </c>
      <c r="DF9" s="6">
        <v>1.0614327188522701</v>
      </c>
      <c r="DG9" s="6">
        <v>1.4198365681290099</v>
      </c>
      <c r="DH9" s="6">
        <v>1.6540384927673799</v>
      </c>
      <c r="DI9" s="6">
        <v>3.4109439603593001</v>
      </c>
      <c r="DJ9" s="6">
        <v>0</v>
      </c>
      <c r="DK9" s="6">
        <v>0</v>
      </c>
      <c r="DL9" s="6">
        <v>0</v>
      </c>
      <c r="DM9" s="6">
        <v>0</v>
      </c>
    </row>
    <row r="10" spans="1:117" x14ac:dyDescent="0.2">
      <c r="A10" s="6">
        <v>9</v>
      </c>
      <c r="B10" s="9" t="s">
        <v>816</v>
      </c>
      <c r="C10" s="6">
        <v>74.09</v>
      </c>
      <c r="D10" s="6">
        <v>6.7354545454545498</v>
      </c>
      <c r="E10" s="6">
        <v>6.01</v>
      </c>
      <c r="F10" s="6">
        <v>11.305400000000001</v>
      </c>
      <c r="G10" s="6">
        <v>6.1932</v>
      </c>
      <c r="H10" s="6">
        <v>12.664400000000001</v>
      </c>
      <c r="I10" s="6">
        <v>0.54636363636363605</v>
      </c>
      <c r="J10" s="6">
        <v>1.02776363636364</v>
      </c>
      <c r="K10" s="6">
        <v>0.56301818181818197</v>
      </c>
      <c r="L10" s="6">
        <v>1.1513090909090899</v>
      </c>
      <c r="M10" s="6">
        <v>0.4</v>
      </c>
      <c r="N10" s="6">
        <v>11</v>
      </c>
      <c r="O10" s="6">
        <v>5</v>
      </c>
      <c r="P10" s="6">
        <v>10</v>
      </c>
      <c r="Q10" s="6">
        <v>4</v>
      </c>
      <c r="R10" s="6">
        <v>5</v>
      </c>
      <c r="S10" s="6">
        <v>0.1</v>
      </c>
      <c r="T10" s="6">
        <v>6</v>
      </c>
      <c r="U10" s="6">
        <v>3</v>
      </c>
      <c r="V10" s="6">
        <v>54.545454545454497</v>
      </c>
      <c r="W10" s="6">
        <v>27.272727272727298</v>
      </c>
      <c r="X10" s="6">
        <v>0</v>
      </c>
      <c r="Y10" s="6">
        <v>18.181818181818201</v>
      </c>
      <c r="Z10" s="6">
        <v>2</v>
      </c>
      <c r="AA10" s="6">
        <v>9.7573050423580501</v>
      </c>
      <c r="AB10" s="6">
        <v>1.94935886896179</v>
      </c>
      <c r="AC10" s="6">
        <v>2.80360215748814</v>
      </c>
      <c r="AD10" s="6">
        <v>13</v>
      </c>
      <c r="AE10" s="6">
        <v>2.6</v>
      </c>
      <c r="AF10" s="6">
        <v>0.48</v>
      </c>
      <c r="AG10" s="6">
        <v>1.36</v>
      </c>
      <c r="AH10" s="6">
        <v>5</v>
      </c>
      <c r="AI10" s="6">
        <v>11</v>
      </c>
      <c r="AJ10" s="6">
        <v>4</v>
      </c>
      <c r="AK10" s="6">
        <v>0.97095059445466902</v>
      </c>
      <c r="AL10" s="6">
        <v>3</v>
      </c>
      <c r="AM10" s="6">
        <v>1.8</v>
      </c>
      <c r="AN10" s="6">
        <v>3</v>
      </c>
      <c r="AO10" s="6">
        <v>1.8</v>
      </c>
      <c r="AP10" s="6">
        <v>18</v>
      </c>
      <c r="AQ10" s="6">
        <v>4.6363636363636402</v>
      </c>
      <c r="AR10" s="6">
        <v>1.9113636363636399</v>
      </c>
      <c r="AS10" s="6">
        <v>3.6363636363636398</v>
      </c>
      <c r="AT10" s="6">
        <v>1.77235537190083</v>
      </c>
      <c r="AU10" s="6">
        <v>0.51666666666666705</v>
      </c>
      <c r="AV10" s="6">
        <v>0.2</v>
      </c>
      <c r="AW10" s="6">
        <v>0</v>
      </c>
      <c r="AX10" s="6">
        <v>1.9120370370370401</v>
      </c>
      <c r="AY10" s="6">
        <v>2.5902777777777799</v>
      </c>
      <c r="AZ10" s="6">
        <v>6.4027777777777803</v>
      </c>
      <c r="BA10" s="6">
        <v>13</v>
      </c>
      <c r="BB10" s="6">
        <v>0.97095059445466902</v>
      </c>
      <c r="BC10" s="6">
        <v>19.708261667624399</v>
      </c>
      <c r="BD10" s="6">
        <v>0</v>
      </c>
      <c r="BE10" s="6">
        <v>70.626611979541906</v>
      </c>
      <c r="BF10" s="6">
        <v>70.626611979541906</v>
      </c>
      <c r="BG10" s="6">
        <v>36.144814920024203</v>
      </c>
      <c r="BH10" s="6">
        <v>8.8252042618900894</v>
      </c>
      <c r="BI10" s="6">
        <v>70.626611979541906</v>
      </c>
      <c r="BJ10" s="6">
        <v>26.899592143750901</v>
      </c>
      <c r="BK10" s="6">
        <v>70.626611979541906</v>
      </c>
      <c r="BL10" s="6">
        <v>36.144814920024203</v>
      </c>
      <c r="BM10" s="6">
        <v>26.899592143750901</v>
      </c>
      <c r="BN10" s="6">
        <v>70.626611979541906</v>
      </c>
      <c r="BO10" s="6">
        <v>26.899592143750901</v>
      </c>
      <c r="BP10" s="6">
        <v>70.626611979541906</v>
      </c>
      <c r="BQ10" s="6">
        <v>36.144814920024203</v>
      </c>
      <c r="BR10" s="6">
        <v>26.899592143750901</v>
      </c>
      <c r="BS10" s="6">
        <v>26.899592143750901</v>
      </c>
      <c r="BT10" s="6">
        <v>106.77142689956599</v>
      </c>
      <c r="BU10" s="6">
        <v>70.626611979541906</v>
      </c>
      <c r="BV10" s="6">
        <v>7.1913304761265104</v>
      </c>
      <c r="BW10" s="6">
        <v>19.708261667624399</v>
      </c>
      <c r="BX10" s="6">
        <v>36.144814920024203</v>
      </c>
      <c r="BY10" s="6">
        <v>8.8252042618900894</v>
      </c>
      <c r="BZ10" s="6">
        <v>44.853188700042097</v>
      </c>
      <c r="CA10" s="6">
        <v>44.138510251661003</v>
      </c>
      <c r="CB10" s="6">
        <v>0</v>
      </c>
      <c r="CC10" s="6">
        <v>0</v>
      </c>
      <c r="CD10" s="6">
        <v>2.7106481481481501</v>
      </c>
      <c r="CE10" s="6">
        <v>0</v>
      </c>
      <c r="CF10" s="6">
        <v>0</v>
      </c>
      <c r="CG10" s="6">
        <v>0</v>
      </c>
      <c r="CH10" s="6">
        <v>1.3495370370370401</v>
      </c>
      <c r="CI10" s="6">
        <v>0</v>
      </c>
      <c r="CJ10" s="6">
        <v>0</v>
      </c>
      <c r="CK10" s="6">
        <v>1.3611111111111101</v>
      </c>
      <c r="CL10" s="6">
        <v>0</v>
      </c>
      <c r="CM10" s="6">
        <v>0</v>
      </c>
      <c r="CN10" s="6">
        <v>1</v>
      </c>
      <c r="CO10" s="6">
        <v>1</v>
      </c>
      <c r="CP10" s="6">
        <v>-0.53894664102235601</v>
      </c>
      <c r="CQ10" s="6">
        <v>17.690000295638999</v>
      </c>
      <c r="CR10" s="6">
        <v>17.690000295638999</v>
      </c>
      <c r="CS10" s="6">
        <v>26.3</v>
      </c>
      <c r="CT10" s="6">
        <v>26.3</v>
      </c>
      <c r="CU10" s="6">
        <v>0.13308935910924699</v>
      </c>
      <c r="CV10" s="6">
        <v>1.7712777508110001E-2</v>
      </c>
      <c r="CW10" s="6">
        <v>0.179300017654896</v>
      </c>
      <c r="CX10" s="6">
        <v>0.111163125588047</v>
      </c>
      <c r="CY10" s="6">
        <v>-0.47568720915810497</v>
      </c>
      <c r="CZ10" s="6">
        <v>133.67101904331699</v>
      </c>
      <c r="DA10" s="6">
        <v>36.144814920024203</v>
      </c>
      <c r="DB10" s="6">
        <v>100.614617940199</v>
      </c>
      <c r="DC10" s="6">
        <v>44.612548336147299</v>
      </c>
      <c r="DD10" s="6">
        <v>75.400000000000006</v>
      </c>
      <c r="DE10" s="6">
        <v>0.75270330592448498</v>
      </c>
      <c r="DF10" s="6">
        <v>-1.50312595524286</v>
      </c>
      <c r="DG10" s="6">
        <v>-1.4464348911537801</v>
      </c>
      <c r="DH10" s="6">
        <v>-1.3630893591092501</v>
      </c>
      <c r="DI10" s="6">
        <v>2.3827536526547499</v>
      </c>
      <c r="DJ10" s="6">
        <v>0</v>
      </c>
      <c r="DK10" s="6">
        <v>1.41421356237309</v>
      </c>
      <c r="DL10" s="6">
        <v>0</v>
      </c>
      <c r="DM10" s="6">
        <v>0</v>
      </c>
    </row>
    <row r="11" spans="1:117" x14ac:dyDescent="0.2">
      <c r="A11" s="6">
        <v>10</v>
      </c>
      <c r="B11" s="9" t="s">
        <v>817</v>
      </c>
      <c r="C11" s="6">
        <v>32.08</v>
      </c>
      <c r="D11" s="6">
        <v>4.01</v>
      </c>
      <c r="E11" s="6">
        <v>3.3384</v>
      </c>
      <c r="F11" s="6">
        <v>7.8108000000000004</v>
      </c>
      <c r="G11" s="6">
        <v>3.9091999999999998</v>
      </c>
      <c r="H11" s="6">
        <v>9.5363000000000007</v>
      </c>
      <c r="I11" s="6">
        <v>0.4173</v>
      </c>
      <c r="J11" s="6">
        <v>0.97635000000000005</v>
      </c>
      <c r="K11" s="6">
        <v>0.48864999999999997</v>
      </c>
      <c r="L11" s="6">
        <v>1.1920375000000001</v>
      </c>
      <c r="M11" s="6">
        <v>1</v>
      </c>
      <c r="N11" s="6">
        <v>8</v>
      </c>
      <c r="O11" s="6">
        <v>2</v>
      </c>
      <c r="P11" s="6">
        <v>7</v>
      </c>
      <c r="Q11" s="6">
        <v>1</v>
      </c>
      <c r="R11" s="6">
        <v>1</v>
      </c>
      <c r="S11" s="6">
        <v>0</v>
      </c>
      <c r="T11" s="6">
        <v>6</v>
      </c>
      <c r="U11" s="6">
        <v>1</v>
      </c>
      <c r="V11" s="6">
        <v>75</v>
      </c>
      <c r="W11" s="6">
        <v>12.5</v>
      </c>
      <c r="X11" s="6">
        <v>12.5</v>
      </c>
      <c r="Y11" s="6">
        <v>0</v>
      </c>
      <c r="Z11" s="6">
        <v>0</v>
      </c>
      <c r="AA11" s="6">
        <v>0</v>
      </c>
      <c r="AB11" s="6">
        <v>1</v>
      </c>
      <c r="AC11" s="6">
        <v>0</v>
      </c>
      <c r="AD11" s="6">
        <v>2</v>
      </c>
      <c r="AE11" s="6">
        <v>1</v>
      </c>
      <c r="AF11" s="6">
        <v>0</v>
      </c>
      <c r="AG11" s="6">
        <v>0</v>
      </c>
      <c r="AH11" s="6">
        <v>1</v>
      </c>
      <c r="AI11" s="6">
        <v>0</v>
      </c>
      <c r="AJ11" s="6">
        <v>0</v>
      </c>
      <c r="AK11" s="6">
        <v>0</v>
      </c>
      <c r="AL11" s="6">
        <v>1</v>
      </c>
      <c r="AM11" s="6">
        <v>1</v>
      </c>
      <c r="AN11" s="6">
        <v>1</v>
      </c>
      <c r="AO11" s="6">
        <v>1</v>
      </c>
      <c r="AP11" s="6">
        <v>1</v>
      </c>
      <c r="AQ11" s="6">
        <v>1.96103896103896</v>
      </c>
      <c r="AR11" s="6">
        <v>0.96103896103896103</v>
      </c>
      <c r="AS11" s="6">
        <v>1.41103896103896</v>
      </c>
      <c r="AT11" s="6">
        <v>0.94231742283690401</v>
      </c>
      <c r="AU11" s="6">
        <v>0</v>
      </c>
      <c r="AV11" s="6">
        <v>0</v>
      </c>
      <c r="AW11" s="6">
        <v>0</v>
      </c>
      <c r="AX11" s="6">
        <v>0.25</v>
      </c>
      <c r="AY11" s="6">
        <v>0.25</v>
      </c>
      <c r="AZ11" s="6">
        <v>0.5</v>
      </c>
      <c r="BA11" s="6">
        <v>4</v>
      </c>
      <c r="BB11" s="6">
        <v>0</v>
      </c>
      <c r="BC11" s="6">
        <v>8.39637686467508</v>
      </c>
      <c r="BD11" s="6">
        <v>32.897187472065497</v>
      </c>
      <c r="BE11" s="6">
        <v>35.313305989771003</v>
      </c>
      <c r="BF11" s="6">
        <v>68.210493461836506</v>
      </c>
      <c r="BG11" s="6">
        <v>0</v>
      </c>
      <c r="BH11" s="6">
        <v>0</v>
      </c>
      <c r="BI11" s="6">
        <v>35.313305989771003</v>
      </c>
      <c r="BJ11" s="6">
        <v>41.293564336740602</v>
      </c>
      <c r="BK11" s="6">
        <v>35.313305989771003</v>
      </c>
      <c r="BL11" s="6">
        <v>32.897187472065497</v>
      </c>
      <c r="BM11" s="6">
        <v>8.39637686467508</v>
      </c>
      <c r="BN11" s="6">
        <v>35.313305989771003</v>
      </c>
      <c r="BO11" s="6">
        <v>8.39637686467508</v>
      </c>
      <c r="BP11" s="6">
        <v>35.313305989771003</v>
      </c>
      <c r="BQ11" s="6">
        <v>32.897187472065497</v>
      </c>
      <c r="BR11" s="6">
        <v>8.39637686467508</v>
      </c>
      <c r="BS11" s="6">
        <v>8.39637686467508</v>
      </c>
      <c r="BT11" s="6">
        <v>35.313305989771003</v>
      </c>
      <c r="BU11" s="6">
        <v>35.313305989771003</v>
      </c>
      <c r="BV11" s="6">
        <v>0</v>
      </c>
      <c r="BW11" s="6">
        <v>8.39637686467508</v>
      </c>
      <c r="BX11" s="6">
        <v>32.897187472065497</v>
      </c>
      <c r="BY11" s="6">
        <v>0</v>
      </c>
      <c r="BZ11" s="6">
        <v>41.293564336740602</v>
      </c>
      <c r="CA11" s="6">
        <v>0</v>
      </c>
      <c r="CB11" s="6">
        <v>0</v>
      </c>
      <c r="CC11" s="6">
        <v>0</v>
      </c>
      <c r="CD11" s="6">
        <v>1.75</v>
      </c>
      <c r="CE11" s="6">
        <v>0</v>
      </c>
      <c r="CF11" s="6">
        <v>0</v>
      </c>
      <c r="CG11" s="6">
        <v>0</v>
      </c>
      <c r="CH11" s="6">
        <v>1.75</v>
      </c>
      <c r="CI11" s="6">
        <v>0</v>
      </c>
      <c r="CJ11" s="6">
        <v>0</v>
      </c>
      <c r="CK11" s="6">
        <v>1.75</v>
      </c>
      <c r="CL11" s="6">
        <v>0</v>
      </c>
      <c r="CM11" s="6">
        <v>0</v>
      </c>
      <c r="CN11" s="6">
        <v>0</v>
      </c>
      <c r="CO11" s="6">
        <v>0</v>
      </c>
      <c r="CP11" s="6">
        <v>5.2783743463822699</v>
      </c>
      <c r="CQ11" s="6">
        <v>8.8121001720428502</v>
      </c>
      <c r="CR11" s="6">
        <v>8.8121001720428502</v>
      </c>
      <c r="CS11" s="6">
        <v>27.64</v>
      </c>
      <c r="CT11" s="6">
        <v>27.64</v>
      </c>
      <c r="CU11" s="6">
        <v>-4.4980000000000002</v>
      </c>
      <c r="CV11" s="6">
        <v>20.232004</v>
      </c>
      <c r="CW11" s="6">
        <v>-1.14190002530813</v>
      </c>
      <c r="CX11" s="6">
        <v>-2.4307666751027099</v>
      </c>
      <c r="CY11" s="6">
        <v>1.4404720725212801</v>
      </c>
      <c r="CZ11" s="6">
        <v>76.606870326511498</v>
      </c>
      <c r="DA11" s="6">
        <v>0</v>
      </c>
      <c r="DB11" s="6">
        <v>61.594684385382102</v>
      </c>
      <c r="DC11" s="6">
        <v>28.620772289091001</v>
      </c>
      <c r="DD11" s="6">
        <v>38.18</v>
      </c>
      <c r="DE11" s="6">
        <v>0.80403603649196298</v>
      </c>
      <c r="DF11" s="6">
        <v>2.4333</v>
      </c>
      <c r="DG11" s="6">
        <v>2.9531000000000001</v>
      </c>
      <c r="DH11" s="6">
        <v>3.2679999999999998</v>
      </c>
      <c r="DI11" s="6">
        <v>6.3181671703963804</v>
      </c>
      <c r="DJ11" s="6">
        <v>0</v>
      </c>
      <c r="DK11" s="6">
        <v>0</v>
      </c>
      <c r="DL11" s="6">
        <v>0</v>
      </c>
      <c r="DM11" s="6">
        <v>0</v>
      </c>
    </row>
    <row r="12" spans="1:117" x14ac:dyDescent="0.2">
      <c r="A12" s="6">
        <v>11</v>
      </c>
      <c r="B12" s="9" t="s">
        <v>818</v>
      </c>
      <c r="C12" s="6">
        <v>74.09</v>
      </c>
      <c r="D12" s="6">
        <v>6.7354545454545498</v>
      </c>
      <c r="E12" s="6">
        <v>6.01</v>
      </c>
      <c r="F12" s="6">
        <v>11.305400000000001</v>
      </c>
      <c r="G12" s="6">
        <v>6.1932</v>
      </c>
      <c r="H12" s="6">
        <v>12.664400000000001</v>
      </c>
      <c r="I12" s="6">
        <v>0.54636363636363605</v>
      </c>
      <c r="J12" s="6">
        <v>1.02776363636364</v>
      </c>
      <c r="K12" s="6">
        <v>0.56301818181818197</v>
      </c>
      <c r="L12" s="6">
        <v>1.1513090909090899</v>
      </c>
      <c r="M12" s="6">
        <v>0.4</v>
      </c>
      <c r="N12" s="6">
        <v>11</v>
      </c>
      <c r="O12" s="6">
        <v>5</v>
      </c>
      <c r="P12" s="6">
        <v>10</v>
      </c>
      <c r="Q12" s="6">
        <v>4</v>
      </c>
      <c r="R12" s="6">
        <v>5</v>
      </c>
      <c r="S12" s="6">
        <v>0.1</v>
      </c>
      <c r="T12" s="6">
        <v>6</v>
      </c>
      <c r="U12" s="6">
        <v>3</v>
      </c>
      <c r="V12" s="6">
        <v>54.545454545454497</v>
      </c>
      <c r="W12" s="6">
        <v>27.272727272727298</v>
      </c>
      <c r="X12" s="6">
        <v>0</v>
      </c>
      <c r="Y12" s="6">
        <v>18.181818181818201</v>
      </c>
      <c r="Z12" s="6">
        <v>2</v>
      </c>
      <c r="AA12" s="6">
        <v>9.7573050423580501</v>
      </c>
      <c r="AB12" s="6">
        <v>1.94935886896179</v>
      </c>
      <c r="AC12" s="6">
        <v>2.80360215748814</v>
      </c>
      <c r="AD12" s="6">
        <v>13</v>
      </c>
      <c r="AE12" s="6">
        <v>2.6</v>
      </c>
      <c r="AF12" s="6">
        <v>0.48</v>
      </c>
      <c r="AG12" s="6">
        <v>1.36</v>
      </c>
      <c r="AH12" s="6">
        <v>5</v>
      </c>
      <c r="AI12" s="6">
        <v>11</v>
      </c>
      <c r="AJ12" s="6">
        <v>4</v>
      </c>
      <c r="AK12" s="6">
        <v>0.97095059445466902</v>
      </c>
      <c r="AL12" s="6">
        <v>3</v>
      </c>
      <c r="AM12" s="6">
        <v>1.8</v>
      </c>
      <c r="AN12" s="6">
        <v>3</v>
      </c>
      <c r="AO12" s="6">
        <v>1.8</v>
      </c>
      <c r="AP12" s="6">
        <v>18</v>
      </c>
      <c r="AQ12" s="6">
        <v>4.6363636363636402</v>
      </c>
      <c r="AR12" s="6">
        <v>1.9113636363636399</v>
      </c>
      <c r="AS12" s="6">
        <v>3.6363636363636398</v>
      </c>
      <c r="AT12" s="6">
        <v>1.77235537190083</v>
      </c>
      <c r="AU12" s="6">
        <v>0.51666666666666705</v>
      </c>
      <c r="AV12" s="6">
        <v>0.2</v>
      </c>
      <c r="AW12" s="6">
        <v>0</v>
      </c>
      <c r="AX12" s="6">
        <v>2.4120370370370399</v>
      </c>
      <c r="AY12" s="6">
        <v>2.3680555555555598</v>
      </c>
      <c r="AZ12" s="6">
        <v>8.1805555555555607</v>
      </c>
      <c r="BA12" s="6">
        <v>13</v>
      </c>
      <c r="BB12" s="6">
        <v>0.97095059445466902</v>
      </c>
      <c r="BC12" s="6">
        <v>8.8252042618900894</v>
      </c>
      <c r="BD12" s="6">
        <v>2.53453173920001</v>
      </c>
      <c r="BE12" s="6">
        <v>58.855509982951602</v>
      </c>
      <c r="BF12" s="6">
        <v>58.855509982951602</v>
      </c>
      <c r="BG12" s="6">
        <v>67.828270193338994</v>
      </c>
      <c r="BH12" s="6">
        <v>11.3597360010901</v>
      </c>
      <c r="BI12" s="6">
        <v>58.855509982951602</v>
      </c>
      <c r="BJ12" s="6">
        <v>12.269610473993099</v>
      </c>
      <c r="BK12" s="6">
        <v>58.855509982951602</v>
      </c>
      <c r="BL12" s="6">
        <v>67.828270193338994</v>
      </c>
      <c r="BM12" s="6">
        <v>12.269610473993099</v>
      </c>
      <c r="BN12" s="6">
        <v>58.855509982951602</v>
      </c>
      <c r="BO12" s="6">
        <v>12.269610473993099</v>
      </c>
      <c r="BP12" s="6">
        <v>58.855509982951602</v>
      </c>
      <c r="BQ12" s="6">
        <v>67.828270193338994</v>
      </c>
      <c r="BR12" s="6">
        <v>12.269610473993099</v>
      </c>
      <c r="BS12" s="6">
        <v>12.269610473993099</v>
      </c>
      <c r="BT12" s="6">
        <v>126.68378017629099</v>
      </c>
      <c r="BU12" s="6">
        <v>58.855509982951602</v>
      </c>
      <c r="BV12" s="6">
        <v>3.4444062121030599</v>
      </c>
      <c r="BW12" s="6">
        <v>8.8252042618900894</v>
      </c>
      <c r="BX12" s="6">
        <v>67.828270193338994</v>
      </c>
      <c r="BY12" s="6">
        <v>11.3597360010901</v>
      </c>
      <c r="BZ12" s="6">
        <v>76.653474455229002</v>
      </c>
      <c r="CA12" s="6">
        <v>61.390041722151601</v>
      </c>
      <c r="CB12" s="6">
        <v>1</v>
      </c>
      <c r="CC12" s="6">
        <v>3</v>
      </c>
      <c r="CD12" s="6">
        <v>1.5995370370370401</v>
      </c>
      <c r="CE12" s="6">
        <v>0.22222222222222199</v>
      </c>
      <c r="CF12" s="6">
        <v>0</v>
      </c>
      <c r="CG12" s="6">
        <v>1</v>
      </c>
      <c r="CH12" s="6">
        <v>1.5995370370370401</v>
      </c>
      <c r="CI12" s="6">
        <v>0.22222222222222199</v>
      </c>
      <c r="CJ12" s="6">
        <v>0</v>
      </c>
      <c r="CK12" s="6">
        <v>1.5995370370370401</v>
      </c>
      <c r="CL12" s="6">
        <v>0.22222222222222199</v>
      </c>
      <c r="CM12" s="6">
        <v>0</v>
      </c>
      <c r="CN12" s="6">
        <v>2</v>
      </c>
      <c r="CO12" s="6">
        <v>1</v>
      </c>
      <c r="CP12" s="6">
        <v>0.31212953489363499</v>
      </c>
      <c r="CQ12" s="6">
        <v>17.9268001914024</v>
      </c>
      <c r="CR12" s="6">
        <v>17.9268001914024</v>
      </c>
      <c r="CS12" s="6">
        <v>37.299999999999997</v>
      </c>
      <c r="CT12" s="6">
        <v>37.299999999999997</v>
      </c>
      <c r="CU12" s="6">
        <v>0.13308935910924699</v>
      </c>
      <c r="CV12" s="6">
        <v>1.7712777508110001E-2</v>
      </c>
      <c r="CW12" s="6">
        <v>0.48100002855062501</v>
      </c>
      <c r="CX12" s="6">
        <v>0.35036312921995699</v>
      </c>
      <c r="CY12" s="6">
        <v>-0.64169201167864998</v>
      </c>
      <c r="CZ12" s="6">
        <v>138.95339065028401</v>
      </c>
      <c r="DA12" s="6">
        <v>67.828270193338994</v>
      </c>
      <c r="DB12" s="6">
        <v>100.614617940199</v>
      </c>
      <c r="DC12" s="6">
        <v>44.612548336147299</v>
      </c>
      <c r="DD12" s="6">
        <v>75.400000000000006</v>
      </c>
      <c r="DE12" s="6">
        <v>0.72408897306741604</v>
      </c>
      <c r="DF12" s="6">
        <v>-1.50312595524286</v>
      </c>
      <c r="DG12" s="6">
        <v>-1.4464348911537801</v>
      </c>
      <c r="DH12" s="6">
        <v>-1.3630893591092501</v>
      </c>
      <c r="DI12" s="6">
        <v>2.3390008286774799</v>
      </c>
      <c r="DJ12" s="6">
        <v>1</v>
      </c>
      <c r="DK12" s="6">
        <v>0.5</v>
      </c>
      <c r="DL12" s="6">
        <v>0</v>
      </c>
      <c r="DM12" s="6">
        <v>1</v>
      </c>
    </row>
    <row r="13" spans="1:117" x14ac:dyDescent="0.2">
      <c r="A13" s="6">
        <v>12</v>
      </c>
      <c r="B13" s="9" t="s">
        <v>819</v>
      </c>
      <c r="C13" s="6">
        <v>180.18</v>
      </c>
      <c r="D13" s="6">
        <v>7.5075000000000003</v>
      </c>
      <c r="E13" s="6">
        <v>13.4496</v>
      </c>
      <c r="F13" s="6">
        <v>25.2654</v>
      </c>
      <c r="G13" s="6">
        <v>13.295400000000001</v>
      </c>
      <c r="H13" s="6">
        <v>27.747599999999998</v>
      </c>
      <c r="I13" s="6">
        <v>0.56040000000000001</v>
      </c>
      <c r="J13" s="6">
        <v>1.0527249999999999</v>
      </c>
      <c r="K13" s="6">
        <v>0.553975</v>
      </c>
      <c r="L13" s="6">
        <v>1.15615</v>
      </c>
      <c r="M13" s="6">
        <v>0.18181818181818199</v>
      </c>
      <c r="N13" s="6">
        <v>24</v>
      </c>
      <c r="O13" s="6">
        <v>12</v>
      </c>
      <c r="P13" s="6">
        <v>24</v>
      </c>
      <c r="Q13" s="6">
        <v>12</v>
      </c>
      <c r="R13" s="6">
        <v>12</v>
      </c>
      <c r="S13" s="6">
        <v>4.1666666666666699E-2</v>
      </c>
      <c r="T13" s="6">
        <v>12</v>
      </c>
      <c r="U13" s="6">
        <v>6</v>
      </c>
      <c r="V13" s="6">
        <v>50</v>
      </c>
      <c r="W13" s="6">
        <v>25</v>
      </c>
      <c r="X13" s="6">
        <v>0</v>
      </c>
      <c r="Y13" s="6">
        <v>25</v>
      </c>
      <c r="Z13" s="6">
        <v>19</v>
      </c>
      <c r="AA13" s="6">
        <v>40.731615552335903</v>
      </c>
      <c r="AB13" s="6">
        <v>3.0251471289038401</v>
      </c>
      <c r="AC13" s="6">
        <v>7.7962732652213198</v>
      </c>
      <c r="AD13" s="6">
        <v>57</v>
      </c>
      <c r="AE13" s="6">
        <v>4.75</v>
      </c>
      <c r="AF13" s="6">
        <v>0.625</v>
      </c>
      <c r="AG13" s="6">
        <v>5.3333333333333304</v>
      </c>
      <c r="AH13" s="6">
        <v>24</v>
      </c>
      <c r="AI13" s="6">
        <v>76</v>
      </c>
      <c r="AJ13" s="6">
        <v>18</v>
      </c>
      <c r="AK13" s="6">
        <v>1.48335575498169</v>
      </c>
      <c r="AL13" s="6">
        <v>6</v>
      </c>
      <c r="AM13" s="6">
        <v>2.75757575757576</v>
      </c>
      <c r="AN13" s="6">
        <v>8</v>
      </c>
      <c r="AO13" s="6">
        <v>4.8787878787878798</v>
      </c>
      <c r="AP13" s="6">
        <v>496</v>
      </c>
      <c r="AQ13" s="6">
        <v>9.8512227287061709</v>
      </c>
      <c r="AR13" s="6">
        <v>3.6529775402373099</v>
      </c>
      <c r="AS13" s="6">
        <v>1.76482115181485</v>
      </c>
      <c r="AT13" s="6">
        <v>2.9988579476532502</v>
      </c>
      <c r="AU13" s="6">
        <v>0.59325396825396803</v>
      </c>
      <c r="AV13" s="6">
        <v>0.38130139876463398</v>
      </c>
      <c r="AW13" s="6">
        <v>0.17259100844556399</v>
      </c>
      <c r="AX13" s="6">
        <v>2.90226851851852</v>
      </c>
      <c r="AY13" s="6">
        <v>3.1195370370370399</v>
      </c>
      <c r="AZ13" s="6">
        <v>31.466296296296299</v>
      </c>
      <c r="BA13" s="6">
        <v>27</v>
      </c>
      <c r="BB13" s="6">
        <v>1.12375808588427</v>
      </c>
      <c r="BC13" s="6">
        <v>0</v>
      </c>
      <c r="BD13" s="6">
        <v>0</v>
      </c>
      <c r="BE13" s="6">
        <v>70.626611979541906</v>
      </c>
      <c r="BF13" s="6">
        <v>82.397713976132195</v>
      </c>
      <c r="BG13" s="6">
        <v>0</v>
      </c>
      <c r="BH13" s="6">
        <v>0</v>
      </c>
      <c r="BI13" s="6">
        <v>82.397713976132195</v>
      </c>
      <c r="BJ13" s="6">
        <v>0</v>
      </c>
      <c r="BK13" s="6">
        <v>82.397713976132195</v>
      </c>
      <c r="BL13" s="6">
        <v>224.41660369221199</v>
      </c>
      <c r="BM13" s="6">
        <v>0</v>
      </c>
      <c r="BN13" s="6">
        <v>82.397713976132195</v>
      </c>
      <c r="BO13" s="6">
        <v>0</v>
      </c>
      <c r="BP13" s="6">
        <v>82.397713976132195</v>
      </c>
      <c r="BQ13" s="6">
        <v>224.41660369221199</v>
      </c>
      <c r="BR13" s="6">
        <v>0</v>
      </c>
      <c r="BS13" s="6">
        <v>0</v>
      </c>
      <c r="BT13" s="6">
        <v>306.81431766834498</v>
      </c>
      <c r="BU13" s="6">
        <v>82.397713976132195</v>
      </c>
      <c r="BV13" s="6">
        <v>0</v>
      </c>
      <c r="BW13" s="6">
        <v>0</v>
      </c>
      <c r="BX13" s="6">
        <v>224.41660369221199</v>
      </c>
      <c r="BY13" s="6">
        <v>0</v>
      </c>
      <c r="BZ13" s="6">
        <v>213.41671580460601</v>
      </c>
      <c r="CA13" s="6">
        <v>0</v>
      </c>
      <c r="CB13" s="6">
        <v>0</v>
      </c>
      <c r="CC13" s="6">
        <v>0</v>
      </c>
      <c r="CD13" s="6">
        <v>0</v>
      </c>
      <c r="CE13" s="6">
        <v>-0.525787037037037</v>
      </c>
      <c r="CF13" s="6">
        <v>-7.0406944444444504</v>
      </c>
      <c r="CG13" s="6">
        <v>1</v>
      </c>
      <c r="CH13" s="6">
        <v>0</v>
      </c>
      <c r="CI13" s="6">
        <v>-0.525787037037037</v>
      </c>
      <c r="CJ13" s="6">
        <v>-1.56893518518519</v>
      </c>
      <c r="CK13" s="6">
        <v>0</v>
      </c>
      <c r="CL13" s="6">
        <v>-0.525787037037037</v>
      </c>
      <c r="CM13" s="6">
        <v>-1.0570370370370401</v>
      </c>
      <c r="CN13" s="6">
        <v>5</v>
      </c>
      <c r="CO13" s="6">
        <v>5</v>
      </c>
      <c r="CP13" s="6">
        <v>3.7572920547603998</v>
      </c>
      <c r="CQ13" s="6">
        <v>35.986000120639801</v>
      </c>
      <c r="CR13" s="6">
        <v>35.986000120639801</v>
      </c>
      <c r="CS13" s="6">
        <v>110.38</v>
      </c>
      <c r="CT13" s="6">
        <v>110.38</v>
      </c>
      <c r="CU13" s="6">
        <v>-2.4829064821096698</v>
      </c>
      <c r="CV13" s="6">
        <v>6.1648245989022197</v>
      </c>
      <c r="CW13" s="6">
        <v>-3.22139988839626</v>
      </c>
      <c r="CX13" s="6">
        <v>-2.7392354568353099</v>
      </c>
      <c r="CY13" s="6">
        <v>0.86594940704370704</v>
      </c>
      <c r="CZ13" s="6">
        <v>306.81431766834498</v>
      </c>
      <c r="DA13" s="6">
        <v>224.41660369221199</v>
      </c>
      <c r="DB13" s="6">
        <v>198.936877076412</v>
      </c>
      <c r="DC13" s="6">
        <v>84.908556178857395</v>
      </c>
      <c r="DD13" s="6">
        <v>152.74</v>
      </c>
      <c r="DE13" s="6">
        <v>0.64839502467891896</v>
      </c>
      <c r="DF13" s="6">
        <v>0.72047050979321903</v>
      </c>
      <c r="DG13" s="6">
        <v>1.03876115800419</v>
      </c>
      <c r="DH13" s="6">
        <v>1.25290648210967</v>
      </c>
      <c r="DI13" s="6">
        <v>3.8904665628254702</v>
      </c>
      <c r="DJ13" s="6">
        <v>0</v>
      </c>
      <c r="DK13" s="6">
        <v>0</v>
      </c>
      <c r="DL13" s="6">
        <v>0</v>
      </c>
      <c r="DM13" s="6">
        <v>2.1257075010429798</v>
      </c>
    </row>
    <row r="14" spans="1:117" x14ac:dyDescent="0.2">
      <c r="A14" s="6">
        <v>13</v>
      </c>
      <c r="B14" s="9" t="s">
        <v>820</v>
      </c>
      <c r="C14" s="6">
        <v>60.06</v>
      </c>
      <c r="D14" s="6">
        <v>7.5075000000000003</v>
      </c>
      <c r="E14" s="6">
        <v>4.4832000000000001</v>
      </c>
      <c r="F14" s="6">
        <v>8.4217999999999993</v>
      </c>
      <c r="G14" s="6">
        <v>4.4318</v>
      </c>
      <c r="H14" s="6">
        <v>9.2492000000000001</v>
      </c>
      <c r="I14" s="6">
        <v>0.56040000000000001</v>
      </c>
      <c r="J14" s="6">
        <v>1.0527249999999999</v>
      </c>
      <c r="K14" s="6">
        <v>0.553975</v>
      </c>
      <c r="L14" s="6">
        <v>1.15615</v>
      </c>
      <c r="M14" s="6">
        <v>0.5</v>
      </c>
      <c r="N14" s="6">
        <v>8</v>
      </c>
      <c r="O14" s="6">
        <v>4</v>
      </c>
      <c r="P14" s="6">
        <v>7</v>
      </c>
      <c r="Q14" s="6">
        <v>3</v>
      </c>
      <c r="R14" s="6">
        <v>4</v>
      </c>
      <c r="S14" s="6">
        <v>0</v>
      </c>
      <c r="T14" s="6">
        <v>4</v>
      </c>
      <c r="U14" s="6">
        <v>2</v>
      </c>
      <c r="V14" s="6">
        <v>50</v>
      </c>
      <c r="W14" s="6">
        <v>25</v>
      </c>
      <c r="X14" s="6">
        <v>0</v>
      </c>
      <c r="Y14" s="6">
        <v>25</v>
      </c>
      <c r="Z14" s="6">
        <v>0</v>
      </c>
      <c r="AA14" s="6">
        <v>5.9269260259704097</v>
      </c>
      <c r="AB14" s="6">
        <v>1.58113883008419</v>
      </c>
      <c r="AC14" s="6">
        <v>2.03933398033762</v>
      </c>
      <c r="AD14" s="6">
        <v>7</v>
      </c>
      <c r="AE14" s="6">
        <v>1.75</v>
      </c>
      <c r="AF14" s="6">
        <v>0.375</v>
      </c>
      <c r="AG14" s="6">
        <v>0.75</v>
      </c>
      <c r="AH14" s="6">
        <v>3</v>
      </c>
      <c r="AI14" s="6">
        <v>6</v>
      </c>
      <c r="AJ14" s="6">
        <v>2</v>
      </c>
      <c r="AK14" s="6">
        <v>0.81127812445913305</v>
      </c>
      <c r="AL14" s="6">
        <v>2</v>
      </c>
      <c r="AM14" s="6">
        <v>1.5</v>
      </c>
      <c r="AN14" s="6">
        <v>2</v>
      </c>
      <c r="AO14" s="6">
        <v>1.5</v>
      </c>
      <c r="AP14" s="6">
        <v>9</v>
      </c>
      <c r="AQ14" s="6">
        <v>3.6363636363636398</v>
      </c>
      <c r="AR14" s="6">
        <v>1.0156739811912201</v>
      </c>
      <c r="AS14" s="6">
        <v>3.0143636363636399</v>
      </c>
      <c r="AT14" s="6">
        <v>0.92333998290111097</v>
      </c>
      <c r="AU14" s="6">
        <v>0.5</v>
      </c>
      <c r="AV14" s="6">
        <v>0</v>
      </c>
      <c r="AW14" s="6">
        <v>0</v>
      </c>
      <c r="AX14" s="6">
        <v>2.5</v>
      </c>
      <c r="AY14" s="6">
        <v>2</v>
      </c>
      <c r="AZ14" s="6">
        <v>6.8333333333333304</v>
      </c>
      <c r="BA14" s="6">
        <v>10</v>
      </c>
      <c r="BB14" s="6">
        <v>0.81127812445913305</v>
      </c>
      <c r="BC14" s="6">
        <v>8.8252042618900894</v>
      </c>
      <c r="BD14" s="6">
        <v>0</v>
      </c>
      <c r="BE14" s="6">
        <v>35.313305989771003</v>
      </c>
      <c r="BF14" s="6">
        <v>35.313305989771003</v>
      </c>
      <c r="BG14" s="6">
        <v>67.828270193338994</v>
      </c>
      <c r="BH14" s="6">
        <v>8.8252042618900894</v>
      </c>
      <c r="BI14" s="6">
        <v>35.313305989771003</v>
      </c>
      <c r="BJ14" s="6">
        <v>9.7350787347931398</v>
      </c>
      <c r="BK14" s="6">
        <v>35.313305989771003</v>
      </c>
      <c r="BL14" s="6">
        <v>67.828270193338994</v>
      </c>
      <c r="BM14" s="6">
        <v>9.7350787347931398</v>
      </c>
      <c r="BN14" s="6">
        <v>35.313305989771003</v>
      </c>
      <c r="BO14" s="6">
        <v>9.7350787347931398</v>
      </c>
      <c r="BP14" s="6">
        <v>35.313305989771003</v>
      </c>
      <c r="BQ14" s="6">
        <v>67.828270193338994</v>
      </c>
      <c r="BR14" s="6">
        <v>9.7350787347931398</v>
      </c>
      <c r="BS14" s="6">
        <v>9.7350787347931398</v>
      </c>
      <c r="BT14" s="6">
        <v>103.14157618311</v>
      </c>
      <c r="BU14" s="6">
        <v>35.313305989771003</v>
      </c>
      <c r="BV14" s="6">
        <v>0.90987447290305601</v>
      </c>
      <c r="BW14" s="6">
        <v>8.8252042618900894</v>
      </c>
      <c r="BX14" s="6">
        <v>67.828270193338994</v>
      </c>
      <c r="BY14" s="6">
        <v>8.8252042618900894</v>
      </c>
      <c r="BZ14" s="6">
        <v>76.653474455229002</v>
      </c>
      <c r="CA14" s="6">
        <v>44.138510251661003</v>
      </c>
      <c r="CB14" s="6">
        <v>0</v>
      </c>
      <c r="CC14" s="6">
        <v>0</v>
      </c>
      <c r="CD14" s="6">
        <v>1.0833333333333299</v>
      </c>
      <c r="CE14" s="6">
        <v>0</v>
      </c>
      <c r="CF14" s="6">
        <v>0</v>
      </c>
      <c r="CG14" s="6">
        <v>0</v>
      </c>
      <c r="CH14" s="6">
        <v>1.0833333333333299</v>
      </c>
      <c r="CI14" s="6">
        <v>0</v>
      </c>
      <c r="CJ14" s="6">
        <v>0</v>
      </c>
      <c r="CK14" s="6">
        <v>1.0833333333333299</v>
      </c>
      <c r="CL14" s="6">
        <v>0</v>
      </c>
      <c r="CM14" s="6">
        <v>0</v>
      </c>
      <c r="CN14" s="6">
        <v>1</v>
      </c>
      <c r="CO14" s="6">
        <v>0</v>
      </c>
      <c r="CP14" s="6">
        <v>0.538345697591741</v>
      </c>
      <c r="CQ14" s="6">
        <v>13.3098000884056</v>
      </c>
      <c r="CR14" s="6">
        <v>13.3098000884056</v>
      </c>
      <c r="CS14" s="6">
        <v>37.299999999999997</v>
      </c>
      <c r="CT14" s="6">
        <v>37.299999999999997</v>
      </c>
      <c r="CU14" s="6">
        <v>-0.38623769604693098</v>
      </c>
      <c r="CV14" s="6">
        <v>0.149179557847641</v>
      </c>
      <c r="CW14" s="6">
        <v>9.0900026261806502E-2</v>
      </c>
      <c r="CX14" s="6">
        <v>-0.17507922326170799</v>
      </c>
      <c r="CY14" s="6">
        <v>-0.29285501905637401</v>
      </c>
      <c r="CZ14" s="6">
        <v>112.876654917903</v>
      </c>
      <c r="DA14" s="6">
        <v>67.828270193338994</v>
      </c>
      <c r="DB14" s="6">
        <v>77.209302325581405</v>
      </c>
      <c r="DC14" s="6">
        <v>35.0202058711399</v>
      </c>
      <c r="DD14" s="6">
        <v>58.1</v>
      </c>
      <c r="DE14" s="6">
        <v>0.68401479811513699</v>
      </c>
      <c r="DF14" s="6">
        <v>-1.0616979583601101</v>
      </c>
      <c r="DG14" s="6">
        <v>-0.95307418875541605</v>
      </c>
      <c r="DH14" s="6">
        <v>-0.84376230395306895</v>
      </c>
      <c r="DI14" s="6">
        <v>2.1976725083802302</v>
      </c>
      <c r="DJ14" s="6">
        <v>0</v>
      </c>
      <c r="DK14" s="6">
        <v>1</v>
      </c>
      <c r="DL14" s="6">
        <v>0</v>
      </c>
      <c r="DM14" s="6">
        <v>0</v>
      </c>
    </row>
    <row r="15" spans="1:117" x14ac:dyDescent="0.2">
      <c r="A15" s="6">
        <v>14</v>
      </c>
      <c r="B15" s="9" t="s">
        <v>821</v>
      </c>
      <c r="C15" s="6">
        <v>164.18</v>
      </c>
      <c r="D15" s="6">
        <v>7.1382608695652099</v>
      </c>
      <c r="E15" s="6">
        <v>12.7348</v>
      </c>
      <c r="F15" s="6">
        <v>23.938099999999999</v>
      </c>
      <c r="G15" s="6">
        <v>12.8409</v>
      </c>
      <c r="H15" s="6">
        <v>26.5382</v>
      </c>
      <c r="I15" s="6">
        <v>0.55368695652174005</v>
      </c>
      <c r="J15" s="6">
        <v>1.04078695652174</v>
      </c>
      <c r="K15" s="6">
        <v>0.55830000000000002</v>
      </c>
      <c r="L15" s="6">
        <v>1.1538347826087001</v>
      </c>
      <c r="M15" s="6">
        <v>0.2</v>
      </c>
      <c r="N15" s="6">
        <v>23</v>
      </c>
      <c r="O15" s="6">
        <v>11</v>
      </c>
      <c r="P15" s="6">
        <v>23</v>
      </c>
      <c r="Q15" s="6">
        <v>11</v>
      </c>
      <c r="R15" s="6">
        <v>11</v>
      </c>
      <c r="S15" s="6">
        <v>0</v>
      </c>
      <c r="T15" s="6">
        <v>12</v>
      </c>
      <c r="U15" s="6">
        <v>6</v>
      </c>
      <c r="V15" s="6">
        <v>52.173913043478301</v>
      </c>
      <c r="W15" s="6">
        <v>26.086956521739101</v>
      </c>
      <c r="X15" s="6">
        <v>0</v>
      </c>
      <c r="Y15" s="6">
        <v>21.739130434782599</v>
      </c>
      <c r="Z15" s="6">
        <v>17</v>
      </c>
      <c r="AA15" s="6">
        <v>35.440021273927698</v>
      </c>
      <c r="AB15" s="6">
        <v>2.7699688216164602</v>
      </c>
      <c r="AC15" s="6">
        <v>7.1530462983207697</v>
      </c>
      <c r="AD15" s="6">
        <v>47</v>
      </c>
      <c r="AE15" s="6">
        <v>4.2727272727272698</v>
      </c>
      <c r="AF15" s="6">
        <v>0.52892561983471098</v>
      </c>
      <c r="AG15" s="6">
        <v>4.3140495867768598</v>
      </c>
      <c r="AH15" s="6">
        <v>20</v>
      </c>
      <c r="AI15" s="6">
        <v>60</v>
      </c>
      <c r="AJ15" s="6">
        <v>11</v>
      </c>
      <c r="AK15" s="6">
        <v>1.3221793455166699</v>
      </c>
      <c r="AL15" s="6">
        <v>5</v>
      </c>
      <c r="AM15" s="6">
        <v>2.5454545454545499</v>
      </c>
      <c r="AN15" s="6">
        <v>7</v>
      </c>
      <c r="AO15" s="6">
        <v>4.7272727272727302</v>
      </c>
      <c r="AP15" s="6">
        <v>395</v>
      </c>
      <c r="AQ15" s="6">
        <v>8.8977428821178801</v>
      </c>
      <c r="AR15" s="6">
        <v>3.0432277660769702</v>
      </c>
      <c r="AS15" s="6">
        <v>1.5228792986105499</v>
      </c>
      <c r="AT15" s="6">
        <v>2.4616234722067998</v>
      </c>
      <c r="AU15" s="6">
        <v>0.61038961038961004</v>
      </c>
      <c r="AV15" s="6">
        <v>0.37799210593328197</v>
      </c>
      <c r="AW15" s="6">
        <v>0.15653366241601499</v>
      </c>
      <c r="AX15" s="6">
        <v>2.7627777777777802</v>
      </c>
      <c r="AY15" s="6">
        <v>3.0882870370370399</v>
      </c>
      <c r="AZ15" s="6">
        <v>26.308611111111102</v>
      </c>
      <c r="BA15" s="6">
        <v>26</v>
      </c>
      <c r="BB15" s="6">
        <v>0.83154083976245197</v>
      </c>
      <c r="BC15" s="6">
        <v>8.8252042618900894</v>
      </c>
      <c r="BD15" s="6">
        <v>0</v>
      </c>
      <c r="BE15" s="6">
        <v>82.397713976132195</v>
      </c>
      <c r="BF15" s="6">
        <v>58.855509982951602</v>
      </c>
      <c r="BG15" s="6">
        <v>35.313305989771003</v>
      </c>
      <c r="BH15" s="6">
        <v>8.8252042618900894</v>
      </c>
      <c r="BI15" s="6">
        <v>94.168815972722498</v>
      </c>
      <c r="BJ15" s="6">
        <v>8.8252042618900894</v>
      </c>
      <c r="BK15" s="6">
        <v>94.168815972722498</v>
      </c>
      <c r="BL15" s="6">
        <v>181.73326053129099</v>
      </c>
      <c r="BM15" s="6">
        <v>8.8252042618900894</v>
      </c>
      <c r="BN15" s="6">
        <v>94.168815972722498</v>
      </c>
      <c r="BO15" s="6">
        <v>8.8252042618900894</v>
      </c>
      <c r="BP15" s="6">
        <v>94.168815972722498</v>
      </c>
      <c r="BQ15" s="6">
        <v>181.73326053129099</v>
      </c>
      <c r="BR15" s="6">
        <v>8.8252042618900894</v>
      </c>
      <c r="BS15" s="6">
        <v>8.8252042618900894</v>
      </c>
      <c r="BT15" s="6">
        <v>275.90207650401402</v>
      </c>
      <c r="BU15" s="6">
        <v>94.168815972722498</v>
      </c>
      <c r="BV15" s="6">
        <v>0</v>
      </c>
      <c r="BW15" s="6">
        <v>8.8252042618900894</v>
      </c>
      <c r="BX15" s="6">
        <v>181.73326053129099</v>
      </c>
      <c r="BY15" s="6">
        <v>8.8252042618900894</v>
      </c>
      <c r="BZ15" s="6">
        <v>179.55857690557499</v>
      </c>
      <c r="CA15" s="6">
        <v>35.313305989771003</v>
      </c>
      <c r="CB15" s="6">
        <v>0</v>
      </c>
      <c r="CC15" s="6">
        <v>0</v>
      </c>
      <c r="CD15" s="6">
        <v>1.5029629629629599</v>
      </c>
      <c r="CE15" s="6">
        <v>0</v>
      </c>
      <c r="CF15" s="6">
        <v>-5.9906018518518502</v>
      </c>
      <c r="CG15" s="6">
        <v>0</v>
      </c>
      <c r="CH15" s="6">
        <v>1.5029629629629599</v>
      </c>
      <c r="CI15" s="6">
        <v>0</v>
      </c>
      <c r="CJ15" s="6">
        <v>-1.4294444444444401</v>
      </c>
      <c r="CK15" s="6">
        <v>1.5029629629629599</v>
      </c>
      <c r="CL15" s="6">
        <v>0</v>
      </c>
      <c r="CM15" s="6">
        <v>-0.66351851851851895</v>
      </c>
      <c r="CN15" s="6">
        <v>5</v>
      </c>
      <c r="CO15" s="6">
        <v>5</v>
      </c>
      <c r="CP15" s="6">
        <v>2.7627892769276401</v>
      </c>
      <c r="CQ15" s="6">
        <v>34.574200153350802</v>
      </c>
      <c r="CR15" s="6">
        <v>34.574200153350802</v>
      </c>
      <c r="CS15" s="6">
        <v>90.15</v>
      </c>
      <c r="CT15" s="6">
        <v>90.15</v>
      </c>
      <c r="CU15" s="6">
        <v>-1.71094937784829</v>
      </c>
      <c r="CV15" s="6">
        <v>2.92734777355945</v>
      </c>
      <c r="CW15" s="6">
        <v>-2.1937999054789499</v>
      </c>
      <c r="CX15" s="6">
        <v>-1.8433164277757501</v>
      </c>
      <c r="CY15" s="6">
        <v>0.24018160087637</v>
      </c>
      <c r="CZ15" s="6">
        <v>284.72728076590403</v>
      </c>
      <c r="DA15" s="6">
        <v>181.73326053129099</v>
      </c>
      <c r="DB15" s="6">
        <v>189.18604651162801</v>
      </c>
      <c r="DC15" s="6">
        <v>80.9123141441098</v>
      </c>
      <c r="DD15" s="6">
        <v>143.94999999999999</v>
      </c>
      <c r="DE15" s="6">
        <v>0.66444650474912603</v>
      </c>
      <c r="DF15" s="6">
        <v>6.4306971171045196E-2</v>
      </c>
      <c r="DG15" s="6">
        <v>0.30540190895587399</v>
      </c>
      <c r="DH15" s="6">
        <v>0.48094937784828901</v>
      </c>
      <c r="DI15" s="6">
        <v>3.8524113276463101</v>
      </c>
      <c r="DJ15" s="6">
        <v>0</v>
      </c>
      <c r="DK15" s="6">
        <v>2.1257075010429798</v>
      </c>
      <c r="DL15" s="6">
        <v>0</v>
      </c>
      <c r="DM15" s="6">
        <v>0</v>
      </c>
    </row>
    <row r="16" spans="1:117" x14ac:dyDescent="0.2">
      <c r="A16" s="6">
        <v>15</v>
      </c>
      <c r="B16" s="9" t="s">
        <v>822</v>
      </c>
      <c r="C16" s="6">
        <v>221.24</v>
      </c>
      <c r="D16" s="6">
        <v>7.37466666666666</v>
      </c>
      <c r="E16" s="6">
        <v>16.997800000000002</v>
      </c>
      <c r="F16" s="6">
        <v>31.250800000000002</v>
      </c>
      <c r="G16" s="6">
        <v>17.0625</v>
      </c>
      <c r="H16" s="6">
        <v>34.661099999999998</v>
      </c>
      <c r="I16" s="6">
        <v>0.56659333333333395</v>
      </c>
      <c r="J16" s="6">
        <v>1.04169333333333</v>
      </c>
      <c r="K16" s="6">
        <v>0.56874999999999998</v>
      </c>
      <c r="L16" s="6">
        <v>1.15537</v>
      </c>
      <c r="M16" s="6">
        <v>0.14285714285714299</v>
      </c>
      <c r="N16" s="6">
        <v>30</v>
      </c>
      <c r="O16" s="6">
        <v>15</v>
      </c>
      <c r="P16" s="6">
        <v>30</v>
      </c>
      <c r="Q16" s="6">
        <v>15</v>
      </c>
      <c r="R16" s="6">
        <v>16</v>
      </c>
      <c r="S16" s="6">
        <v>6.6666666666666693E-2</v>
      </c>
      <c r="T16" s="6">
        <v>15</v>
      </c>
      <c r="U16" s="6">
        <v>8</v>
      </c>
      <c r="V16" s="6">
        <v>50</v>
      </c>
      <c r="W16" s="6">
        <v>26.6666666666667</v>
      </c>
      <c r="X16" s="6">
        <v>3.3333333333333299</v>
      </c>
      <c r="Y16" s="6">
        <v>20</v>
      </c>
      <c r="Z16" s="6">
        <v>23</v>
      </c>
      <c r="AA16" s="6">
        <v>57.485209341747399</v>
      </c>
      <c r="AB16" s="6">
        <v>3.7695522027853401</v>
      </c>
      <c r="AC16" s="6">
        <v>10.3895944561615</v>
      </c>
      <c r="AD16" s="6">
        <v>89</v>
      </c>
      <c r="AE16" s="6">
        <v>5.93333333333333</v>
      </c>
      <c r="AF16" s="6">
        <v>1.13777777777778</v>
      </c>
      <c r="AG16" s="6">
        <v>8.5866666666666696</v>
      </c>
      <c r="AH16" s="6">
        <v>34</v>
      </c>
      <c r="AI16" s="6">
        <v>198</v>
      </c>
      <c r="AJ16" s="6">
        <v>31</v>
      </c>
      <c r="AK16" s="6">
        <v>2.2322628970242699</v>
      </c>
      <c r="AL16" s="6">
        <v>8</v>
      </c>
      <c r="AM16" s="6">
        <v>3.3714285714285701</v>
      </c>
      <c r="AN16" s="6">
        <v>9</v>
      </c>
      <c r="AO16" s="6">
        <v>5.3333333333333304</v>
      </c>
      <c r="AP16" s="6">
        <v>889</v>
      </c>
      <c r="AQ16" s="6">
        <v>12.510803045875001</v>
      </c>
      <c r="AR16" s="6">
        <v>4.9793331768131903</v>
      </c>
      <c r="AS16" s="6">
        <v>2.7185202317645598</v>
      </c>
      <c r="AT16" s="6">
        <v>4.1530304449933899</v>
      </c>
      <c r="AU16" s="6">
        <v>0.58373015873015899</v>
      </c>
      <c r="AV16" s="6">
        <v>0.344429827711561</v>
      </c>
      <c r="AW16" s="6">
        <v>0.18102487449186599</v>
      </c>
      <c r="AX16" s="6">
        <v>2.7875462962962998</v>
      </c>
      <c r="AY16" s="6">
        <v>3.7409116748551301</v>
      </c>
      <c r="AZ16" s="6">
        <v>36.391805398085197</v>
      </c>
      <c r="BA16" s="6">
        <v>42</v>
      </c>
      <c r="BB16" s="6">
        <v>1.4372753967838801</v>
      </c>
      <c r="BC16" s="6">
        <v>8.8252042618900894</v>
      </c>
      <c r="BD16" s="6">
        <v>18.010750683030299</v>
      </c>
      <c r="BE16" s="6">
        <v>105.939917969313</v>
      </c>
      <c r="BF16" s="6">
        <v>117.71101996590301</v>
      </c>
      <c r="BG16" s="6">
        <v>25.144927032417801</v>
      </c>
      <c r="BH16" s="6">
        <v>26.835954944920399</v>
      </c>
      <c r="BI16" s="6">
        <v>117.71101996590301</v>
      </c>
      <c r="BJ16" s="6">
        <v>31.540604879987701</v>
      </c>
      <c r="BK16" s="6">
        <v>117.71101996590301</v>
      </c>
      <c r="BL16" s="6">
        <v>224.888938246739</v>
      </c>
      <c r="BM16" s="6">
        <v>13.5298541969574</v>
      </c>
      <c r="BN16" s="6">
        <v>117.71101996590301</v>
      </c>
      <c r="BO16" s="6">
        <v>13.5298541969574</v>
      </c>
      <c r="BP16" s="6">
        <v>117.71101996590301</v>
      </c>
      <c r="BQ16" s="6">
        <v>224.888938246739</v>
      </c>
      <c r="BR16" s="6">
        <v>13.5298541969574</v>
      </c>
      <c r="BS16" s="6">
        <v>13.5298541969574</v>
      </c>
      <c r="BT16" s="6">
        <v>324.589207529612</v>
      </c>
      <c r="BU16" s="6">
        <v>117.71101996590301</v>
      </c>
      <c r="BV16" s="6">
        <v>4.7046499350673097</v>
      </c>
      <c r="BW16" s="6">
        <v>8.8252042618900894</v>
      </c>
      <c r="BX16" s="6">
        <v>206.87818756370899</v>
      </c>
      <c r="BY16" s="6">
        <v>8.8252042618900894</v>
      </c>
      <c r="BZ16" s="6">
        <v>204.70350393799299</v>
      </c>
      <c r="CA16" s="6">
        <v>44.138510251661003</v>
      </c>
      <c r="CB16" s="6">
        <v>0</v>
      </c>
      <c r="CC16" s="6">
        <v>0</v>
      </c>
      <c r="CD16" s="6">
        <v>1.21225442491812</v>
      </c>
      <c r="CE16" s="6">
        <v>-0.52571617535903203</v>
      </c>
      <c r="CF16" s="6">
        <v>-6.3381405895691598</v>
      </c>
      <c r="CG16" s="6">
        <v>1</v>
      </c>
      <c r="CH16" s="6">
        <v>1.21225442491812</v>
      </c>
      <c r="CI16" s="6">
        <v>-0.52571617535903203</v>
      </c>
      <c r="CJ16" s="6">
        <v>-1.4542129629629601</v>
      </c>
      <c r="CK16" s="6">
        <v>1.21225442491812</v>
      </c>
      <c r="CL16" s="6">
        <v>-0.52571617535903203</v>
      </c>
      <c r="CM16" s="6">
        <v>-1.05554799697657</v>
      </c>
      <c r="CN16" s="6">
        <v>6</v>
      </c>
      <c r="CO16" s="6">
        <v>6</v>
      </c>
      <c r="CP16" s="6">
        <v>3.3937928046255998</v>
      </c>
      <c r="CQ16" s="6">
        <v>47.583900332450902</v>
      </c>
      <c r="CR16" s="6">
        <v>47.583900332450902</v>
      </c>
      <c r="CS16" s="6">
        <v>119.25</v>
      </c>
      <c r="CT16" s="6">
        <v>119.25</v>
      </c>
      <c r="CU16" s="6">
        <v>-2.29429655421497</v>
      </c>
      <c r="CV16" s="6">
        <v>5.26379667868268</v>
      </c>
      <c r="CW16" s="6">
        <v>-3.0775998607277901</v>
      </c>
      <c r="CX16" s="6">
        <v>-2.7178321383142499</v>
      </c>
      <c r="CY16" s="6">
        <v>0.70473550399009199</v>
      </c>
      <c r="CZ16" s="6">
        <v>356.12981240959999</v>
      </c>
      <c r="DA16" s="6">
        <v>224.888938246739</v>
      </c>
      <c r="DB16" s="6">
        <v>255.182724252491</v>
      </c>
      <c r="DC16" s="6">
        <v>107.960132890365</v>
      </c>
      <c r="DD16" s="6">
        <v>195.7</v>
      </c>
      <c r="DE16" s="6">
        <v>0.716544123407997</v>
      </c>
      <c r="DF16" s="6">
        <v>0.56015207108272302</v>
      </c>
      <c r="DG16" s="6">
        <v>0.85958172650422005</v>
      </c>
      <c r="DH16" s="6">
        <v>1.06429655421497</v>
      </c>
      <c r="DI16" s="6">
        <v>3.96089568465209</v>
      </c>
      <c r="DJ16" s="6">
        <v>0.14285714285714299</v>
      </c>
      <c r="DK16" s="6">
        <v>1.7854903269264299</v>
      </c>
      <c r="DL16" s="6">
        <v>0</v>
      </c>
      <c r="DM16" s="6">
        <v>2.18224727194344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B4568-ABB6-2A4F-8512-7264D3E2A0A8}">
  <dimension ref="A1:M301"/>
  <sheetViews>
    <sheetView zoomScale="150" zoomScaleNormal="150" workbookViewId="0">
      <selection activeCell="L10" sqref="L10"/>
    </sheetView>
  </sheetViews>
  <sheetFormatPr baseColWidth="10" defaultRowHeight="16" x14ac:dyDescent="0.2"/>
  <cols>
    <col min="1" max="1" width="5.1640625" style="6" bestFit="1" customWidth="1"/>
    <col min="2" max="2" width="31.5" style="6" customWidth="1"/>
    <col min="3" max="3" width="10.5" style="6" bestFit="1" customWidth="1"/>
    <col min="4" max="4" width="12.1640625" style="6" bestFit="1" customWidth="1"/>
    <col min="5" max="5" width="9.1640625" style="6" bestFit="1" customWidth="1"/>
    <col min="6" max="8" width="10.83203125" style="6"/>
    <col min="9" max="9" width="7.1640625" style="6" bestFit="1" customWidth="1"/>
    <col min="10" max="10" width="7.6640625" style="6" customWidth="1"/>
    <col min="11" max="11" width="8.83203125" style="6" customWidth="1"/>
    <col min="12" max="12" width="12.1640625" style="6" bestFit="1" customWidth="1"/>
    <col min="13" max="13" width="17.33203125" style="7" bestFit="1" customWidth="1"/>
    <col min="14" max="16384" width="10.83203125" style="6"/>
  </cols>
  <sheetData>
    <row r="1" spans="1:13" s="4" customFormat="1" ht="128" customHeight="1" x14ac:dyDescent="0.2">
      <c r="A1" s="1" t="s">
        <v>0</v>
      </c>
      <c r="B1" s="1" t="s">
        <v>826</v>
      </c>
      <c r="C1" s="2" t="s">
        <v>159</v>
      </c>
      <c r="D1" s="3" t="s">
        <v>3</v>
      </c>
      <c r="E1" s="3" t="s">
        <v>13</v>
      </c>
      <c r="F1" s="3" t="s">
        <v>14</v>
      </c>
      <c r="G1" s="3" t="s">
        <v>157</v>
      </c>
      <c r="H1" s="3" t="s">
        <v>158</v>
      </c>
      <c r="I1" s="3" t="s">
        <v>27</v>
      </c>
      <c r="J1" s="3" t="s">
        <v>54</v>
      </c>
      <c r="K1" s="3" t="s">
        <v>58</v>
      </c>
      <c r="L1" s="3" t="s">
        <v>128</v>
      </c>
      <c r="M1" s="18" t="s">
        <v>827</v>
      </c>
    </row>
    <row r="2" spans="1:13" x14ac:dyDescent="0.2">
      <c r="A2" s="5">
        <v>1</v>
      </c>
      <c r="B2" s="5" t="s">
        <v>176</v>
      </c>
      <c r="C2" s="6">
        <v>-21.05</v>
      </c>
      <c r="D2" s="6">
        <v>0.4</v>
      </c>
      <c r="E2" s="6">
        <v>8.5900000000000004E-2</v>
      </c>
      <c r="F2" s="6">
        <v>-979.05899999999997</v>
      </c>
      <c r="G2" s="6">
        <v>113.57</v>
      </c>
      <c r="H2" s="6">
        <v>114.48</v>
      </c>
      <c r="I2" s="6">
        <v>131.19</v>
      </c>
      <c r="J2" s="6">
        <v>39</v>
      </c>
      <c r="K2" s="6">
        <v>16</v>
      </c>
      <c r="L2" s="6">
        <v>214.00250488093999</v>
      </c>
      <c r="M2" s="7" t="s">
        <v>160</v>
      </c>
    </row>
    <row r="3" spans="1:13" x14ac:dyDescent="0.2">
      <c r="A3" s="5">
        <v>2</v>
      </c>
      <c r="B3" s="5" t="s">
        <v>177</v>
      </c>
      <c r="C3" s="6">
        <v>-20.71</v>
      </c>
      <c r="D3" s="6">
        <v>0.4</v>
      </c>
      <c r="E3" s="6">
        <v>8.5900000000000004E-2</v>
      </c>
      <c r="F3" s="6">
        <v>-979.05899999999997</v>
      </c>
      <c r="G3" s="6">
        <v>113.57</v>
      </c>
      <c r="H3" s="6">
        <v>114.48</v>
      </c>
      <c r="I3" s="6">
        <v>102.19</v>
      </c>
      <c r="J3" s="6">
        <v>29</v>
      </c>
      <c r="K3" s="6">
        <v>11</v>
      </c>
      <c r="L3" s="6">
        <v>191.43938194295899</v>
      </c>
      <c r="M3" s="7" t="s">
        <v>160</v>
      </c>
    </row>
    <row r="4" spans="1:13" x14ac:dyDescent="0.2">
      <c r="A4" s="5">
        <v>3</v>
      </c>
      <c r="B4" s="5" t="s">
        <v>178</v>
      </c>
      <c r="C4" s="6">
        <v>-17.760000000000002</v>
      </c>
      <c r="D4" s="6">
        <v>0.396798137</v>
      </c>
      <c r="E4" s="6">
        <v>5.1390000000000002</v>
      </c>
      <c r="F4" s="6">
        <v>-908.88099999999997</v>
      </c>
      <c r="G4" s="6">
        <v>112.705</v>
      </c>
      <c r="H4" s="6">
        <v>113.7</v>
      </c>
      <c r="I4" s="6">
        <v>102.19</v>
      </c>
      <c r="J4" s="6">
        <v>29</v>
      </c>
      <c r="K4" s="6">
        <v>11</v>
      </c>
      <c r="L4" s="6">
        <v>191.43938194295899</v>
      </c>
      <c r="M4" s="7" t="s">
        <v>160</v>
      </c>
    </row>
    <row r="5" spans="1:13" x14ac:dyDescent="0.2">
      <c r="A5" s="5">
        <v>4</v>
      </c>
      <c r="B5" s="5" t="s">
        <v>179</v>
      </c>
      <c r="C5" s="6">
        <v>-16.739999999999998</v>
      </c>
      <c r="D5" s="6">
        <v>0.42899602799999997</v>
      </c>
      <c r="E5" s="6">
        <v>11.161</v>
      </c>
      <c r="F5" s="6">
        <v>-983.40099999999995</v>
      </c>
      <c r="G5" s="6">
        <v>114.51</v>
      </c>
      <c r="H5" s="6">
        <v>115.735</v>
      </c>
      <c r="I5" s="6">
        <v>131.19</v>
      </c>
      <c r="J5" s="6">
        <v>39</v>
      </c>
      <c r="K5" s="6">
        <v>16</v>
      </c>
      <c r="L5" s="6">
        <v>214.00250488093999</v>
      </c>
      <c r="M5" s="7" t="s">
        <v>160</v>
      </c>
    </row>
    <row r="6" spans="1:13" x14ac:dyDescent="0.2">
      <c r="A6" s="5">
        <v>5</v>
      </c>
      <c r="B6" s="5" t="s">
        <v>180</v>
      </c>
      <c r="C6" s="6">
        <v>-14.81</v>
      </c>
      <c r="D6" s="6">
        <v>0.4</v>
      </c>
      <c r="E6" s="6">
        <v>8.5900000000000004E-2</v>
      </c>
      <c r="F6" s="6">
        <v>-979.05899999999997</v>
      </c>
      <c r="G6" s="6">
        <v>113.57</v>
      </c>
      <c r="H6" s="6">
        <v>114.48</v>
      </c>
      <c r="I6" s="6">
        <v>108.15</v>
      </c>
      <c r="J6" s="6">
        <v>30</v>
      </c>
      <c r="K6" s="6">
        <v>14</v>
      </c>
      <c r="L6" s="6">
        <v>214.67100033528499</v>
      </c>
      <c r="M6" s="7" t="s">
        <v>160</v>
      </c>
    </row>
    <row r="7" spans="1:13" x14ac:dyDescent="0.2">
      <c r="A7" s="5">
        <v>6</v>
      </c>
      <c r="B7" s="5" t="s">
        <v>181</v>
      </c>
      <c r="C7" s="6">
        <v>-14.65</v>
      </c>
      <c r="D7" s="6">
        <v>0.396798137</v>
      </c>
      <c r="E7" s="6">
        <v>5.1390000000000002</v>
      </c>
      <c r="F7" s="6">
        <v>-908.88099999999997</v>
      </c>
      <c r="G7" s="6">
        <v>112.705</v>
      </c>
      <c r="H7" s="6">
        <v>113.7</v>
      </c>
      <c r="I7" s="6">
        <v>108.15</v>
      </c>
      <c r="J7" s="6">
        <v>30</v>
      </c>
      <c r="K7" s="6">
        <v>14</v>
      </c>
      <c r="L7" s="6">
        <v>214.67100033528499</v>
      </c>
      <c r="M7" s="7" t="s">
        <v>160</v>
      </c>
    </row>
    <row r="8" spans="1:13" x14ac:dyDescent="0.2">
      <c r="A8" s="5">
        <v>7</v>
      </c>
      <c r="B8" s="5" t="s">
        <v>182</v>
      </c>
      <c r="C8" s="6">
        <v>-13.98</v>
      </c>
      <c r="D8" s="6">
        <v>0.396798137</v>
      </c>
      <c r="E8" s="6">
        <v>5.1390000000000002</v>
      </c>
      <c r="F8" s="6">
        <v>-908.88099999999997</v>
      </c>
      <c r="G8" s="6">
        <v>112.705</v>
      </c>
      <c r="H8" s="6">
        <v>113.7</v>
      </c>
      <c r="I8" s="6">
        <v>73.08</v>
      </c>
      <c r="J8" s="6">
        <v>13</v>
      </c>
      <c r="K8" s="6">
        <v>5</v>
      </c>
      <c r="L8" s="6">
        <v>126.361258627802</v>
      </c>
      <c r="M8" s="7" t="s">
        <v>160</v>
      </c>
    </row>
    <row r="9" spans="1:13" x14ac:dyDescent="0.2">
      <c r="A9" s="5">
        <v>8</v>
      </c>
      <c r="B9" s="5" t="s">
        <v>183</v>
      </c>
      <c r="C9" s="6">
        <v>-12.03</v>
      </c>
      <c r="D9" s="6">
        <v>0.396798137</v>
      </c>
      <c r="E9" s="6">
        <v>5.1390000000000002</v>
      </c>
      <c r="F9" s="6">
        <v>-908.88099999999997</v>
      </c>
      <c r="G9" s="6">
        <v>112.705</v>
      </c>
      <c r="H9" s="6">
        <v>113.7</v>
      </c>
      <c r="I9" s="6">
        <v>74.17</v>
      </c>
      <c r="J9" s="6">
        <v>16</v>
      </c>
      <c r="K9" s="6">
        <v>6</v>
      </c>
      <c r="L9" s="6">
        <v>154.83707752365299</v>
      </c>
      <c r="M9" s="7" t="s">
        <v>160</v>
      </c>
    </row>
    <row r="10" spans="1:13" x14ac:dyDescent="0.2">
      <c r="A10" s="5">
        <v>9</v>
      </c>
      <c r="B10" s="5" t="s">
        <v>184</v>
      </c>
      <c r="C10" s="6">
        <v>-10.75</v>
      </c>
      <c r="D10" s="6">
        <v>0.396798137</v>
      </c>
      <c r="E10" s="6">
        <v>5.1390000000000002</v>
      </c>
      <c r="F10" s="6">
        <v>-908.88099999999997</v>
      </c>
      <c r="G10" s="6">
        <v>112.705</v>
      </c>
      <c r="H10" s="6">
        <v>113.7</v>
      </c>
      <c r="I10" s="6">
        <v>73.11</v>
      </c>
      <c r="J10" s="6">
        <v>13</v>
      </c>
      <c r="K10" s="6">
        <v>5</v>
      </c>
      <c r="L10" s="6">
        <v>132.96201042359201</v>
      </c>
      <c r="M10" s="7" t="s">
        <v>160</v>
      </c>
    </row>
    <row r="11" spans="1:13" x14ac:dyDescent="0.2">
      <c r="A11" s="5">
        <v>10</v>
      </c>
      <c r="B11" s="5" t="s">
        <v>185</v>
      </c>
      <c r="C11" s="6">
        <v>-10.210000000000001</v>
      </c>
      <c r="D11" s="6">
        <v>0.32207628500000002</v>
      </c>
      <c r="E11" s="6">
        <v>3.7170000000000001</v>
      </c>
      <c r="F11" s="6">
        <v>-631.08799999999997</v>
      </c>
      <c r="G11" s="6">
        <v>113.395</v>
      </c>
      <c r="H11" s="6">
        <v>114.705</v>
      </c>
      <c r="I11" s="6">
        <v>108.15</v>
      </c>
      <c r="J11" s="6">
        <v>30</v>
      </c>
      <c r="K11" s="6">
        <v>14</v>
      </c>
      <c r="L11" s="6">
        <v>214.67100033528499</v>
      </c>
      <c r="M11" s="7" t="s">
        <v>160</v>
      </c>
    </row>
    <row r="12" spans="1:13" x14ac:dyDescent="0.2">
      <c r="A12" s="5">
        <v>11</v>
      </c>
      <c r="B12" s="5" t="s">
        <v>186</v>
      </c>
      <c r="C12" s="6">
        <v>-9.9600000000000009</v>
      </c>
      <c r="D12" s="6">
        <v>1.7384889240000001</v>
      </c>
      <c r="E12" s="6">
        <v>2.4710000000000001</v>
      </c>
      <c r="F12" s="6">
        <v>-330.05900000000003</v>
      </c>
      <c r="G12" s="6">
        <v>111.01</v>
      </c>
      <c r="H12" s="6">
        <v>111.205</v>
      </c>
      <c r="I12" s="6">
        <v>131.19</v>
      </c>
      <c r="J12" s="6">
        <v>39</v>
      </c>
      <c r="K12" s="6">
        <v>16</v>
      </c>
      <c r="L12" s="6">
        <v>214.00250488093999</v>
      </c>
      <c r="M12" s="7" t="s">
        <v>160</v>
      </c>
    </row>
    <row r="13" spans="1:13" x14ac:dyDescent="0.2">
      <c r="A13" s="5">
        <v>12</v>
      </c>
      <c r="B13" s="5" t="s">
        <v>187</v>
      </c>
      <c r="C13" s="6">
        <v>-9.41</v>
      </c>
      <c r="D13" s="6">
        <v>1.17</v>
      </c>
      <c r="E13" s="6">
        <v>1.2999999999999999E-2</v>
      </c>
      <c r="F13" s="6">
        <v>-481.64600000000002</v>
      </c>
      <c r="G13" s="6">
        <v>112.05</v>
      </c>
      <c r="H13" s="6">
        <v>112.71</v>
      </c>
      <c r="I13" s="6">
        <v>131.19</v>
      </c>
      <c r="J13" s="6">
        <v>39</v>
      </c>
      <c r="K13" s="6">
        <v>16</v>
      </c>
      <c r="L13" s="6">
        <v>214.00250488093999</v>
      </c>
      <c r="M13" s="7" t="s">
        <v>160</v>
      </c>
    </row>
    <row r="14" spans="1:13" x14ac:dyDescent="0.2">
      <c r="A14" s="5">
        <v>13</v>
      </c>
      <c r="B14" s="5" t="s">
        <v>188</v>
      </c>
      <c r="C14" s="6">
        <v>-8.76</v>
      </c>
      <c r="D14" s="6">
        <v>1.7384889240000001</v>
      </c>
      <c r="E14" s="6">
        <v>2.4710000000000001</v>
      </c>
      <c r="F14" s="6">
        <v>-330.05900000000003</v>
      </c>
      <c r="G14" s="6">
        <v>111.01</v>
      </c>
      <c r="H14" s="6">
        <v>111.205</v>
      </c>
      <c r="I14" s="6">
        <v>108.15</v>
      </c>
      <c r="J14" s="6">
        <v>30</v>
      </c>
      <c r="K14" s="6">
        <v>14</v>
      </c>
      <c r="L14" s="6">
        <v>214.67100033528499</v>
      </c>
      <c r="M14" s="7" t="s">
        <v>160</v>
      </c>
    </row>
    <row r="15" spans="1:13" x14ac:dyDescent="0.2">
      <c r="A15" s="5">
        <v>14</v>
      </c>
      <c r="B15" s="5" t="s">
        <v>189</v>
      </c>
      <c r="C15" s="6">
        <v>-8.6300000000000008</v>
      </c>
      <c r="D15" s="6">
        <v>0.42899602799999997</v>
      </c>
      <c r="E15" s="6">
        <v>11.161</v>
      </c>
      <c r="F15" s="6">
        <v>-983.40099999999995</v>
      </c>
      <c r="G15" s="6">
        <v>114.51</v>
      </c>
      <c r="H15" s="6">
        <v>115.735</v>
      </c>
      <c r="I15" s="6">
        <v>108.15</v>
      </c>
      <c r="J15" s="6">
        <v>30</v>
      </c>
      <c r="K15" s="6">
        <v>14</v>
      </c>
      <c r="L15" s="6">
        <v>214.67100033528499</v>
      </c>
      <c r="M15" s="7" t="s">
        <v>160</v>
      </c>
    </row>
    <row r="16" spans="1:13" x14ac:dyDescent="0.2">
      <c r="A16" s="5">
        <v>15</v>
      </c>
      <c r="B16" s="5" t="s">
        <v>190</v>
      </c>
      <c r="C16" s="6">
        <v>-8.24</v>
      </c>
      <c r="D16" s="6">
        <v>1.17</v>
      </c>
      <c r="E16" s="6">
        <v>1.2999999999999999E-2</v>
      </c>
      <c r="F16" s="6">
        <v>-481.64600000000002</v>
      </c>
      <c r="G16" s="6">
        <v>112.05</v>
      </c>
      <c r="H16" s="6">
        <v>112.71</v>
      </c>
      <c r="I16" s="6">
        <v>108.15</v>
      </c>
      <c r="J16" s="6">
        <v>30</v>
      </c>
      <c r="K16" s="6">
        <v>14</v>
      </c>
      <c r="L16" s="6">
        <v>214.67100033528499</v>
      </c>
      <c r="M16" s="7" t="s">
        <v>160</v>
      </c>
    </row>
    <row r="17" spans="1:13" x14ac:dyDescent="0.2">
      <c r="A17" s="5">
        <v>16</v>
      </c>
      <c r="B17" s="5" t="s">
        <v>191</v>
      </c>
      <c r="C17" s="6">
        <v>-8.1</v>
      </c>
      <c r="D17" s="6">
        <v>0.32207628500000002</v>
      </c>
      <c r="E17" s="6">
        <v>3.7170000000000001</v>
      </c>
      <c r="F17" s="6">
        <v>-631.08799999999997</v>
      </c>
      <c r="G17" s="6">
        <v>113.395</v>
      </c>
      <c r="H17" s="6">
        <v>114.705</v>
      </c>
      <c r="I17" s="6">
        <v>102.19</v>
      </c>
      <c r="J17" s="6">
        <v>29</v>
      </c>
      <c r="K17" s="6">
        <v>11</v>
      </c>
      <c r="L17" s="6">
        <v>191.43938194295899</v>
      </c>
      <c r="M17" s="7" t="s">
        <v>160</v>
      </c>
    </row>
    <row r="18" spans="1:13" x14ac:dyDescent="0.2">
      <c r="A18" s="5">
        <v>17</v>
      </c>
      <c r="B18" s="5" t="s">
        <v>192</v>
      </c>
      <c r="C18" s="6">
        <v>-7.02</v>
      </c>
      <c r="D18" s="6">
        <v>1.75</v>
      </c>
      <c r="E18" s="6">
        <v>32.614899999999999</v>
      </c>
      <c r="F18" s="6">
        <v>-582.197</v>
      </c>
      <c r="G18" s="6">
        <v>111.325</v>
      </c>
      <c r="H18" s="6">
        <v>111.18</v>
      </c>
      <c r="I18" s="6">
        <v>59.05</v>
      </c>
      <c r="J18" s="6">
        <v>7</v>
      </c>
      <c r="K18" s="6">
        <v>3</v>
      </c>
      <c r="L18" s="6">
        <v>100.28452289542101</v>
      </c>
      <c r="M18" s="7" t="s">
        <v>160</v>
      </c>
    </row>
    <row r="19" spans="1:13" x14ac:dyDescent="0.2">
      <c r="A19" s="5">
        <v>18</v>
      </c>
      <c r="B19" s="5" t="s">
        <v>193</v>
      </c>
      <c r="C19" s="6">
        <v>-6.86</v>
      </c>
      <c r="D19" s="6">
        <v>0.42899602799999997</v>
      </c>
      <c r="E19" s="6">
        <v>11.161</v>
      </c>
      <c r="F19" s="6">
        <v>-983.40099999999995</v>
      </c>
      <c r="G19" s="6">
        <v>114.51</v>
      </c>
      <c r="H19" s="6">
        <v>115.735</v>
      </c>
      <c r="I19" s="6">
        <v>73.11</v>
      </c>
      <c r="J19" s="6">
        <v>13</v>
      </c>
      <c r="K19" s="6">
        <v>5</v>
      </c>
      <c r="L19" s="6">
        <v>132.96201042359201</v>
      </c>
      <c r="M19" s="7" t="s">
        <v>160</v>
      </c>
    </row>
    <row r="20" spans="1:13" x14ac:dyDescent="0.2">
      <c r="A20" s="5">
        <v>19</v>
      </c>
      <c r="B20" s="5" t="s">
        <v>194</v>
      </c>
      <c r="C20" s="6">
        <v>-6.82</v>
      </c>
      <c r="D20" s="6">
        <v>1.7384889240000001</v>
      </c>
      <c r="E20" s="6">
        <v>2.4710000000000001</v>
      </c>
      <c r="F20" s="6">
        <v>-330.05900000000003</v>
      </c>
      <c r="G20" s="6">
        <v>111.01</v>
      </c>
      <c r="H20" s="6">
        <v>111.205</v>
      </c>
      <c r="I20" s="6">
        <v>92.15</v>
      </c>
      <c r="J20" s="6">
        <v>23</v>
      </c>
      <c r="K20" s="6">
        <v>10</v>
      </c>
      <c r="L20" s="6">
        <v>186.29329091015501</v>
      </c>
      <c r="M20" s="7" t="s">
        <v>160</v>
      </c>
    </row>
    <row r="21" spans="1:13" x14ac:dyDescent="0.2">
      <c r="A21" s="5">
        <v>20</v>
      </c>
      <c r="B21" s="5" t="s">
        <v>195</v>
      </c>
      <c r="C21" s="6">
        <v>-6.55</v>
      </c>
      <c r="D21" s="6">
        <v>1.17</v>
      </c>
      <c r="E21" s="6">
        <v>1.2999999999999999E-2</v>
      </c>
      <c r="F21" s="6">
        <v>-481.64600000000002</v>
      </c>
      <c r="G21" s="6">
        <v>112.05</v>
      </c>
      <c r="H21" s="6">
        <v>112.71</v>
      </c>
      <c r="I21" s="6">
        <v>102.19</v>
      </c>
      <c r="J21" s="6">
        <v>29</v>
      </c>
      <c r="K21" s="6">
        <v>11</v>
      </c>
      <c r="L21" s="6">
        <v>191.43938194295899</v>
      </c>
      <c r="M21" s="7" t="s">
        <v>160</v>
      </c>
    </row>
    <row r="22" spans="1:13" x14ac:dyDescent="0.2">
      <c r="A22" s="5">
        <v>21</v>
      </c>
      <c r="B22" s="5" t="s">
        <v>196</v>
      </c>
      <c r="C22" s="6">
        <v>-6.22</v>
      </c>
      <c r="D22" s="6">
        <v>0.4</v>
      </c>
      <c r="E22" s="6">
        <v>8.5900000000000004E-2</v>
      </c>
      <c r="F22" s="6">
        <v>-979.05899999999997</v>
      </c>
      <c r="G22" s="6">
        <v>113.57</v>
      </c>
      <c r="H22" s="6">
        <v>114.48</v>
      </c>
      <c r="I22" s="6">
        <v>73.11</v>
      </c>
      <c r="J22" s="6">
        <v>13</v>
      </c>
      <c r="K22" s="6">
        <v>5</v>
      </c>
      <c r="L22" s="6">
        <v>132.96201042359201</v>
      </c>
      <c r="M22" s="7" t="s">
        <v>160</v>
      </c>
    </row>
    <row r="23" spans="1:13" x14ac:dyDescent="0.2">
      <c r="A23" s="5">
        <v>22</v>
      </c>
      <c r="B23" s="5" t="s">
        <v>197</v>
      </c>
      <c r="C23" s="6">
        <v>-6.15</v>
      </c>
      <c r="D23" s="6">
        <v>0.42899602799999997</v>
      </c>
      <c r="E23" s="6">
        <v>11.161</v>
      </c>
      <c r="F23" s="6">
        <v>-983.40099999999995</v>
      </c>
      <c r="G23" s="6">
        <v>114.51</v>
      </c>
      <c r="H23" s="6">
        <v>115.735</v>
      </c>
      <c r="I23" s="6">
        <v>58.14</v>
      </c>
      <c r="J23" s="6">
        <v>10</v>
      </c>
      <c r="K23" s="6">
        <v>4</v>
      </c>
      <c r="L23" s="6">
        <v>140.430491968083</v>
      </c>
      <c r="M23" s="7" t="s">
        <v>160</v>
      </c>
    </row>
    <row r="24" spans="1:13" x14ac:dyDescent="0.2">
      <c r="A24" s="5">
        <v>23</v>
      </c>
      <c r="B24" s="5" t="s">
        <v>198</v>
      </c>
      <c r="C24" s="6">
        <v>-5.94</v>
      </c>
      <c r="D24" s="6">
        <v>1.17</v>
      </c>
      <c r="E24" s="6">
        <v>1.2999999999999999E-2</v>
      </c>
      <c r="F24" s="6">
        <v>-481.64600000000002</v>
      </c>
      <c r="G24" s="6">
        <v>112.05</v>
      </c>
      <c r="H24" s="6">
        <v>112.71</v>
      </c>
      <c r="I24" s="6">
        <v>92.15</v>
      </c>
      <c r="J24" s="6">
        <v>23</v>
      </c>
      <c r="K24" s="6">
        <v>10</v>
      </c>
      <c r="L24" s="6">
        <v>186.29329091015501</v>
      </c>
      <c r="M24" s="7" t="s">
        <v>160</v>
      </c>
    </row>
    <row r="25" spans="1:13" x14ac:dyDescent="0.2">
      <c r="A25" s="5">
        <v>24</v>
      </c>
      <c r="B25" s="5" t="s">
        <v>199</v>
      </c>
      <c r="C25" s="6">
        <v>-5.88</v>
      </c>
      <c r="D25" s="6">
        <v>0.42899602799999997</v>
      </c>
      <c r="E25" s="6">
        <v>11.161</v>
      </c>
      <c r="F25" s="6">
        <v>-983.40099999999995</v>
      </c>
      <c r="G25" s="6">
        <v>114.51</v>
      </c>
      <c r="H25" s="6">
        <v>115.735</v>
      </c>
      <c r="I25" s="6">
        <v>73.08</v>
      </c>
      <c r="J25" s="6">
        <v>13</v>
      </c>
      <c r="K25" s="6">
        <v>5</v>
      </c>
      <c r="L25" s="6">
        <v>126.361258627802</v>
      </c>
      <c r="M25" s="7" t="s">
        <v>160</v>
      </c>
    </row>
    <row r="26" spans="1:13" x14ac:dyDescent="0.2">
      <c r="A26" s="5">
        <v>25</v>
      </c>
      <c r="B26" s="5" t="s">
        <v>200</v>
      </c>
      <c r="C26" s="6">
        <v>-5.78</v>
      </c>
      <c r="D26" s="6">
        <v>1.7384889240000001</v>
      </c>
      <c r="E26" s="6">
        <v>2.4710000000000001</v>
      </c>
      <c r="F26" s="6">
        <v>-330.05900000000003</v>
      </c>
      <c r="G26" s="6">
        <v>111.01</v>
      </c>
      <c r="H26" s="6">
        <v>111.205</v>
      </c>
      <c r="I26" s="6">
        <v>102.19</v>
      </c>
      <c r="J26" s="6">
        <v>29</v>
      </c>
      <c r="K26" s="6">
        <v>11</v>
      </c>
      <c r="L26" s="6">
        <v>191.43938194295899</v>
      </c>
      <c r="M26" s="7" t="s">
        <v>160</v>
      </c>
    </row>
    <row r="27" spans="1:13" x14ac:dyDescent="0.2">
      <c r="A27" s="5">
        <v>26</v>
      </c>
      <c r="B27" s="5" t="s">
        <v>201</v>
      </c>
      <c r="C27" s="6">
        <v>-5.65</v>
      </c>
      <c r="D27" s="6">
        <v>1.75</v>
      </c>
      <c r="E27" s="6">
        <v>32.614899999999999</v>
      </c>
      <c r="F27" s="6">
        <v>-582.197</v>
      </c>
      <c r="G27" s="6">
        <v>111.325</v>
      </c>
      <c r="H27" s="6">
        <v>111.18</v>
      </c>
      <c r="I27" s="6">
        <v>73.08</v>
      </c>
      <c r="J27" s="6">
        <v>13</v>
      </c>
      <c r="K27" s="6">
        <v>5</v>
      </c>
      <c r="L27" s="6">
        <v>126.361258627802</v>
      </c>
      <c r="M27" s="7" t="s">
        <v>160</v>
      </c>
    </row>
    <row r="28" spans="1:13" x14ac:dyDescent="0.2">
      <c r="A28" s="5">
        <v>27</v>
      </c>
      <c r="B28" s="5" t="s">
        <v>202</v>
      </c>
      <c r="C28" s="6">
        <v>-5.39</v>
      </c>
      <c r="D28" s="6">
        <v>1.28</v>
      </c>
      <c r="E28" s="6">
        <v>44.816000000000003</v>
      </c>
      <c r="F28" s="6">
        <v>-923.49099999999999</v>
      </c>
      <c r="G28" s="6">
        <v>111.52500000000001</v>
      </c>
      <c r="H28" s="6">
        <v>111.54</v>
      </c>
      <c r="I28" s="6">
        <v>108.15</v>
      </c>
      <c r="J28" s="6">
        <v>30</v>
      </c>
      <c r="K28" s="6">
        <v>14</v>
      </c>
      <c r="L28" s="6">
        <v>214.67100033528499</v>
      </c>
      <c r="M28" s="7" t="s">
        <v>160</v>
      </c>
    </row>
    <row r="29" spans="1:13" x14ac:dyDescent="0.2">
      <c r="A29" s="5">
        <v>28</v>
      </c>
      <c r="B29" s="5" t="s">
        <v>203</v>
      </c>
      <c r="C29" s="6">
        <v>-5.34</v>
      </c>
      <c r="D29" s="6">
        <v>0.396798137</v>
      </c>
      <c r="E29" s="6">
        <v>5.1390000000000002</v>
      </c>
      <c r="F29" s="6">
        <v>-908.88099999999997</v>
      </c>
      <c r="G29" s="6">
        <v>112.705</v>
      </c>
      <c r="H29" s="6">
        <v>113.7</v>
      </c>
      <c r="I29" s="6">
        <v>42.09</v>
      </c>
      <c r="J29" s="6">
        <v>3</v>
      </c>
      <c r="K29" s="6">
        <v>2</v>
      </c>
      <c r="L29" s="6">
        <v>78.230207197141894</v>
      </c>
      <c r="M29" s="7" t="s">
        <v>160</v>
      </c>
    </row>
    <row r="30" spans="1:13" x14ac:dyDescent="0.2">
      <c r="A30" s="5">
        <v>29</v>
      </c>
      <c r="B30" s="5" t="s">
        <v>204</v>
      </c>
      <c r="C30" s="6">
        <v>-5.26</v>
      </c>
      <c r="D30" s="6">
        <v>0.42899602799999997</v>
      </c>
      <c r="E30" s="6">
        <v>11.161</v>
      </c>
      <c r="F30" s="6">
        <v>-983.40099999999995</v>
      </c>
      <c r="G30" s="6">
        <v>114.51</v>
      </c>
      <c r="H30" s="6">
        <v>115.735</v>
      </c>
      <c r="I30" s="6">
        <v>59.08</v>
      </c>
      <c r="J30" s="6">
        <v>7</v>
      </c>
      <c r="K30" s="6">
        <v>3</v>
      </c>
      <c r="L30" s="6">
        <v>106.885274691212</v>
      </c>
      <c r="M30" s="7" t="s">
        <v>160</v>
      </c>
    </row>
    <row r="31" spans="1:13" x14ac:dyDescent="0.2">
      <c r="A31" s="5">
        <v>30</v>
      </c>
      <c r="B31" s="5" t="s">
        <v>205</v>
      </c>
      <c r="C31" s="6">
        <v>-5.26</v>
      </c>
      <c r="D31" s="6">
        <v>1.28</v>
      </c>
      <c r="E31" s="6">
        <v>44.816000000000003</v>
      </c>
      <c r="F31" s="6">
        <v>-923.49099999999999</v>
      </c>
      <c r="G31" s="6">
        <v>111.52500000000001</v>
      </c>
      <c r="H31" s="6">
        <v>111.54</v>
      </c>
      <c r="I31" s="6">
        <v>131.19</v>
      </c>
      <c r="J31" s="6">
        <v>39</v>
      </c>
      <c r="K31" s="6">
        <v>16</v>
      </c>
      <c r="L31" s="6">
        <v>214.00250488093999</v>
      </c>
      <c r="M31" s="7" t="s">
        <v>160</v>
      </c>
    </row>
    <row r="32" spans="1:13" x14ac:dyDescent="0.2">
      <c r="A32" s="5">
        <v>31</v>
      </c>
      <c r="B32" s="5" t="s">
        <v>206</v>
      </c>
      <c r="C32" s="6">
        <v>-4.82</v>
      </c>
      <c r="D32" s="6">
        <v>0.42899602799999997</v>
      </c>
      <c r="E32" s="6">
        <v>11.161</v>
      </c>
      <c r="F32" s="6">
        <v>-983.40099999999995</v>
      </c>
      <c r="G32" s="6">
        <v>114.51</v>
      </c>
      <c r="H32" s="6">
        <v>115.735</v>
      </c>
      <c r="I32" s="6">
        <v>48.12</v>
      </c>
      <c r="J32" s="6">
        <v>2</v>
      </c>
      <c r="K32" s="6">
        <v>1</v>
      </c>
      <c r="L32" s="6">
        <v>91.885727482090701</v>
      </c>
      <c r="M32" s="7" t="s">
        <v>160</v>
      </c>
    </row>
    <row r="33" spans="1:13" x14ac:dyDescent="0.2">
      <c r="A33" s="5">
        <v>32</v>
      </c>
      <c r="B33" s="5" t="s">
        <v>207</v>
      </c>
      <c r="C33" s="6">
        <v>-4.8</v>
      </c>
      <c r="D33" s="6">
        <v>1.6</v>
      </c>
      <c r="E33" s="6">
        <v>9.2777999999999992</v>
      </c>
      <c r="F33" s="6">
        <v>-400.57</v>
      </c>
      <c r="G33" s="6">
        <v>111.16</v>
      </c>
      <c r="H33" s="6">
        <v>111.14</v>
      </c>
      <c r="I33" s="6">
        <v>73.08</v>
      </c>
      <c r="J33" s="6">
        <v>13</v>
      </c>
      <c r="K33" s="6">
        <v>5</v>
      </c>
      <c r="L33" s="6">
        <v>126.361258627802</v>
      </c>
      <c r="M33" s="7" t="s">
        <v>160</v>
      </c>
    </row>
    <row r="34" spans="1:13" x14ac:dyDescent="0.2">
      <c r="A34" s="5">
        <v>33</v>
      </c>
      <c r="B34" s="5" t="s">
        <v>208</v>
      </c>
      <c r="C34" s="6">
        <v>-4.76</v>
      </c>
      <c r="D34" s="6">
        <v>1.6</v>
      </c>
      <c r="E34" s="6">
        <v>9.2777999999999992</v>
      </c>
      <c r="F34" s="6">
        <v>-400.57</v>
      </c>
      <c r="G34" s="6">
        <v>111.16</v>
      </c>
      <c r="H34" s="6">
        <v>111.14</v>
      </c>
      <c r="I34" s="6">
        <v>108.15</v>
      </c>
      <c r="J34" s="6">
        <v>30</v>
      </c>
      <c r="K34" s="6">
        <v>14</v>
      </c>
      <c r="L34" s="6">
        <v>214.67100033528499</v>
      </c>
      <c r="M34" s="7" t="s">
        <v>160</v>
      </c>
    </row>
    <row r="35" spans="1:13" x14ac:dyDescent="0.2">
      <c r="A35" s="5">
        <v>34</v>
      </c>
      <c r="B35" s="5" t="s">
        <v>209</v>
      </c>
      <c r="C35" s="6">
        <v>-4.76</v>
      </c>
      <c r="D35" s="6">
        <v>0.80600000000000005</v>
      </c>
      <c r="E35" s="6">
        <v>16.713999999999999</v>
      </c>
      <c r="F35" s="6">
        <v>-1233.097</v>
      </c>
      <c r="G35" s="6">
        <v>111.36</v>
      </c>
      <c r="H35" s="6">
        <v>111.84</v>
      </c>
      <c r="I35" s="6">
        <v>102.19</v>
      </c>
      <c r="J35" s="6">
        <v>29</v>
      </c>
      <c r="K35" s="6">
        <v>11</v>
      </c>
      <c r="L35" s="6">
        <v>191.43938194295899</v>
      </c>
      <c r="M35" s="7" t="s">
        <v>160</v>
      </c>
    </row>
    <row r="36" spans="1:13" x14ac:dyDescent="0.2">
      <c r="A36" s="5">
        <v>35</v>
      </c>
      <c r="B36" s="5" t="s">
        <v>210</v>
      </c>
      <c r="C36" s="6">
        <v>-4.6500000000000004</v>
      </c>
      <c r="D36" s="6">
        <v>0.396798137</v>
      </c>
      <c r="E36" s="6">
        <v>5.1390000000000002</v>
      </c>
      <c r="F36" s="6">
        <v>-908.88099999999997</v>
      </c>
      <c r="G36" s="6">
        <v>112.705</v>
      </c>
      <c r="H36" s="6">
        <v>113.7</v>
      </c>
      <c r="I36" s="6">
        <v>32.049999999999997</v>
      </c>
      <c r="J36" s="6">
        <v>2</v>
      </c>
      <c r="K36" s="6">
        <v>1</v>
      </c>
      <c r="L36" s="6">
        <v>82.598250553203002</v>
      </c>
      <c r="M36" s="7" t="s">
        <v>160</v>
      </c>
    </row>
    <row r="37" spans="1:13" x14ac:dyDescent="0.2">
      <c r="A37" s="5">
        <v>36</v>
      </c>
      <c r="B37" s="5" t="s">
        <v>211</v>
      </c>
      <c r="C37" s="6">
        <v>-4.5599999999999996</v>
      </c>
      <c r="D37" s="6">
        <v>0.396798137</v>
      </c>
      <c r="E37" s="6">
        <v>5.1390000000000002</v>
      </c>
      <c r="F37" s="6">
        <v>-908.88099999999997</v>
      </c>
      <c r="G37" s="6">
        <v>112.705</v>
      </c>
      <c r="H37" s="6">
        <v>113.7</v>
      </c>
      <c r="I37" s="6">
        <v>16.05</v>
      </c>
      <c r="J37" s="6">
        <v>0</v>
      </c>
      <c r="K37" s="6">
        <v>0</v>
      </c>
      <c r="L37" s="6">
        <v>62.200284770941401</v>
      </c>
      <c r="M37" s="7" t="s">
        <v>160</v>
      </c>
    </row>
    <row r="38" spans="1:13" x14ac:dyDescent="0.2">
      <c r="A38" s="5">
        <v>37</v>
      </c>
      <c r="B38" s="5" t="s">
        <v>212</v>
      </c>
      <c r="C38" s="6">
        <v>-4.21</v>
      </c>
      <c r="D38" s="6">
        <v>1.6</v>
      </c>
      <c r="E38" s="6">
        <v>9.2777999999999992</v>
      </c>
      <c r="F38" s="6">
        <v>-400.57</v>
      </c>
      <c r="G38" s="6">
        <v>111.16</v>
      </c>
      <c r="H38" s="6">
        <v>111.14</v>
      </c>
      <c r="I38" s="6">
        <v>102.19</v>
      </c>
      <c r="J38" s="6">
        <v>29</v>
      </c>
      <c r="K38" s="6">
        <v>11</v>
      </c>
      <c r="L38" s="6">
        <v>191.43938194295899</v>
      </c>
      <c r="M38" s="7" t="s">
        <v>160</v>
      </c>
    </row>
    <row r="39" spans="1:13" x14ac:dyDescent="0.2">
      <c r="A39" s="5">
        <v>38</v>
      </c>
      <c r="B39" s="5" t="s">
        <v>213</v>
      </c>
      <c r="C39" s="6">
        <v>-4.1399999999999997</v>
      </c>
      <c r="D39" s="6">
        <v>1.7384889240000001</v>
      </c>
      <c r="E39" s="6">
        <v>2.4710000000000001</v>
      </c>
      <c r="F39" s="6">
        <v>-330.05900000000003</v>
      </c>
      <c r="G39" s="6">
        <v>111.01</v>
      </c>
      <c r="H39" s="6">
        <v>111.205</v>
      </c>
      <c r="I39" s="6">
        <v>58.14</v>
      </c>
      <c r="J39" s="6">
        <v>10</v>
      </c>
      <c r="K39" s="6">
        <v>4</v>
      </c>
      <c r="L39" s="6">
        <v>140.430491968083</v>
      </c>
      <c r="M39" s="7" t="s">
        <v>160</v>
      </c>
    </row>
    <row r="40" spans="1:13" x14ac:dyDescent="0.2">
      <c r="A40" s="5">
        <v>39</v>
      </c>
      <c r="B40" s="5" t="s">
        <v>214</v>
      </c>
      <c r="C40" s="6">
        <v>-4.09</v>
      </c>
      <c r="D40" s="6">
        <v>1.32</v>
      </c>
      <c r="E40" s="6">
        <v>13.656499999999999</v>
      </c>
      <c r="F40" s="6">
        <v>-463.45690000000002</v>
      </c>
      <c r="G40" s="6">
        <v>111.935</v>
      </c>
      <c r="H40" s="6">
        <v>111.91</v>
      </c>
      <c r="I40" s="6">
        <v>102.19</v>
      </c>
      <c r="J40" s="6">
        <v>29</v>
      </c>
      <c r="K40" s="6">
        <v>11</v>
      </c>
      <c r="L40" s="6">
        <v>191.43938194295899</v>
      </c>
      <c r="M40" s="7" t="s">
        <v>160</v>
      </c>
    </row>
    <row r="41" spans="1:13" x14ac:dyDescent="0.2">
      <c r="A41" s="5">
        <v>40</v>
      </c>
      <c r="B41" s="5" t="s">
        <v>215</v>
      </c>
      <c r="C41" s="6">
        <v>-4.08</v>
      </c>
      <c r="D41" s="6">
        <v>1.28</v>
      </c>
      <c r="E41" s="6">
        <v>44.816000000000003</v>
      </c>
      <c r="F41" s="6">
        <v>-923.49099999999999</v>
      </c>
      <c r="G41" s="6">
        <v>111.52500000000001</v>
      </c>
      <c r="H41" s="6">
        <v>111.54</v>
      </c>
      <c r="I41" s="6">
        <v>102.19</v>
      </c>
      <c r="J41" s="6">
        <v>29</v>
      </c>
      <c r="K41" s="6">
        <v>11</v>
      </c>
      <c r="L41" s="6">
        <v>191.43938194295899</v>
      </c>
      <c r="M41" s="7" t="s">
        <v>160</v>
      </c>
    </row>
    <row r="42" spans="1:13" x14ac:dyDescent="0.2">
      <c r="A42" s="5">
        <v>41</v>
      </c>
      <c r="B42" s="5" t="s">
        <v>216</v>
      </c>
      <c r="C42" s="6">
        <v>-4.03</v>
      </c>
      <c r="D42" s="6">
        <v>1.2522197159999999</v>
      </c>
      <c r="E42" s="6">
        <v>20.643999999999998</v>
      </c>
      <c r="F42" s="6">
        <v>-646.53</v>
      </c>
      <c r="G42" s="6">
        <v>110.875</v>
      </c>
      <c r="H42" s="6">
        <v>110.815</v>
      </c>
      <c r="I42" s="6">
        <v>131.19</v>
      </c>
      <c r="J42" s="6">
        <v>39</v>
      </c>
      <c r="K42" s="6">
        <v>16</v>
      </c>
      <c r="L42" s="6">
        <v>214.00250488093999</v>
      </c>
      <c r="M42" s="7" t="s">
        <v>160</v>
      </c>
    </row>
    <row r="43" spans="1:13" x14ac:dyDescent="0.2">
      <c r="A43" s="5">
        <v>42</v>
      </c>
      <c r="B43" s="5" t="s">
        <v>217</v>
      </c>
      <c r="C43" s="6">
        <v>-4.01</v>
      </c>
      <c r="D43" s="6">
        <v>1.7384889240000001</v>
      </c>
      <c r="E43" s="6">
        <v>2.4710000000000001</v>
      </c>
      <c r="F43" s="6">
        <v>-330.05900000000003</v>
      </c>
      <c r="G43" s="6">
        <v>111.01</v>
      </c>
      <c r="H43" s="6">
        <v>111.205</v>
      </c>
      <c r="I43" s="6">
        <v>58.14</v>
      </c>
      <c r="J43" s="6">
        <v>7</v>
      </c>
      <c r="K43" s="6">
        <v>3</v>
      </c>
      <c r="L43" s="6">
        <v>144.186632751573</v>
      </c>
      <c r="M43" s="7" t="s">
        <v>160</v>
      </c>
    </row>
    <row r="44" spans="1:13" x14ac:dyDescent="0.2">
      <c r="A44" s="5">
        <v>43</v>
      </c>
      <c r="B44" s="5" t="s">
        <v>218</v>
      </c>
      <c r="C44" s="6">
        <v>-3.85</v>
      </c>
      <c r="D44" s="6">
        <v>1.6</v>
      </c>
      <c r="E44" s="6">
        <v>9.2777999999999992</v>
      </c>
      <c r="F44" s="6">
        <v>-400.57</v>
      </c>
      <c r="G44" s="6">
        <v>111.16</v>
      </c>
      <c r="H44" s="6">
        <v>111.14</v>
      </c>
      <c r="I44" s="6">
        <v>131.19</v>
      </c>
      <c r="J44" s="6">
        <v>39</v>
      </c>
      <c r="K44" s="6">
        <v>16</v>
      </c>
      <c r="L44" s="6">
        <v>214.00250488093999</v>
      </c>
      <c r="M44" s="7" t="s">
        <v>160</v>
      </c>
    </row>
    <row r="45" spans="1:13" x14ac:dyDescent="0.2">
      <c r="A45" s="5">
        <v>44</v>
      </c>
      <c r="B45" s="5" t="s">
        <v>219</v>
      </c>
      <c r="C45" s="6">
        <v>-3.8</v>
      </c>
      <c r="D45" s="6">
        <v>0.4</v>
      </c>
      <c r="E45" s="6">
        <v>8.5900000000000004E-2</v>
      </c>
      <c r="F45" s="6">
        <v>-979.05899999999997</v>
      </c>
      <c r="G45" s="6">
        <v>113.57</v>
      </c>
      <c r="H45" s="6">
        <v>114.48</v>
      </c>
      <c r="I45" s="6">
        <v>48.12</v>
      </c>
      <c r="J45" s="6">
        <v>2</v>
      </c>
      <c r="K45" s="6">
        <v>1</v>
      </c>
      <c r="L45" s="6">
        <v>91.885727482090701</v>
      </c>
      <c r="M45" s="7" t="s">
        <v>160</v>
      </c>
    </row>
    <row r="46" spans="1:13" x14ac:dyDescent="0.2">
      <c r="A46" s="5">
        <v>45</v>
      </c>
      <c r="B46" s="5" t="s">
        <v>220</v>
      </c>
      <c r="C46" s="6">
        <v>-3.61</v>
      </c>
      <c r="D46" s="6">
        <v>1.2522197159999999</v>
      </c>
      <c r="E46" s="6">
        <v>20.643999999999998</v>
      </c>
      <c r="F46" s="6">
        <v>-646.53</v>
      </c>
      <c r="G46" s="6">
        <v>110.875</v>
      </c>
      <c r="H46" s="6">
        <v>110.815</v>
      </c>
      <c r="I46" s="6">
        <v>102.19</v>
      </c>
      <c r="J46" s="6">
        <v>29</v>
      </c>
      <c r="K46" s="6">
        <v>11</v>
      </c>
      <c r="L46" s="6">
        <v>191.43938194295899</v>
      </c>
      <c r="M46" s="7" t="s">
        <v>160</v>
      </c>
    </row>
    <row r="47" spans="1:13" x14ac:dyDescent="0.2">
      <c r="A47" s="5">
        <v>46</v>
      </c>
      <c r="B47" s="5" t="s">
        <v>221</v>
      </c>
      <c r="C47" s="6">
        <v>-3.57</v>
      </c>
      <c r="D47" s="6">
        <v>1.2522197159999999</v>
      </c>
      <c r="E47" s="6">
        <v>20.643999999999998</v>
      </c>
      <c r="F47" s="6">
        <v>-646.53</v>
      </c>
      <c r="G47" s="6">
        <v>110.875</v>
      </c>
      <c r="H47" s="6">
        <v>110.815</v>
      </c>
      <c r="I47" s="6">
        <v>42.09</v>
      </c>
      <c r="J47" s="6">
        <v>3</v>
      </c>
      <c r="K47" s="6">
        <v>2</v>
      </c>
      <c r="L47" s="6">
        <v>78.230207197141894</v>
      </c>
      <c r="M47" s="7" t="s">
        <v>160</v>
      </c>
    </row>
    <row r="48" spans="1:13" x14ac:dyDescent="0.2">
      <c r="A48" s="5">
        <v>47</v>
      </c>
      <c r="B48" s="5" t="s">
        <v>222</v>
      </c>
      <c r="C48" s="6">
        <v>-3.31</v>
      </c>
      <c r="D48" s="6">
        <v>0.42899602799999997</v>
      </c>
      <c r="E48" s="6">
        <v>11.161</v>
      </c>
      <c r="F48" s="6">
        <v>-983.40099999999995</v>
      </c>
      <c r="G48" s="6">
        <v>114.51</v>
      </c>
      <c r="H48" s="6">
        <v>115.735</v>
      </c>
      <c r="I48" s="6">
        <v>59.05</v>
      </c>
      <c r="J48" s="6">
        <v>7</v>
      </c>
      <c r="K48" s="6">
        <v>3</v>
      </c>
      <c r="L48" s="6">
        <v>100.28452289542101</v>
      </c>
      <c r="M48" s="7" t="s">
        <v>160</v>
      </c>
    </row>
    <row r="49" spans="1:13" x14ac:dyDescent="0.2">
      <c r="A49" s="5">
        <v>48</v>
      </c>
      <c r="B49" s="5" t="s">
        <v>223</v>
      </c>
      <c r="C49" s="6">
        <v>-3.31</v>
      </c>
      <c r="D49" s="6">
        <v>0.4</v>
      </c>
      <c r="E49" s="6">
        <v>8.5900000000000004E-2</v>
      </c>
      <c r="F49" s="6">
        <v>-979.05899999999997</v>
      </c>
      <c r="G49" s="6">
        <v>113.57</v>
      </c>
      <c r="H49" s="6">
        <v>114.48</v>
      </c>
      <c r="I49" s="6">
        <v>58.14</v>
      </c>
      <c r="J49" s="6">
        <v>10</v>
      </c>
      <c r="K49" s="6">
        <v>4</v>
      </c>
      <c r="L49" s="6">
        <v>140.430491968083</v>
      </c>
      <c r="M49" s="7" t="s">
        <v>160</v>
      </c>
    </row>
    <row r="50" spans="1:13" x14ac:dyDescent="0.2">
      <c r="A50" s="5">
        <v>49</v>
      </c>
      <c r="B50" s="5" t="s">
        <v>224</v>
      </c>
      <c r="C50" s="6">
        <v>-3.26</v>
      </c>
      <c r="D50" s="6">
        <v>0.32207628500000002</v>
      </c>
      <c r="E50" s="6">
        <v>3.7170000000000001</v>
      </c>
      <c r="F50" s="6">
        <v>-631.08799999999997</v>
      </c>
      <c r="G50" s="6">
        <v>113.395</v>
      </c>
      <c r="H50" s="6">
        <v>114.705</v>
      </c>
      <c r="I50" s="6">
        <v>92.15</v>
      </c>
      <c r="J50" s="6">
        <v>23</v>
      </c>
      <c r="K50" s="6">
        <v>10</v>
      </c>
      <c r="L50" s="6">
        <v>186.29329091015501</v>
      </c>
      <c r="M50" s="7" t="s">
        <v>160</v>
      </c>
    </row>
    <row r="51" spans="1:13" x14ac:dyDescent="0.2">
      <c r="A51" s="5">
        <v>50</v>
      </c>
      <c r="B51" s="5" t="s">
        <v>225</v>
      </c>
      <c r="C51" s="6">
        <v>-3.25</v>
      </c>
      <c r="D51" s="6">
        <v>0.4</v>
      </c>
      <c r="E51" s="6">
        <v>8.5900000000000004E-2</v>
      </c>
      <c r="F51" s="6">
        <v>-979.05899999999997</v>
      </c>
      <c r="G51" s="6">
        <v>113.57</v>
      </c>
      <c r="H51" s="6">
        <v>114.48</v>
      </c>
      <c r="I51" s="6">
        <v>74.17</v>
      </c>
      <c r="J51" s="6">
        <v>16</v>
      </c>
      <c r="K51" s="6">
        <v>6</v>
      </c>
      <c r="L51" s="6">
        <v>154.83707752365299</v>
      </c>
      <c r="M51" s="7" t="s">
        <v>160</v>
      </c>
    </row>
    <row r="52" spans="1:13" x14ac:dyDescent="0.2">
      <c r="A52" s="5">
        <v>51</v>
      </c>
      <c r="B52" s="5" t="s">
        <v>226</v>
      </c>
      <c r="C52" s="6">
        <v>-3.11</v>
      </c>
      <c r="D52" s="6">
        <v>0.80600000000000005</v>
      </c>
      <c r="E52" s="6">
        <v>16.713999999999999</v>
      </c>
      <c r="F52" s="6">
        <v>-1233.097</v>
      </c>
      <c r="G52" s="6">
        <v>111.36</v>
      </c>
      <c r="H52" s="6">
        <v>111.84</v>
      </c>
      <c r="I52" s="6">
        <v>42.09</v>
      </c>
      <c r="J52" s="6">
        <v>3</v>
      </c>
      <c r="K52" s="6">
        <v>2</v>
      </c>
      <c r="L52" s="6">
        <v>78.230207197141894</v>
      </c>
      <c r="M52" s="7" t="s">
        <v>160</v>
      </c>
    </row>
    <row r="53" spans="1:13" x14ac:dyDescent="0.2">
      <c r="A53" s="5">
        <v>52</v>
      </c>
      <c r="B53" s="5" t="s">
        <v>227</v>
      </c>
      <c r="C53" s="6">
        <v>-3.09</v>
      </c>
      <c r="D53" s="6">
        <v>1.17</v>
      </c>
      <c r="E53" s="6">
        <v>1.2999999999999999E-2</v>
      </c>
      <c r="F53" s="6">
        <v>-481.64600000000002</v>
      </c>
      <c r="G53" s="6">
        <v>112.05</v>
      </c>
      <c r="H53" s="6">
        <v>112.71</v>
      </c>
      <c r="I53" s="6">
        <v>58.14</v>
      </c>
      <c r="J53" s="6">
        <v>10</v>
      </c>
      <c r="K53" s="6">
        <v>4</v>
      </c>
      <c r="L53" s="6">
        <v>140.430491968083</v>
      </c>
      <c r="M53" s="7" t="s">
        <v>160</v>
      </c>
    </row>
    <row r="54" spans="1:13" x14ac:dyDescent="0.2">
      <c r="A54" s="5">
        <v>53</v>
      </c>
      <c r="B54" s="5" t="s">
        <v>228</v>
      </c>
      <c r="C54" s="6">
        <v>-3.06</v>
      </c>
      <c r="D54" s="6">
        <v>1.32</v>
      </c>
      <c r="E54" s="6">
        <v>13.656499999999999</v>
      </c>
      <c r="F54" s="6">
        <v>-463.45690000000002</v>
      </c>
      <c r="G54" s="6">
        <v>111.935</v>
      </c>
      <c r="H54" s="6">
        <v>111.91</v>
      </c>
      <c r="I54" s="6">
        <v>92.15</v>
      </c>
      <c r="J54" s="6">
        <v>23</v>
      </c>
      <c r="K54" s="6">
        <v>10</v>
      </c>
      <c r="L54" s="6">
        <v>186.29329091015501</v>
      </c>
      <c r="M54" s="7" t="s">
        <v>160</v>
      </c>
    </row>
    <row r="55" spans="1:13" x14ac:dyDescent="0.2">
      <c r="A55" s="5">
        <v>54</v>
      </c>
      <c r="B55" s="5" t="s">
        <v>229</v>
      </c>
      <c r="C55" s="6">
        <v>-3.06</v>
      </c>
      <c r="D55" s="6">
        <v>1.17</v>
      </c>
      <c r="E55" s="6">
        <v>1.2999999999999999E-2</v>
      </c>
      <c r="F55" s="6">
        <v>-481.64600000000002</v>
      </c>
      <c r="G55" s="6">
        <v>112.05</v>
      </c>
      <c r="H55" s="6">
        <v>112.71</v>
      </c>
      <c r="I55" s="6">
        <v>73.11</v>
      </c>
      <c r="J55" s="6">
        <v>13</v>
      </c>
      <c r="K55" s="6">
        <v>5</v>
      </c>
      <c r="L55" s="6">
        <v>132.96201042359201</v>
      </c>
      <c r="M55" s="7" t="s">
        <v>160</v>
      </c>
    </row>
    <row r="56" spans="1:13" x14ac:dyDescent="0.2">
      <c r="A56" s="5">
        <v>55</v>
      </c>
      <c r="B56" s="5" t="s">
        <v>230</v>
      </c>
      <c r="C56" s="6">
        <v>-2.94</v>
      </c>
      <c r="D56" s="6">
        <v>1.7384889240000001</v>
      </c>
      <c r="E56" s="6">
        <v>2.4710000000000001</v>
      </c>
      <c r="F56" s="6">
        <v>-330.05900000000003</v>
      </c>
      <c r="G56" s="6">
        <v>111.01</v>
      </c>
      <c r="H56" s="6">
        <v>111.205</v>
      </c>
      <c r="I56" s="6">
        <v>59.08</v>
      </c>
      <c r="J56" s="6">
        <v>7</v>
      </c>
      <c r="K56" s="6">
        <v>3</v>
      </c>
      <c r="L56" s="6">
        <v>106.885274691212</v>
      </c>
      <c r="M56" s="7" t="s">
        <v>160</v>
      </c>
    </row>
    <row r="57" spans="1:13" x14ac:dyDescent="0.2">
      <c r="A57" s="5">
        <v>56</v>
      </c>
      <c r="B57" s="5" t="s">
        <v>231</v>
      </c>
      <c r="C57" s="6">
        <v>-2.86</v>
      </c>
      <c r="D57" s="6">
        <v>1.28</v>
      </c>
      <c r="E57" s="6">
        <v>44.816000000000003</v>
      </c>
      <c r="F57" s="6">
        <v>-923.49099999999999</v>
      </c>
      <c r="G57" s="6">
        <v>111.52500000000001</v>
      </c>
      <c r="H57" s="6">
        <v>111.54</v>
      </c>
      <c r="I57" s="6">
        <v>92.15</v>
      </c>
      <c r="J57" s="6">
        <v>23</v>
      </c>
      <c r="K57" s="6">
        <v>10</v>
      </c>
      <c r="L57" s="6">
        <v>186.29329091015501</v>
      </c>
      <c r="M57" s="7" t="s">
        <v>160</v>
      </c>
    </row>
    <row r="58" spans="1:13" x14ac:dyDescent="0.2">
      <c r="A58" s="5">
        <v>57</v>
      </c>
      <c r="B58" s="5" t="s">
        <v>232</v>
      </c>
      <c r="C58" s="6">
        <v>-2.83</v>
      </c>
      <c r="D58" s="6">
        <v>1.28</v>
      </c>
      <c r="E58" s="6">
        <v>44.816000000000003</v>
      </c>
      <c r="F58" s="6">
        <v>-923.49099999999999</v>
      </c>
      <c r="G58" s="6">
        <v>111.52500000000001</v>
      </c>
      <c r="H58" s="6">
        <v>111.54</v>
      </c>
      <c r="I58" s="6">
        <v>42.09</v>
      </c>
      <c r="J58" s="6">
        <v>3</v>
      </c>
      <c r="K58" s="6">
        <v>2</v>
      </c>
      <c r="L58" s="6">
        <v>78.230207197141894</v>
      </c>
      <c r="M58" s="7" t="s">
        <v>160</v>
      </c>
    </row>
    <row r="59" spans="1:13" x14ac:dyDescent="0.2">
      <c r="A59" s="5">
        <v>58</v>
      </c>
      <c r="B59" s="5" t="s">
        <v>233</v>
      </c>
      <c r="C59" s="6">
        <v>-2.8</v>
      </c>
      <c r="D59" s="6">
        <v>1.6</v>
      </c>
      <c r="E59" s="6">
        <v>9.2777999999999992</v>
      </c>
      <c r="F59" s="6">
        <v>-400.57</v>
      </c>
      <c r="G59" s="6">
        <v>111.16</v>
      </c>
      <c r="H59" s="6">
        <v>111.14</v>
      </c>
      <c r="I59" s="6">
        <v>92.15</v>
      </c>
      <c r="J59" s="6">
        <v>23</v>
      </c>
      <c r="K59" s="6">
        <v>10</v>
      </c>
      <c r="L59" s="6">
        <v>186.29329091015501</v>
      </c>
      <c r="M59" s="7" t="s">
        <v>160</v>
      </c>
    </row>
    <row r="60" spans="1:13" x14ac:dyDescent="0.2">
      <c r="A60" s="5">
        <v>59</v>
      </c>
      <c r="B60" s="5" t="s">
        <v>234</v>
      </c>
      <c r="C60" s="6">
        <v>-2.74</v>
      </c>
      <c r="D60" s="6">
        <v>1.35</v>
      </c>
      <c r="E60" s="6">
        <v>6.1863999999999999</v>
      </c>
      <c r="F60" s="6">
        <v>-399.86399999999998</v>
      </c>
      <c r="G60" s="6">
        <v>111.19499999999999</v>
      </c>
      <c r="H60" s="6">
        <v>111.395</v>
      </c>
      <c r="I60" s="6">
        <v>42.09</v>
      </c>
      <c r="J60" s="6">
        <v>3</v>
      </c>
      <c r="K60" s="6">
        <v>2</v>
      </c>
      <c r="L60" s="6">
        <v>78.230207197141894</v>
      </c>
      <c r="M60" s="7" t="s">
        <v>160</v>
      </c>
    </row>
    <row r="61" spans="1:13" x14ac:dyDescent="0.2">
      <c r="A61" s="5">
        <v>60</v>
      </c>
      <c r="B61" s="5" t="s">
        <v>235</v>
      </c>
      <c r="C61" s="6">
        <v>-2.6</v>
      </c>
      <c r="D61" s="6">
        <v>0.80600000000000005</v>
      </c>
      <c r="E61" s="6">
        <v>16.713999999999999</v>
      </c>
      <c r="F61" s="6">
        <v>-1233.097</v>
      </c>
      <c r="G61" s="6">
        <v>111.36</v>
      </c>
      <c r="H61" s="6">
        <v>111.84</v>
      </c>
      <c r="I61" s="6">
        <v>92.15</v>
      </c>
      <c r="J61" s="6">
        <v>23</v>
      </c>
      <c r="K61" s="6">
        <v>10</v>
      </c>
      <c r="L61" s="6">
        <v>186.29329091015501</v>
      </c>
      <c r="M61" s="7" t="s">
        <v>160</v>
      </c>
    </row>
    <row r="62" spans="1:13" x14ac:dyDescent="0.2">
      <c r="A62" s="5">
        <v>61</v>
      </c>
      <c r="B62" s="5" t="s">
        <v>236</v>
      </c>
      <c r="C62" s="6">
        <v>-2.58</v>
      </c>
      <c r="D62" s="6">
        <v>0.396798137</v>
      </c>
      <c r="E62" s="6">
        <v>5.1390000000000002</v>
      </c>
      <c r="F62" s="6">
        <v>-908.88099999999997</v>
      </c>
      <c r="G62" s="6">
        <v>112.705</v>
      </c>
      <c r="H62" s="6">
        <v>113.7</v>
      </c>
      <c r="I62" s="6">
        <v>59.05</v>
      </c>
      <c r="J62" s="6">
        <v>7</v>
      </c>
      <c r="K62" s="6">
        <v>3</v>
      </c>
      <c r="L62" s="6">
        <v>100.28452289542101</v>
      </c>
      <c r="M62" s="7" t="s">
        <v>160</v>
      </c>
    </row>
    <row r="63" spans="1:13" x14ac:dyDescent="0.2">
      <c r="A63" s="5">
        <v>62</v>
      </c>
      <c r="B63" s="5" t="s">
        <v>237</v>
      </c>
      <c r="C63" s="6">
        <v>-2.57</v>
      </c>
      <c r="D63" s="6">
        <v>1.17</v>
      </c>
      <c r="E63" s="6">
        <v>1.2999999999999999E-2</v>
      </c>
      <c r="F63" s="6">
        <v>-481.64600000000002</v>
      </c>
      <c r="G63" s="6">
        <v>112.05</v>
      </c>
      <c r="H63" s="6">
        <v>112.71</v>
      </c>
      <c r="I63" s="6">
        <v>59.08</v>
      </c>
      <c r="J63" s="6">
        <v>7</v>
      </c>
      <c r="K63" s="6">
        <v>3</v>
      </c>
      <c r="L63" s="6">
        <v>106.885274691212</v>
      </c>
      <c r="M63" s="7" t="s">
        <v>160</v>
      </c>
    </row>
    <row r="64" spans="1:13" x14ac:dyDescent="0.2">
      <c r="A64" s="5">
        <v>63</v>
      </c>
      <c r="B64" s="5" t="s">
        <v>238</v>
      </c>
      <c r="C64" s="6">
        <v>-2.4900000000000002</v>
      </c>
      <c r="D64" s="6">
        <v>1.17</v>
      </c>
      <c r="E64" s="6">
        <v>1.2999999999999999E-2</v>
      </c>
      <c r="F64" s="6">
        <v>-481.64600000000002</v>
      </c>
      <c r="G64" s="6">
        <v>112.05</v>
      </c>
      <c r="H64" s="6">
        <v>112.71</v>
      </c>
      <c r="I64" s="6">
        <v>58.14</v>
      </c>
      <c r="J64" s="6">
        <v>7</v>
      </c>
      <c r="K64" s="6">
        <v>3</v>
      </c>
      <c r="L64" s="6">
        <v>144.186632751573</v>
      </c>
      <c r="M64" s="7" t="s">
        <v>160</v>
      </c>
    </row>
    <row r="65" spans="1:13" x14ac:dyDescent="0.2">
      <c r="A65" s="5">
        <v>64</v>
      </c>
      <c r="B65" s="5" t="s">
        <v>239</v>
      </c>
      <c r="C65" s="6">
        <v>-2.27</v>
      </c>
      <c r="D65" s="6">
        <v>0.80600000000000005</v>
      </c>
      <c r="E65" s="6">
        <v>16.713999999999999</v>
      </c>
      <c r="F65" s="6">
        <v>-1233.097</v>
      </c>
      <c r="G65" s="6">
        <v>111.36</v>
      </c>
      <c r="H65" s="6">
        <v>111.84</v>
      </c>
      <c r="I65" s="6">
        <v>58.14</v>
      </c>
      <c r="J65" s="6">
        <v>10</v>
      </c>
      <c r="K65" s="6">
        <v>4</v>
      </c>
      <c r="L65" s="6">
        <v>140.430491968083</v>
      </c>
      <c r="M65" s="7" t="s">
        <v>160</v>
      </c>
    </row>
    <row r="66" spans="1:13" x14ac:dyDescent="0.2">
      <c r="A66" s="5">
        <v>65</v>
      </c>
      <c r="B66" s="5" t="s">
        <v>240</v>
      </c>
      <c r="C66" s="6">
        <v>-2.2200000000000002</v>
      </c>
      <c r="D66" s="6">
        <v>1.75</v>
      </c>
      <c r="E66" s="6">
        <v>32.614899999999999</v>
      </c>
      <c r="F66" s="6">
        <v>-582.197</v>
      </c>
      <c r="G66" s="6">
        <v>111.325</v>
      </c>
      <c r="H66" s="6">
        <v>111.18</v>
      </c>
      <c r="I66" s="6">
        <v>42.09</v>
      </c>
      <c r="J66" s="6">
        <v>3</v>
      </c>
      <c r="K66" s="6">
        <v>2</v>
      </c>
      <c r="L66" s="6">
        <v>78.230207197141894</v>
      </c>
      <c r="M66" s="7" t="s">
        <v>160</v>
      </c>
    </row>
    <row r="67" spans="1:13" x14ac:dyDescent="0.2">
      <c r="A67" s="5">
        <v>66</v>
      </c>
      <c r="B67" s="5" t="s">
        <v>241</v>
      </c>
      <c r="C67" s="6">
        <v>-2.0299999999999998</v>
      </c>
      <c r="D67" s="6">
        <v>1.32</v>
      </c>
      <c r="E67" s="6">
        <v>13.656499999999999</v>
      </c>
      <c r="F67" s="6">
        <v>-463.45690000000002</v>
      </c>
      <c r="G67" s="6">
        <v>111.935</v>
      </c>
      <c r="H67" s="6">
        <v>111.91</v>
      </c>
      <c r="I67" s="6">
        <v>73.11</v>
      </c>
      <c r="J67" s="6">
        <v>13</v>
      </c>
      <c r="K67" s="6">
        <v>5</v>
      </c>
      <c r="L67" s="6">
        <v>132.96201042359201</v>
      </c>
      <c r="M67" s="7" t="s">
        <v>160</v>
      </c>
    </row>
    <row r="68" spans="1:13" x14ac:dyDescent="0.2">
      <c r="A68" s="5">
        <v>67</v>
      </c>
      <c r="B68" s="5" t="s">
        <v>242</v>
      </c>
      <c r="C68" s="6">
        <v>-2.02</v>
      </c>
      <c r="D68" s="6">
        <v>0.4</v>
      </c>
      <c r="E68" s="6">
        <v>8.5900000000000004E-2</v>
      </c>
      <c r="F68" s="6">
        <v>-979.05899999999997</v>
      </c>
      <c r="G68" s="6">
        <v>113.57</v>
      </c>
      <c r="H68" s="6">
        <v>114.48</v>
      </c>
      <c r="I68" s="6">
        <v>59.05</v>
      </c>
      <c r="J68" s="6">
        <v>7</v>
      </c>
      <c r="K68" s="6">
        <v>3</v>
      </c>
      <c r="L68" s="6">
        <v>100.28452289542101</v>
      </c>
      <c r="M68" s="7" t="s">
        <v>160</v>
      </c>
    </row>
    <row r="69" spans="1:13" x14ac:dyDescent="0.2">
      <c r="A69" s="5">
        <v>68</v>
      </c>
      <c r="B69" s="5" t="s">
        <v>243</v>
      </c>
      <c r="C69" s="6">
        <v>-2</v>
      </c>
      <c r="D69" s="6">
        <v>1.7384889240000001</v>
      </c>
      <c r="E69" s="6">
        <v>2.4710000000000001</v>
      </c>
      <c r="F69" s="6">
        <v>-330.05900000000003</v>
      </c>
      <c r="G69" s="6">
        <v>111.01</v>
      </c>
      <c r="H69" s="6">
        <v>111.205</v>
      </c>
      <c r="I69" s="6">
        <v>74.17</v>
      </c>
      <c r="J69" s="6">
        <v>16</v>
      </c>
      <c r="K69" s="6">
        <v>6</v>
      </c>
      <c r="L69" s="6">
        <v>154.83707752365299</v>
      </c>
      <c r="M69" s="7" t="s">
        <v>160</v>
      </c>
    </row>
    <row r="70" spans="1:13" x14ac:dyDescent="0.2">
      <c r="A70" s="5">
        <v>69</v>
      </c>
      <c r="B70" s="5" t="s">
        <v>244</v>
      </c>
      <c r="C70" s="6">
        <v>-1.97</v>
      </c>
      <c r="D70" s="6">
        <v>1.1299999999999999</v>
      </c>
      <c r="E70" s="6">
        <v>68.177000000000007</v>
      </c>
      <c r="F70" s="6">
        <v>-524.101</v>
      </c>
      <c r="G70" s="6">
        <v>107.41500000000001</v>
      </c>
      <c r="H70" s="6">
        <v>108.34</v>
      </c>
      <c r="I70" s="6">
        <v>131.19</v>
      </c>
      <c r="J70" s="6">
        <v>39</v>
      </c>
      <c r="K70" s="6">
        <v>16</v>
      </c>
      <c r="L70" s="6">
        <v>214.00250488093999</v>
      </c>
      <c r="M70" s="7" t="s">
        <v>160</v>
      </c>
    </row>
    <row r="71" spans="1:13" x14ac:dyDescent="0.2">
      <c r="A71" s="5">
        <v>70</v>
      </c>
      <c r="B71" s="5" t="s">
        <v>245</v>
      </c>
      <c r="C71" s="6">
        <v>-1.92</v>
      </c>
      <c r="D71" s="6">
        <v>1.1299999999999999</v>
      </c>
      <c r="E71" s="6">
        <v>68.177000000000007</v>
      </c>
      <c r="F71" s="6">
        <v>-524.101</v>
      </c>
      <c r="G71" s="6">
        <v>107.41500000000001</v>
      </c>
      <c r="H71" s="6">
        <v>108.34</v>
      </c>
      <c r="I71" s="6">
        <v>92.15</v>
      </c>
      <c r="J71" s="6">
        <v>23</v>
      </c>
      <c r="K71" s="6">
        <v>10</v>
      </c>
      <c r="L71" s="6">
        <v>186.29329091015501</v>
      </c>
      <c r="M71" s="7" t="s">
        <v>160</v>
      </c>
    </row>
    <row r="72" spans="1:13" x14ac:dyDescent="0.2">
      <c r="A72" s="5">
        <v>71</v>
      </c>
      <c r="B72" s="5" t="s">
        <v>246</v>
      </c>
      <c r="C72" s="6">
        <v>-1.91</v>
      </c>
      <c r="D72" s="6">
        <v>0.4</v>
      </c>
      <c r="E72" s="6">
        <v>8.5900000000000004E-2</v>
      </c>
      <c r="F72" s="6">
        <v>-979.05899999999997</v>
      </c>
      <c r="G72" s="6">
        <v>113.57</v>
      </c>
      <c r="H72" s="6">
        <v>114.48</v>
      </c>
      <c r="I72" s="6">
        <v>58.14</v>
      </c>
      <c r="J72" s="6">
        <v>7</v>
      </c>
      <c r="K72" s="6">
        <v>3</v>
      </c>
      <c r="L72" s="6">
        <v>144.186632751573</v>
      </c>
      <c r="M72" s="7" t="s">
        <v>160</v>
      </c>
    </row>
    <row r="73" spans="1:13" x14ac:dyDescent="0.2">
      <c r="A73" s="5">
        <v>72</v>
      </c>
      <c r="B73" s="5" t="s">
        <v>247</v>
      </c>
      <c r="C73" s="6">
        <v>-1.84</v>
      </c>
      <c r="D73" s="6">
        <v>0.80600000000000005</v>
      </c>
      <c r="E73" s="6">
        <v>16.713999999999999</v>
      </c>
      <c r="F73" s="6">
        <v>-1233.097</v>
      </c>
      <c r="G73" s="6">
        <v>111.36</v>
      </c>
      <c r="H73" s="6">
        <v>111.84</v>
      </c>
      <c r="I73" s="6">
        <v>58.14</v>
      </c>
      <c r="J73" s="6">
        <v>7</v>
      </c>
      <c r="K73" s="6">
        <v>3</v>
      </c>
      <c r="L73" s="6">
        <v>144.186632751573</v>
      </c>
      <c r="M73" s="7" t="s">
        <v>160</v>
      </c>
    </row>
    <row r="74" spans="1:13" x14ac:dyDescent="0.2">
      <c r="A74" s="5">
        <v>73</v>
      </c>
      <c r="B74" s="5" t="s">
        <v>248</v>
      </c>
      <c r="C74" s="6">
        <v>-1.8</v>
      </c>
      <c r="D74" s="6">
        <v>0.32207628500000002</v>
      </c>
      <c r="E74" s="6">
        <v>3.7170000000000001</v>
      </c>
      <c r="F74" s="6">
        <v>-631.08799999999997</v>
      </c>
      <c r="G74" s="6">
        <v>113.395</v>
      </c>
      <c r="H74" s="6">
        <v>114.705</v>
      </c>
      <c r="I74" s="6">
        <v>73.11</v>
      </c>
      <c r="J74" s="6">
        <v>13</v>
      </c>
      <c r="K74" s="6">
        <v>5</v>
      </c>
      <c r="L74" s="6">
        <v>132.96201042359201</v>
      </c>
      <c r="M74" s="7" t="s">
        <v>160</v>
      </c>
    </row>
    <row r="75" spans="1:13" x14ac:dyDescent="0.2">
      <c r="A75" s="5">
        <v>74</v>
      </c>
      <c r="B75" s="5" t="s">
        <v>249</v>
      </c>
      <c r="C75" s="6">
        <v>-1.75</v>
      </c>
      <c r="D75" s="6">
        <v>0.4</v>
      </c>
      <c r="E75" s="6">
        <v>8.5900000000000004E-2</v>
      </c>
      <c r="F75" s="6">
        <v>-979.05899999999997</v>
      </c>
      <c r="G75" s="6">
        <v>113.57</v>
      </c>
      <c r="H75" s="6">
        <v>114.48</v>
      </c>
      <c r="I75" s="6">
        <v>42.09</v>
      </c>
      <c r="J75" s="6">
        <v>3</v>
      </c>
      <c r="K75" s="6">
        <v>2</v>
      </c>
      <c r="L75" s="6">
        <v>78.230207197141894</v>
      </c>
      <c r="M75" s="7" t="s">
        <v>160</v>
      </c>
    </row>
    <row r="76" spans="1:13" x14ac:dyDescent="0.2">
      <c r="A76" s="5">
        <v>75</v>
      </c>
      <c r="B76" s="5" t="s">
        <v>250</v>
      </c>
      <c r="C76" s="6">
        <v>-1.73</v>
      </c>
      <c r="D76" s="6">
        <v>0.97299999999999998</v>
      </c>
      <c r="E76" s="6">
        <v>116.1495</v>
      </c>
      <c r="F76" s="6">
        <v>-169.65799999999999</v>
      </c>
      <c r="G76" s="6">
        <v>108.55</v>
      </c>
      <c r="H76" s="6">
        <v>100.565</v>
      </c>
      <c r="I76" s="6">
        <v>59.05</v>
      </c>
      <c r="J76" s="6">
        <v>7</v>
      </c>
      <c r="K76" s="6">
        <v>3</v>
      </c>
      <c r="L76" s="6">
        <v>100.28452289542101</v>
      </c>
      <c r="M76" s="7" t="s">
        <v>160</v>
      </c>
    </row>
    <row r="77" spans="1:13" x14ac:dyDescent="0.2">
      <c r="A77" s="5">
        <v>76</v>
      </c>
      <c r="B77" s="5" t="s">
        <v>251</v>
      </c>
      <c r="C77" s="6">
        <v>-1.71</v>
      </c>
      <c r="D77" s="6">
        <v>0.80600000000000005</v>
      </c>
      <c r="E77" s="6">
        <v>16.713999999999999</v>
      </c>
      <c r="F77" s="6">
        <v>-1233.097</v>
      </c>
      <c r="G77" s="6">
        <v>111.36</v>
      </c>
      <c r="H77" s="6">
        <v>111.84</v>
      </c>
      <c r="I77" s="6">
        <v>73.11</v>
      </c>
      <c r="J77" s="6">
        <v>13</v>
      </c>
      <c r="K77" s="6">
        <v>5</v>
      </c>
      <c r="L77" s="6">
        <v>132.96201042359201</v>
      </c>
      <c r="M77" s="7" t="s">
        <v>160</v>
      </c>
    </row>
    <row r="78" spans="1:13" x14ac:dyDescent="0.2">
      <c r="A78" s="5">
        <v>77</v>
      </c>
      <c r="B78" s="5" t="s">
        <v>252</v>
      </c>
      <c r="C78" s="6">
        <v>-1.65</v>
      </c>
      <c r="D78" s="6">
        <v>1.35</v>
      </c>
      <c r="E78" s="6">
        <v>6.1863999999999999</v>
      </c>
      <c r="F78" s="6">
        <v>-399.86399999999998</v>
      </c>
      <c r="G78" s="6">
        <v>111.19499999999999</v>
      </c>
      <c r="H78" s="6">
        <v>111.395</v>
      </c>
      <c r="I78" s="6">
        <v>59.05</v>
      </c>
      <c r="J78" s="6">
        <v>7</v>
      </c>
      <c r="K78" s="6">
        <v>3</v>
      </c>
      <c r="L78" s="6">
        <v>100.28452289542101</v>
      </c>
      <c r="M78" s="7" t="s">
        <v>160</v>
      </c>
    </row>
    <row r="79" spans="1:13" x14ac:dyDescent="0.2">
      <c r="A79" s="5">
        <v>78</v>
      </c>
      <c r="B79" s="5" t="s">
        <v>253</v>
      </c>
      <c r="C79" s="6">
        <v>-1.65</v>
      </c>
      <c r="D79" s="6">
        <v>1.1299999999999999</v>
      </c>
      <c r="E79" s="6">
        <v>68.177000000000007</v>
      </c>
      <c r="F79" s="6">
        <v>-524.101</v>
      </c>
      <c r="G79" s="6">
        <v>107.41500000000001</v>
      </c>
      <c r="H79" s="6">
        <v>108.34</v>
      </c>
      <c r="I79" s="6">
        <v>58.14</v>
      </c>
      <c r="J79" s="6">
        <v>7</v>
      </c>
      <c r="K79" s="6">
        <v>3</v>
      </c>
      <c r="L79" s="6">
        <v>144.186632751573</v>
      </c>
      <c r="M79" s="7" t="s">
        <v>160</v>
      </c>
    </row>
    <row r="80" spans="1:13" x14ac:dyDescent="0.2">
      <c r="A80" s="5">
        <v>79</v>
      </c>
      <c r="B80" s="5" t="s">
        <v>254</v>
      </c>
      <c r="C80" s="6">
        <v>-1.64</v>
      </c>
      <c r="D80" s="6">
        <v>1.32</v>
      </c>
      <c r="E80" s="6">
        <v>13.656499999999999</v>
      </c>
      <c r="F80" s="6">
        <v>-463.45690000000002</v>
      </c>
      <c r="G80" s="6">
        <v>111.935</v>
      </c>
      <c r="H80" s="6">
        <v>111.91</v>
      </c>
      <c r="I80" s="6">
        <v>58.14</v>
      </c>
      <c r="J80" s="6">
        <v>10</v>
      </c>
      <c r="K80" s="6">
        <v>4</v>
      </c>
      <c r="L80" s="6">
        <v>140.430491968083</v>
      </c>
      <c r="M80" s="7" t="s">
        <v>160</v>
      </c>
    </row>
    <row r="81" spans="1:13" x14ac:dyDescent="0.2">
      <c r="A81" s="5">
        <v>80</v>
      </c>
      <c r="B81" s="5" t="s">
        <v>255</v>
      </c>
      <c r="C81" s="6">
        <v>-1.63</v>
      </c>
      <c r="D81" s="6">
        <v>1.32</v>
      </c>
      <c r="E81" s="6">
        <v>13.656499999999999</v>
      </c>
      <c r="F81" s="6">
        <v>-463.45690000000002</v>
      </c>
      <c r="G81" s="6">
        <v>111.935</v>
      </c>
      <c r="H81" s="6">
        <v>111.91</v>
      </c>
      <c r="I81" s="6">
        <v>59.08</v>
      </c>
      <c r="J81" s="6">
        <v>7</v>
      </c>
      <c r="K81" s="6">
        <v>3</v>
      </c>
      <c r="L81" s="6">
        <v>106.885274691212</v>
      </c>
      <c r="M81" s="7" t="s">
        <v>160</v>
      </c>
    </row>
    <row r="82" spans="1:13" x14ac:dyDescent="0.2">
      <c r="A82" s="5">
        <v>81</v>
      </c>
      <c r="B82" s="5" t="s">
        <v>256</v>
      </c>
      <c r="C82" s="6">
        <v>-1.57</v>
      </c>
      <c r="D82" s="6">
        <v>1.1000000000000001</v>
      </c>
      <c r="E82" s="6">
        <v>68.639799999999994</v>
      </c>
      <c r="F82" s="6">
        <v>-628.88660000000004</v>
      </c>
      <c r="G82" s="6">
        <v>111.245</v>
      </c>
      <c r="H82" s="6">
        <v>111.425</v>
      </c>
      <c r="I82" s="6">
        <v>42.09</v>
      </c>
      <c r="J82" s="6">
        <v>3</v>
      </c>
      <c r="K82" s="6">
        <v>2</v>
      </c>
      <c r="L82" s="6">
        <v>78.230207197141894</v>
      </c>
      <c r="M82" s="7" t="s">
        <v>160</v>
      </c>
    </row>
    <row r="83" spans="1:13" x14ac:dyDescent="0.2">
      <c r="A83" s="5">
        <v>82</v>
      </c>
      <c r="B83" s="5" t="s">
        <v>257</v>
      </c>
      <c r="C83" s="6">
        <v>-1.57</v>
      </c>
      <c r="D83" s="6">
        <v>1.2522197159999999</v>
      </c>
      <c r="E83" s="6">
        <v>20.643999999999998</v>
      </c>
      <c r="F83" s="6">
        <v>-646.53</v>
      </c>
      <c r="G83" s="6">
        <v>110.875</v>
      </c>
      <c r="H83" s="6">
        <v>110.815</v>
      </c>
      <c r="I83" s="6">
        <v>59.08</v>
      </c>
      <c r="J83" s="6">
        <v>7</v>
      </c>
      <c r="K83" s="6">
        <v>3</v>
      </c>
      <c r="L83" s="6">
        <v>106.885274691212</v>
      </c>
      <c r="M83" s="7" t="s">
        <v>160</v>
      </c>
    </row>
    <row r="84" spans="1:13" x14ac:dyDescent="0.2">
      <c r="A84" s="5">
        <v>83</v>
      </c>
      <c r="B84" s="5" t="s">
        <v>258</v>
      </c>
      <c r="C84" s="6">
        <v>-1.51</v>
      </c>
      <c r="D84" s="6">
        <v>1.28</v>
      </c>
      <c r="E84" s="6">
        <v>44.816000000000003</v>
      </c>
      <c r="F84" s="6">
        <v>-923.49099999999999</v>
      </c>
      <c r="G84" s="6">
        <v>111.52500000000001</v>
      </c>
      <c r="H84" s="6">
        <v>111.54</v>
      </c>
      <c r="I84" s="6">
        <v>58.14</v>
      </c>
      <c r="J84" s="6">
        <v>10</v>
      </c>
      <c r="K84" s="6">
        <v>4</v>
      </c>
      <c r="L84" s="6">
        <v>140.430491968083</v>
      </c>
      <c r="M84" s="7" t="s">
        <v>160</v>
      </c>
    </row>
    <row r="85" spans="1:13" x14ac:dyDescent="0.2">
      <c r="A85" s="5">
        <v>84</v>
      </c>
      <c r="B85" s="5" t="s">
        <v>259</v>
      </c>
      <c r="C85" s="6">
        <v>-1.48</v>
      </c>
      <c r="D85" s="6">
        <v>1.35</v>
      </c>
      <c r="E85" s="6">
        <v>6.1863999999999999</v>
      </c>
      <c r="F85" s="6">
        <v>-399.86399999999998</v>
      </c>
      <c r="G85" s="6">
        <v>111.19499999999999</v>
      </c>
      <c r="H85" s="6">
        <v>111.395</v>
      </c>
      <c r="I85" s="6">
        <v>108.15</v>
      </c>
      <c r="J85" s="6">
        <v>30</v>
      </c>
      <c r="K85" s="6">
        <v>14</v>
      </c>
      <c r="L85" s="6">
        <v>214.67100033528499</v>
      </c>
      <c r="M85" s="7" t="s">
        <v>160</v>
      </c>
    </row>
    <row r="86" spans="1:13" x14ac:dyDescent="0.2">
      <c r="A86" s="5">
        <v>85</v>
      </c>
      <c r="B86" s="5" t="s">
        <v>260</v>
      </c>
      <c r="C86" s="6">
        <v>-1.43</v>
      </c>
      <c r="D86" s="6">
        <v>1.32</v>
      </c>
      <c r="E86" s="6">
        <v>13.656499999999999</v>
      </c>
      <c r="F86" s="6">
        <v>-463.45690000000002</v>
      </c>
      <c r="G86" s="6">
        <v>111.935</v>
      </c>
      <c r="H86" s="6">
        <v>111.91</v>
      </c>
      <c r="I86" s="6">
        <v>58.14</v>
      </c>
      <c r="J86" s="6">
        <v>7</v>
      </c>
      <c r="K86" s="6">
        <v>3</v>
      </c>
      <c r="L86" s="6">
        <v>144.186632751573</v>
      </c>
      <c r="M86" s="7" t="s">
        <v>160</v>
      </c>
    </row>
    <row r="87" spans="1:13" x14ac:dyDescent="0.2">
      <c r="A87" s="5">
        <v>86</v>
      </c>
      <c r="B87" s="5" t="s">
        <v>261</v>
      </c>
      <c r="C87" s="6">
        <v>-1.43</v>
      </c>
      <c r="D87" s="6">
        <v>1.6</v>
      </c>
      <c r="E87" s="6">
        <v>9.2777999999999992</v>
      </c>
      <c r="F87" s="6">
        <v>-400.57</v>
      </c>
      <c r="G87" s="6">
        <v>111.16</v>
      </c>
      <c r="H87" s="6">
        <v>111.14</v>
      </c>
      <c r="I87" s="6">
        <v>58.14</v>
      </c>
      <c r="J87" s="6">
        <v>7</v>
      </c>
      <c r="K87" s="6">
        <v>3</v>
      </c>
      <c r="L87" s="6">
        <v>144.186632751573</v>
      </c>
      <c r="M87" s="7" t="s">
        <v>160</v>
      </c>
    </row>
    <row r="88" spans="1:13" x14ac:dyDescent="0.2">
      <c r="A88" s="5">
        <v>87</v>
      </c>
      <c r="B88" s="5" t="s">
        <v>262</v>
      </c>
      <c r="C88" s="6">
        <v>-1.41</v>
      </c>
      <c r="D88" s="6">
        <v>0.80600000000000005</v>
      </c>
      <c r="E88" s="6">
        <v>16.713999999999999</v>
      </c>
      <c r="F88" s="6">
        <v>-1233.097</v>
      </c>
      <c r="G88" s="6">
        <v>111.36</v>
      </c>
      <c r="H88" s="6">
        <v>111.84</v>
      </c>
      <c r="I88" s="6">
        <v>74.17</v>
      </c>
      <c r="J88" s="6">
        <v>16</v>
      </c>
      <c r="K88" s="6">
        <v>6</v>
      </c>
      <c r="L88" s="6">
        <v>154.83707752365299</v>
      </c>
      <c r="M88" s="7" t="s">
        <v>160</v>
      </c>
    </row>
    <row r="89" spans="1:13" x14ac:dyDescent="0.2">
      <c r="A89" s="5">
        <v>88</v>
      </c>
      <c r="B89" s="5" t="s">
        <v>263</v>
      </c>
      <c r="C89" s="6">
        <v>-1.41</v>
      </c>
      <c r="D89" s="6">
        <v>0.32207628500000002</v>
      </c>
      <c r="E89" s="6">
        <v>3.7170000000000001</v>
      </c>
      <c r="F89" s="6">
        <v>-631.08799999999997</v>
      </c>
      <c r="G89" s="6">
        <v>113.395</v>
      </c>
      <c r="H89" s="6">
        <v>114.705</v>
      </c>
      <c r="I89" s="6">
        <v>59.08</v>
      </c>
      <c r="J89" s="6">
        <v>7</v>
      </c>
      <c r="K89" s="6">
        <v>3</v>
      </c>
      <c r="L89" s="6">
        <v>106.885274691212</v>
      </c>
      <c r="M89" s="7" t="s">
        <v>160</v>
      </c>
    </row>
    <row r="90" spans="1:13" x14ac:dyDescent="0.2">
      <c r="A90" s="5">
        <v>89</v>
      </c>
      <c r="B90" s="5" t="s">
        <v>264</v>
      </c>
      <c r="C90" s="6">
        <v>-1.34</v>
      </c>
      <c r="D90" s="6">
        <v>1.2522197159999999</v>
      </c>
      <c r="E90" s="6">
        <v>20.643999999999998</v>
      </c>
      <c r="F90" s="6">
        <v>-646.53</v>
      </c>
      <c r="G90" s="6">
        <v>110.875</v>
      </c>
      <c r="H90" s="6">
        <v>110.815</v>
      </c>
      <c r="I90" s="6">
        <v>58.14</v>
      </c>
      <c r="J90" s="6">
        <v>10</v>
      </c>
      <c r="K90" s="6">
        <v>4</v>
      </c>
      <c r="L90" s="6">
        <v>140.430491968083</v>
      </c>
      <c r="M90" s="7" t="s">
        <v>160</v>
      </c>
    </row>
    <row r="91" spans="1:13" x14ac:dyDescent="0.2">
      <c r="A91" s="5">
        <v>90</v>
      </c>
      <c r="B91" s="5" t="s">
        <v>265</v>
      </c>
      <c r="C91" s="6">
        <v>-1.34</v>
      </c>
      <c r="D91" s="6">
        <v>1.1299999999999999</v>
      </c>
      <c r="E91" s="6">
        <v>68.177000000000007</v>
      </c>
      <c r="F91" s="6">
        <v>-524.101</v>
      </c>
      <c r="G91" s="6">
        <v>107.41500000000001</v>
      </c>
      <c r="H91" s="6">
        <v>108.34</v>
      </c>
      <c r="I91" s="6">
        <v>102.19</v>
      </c>
      <c r="J91" s="6">
        <v>29</v>
      </c>
      <c r="K91" s="6">
        <v>11</v>
      </c>
      <c r="L91" s="6">
        <v>191.43938194295899</v>
      </c>
      <c r="M91" s="7" t="s">
        <v>160</v>
      </c>
    </row>
    <row r="92" spans="1:13" x14ac:dyDescent="0.2">
      <c r="A92" s="5">
        <v>91</v>
      </c>
      <c r="B92" s="5" t="s">
        <v>266</v>
      </c>
      <c r="C92" s="6">
        <v>-1.32</v>
      </c>
      <c r="D92" s="6">
        <v>1.6</v>
      </c>
      <c r="E92" s="6">
        <v>9.2777999999999992</v>
      </c>
      <c r="F92" s="6">
        <v>-400.57</v>
      </c>
      <c r="G92" s="6">
        <v>111.16</v>
      </c>
      <c r="H92" s="6">
        <v>111.14</v>
      </c>
      <c r="I92" s="6">
        <v>59.08</v>
      </c>
      <c r="J92" s="6">
        <v>7</v>
      </c>
      <c r="K92" s="6">
        <v>3</v>
      </c>
      <c r="L92" s="6">
        <v>106.885274691212</v>
      </c>
      <c r="M92" s="7" t="s">
        <v>160</v>
      </c>
    </row>
    <row r="93" spans="1:13" x14ac:dyDescent="0.2">
      <c r="A93" s="5">
        <v>92</v>
      </c>
      <c r="B93" s="5" t="s">
        <v>267</v>
      </c>
      <c r="C93" s="6">
        <v>-1.31</v>
      </c>
      <c r="D93" s="6">
        <v>1.28</v>
      </c>
      <c r="E93" s="6">
        <v>44.816000000000003</v>
      </c>
      <c r="F93" s="6">
        <v>-923.49099999999999</v>
      </c>
      <c r="G93" s="6">
        <v>111.52500000000001</v>
      </c>
      <c r="H93" s="6">
        <v>111.54</v>
      </c>
      <c r="I93" s="6">
        <v>58.14</v>
      </c>
      <c r="J93" s="6">
        <v>7</v>
      </c>
      <c r="K93" s="6">
        <v>3</v>
      </c>
      <c r="L93" s="6">
        <v>144.186632751573</v>
      </c>
      <c r="M93" s="7" t="s">
        <v>160</v>
      </c>
    </row>
    <row r="94" spans="1:13" x14ac:dyDescent="0.2">
      <c r="A94" s="5">
        <v>93</v>
      </c>
      <c r="B94" s="5" t="s">
        <v>268</v>
      </c>
      <c r="C94" s="6">
        <v>-1.27</v>
      </c>
      <c r="D94" s="6">
        <v>1.35</v>
      </c>
      <c r="E94" s="6">
        <v>6.1863999999999999</v>
      </c>
      <c r="F94" s="6">
        <v>-399.86399999999998</v>
      </c>
      <c r="G94" s="6">
        <v>111.19499999999999</v>
      </c>
      <c r="H94" s="6">
        <v>111.395</v>
      </c>
      <c r="I94" s="6">
        <v>74.17</v>
      </c>
      <c r="J94" s="6">
        <v>16</v>
      </c>
      <c r="K94" s="6">
        <v>6</v>
      </c>
      <c r="L94" s="6">
        <v>154.83707752365299</v>
      </c>
      <c r="M94" s="7" t="s">
        <v>160</v>
      </c>
    </row>
    <row r="95" spans="1:13" x14ac:dyDescent="0.2">
      <c r="A95" s="5">
        <v>94</v>
      </c>
      <c r="B95" s="5" t="s">
        <v>269</v>
      </c>
      <c r="C95" s="6">
        <v>-1.26</v>
      </c>
      <c r="D95" s="6">
        <v>1.17</v>
      </c>
      <c r="E95" s="6">
        <v>1.2999999999999999E-2</v>
      </c>
      <c r="F95" s="6">
        <v>-481.64600000000002</v>
      </c>
      <c r="G95" s="6">
        <v>112.05</v>
      </c>
      <c r="H95" s="6">
        <v>112.71</v>
      </c>
      <c r="I95" s="6">
        <v>73.08</v>
      </c>
      <c r="J95" s="6">
        <v>13</v>
      </c>
      <c r="K95" s="6">
        <v>5</v>
      </c>
      <c r="L95" s="6">
        <v>126.361258627802</v>
      </c>
      <c r="M95" s="7" t="s">
        <v>160</v>
      </c>
    </row>
    <row r="96" spans="1:13" x14ac:dyDescent="0.2">
      <c r="A96" s="5">
        <v>95</v>
      </c>
      <c r="B96" s="5" t="s">
        <v>270</v>
      </c>
      <c r="C96" s="6">
        <v>-1.19</v>
      </c>
      <c r="D96" s="6">
        <v>1.75</v>
      </c>
      <c r="E96" s="6">
        <v>32.614899999999999</v>
      </c>
      <c r="F96" s="6">
        <v>-582.197</v>
      </c>
      <c r="G96" s="6">
        <v>111.325</v>
      </c>
      <c r="H96" s="6">
        <v>111.18</v>
      </c>
      <c r="I96" s="6">
        <v>131.19</v>
      </c>
      <c r="J96" s="6">
        <v>39</v>
      </c>
      <c r="K96" s="6">
        <v>16</v>
      </c>
      <c r="L96" s="6">
        <v>214.00250488093999</v>
      </c>
      <c r="M96" s="7" t="s">
        <v>160</v>
      </c>
    </row>
    <row r="97" spans="1:13" x14ac:dyDescent="0.2">
      <c r="A97" s="5">
        <v>96</v>
      </c>
      <c r="B97" s="5" t="s">
        <v>271</v>
      </c>
      <c r="C97" s="6">
        <v>-1.18</v>
      </c>
      <c r="D97" s="6">
        <v>1.28</v>
      </c>
      <c r="E97" s="6">
        <v>44.816000000000003</v>
      </c>
      <c r="F97" s="6">
        <v>-923.49099999999999</v>
      </c>
      <c r="G97" s="6">
        <v>111.52500000000001</v>
      </c>
      <c r="H97" s="6">
        <v>111.54</v>
      </c>
      <c r="I97" s="6">
        <v>59.08</v>
      </c>
      <c r="J97" s="6">
        <v>7</v>
      </c>
      <c r="K97" s="6">
        <v>3</v>
      </c>
      <c r="L97" s="6">
        <v>106.885274691212</v>
      </c>
      <c r="M97" s="7" t="s">
        <v>160</v>
      </c>
    </row>
    <row r="98" spans="1:13" x14ac:dyDescent="0.2">
      <c r="A98" s="5">
        <v>97</v>
      </c>
      <c r="B98" s="5" t="s">
        <v>272</v>
      </c>
      <c r="C98" s="6">
        <v>-1.1100000000000001</v>
      </c>
      <c r="D98" s="6">
        <v>0.80600000000000005</v>
      </c>
      <c r="E98" s="6">
        <v>16.713999999999999</v>
      </c>
      <c r="F98" s="6">
        <v>-1233.097</v>
      </c>
      <c r="G98" s="6">
        <v>111.36</v>
      </c>
      <c r="H98" s="6">
        <v>111.84</v>
      </c>
      <c r="I98" s="6">
        <v>73.08</v>
      </c>
      <c r="J98" s="6">
        <v>13</v>
      </c>
      <c r="K98" s="6">
        <v>5</v>
      </c>
      <c r="L98" s="6">
        <v>126.361258627802</v>
      </c>
      <c r="M98" s="7" t="s">
        <v>160</v>
      </c>
    </row>
    <row r="99" spans="1:13" x14ac:dyDescent="0.2">
      <c r="A99" s="5">
        <v>98</v>
      </c>
      <c r="B99" s="5" t="s">
        <v>273</v>
      </c>
      <c r="C99" s="6">
        <v>-1.1100000000000001</v>
      </c>
      <c r="D99" s="6">
        <v>1.7384889240000001</v>
      </c>
      <c r="E99" s="6">
        <v>2.4710000000000001</v>
      </c>
      <c r="F99" s="6">
        <v>-330.05900000000003</v>
      </c>
      <c r="G99" s="6">
        <v>111.01</v>
      </c>
      <c r="H99" s="6">
        <v>111.205</v>
      </c>
      <c r="I99" s="6">
        <v>32.049999999999997</v>
      </c>
      <c r="J99" s="6">
        <v>2</v>
      </c>
      <c r="K99" s="6">
        <v>1</v>
      </c>
      <c r="L99" s="6">
        <v>82.598250553203002</v>
      </c>
      <c r="M99" s="7" t="s">
        <v>160</v>
      </c>
    </row>
    <row r="100" spans="1:13" x14ac:dyDescent="0.2">
      <c r="A100" s="5">
        <v>99</v>
      </c>
      <c r="B100" s="5" t="s">
        <v>274</v>
      </c>
      <c r="C100" s="6">
        <v>-1.08</v>
      </c>
      <c r="D100" s="6">
        <v>1.75</v>
      </c>
      <c r="E100" s="6">
        <v>32.614899999999999</v>
      </c>
      <c r="F100" s="6">
        <v>-582.197</v>
      </c>
      <c r="G100" s="6">
        <v>111.325</v>
      </c>
      <c r="H100" s="6">
        <v>111.18</v>
      </c>
      <c r="I100" s="6">
        <v>73.11</v>
      </c>
      <c r="J100" s="6">
        <v>13</v>
      </c>
      <c r="K100" s="6">
        <v>5</v>
      </c>
      <c r="L100" s="6">
        <v>132.96201042359201</v>
      </c>
      <c r="M100" s="7" t="s">
        <v>160</v>
      </c>
    </row>
    <row r="101" spans="1:13" x14ac:dyDescent="0.2">
      <c r="A101" s="5">
        <v>100</v>
      </c>
      <c r="B101" s="5" t="s">
        <v>275</v>
      </c>
      <c r="C101" s="6">
        <v>-1.04</v>
      </c>
      <c r="D101" s="6">
        <v>1.1299999999999999</v>
      </c>
      <c r="E101" s="6">
        <v>68.177000000000007</v>
      </c>
      <c r="F101" s="6">
        <v>-524.101</v>
      </c>
      <c r="G101" s="6">
        <v>107.41500000000001</v>
      </c>
      <c r="H101" s="6">
        <v>108.34</v>
      </c>
      <c r="I101" s="6">
        <v>73.11</v>
      </c>
      <c r="J101" s="6">
        <v>13</v>
      </c>
      <c r="K101" s="6">
        <v>5</v>
      </c>
      <c r="L101" s="6">
        <v>132.96201042359201</v>
      </c>
      <c r="M101" s="7" t="s">
        <v>160</v>
      </c>
    </row>
    <row r="102" spans="1:13" x14ac:dyDescent="0.2">
      <c r="A102" s="5">
        <v>101</v>
      </c>
      <c r="B102" s="5" t="s">
        <v>276</v>
      </c>
      <c r="C102" s="6">
        <v>-1.01</v>
      </c>
      <c r="D102" s="6">
        <v>1.6</v>
      </c>
      <c r="E102" s="6">
        <v>9.2777999999999992</v>
      </c>
      <c r="F102" s="6">
        <v>-400.57</v>
      </c>
      <c r="G102" s="6">
        <v>111.16</v>
      </c>
      <c r="H102" s="6">
        <v>111.14</v>
      </c>
      <c r="I102" s="6">
        <v>74.17</v>
      </c>
      <c r="J102" s="6">
        <v>16</v>
      </c>
      <c r="K102" s="6">
        <v>6</v>
      </c>
      <c r="L102" s="6">
        <v>154.83707752365299</v>
      </c>
      <c r="M102" s="7" t="s">
        <v>160</v>
      </c>
    </row>
    <row r="103" spans="1:13" x14ac:dyDescent="0.2">
      <c r="A103" s="5">
        <v>102</v>
      </c>
      <c r="B103" s="5" t="s">
        <v>277</v>
      </c>
      <c r="C103" s="6">
        <v>-1</v>
      </c>
      <c r="D103" s="6">
        <v>1.1000000000000001</v>
      </c>
      <c r="E103" s="6">
        <v>68.639799999999994</v>
      </c>
      <c r="F103" s="6">
        <v>-628.88660000000004</v>
      </c>
      <c r="G103" s="6">
        <v>111.245</v>
      </c>
      <c r="H103" s="6">
        <v>111.425</v>
      </c>
      <c r="I103" s="6">
        <v>58.14</v>
      </c>
      <c r="J103" s="6">
        <v>7</v>
      </c>
      <c r="K103" s="6">
        <v>3</v>
      </c>
      <c r="L103" s="6">
        <v>144.186632751573</v>
      </c>
      <c r="M103" s="7" t="s">
        <v>160</v>
      </c>
    </row>
    <row r="104" spans="1:13" x14ac:dyDescent="0.2">
      <c r="A104" s="5">
        <v>103</v>
      </c>
      <c r="B104" s="5" t="s">
        <v>278</v>
      </c>
      <c r="C104" s="6">
        <v>-0.97</v>
      </c>
      <c r="D104" s="6">
        <v>1.1000000000000001</v>
      </c>
      <c r="E104" s="6">
        <v>68.639799999999994</v>
      </c>
      <c r="F104" s="6">
        <v>-628.88660000000004</v>
      </c>
      <c r="G104" s="6">
        <v>111.245</v>
      </c>
      <c r="H104" s="6">
        <v>111.425</v>
      </c>
      <c r="I104" s="6">
        <v>92.15</v>
      </c>
      <c r="J104" s="6">
        <v>23</v>
      </c>
      <c r="K104" s="6">
        <v>10</v>
      </c>
      <c r="L104" s="6">
        <v>186.29329091015501</v>
      </c>
      <c r="M104" s="7" t="s">
        <v>160</v>
      </c>
    </row>
    <row r="105" spans="1:13" x14ac:dyDescent="0.2">
      <c r="A105" s="5">
        <v>104</v>
      </c>
      <c r="B105" s="5" t="s">
        <v>279</v>
      </c>
      <c r="C105" s="6">
        <v>-0.96</v>
      </c>
      <c r="D105" s="6">
        <v>1.1000000000000001</v>
      </c>
      <c r="E105" s="6">
        <v>68.639799999999994</v>
      </c>
      <c r="F105" s="6">
        <v>-628.88660000000004</v>
      </c>
      <c r="G105" s="6">
        <v>111.245</v>
      </c>
      <c r="H105" s="6">
        <v>111.425</v>
      </c>
      <c r="I105" s="6">
        <v>58.14</v>
      </c>
      <c r="J105" s="6">
        <v>10</v>
      </c>
      <c r="K105" s="6">
        <v>4</v>
      </c>
      <c r="L105" s="6">
        <v>140.430491968083</v>
      </c>
      <c r="M105" s="7" t="s">
        <v>160</v>
      </c>
    </row>
    <row r="106" spans="1:13" x14ac:dyDescent="0.2">
      <c r="A106" s="5">
        <v>105</v>
      </c>
      <c r="B106" s="5" t="s">
        <v>280</v>
      </c>
      <c r="C106" s="6">
        <v>-0.89</v>
      </c>
      <c r="D106" s="6">
        <v>0.80600000000000005</v>
      </c>
      <c r="E106" s="6">
        <v>16.713999999999999</v>
      </c>
      <c r="F106" s="6">
        <v>-1233.097</v>
      </c>
      <c r="G106" s="6">
        <v>111.36</v>
      </c>
      <c r="H106" s="6">
        <v>111.84</v>
      </c>
      <c r="I106" s="6">
        <v>48.12</v>
      </c>
      <c r="J106" s="6">
        <v>2</v>
      </c>
      <c r="K106" s="6">
        <v>1</v>
      </c>
      <c r="L106" s="6">
        <v>91.885727482090701</v>
      </c>
      <c r="M106" s="7" t="s">
        <v>160</v>
      </c>
    </row>
    <row r="107" spans="1:13" x14ac:dyDescent="0.2">
      <c r="A107" s="5">
        <v>106</v>
      </c>
      <c r="B107" s="5" t="s">
        <v>281</v>
      </c>
      <c r="C107" s="6">
        <v>-0.86</v>
      </c>
      <c r="D107" s="6">
        <v>1.32</v>
      </c>
      <c r="E107" s="6">
        <v>13.656499999999999</v>
      </c>
      <c r="F107" s="6">
        <v>-463.45690000000002</v>
      </c>
      <c r="G107" s="6">
        <v>111.935</v>
      </c>
      <c r="H107" s="6">
        <v>111.91</v>
      </c>
      <c r="I107" s="6">
        <v>73.08</v>
      </c>
      <c r="J107" s="6">
        <v>13</v>
      </c>
      <c r="K107" s="6">
        <v>5</v>
      </c>
      <c r="L107" s="6">
        <v>126.361258627802</v>
      </c>
      <c r="M107" s="7" t="s">
        <v>160</v>
      </c>
    </row>
    <row r="108" spans="1:13" x14ac:dyDescent="0.2">
      <c r="A108" s="5">
        <v>107</v>
      </c>
      <c r="B108" s="5" t="s">
        <v>282</v>
      </c>
      <c r="C108" s="6">
        <v>-0.82</v>
      </c>
      <c r="D108" s="6">
        <v>1.17</v>
      </c>
      <c r="E108" s="6">
        <v>1.2999999999999999E-2</v>
      </c>
      <c r="F108" s="6">
        <v>-481.64600000000002</v>
      </c>
      <c r="G108" s="6">
        <v>112.05</v>
      </c>
      <c r="H108" s="6">
        <v>112.71</v>
      </c>
      <c r="I108" s="6">
        <v>32.049999999999997</v>
      </c>
      <c r="J108" s="6">
        <v>2</v>
      </c>
      <c r="K108" s="6">
        <v>1</v>
      </c>
      <c r="L108" s="6">
        <v>82.598250553203002</v>
      </c>
      <c r="M108" s="7" t="s">
        <v>160</v>
      </c>
    </row>
    <row r="109" spans="1:13" x14ac:dyDescent="0.2">
      <c r="A109" s="5">
        <v>108</v>
      </c>
      <c r="B109" s="5" t="s">
        <v>283</v>
      </c>
      <c r="C109" s="6">
        <v>-0.81</v>
      </c>
      <c r="D109" s="6">
        <v>1.1299999999999999</v>
      </c>
      <c r="E109" s="6">
        <v>68.177000000000007</v>
      </c>
      <c r="F109" s="6">
        <v>-524.101</v>
      </c>
      <c r="G109" s="6">
        <v>107.41500000000001</v>
      </c>
      <c r="H109" s="6">
        <v>108.34</v>
      </c>
      <c r="I109" s="6">
        <v>59.08</v>
      </c>
      <c r="J109" s="6">
        <v>7</v>
      </c>
      <c r="K109" s="6">
        <v>3</v>
      </c>
      <c r="L109" s="6">
        <v>106.885274691212</v>
      </c>
      <c r="M109" s="7" t="s">
        <v>160</v>
      </c>
    </row>
    <row r="110" spans="1:13" x14ac:dyDescent="0.2">
      <c r="A110" s="5">
        <v>109</v>
      </c>
      <c r="B110" s="5" t="s">
        <v>284</v>
      </c>
      <c r="C110" s="6">
        <v>-0.77</v>
      </c>
      <c r="D110" s="6">
        <v>0.80600000000000005</v>
      </c>
      <c r="E110" s="6">
        <v>16.713999999999999</v>
      </c>
      <c r="F110" s="6">
        <v>-1233.097</v>
      </c>
      <c r="G110" s="6">
        <v>111.36</v>
      </c>
      <c r="H110" s="6">
        <v>111.84</v>
      </c>
      <c r="I110" s="6">
        <v>59.05</v>
      </c>
      <c r="J110" s="6">
        <v>7</v>
      </c>
      <c r="K110" s="6">
        <v>3</v>
      </c>
      <c r="L110" s="6">
        <v>100.28452289542101</v>
      </c>
      <c r="M110" s="7" t="s">
        <v>160</v>
      </c>
    </row>
    <row r="111" spans="1:13" x14ac:dyDescent="0.2">
      <c r="A111" s="5">
        <v>110</v>
      </c>
      <c r="B111" s="5" t="s">
        <v>285</v>
      </c>
      <c r="C111" s="6">
        <v>-0.72</v>
      </c>
      <c r="D111" s="6">
        <v>1.7384889240000001</v>
      </c>
      <c r="E111" s="6">
        <v>2.4710000000000001</v>
      </c>
      <c r="F111" s="6">
        <v>-330.05900000000003</v>
      </c>
      <c r="G111" s="6">
        <v>111.01</v>
      </c>
      <c r="H111" s="6">
        <v>111.205</v>
      </c>
      <c r="I111" s="6">
        <v>16.05</v>
      </c>
      <c r="J111" s="6">
        <v>0</v>
      </c>
      <c r="K111" s="6">
        <v>0</v>
      </c>
      <c r="L111" s="6">
        <v>62.200284770941401</v>
      </c>
      <c r="M111" s="7" t="s">
        <v>160</v>
      </c>
    </row>
    <row r="112" spans="1:13" x14ac:dyDescent="0.2">
      <c r="A112" s="5">
        <v>111</v>
      </c>
      <c r="B112" s="5" t="s">
        <v>286</v>
      </c>
      <c r="C112" s="6">
        <v>-0.71</v>
      </c>
      <c r="D112" s="6">
        <v>1.28</v>
      </c>
      <c r="E112" s="6">
        <v>44.816000000000003</v>
      </c>
      <c r="F112" s="6">
        <v>-923.49099999999999</v>
      </c>
      <c r="G112" s="6">
        <v>111.52500000000001</v>
      </c>
      <c r="H112" s="6">
        <v>111.54</v>
      </c>
      <c r="I112" s="6">
        <v>74.17</v>
      </c>
      <c r="J112" s="6">
        <v>16</v>
      </c>
      <c r="K112" s="6">
        <v>6</v>
      </c>
      <c r="L112" s="6">
        <v>154.83707752365299</v>
      </c>
      <c r="M112" s="7" t="s">
        <v>160</v>
      </c>
    </row>
    <row r="113" spans="1:13" x14ac:dyDescent="0.2">
      <c r="A113" s="5">
        <v>112</v>
      </c>
      <c r="B113" s="5" t="s">
        <v>287</v>
      </c>
      <c r="C113" s="6">
        <v>-0.67</v>
      </c>
      <c r="D113" s="6">
        <v>1.75</v>
      </c>
      <c r="E113" s="6">
        <v>32.614899999999999</v>
      </c>
      <c r="F113" s="6">
        <v>-582.197</v>
      </c>
      <c r="G113" s="6">
        <v>111.325</v>
      </c>
      <c r="H113" s="6">
        <v>111.18</v>
      </c>
      <c r="I113" s="6">
        <v>108.15</v>
      </c>
      <c r="J113" s="6">
        <v>30</v>
      </c>
      <c r="K113" s="6">
        <v>14</v>
      </c>
      <c r="L113" s="6">
        <v>214.67100033528499</v>
      </c>
      <c r="M113" s="7" t="s">
        <v>160</v>
      </c>
    </row>
    <row r="114" spans="1:13" x14ac:dyDescent="0.2">
      <c r="A114" s="5">
        <v>113</v>
      </c>
      <c r="B114" s="5" t="s">
        <v>288</v>
      </c>
      <c r="C114" s="6">
        <v>-0.67</v>
      </c>
      <c r="D114" s="6">
        <v>1.1299999999999999</v>
      </c>
      <c r="E114" s="6">
        <v>68.177000000000007</v>
      </c>
      <c r="F114" s="6">
        <v>-524.101</v>
      </c>
      <c r="G114" s="6">
        <v>107.41500000000001</v>
      </c>
      <c r="H114" s="6">
        <v>108.34</v>
      </c>
      <c r="I114" s="6">
        <v>48.12</v>
      </c>
      <c r="J114" s="6">
        <v>2</v>
      </c>
      <c r="K114" s="6">
        <v>1</v>
      </c>
      <c r="L114" s="6">
        <v>91.885727482090701</v>
      </c>
      <c r="M114" s="7" t="s">
        <v>160</v>
      </c>
    </row>
    <row r="115" spans="1:13" x14ac:dyDescent="0.2">
      <c r="A115" s="5">
        <v>114</v>
      </c>
      <c r="B115" s="5" t="s">
        <v>289</v>
      </c>
      <c r="C115" s="6">
        <v>-0.66</v>
      </c>
      <c r="D115" s="6">
        <v>1.1327</v>
      </c>
      <c r="E115" s="6">
        <v>33.585500000000003</v>
      </c>
      <c r="F115" s="6">
        <v>-763.76030000000003</v>
      </c>
      <c r="G115" s="6">
        <v>111.34</v>
      </c>
      <c r="H115" s="6">
        <v>110.78</v>
      </c>
      <c r="I115" s="6">
        <v>102.19</v>
      </c>
      <c r="J115" s="6">
        <v>29</v>
      </c>
      <c r="K115" s="6">
        <v>11</v>
      </c>
      <c r="L115" s="6">
        <v>191.43938194295899</v>
      </c>
      <c r="M115" s="7" t="s">
        <v>160</v>
      </c>
    </row>
    <row r="116" spans="1:13" x14ac:dyDescent="0.2">
      <c r="A116" s="5">
        <v>115</v>
      </c>
      <c r="B116" s="5" t="s">
        <v>290</v>
      </c>
      <c r="C116" s="6">
        <v>-0.65</v>
      </c>
      <c r="D116" s="6">
        <v>1.17</v>
      </c>
      <c r="E116" s="6">
        <v>1.2999999999999999E-2</v>
      </c>
      <c r="F116" s="6">
        <v>-481.64600000000002</v>
      </c>
      <c r="G116" s="6">
        <v>112.05</v>
      </c>
      <c r="H116" s="6">
        <v>112.71</v>
      </c>
      <c r="I116" s="6">
        <v>59.05</v>
      </c>
      <c r="J116" s="6">
        <v>7</v>
      </c>
      <c r="K116" s="6">
        <v>3</v>
      </c>
      <c r="L116" s="6">
        <v>100.28452289542101</v>
      </c>
      <c r="M116" s="7" t="s">
        <v>160</v>
      </c>
    </row>
    <row r="117" spans="1:13" x14ac:dyDescent="0.2">
      <c r="A117" s="5">
        <v>116</v>
      </c>
      <c r="B117" s="5" t="s">
        <v>291</v>
      </c>
      <c r="C117" s="6">
        <v>-0.62</v>
      </c>
      <c r="D117" s="6">
        <v>1.1000000000000001</v>
      </c>
      <c r="E117" s="6">
        <v>68.639799999999994</v>
      </c>
      <c r="F117" s="6">
        <v>-628.88660000000004</v>
      </c>
      <c r="G117" s="6">
        <v>111.245</v>
      </c>
      <c r="H117" s="6">
        <v>111.425</v>
      </c>
      <c r="I117" s="6">
        <v>59.08</v>
      </c>
      <c r="J117" s="6">
        <v>7</v>
      </c>
      <c r="K117" s="6">
        <v>3</v>
      </c>
      <c r="L117" s="6">
        <v>106.885274691212</v>
      </c>
      <c r="M117" s="7" t="s">
        <v>160</v>
      </c>
    </row>
    <row r="118" spans="1:13" x14ac:dyDescent="0.2">
      <c r="A118" s="5">
        <v>117</v>
      </c>
      <c r="B118" s="5" t="s">
        <v>292</v>
      </c>
      <c r="C118" s="6">
        <v>-0.61</v>
      </c>
      <c r="D118" s="6">
        <v>1.35</v>
      </c>
      <c r="E118" s="6">
        <v>6.1863999999999999</v>
      </c>
      <c r="F118" s="6">
        <v>-399.86399999999998</v>
      </c>
      <c r="G118" s="6">
        <v>111.19499999999999</v>
      </c>
      <c r="H118" s="6">
        <v>111.395</v>
      </c>
      <c r="I118" s="6">
        <v>92.15</v>
      </c>
      <c r="J118" s="6">
        <v>23</v>
      </c>
      <c r="K118" s="6">
        <v>10</v>
      </c>
      <c r="L118" s="6">
        <v>186.29329091015501</v>
      </c>
      <c r="M118" s="7" t="s">
        <v>160</v>
      </c>
    </row>
    <row r="119" spans="1:13" x14ac:dyDescent="0.2">
      <c r="A119" s="5">
        <v>118</v>
      </c>
      <c r="B119" s="5" t="s">
        <v>293</v>
      </c>
      <c r="C119" s="6">
        <v>-0.57999999999999996</v>
      </c>
      <c r="D119" s="6">
        <v>0.80600000000000005</v>
      </c>
      <c r="E119" s="6">
        <v>16.713999999999999</v>
      </c>
      <c r="F119" s="6">
        <v>-1233.097</v>
      </c>
      <c r="G119" s="6">
        <v>111.36</v>
      </c>
      <c r="H119" s="6">
        <v>111.84</v>
      </c>
      <c r="I119" s="6">
        <v>32.049999999999997</v>
      </c>
      <c r="J119" s="6">
        <v>2</v>
      </c>
      <c r="K119" s="6">
        <v>1</v>
      </c>
      <c r="L119" s="6">
        <v>82.598250553203002</v>
      </c>
      <c r="M119" s="7" t="s">
        <v>160</v>
      </c>
    </row>
    <row r="120" spans="1:13" x14ac:dyDescent="0.2">
      <c r="A120" s="5">
        <v>119</v>
      </c>
      <c r="B120" s="5" t="s">
        <v>294</v>
      </c>
      <c r="C120" s="6">
        <v>-0.53</v>
      </c>
      <c r="D120" s="6">
        <v>0.4</v>
      </c>
      <c r="E120" s="6">
        <v>8.5900000000000004E-2</v>
      </c>
      <c r="F120" s="6">
        <v>-979.05899999999997</v>
      </c>
      <c r="G120" s="6">
        <v>113.57</v>
      </c>
      <c r="H120" s="6">
        <v>114.48</v>
      </c>
      <c r="I120" s="6">
        <v>32.049999999999997</v>
      </c>
      <c r="J120" s="6">
        <v>2</v>
      </c>
      <c r="K120" s="6">
        <v>1</v>
      </c>
      <c r="L120" s="6">
        <v>82.598250553203002</v>
      </c>
      <c r="M120" s="7" t="s">
        <v>160</v>
      </c>
    </row>
    <row r="121" spans="1:13" x14ac:dyDescent="0.2">
      <c r="A121" s="5">
        <v>120</v>
      </c>
      <c r="B121" s="5" t="s">
        <v>295</v>
      </c>
      <c r="C121" s="6">
        <v>-0.53</v>
      </c>
      <c r="D121" s="6">
        <v>1.1299999999999999</v>
      </c>
      <c r="E121" s="6">
        <v>68.177000000000007</v>
      </c>
      <c r="F121" s="6">
        <v>-524.101</v>
      </c>
      <c r="G121" s="6">
        <v>107.41500000000001</v>
      </c>
      <c r="H121" s="6">
        <v>108.34</v>
      </c>
      <c r="I121" s="6">
        <v>74.17</v>
      </c>
      <c r="J121" s="6">
        <v>16</v>
      </c>
      <c r="K121" s="6">
        <v>6</v>
      </c>
      <c r="L121" s="6">
        <v>154.83707752365299</v>
      </c>
      <c r="M121" s="7" t="s">
        <v>160</v>
      </c>
    </row>
    <row r="122" spans="1:13" x14ac:dyDescent="0.2">
      <c r="A122" s="5">
        <v>121</v>
      </c>
      <c r="B122" s="5" t="s">
        <v>296</v>
      </c>
      <c r="C122" s="6">
        <v>-0.5</v>
      </c>
      <c r="D122" s="6">
        <v>1.6</v>
      </c>
      <c r="E122" s="6">
        <v>9.2777999999999992</v>
      </c>
      <c r="F122" s="6">
        <v>-400.57</v>
      </c>
      <c r="G122" s="6">
        <v>111.16</v>
      </c>
      <c r="H122" s="6">
        <v>111.14</v>
      </c>
      <c r="I122" s="6">
        <v>59.05</v>
      </c>
      <c r="J122" s="6">
        <v>7</v>
      </c>
      <c r="K122" s="6">
        <v>3</v>
      </c>
      <c r="L122" s="6">
        <v>100.28452289542101</v>
      </c>
      <c r="M122" s="7" t="s">
        <v>160</v>
      </c>
    </row>
    <row r="123" spans="1:13" x14ac:dyDescent="0.2">
      <c r="A123" s="5">
        <v>122</v>
      </c>
      <c r="B123" s="5" t="s">
        <v>297</v>
      </c>
      <c r="C123" s="6">
        <v>-0.49</v>
      </c>
      <c r="D123" s="6">
        <v>1.665</v>
      </c>
      <c r="E123" s="6">
        <v>244.01840000000001</v>
      </c>
      <c r="F123" s="6">
        <v>-629.41240000000005</v>
      </c>
      <c r="G123" s="6">
        <v>107.69</v>
      </c>
      <c r="H123" s="6">
        <v>112.67</v>
      </c>
      <c r="I123" s="6">
        <v>73.08</v>
      </c>
      <c r="J123" s="6">
        <v>13</v>
      </c>
      <c r="K123" s="6">
        <v>5</v>
      </c>
      <c r="L123" s="6">
        <v>126.361258627802</v>
      </c>
      <c r="M123" s="7" t="s">
        <v>160</v>
      </c>
    </row>
    <row r="124" spans="1:13" x14ac:dyDescent="0.2">
      <c r="A124" s="5">
        <v>123</v>
      </c>
      <c r="B124" s="5" t="s">
        <v>298</v>
      </c>
      <c r="C124" s="6">
        <v>-0.46</v>
      </c>
      <c r="D124" s="6">
        <v>1.1299999999999999</v>
      </c>
      <c r="E124" s="6">
        <v>68.177000000000007</v>
      </c>
      <c r="F124" s="6">
        <v>-524.101</v>
      </c>
      <c r="G124" s="6">
        <v>107.41500000000001</v>
      </c>
      <c r="H124" s="6">
        <v>108.34</v>
      </c>
      <c r="I124" s="6">
        <v>73.08</v>
      </c>
      <c r="J124" s="6">
        <v>13</v>
      </c>
      <c r="K124" s="6">
        <v>5</v>
      </c>
      <c r="L124" s="6">
        <v>126.361258627802</v>
      </c>
      <c r="M124" s="7" t="s">
        <v>160</v>
      </c>
    </row>
    <row r="125" spans="1:13" x14ac:dyDescent="0.2">
      <c r="A125" s="5">
        <v>124</v>
      </c>
      <c r="B125" s="5" t="s">
        <v>299</v>
      </c>
      <c r="C125" s="6">
        <v>-0.45</v>
      </c>
      <c r="D125" s="6">
        <v>1.2522197159999999</v>
      </c>
      <c r="E125" s="6">
        <v>20.643999999999998</v>
      </c>
      <c r="F125" s="6">
        <v>-646.53</v>
      </c>
      <c r="G125" s="6">
        <v>110.875</v>
      </c>
      <c r="H125" s="6">
        <v>110.815</v>
      </c>
      <c r="I125" s="6">
        <v>48.12</v>
      </c>
      <c r="J125" s="6">
        <v>2</v>
      </c>
      <c r="K125" s="6">
        <v>1</v>
      </c>
      <c r="L125" s="6">
        <v>91.885727482090701</v>
      </c>
      <c r="M125" s="7" t="s">
        <v>160</v>
      </c>
    </row>
    <row r="126" spans="1:13" x14ac:dyDescent="0.2">
      <c r="A126" s="5">
        <v>125</v>
      </c>
      <c r="B126" s="5" t="s">
        <v>300</v>
      </c>
      <c r="C126" s="6">
        <v>-0.42</v>
      </c>
      <c r="D126" s="6">
        <v>1.28</v>
      </c>
      <c r="E126" s="6">
        <v>44.816000000000003</v>
      </c>
      <c r="F126" s="6">
        <v>-923.49099999999999</v>
      </c>
      <c r="G126" s="6">
        <v>111.52500000000001</v>
      </c>
      <c r="H126" s="6">
        <v>111.54</v>
      </c>
      <c r="I126" s="6">
        <v>73.08</v>
      </c>
      <c r="J126" s="6">
        <v>13</v>
      </c>
      <c r="K126" s="6">
        <v>5</v>
      </c>
      <c r="L126" s="6">
        <v>126.361258627802</v>
      </c>
      <c r="M126" s="7" t="s">
        <v>160</v>
      </c>
    </row>
    <row r="127" spans="1:13" x14ac:dyDescent="0.2">
      <c r="A127" s="5">
        <v>126</v>
      </c>
      <c r="B127" s="5" t="s">
        <v>301</v>
      </c>
      <c r="C127" s="6">
        <v>-0.42</v>
      </c>
      <c r="D127" s="6">
        <v>1.28</v>
      </c>
      <c r="E127" s="6">
        <v>44.816000000000003</v>
      </c>
      <c r="F127" s="6">
        <v>-923.49099999999999</v>
      </c>
      <c r="G127" s="6">
        <v>111.52500000000001</v>
      </c>
      <c r="H127" s="6">
        <v>111.54</v>
      </c>
      <c r="I127" s="6">
        <v>59.05</v>
      </c>
      <c r="J127" s="6">
        <v>7</v>
      </c>
      <c r="K127" s="6">
        <v>3</v>
      </c>
      <c r="L127" s="6">
        <v>100.28452289542101</v>
      </c>
      <c r="M127" s="7" t="s">
        <v>160</v>
      </c>
    </row>
    <row r="128" spans="1:13" x14ac:dyDescent="0.2">
      <c r="A128" s="5">
        <v>127</v>
      </c>
      <c r="B128" s="5" t="s">
        <v>302</v>
      </c>
      <c r="C128" s="6">
        <v>-0.41</v>
      </c>
      <c r="D128" s="6">
        <v>1.1000000000000001</v>
      </c>
      <c r="E128" s="6">
        <v>68.639799999999994</v>
      </c>
      <c r="F128" s="6">
        <v>-628.88660000000004</v>
      </c>
      <c r="G128" s="6">
        <v>111.245</v>
      </c>
      <c r="H128" s="6">
        <v>111.425</v>
      </c>
      <c r="I128" s="6">
        <v>74.17</v>
      </c>
      <c r="J128" s="6">
        <v>16</v>
      </c>
      <c r="K128" s="6">
        <v>6</v>
      </c>
      <c r="L128" s="6">
        <v>154.83707752365299</v>
      </c>
      <c r="M128" s="7" t="s">
        <v>160</v>
      </c>
    </row>
    <row r="129" spans="1:13" x14ac:dyDescent="0.2">
      <c r="A129" s="5">
        <v>128</v>
      </c>
      <c r="B129" s="5" t="s">
        <v>303</v>
      </c>
      <c r="C129" s="6">
        <v>-0.38</v>
      </c>
      <c r="D129" s="6">
        <v>1.6</v>
      </c>
      <c r="E129" s="6">
        <v>9.2777999999999992</v>
      </c>
      <c r="F129" s="6">
        <v>-400.57</v>
      </c>
      <c r="G129" s="6">
        <v>111.16</v>
      </c>
      <c r="H129" s="6">
        <v>111.14</v>
      </c>
      <c r="I129" s="6">
        <v>48.12</v>
      </c>
      <c r="J129" s="6">
        <v>2</v>
      </c>
      <c r="K129" s="6">
        <v>1</v>
      </c>
      <c r="L129" s="6">
        <v>91.885727482090701</v>
      </c>
      <c r="M129" s="7" t="s">
        <v>160</v>
      </c>
    </row>
    <row r="130" spans="1:13" x14ac:dyDescent="0.2">
      <c r="A130" s="5">
        <v>129</v>
      </c>
      <c r="B130" s="5" t="s">
        <v>304</v>
      </c>
      <c r="C130" s="6">
        <v>-0.36</v>
      </c>
      <c r="D130" s="6">
        <v>1.75</v>
      </c>
      <c r="E130" s="6">
        <v>32.614899999999999</v>
      </c>
      <c r="F130" s="6">
        <v>-582.197</v>
      </c>
      <c r="G130" s="6">
        <v>111.325</v>
      </c>
      <c r="H130" s="6">
        <v>111.18</v>
      </c>
      <c r="I130" s="6">
        <v>59.08</v>
      </c>
      <c r="J130" s="6">
        <v>7</v>
      </c>
      <c r="K130" s="6">
        <v>3</v>
      </c>
      <c r="L130" s="6">
        <v>106.885274691212</v>
      </c>
      <c r="M130" s="7" t="s">
        <v>160</v>
      </c>
    </row>
    <row r="131" spans="1:13" x14ac:dyDescent="0.2">
      <c r="A131" s="5">
        <v>130</v>
      </c>
      <c r="B131" s="5" t="s">
        <v>305</v>
      </c>
      <c r="C131" s="6">
        <v>-0.34</v>
      </c>
      <c r="D131" s="6">
        <v>1.665</v>
      </c>
      <c r="E131" s="6">
        <v>244.01840000000001</v>
      </c>
      <c r="F131" s="6">
        <v>-629.41240000000005</v>
      </c>
      <c r="G131" s="6">
        <v>107.69</v>
      </c>
      <c r="H131" s="6">
        <v>112.67</v>
      </c>
      <c r="I131" s="6">
        <v>59.05</v>
      </c>
      <c r="J131" s="6">
        <v>7</v>
      </c>
      <c r="K131" s="6">
        <v>3</v>
      </c>
      <c r="L131" s="6">
        <v>100.28452289542101</v>
      </c>
      <c r="M131" s="7" t="s">
        <v>160</v>
      </c>
    </row>
    <row r="132" spans="1:13" x14ac:dyDescent="0.2">
      <c r="A132" s="5">
        <v>131</v>
      </c>
      <c r="B132" s="5" t="s">
        <v>306</v>
      </c>
      <c r="C132" s="6">
        <v>-0.32</v>
      </c>
      <c r="D132" s="6">
        <v>1.2522197159999999</v>
      </c>
      <c r="E132" s="6">
        <v>20.643999999999998</v>
      </c>
      <c r="F132" s="6">
        <v>-646.53</v>
      </c>
      <c r="G132" s="6">
        <v>110.875</v>
      </c>
      <c r="H132" s="6">
        <v>110.815</v>
      </c>
      <c r="I132" s="6">
        <v>73.08</v>
      </c>
      <c r="J132" s="6">
        <v>13</v>
      </c>
      <c r="K132" s="6">
        <v>5</v>
      </c>
      <c r="L132" s="6">
        <v>126.361258627802</v>
      </c>
      <c r="M132" s="7" t="s">
        <v>160</v>
      </c>
    </row>
    <row r="133" spans="1:13" x14ac:dyDescent="0.2">
      <c r="A133" s="5">
        <v>132</v>
      </c>
      <c r="B133" s="5" t="s">
        <v>307</v>
      </c>
      <c r="C133" s="6">
        <v>-0.3</v>
      </c>
      <c r="D133" s="6">
        <v>1.28</v>
      </c>
      <c r="E133" s="6">
        <v>44.816000000000003</v>
      </c>
      <c r="F133" s="6">
        <v>-923.49099999999999</v>
      </c>
      <c r="G133" s="6">
        <v>111.52500000000001</v>
      </c>
      <c r="H133" s="6">
        <v>111.54</v>
      </c>
      <c r="I133" s="6">
        <v>48.12</v>
      </c>
      <c r="J133" s="6">
        <v>2</v>
      </c>
      <c r="K133" s="6">
        <v>1</v>
      </c>
      <c r="L133" s="6">
        <v>91.885727482090701</v>
      </c>
      <c r="M133" s="7" t="s">
        <v>160</v>
      </c>
    </row>
    <row r="134" spans="1:13" x14ac:dyDescent="0.2">
      <c r="A134" s="5">
        <v>133</v>
      </c>
      <c r="B134" s="5" t="s">
        <v>308</v>
      </c>
      <c r="C134" s="6">
        <v>-0.28000000000000003</v>
      </c>
      <c r="D134" s="6">
        <v>0.80600000000000005</v>
      </c>
      <c r="E134" s="6">
        <v>16.713999999999999</v>
      </c>
      <c r="F134" s="6">
        <v>-1233.097</v>
      </c>
      <c r="G134" s="6">
        <v>111.36</v>
      </c>
      <c r="H134" s="6">
        <v>111.84</v>
      </c>
      <c r="I134" s="6">
        <v>16.05</v>
      </c>
      <c r="J134" s="6">
        <v>0</v>
      </c>
      <c r="K134" s="6">
        <v>0</v>
      </c>
      <c r="L134" s="6">
        <v>62.200284770941401</v>
      </c>
      <c r="M134" s="7" t="s">
        <v>160</v>
      </c>
    </row>
    <row r="135" spans="1:13" x14ac:dyDescent="0.2">
      <c r="A135" s="5">
        <v>134</v>
      </c>
      <c r="B135" s="5" t="s">
        <v>309</v>
      </c>
      <c r="C135" s="6">
        <v>-0.26</v>
      </c>
      <c r="D135" s="6">
        <v>1.1000000000000001</v>
      </c>
      <c r="E135" s="6">
        <v>68.639799999999994</v>
      </c>
      <c r="F135" s="6">
        <v>-628.88660000000004</v>
      </c>
      <c r="G135" s="6">
        <v>111.245</v>
      </c>
      <c r="H135" s="6">
        <v>111.425</v>
      </c>
      <c r="I135" s="6">
        <v>73.08</v>
      </c>
      <c r="J135" s="6">
        <v>13</v>
      </c>
      <c r="K135" s="6">
        <v>5</v>
      </c>
      <c r="L135" s="6">
        <v>126.361258627802</v>
      </c>
      <c r="M135" s="7" t="s">
        <v>160</v>
      </c>
    </row>
    <row r="136" spans="1:13" x14ac:dyDescent="0.2">
      <c r="A136" s="5">
        <v>135</v>
      </c>
      <c r="B136" s="5" t="s">
        <v>310</v>
      </c>
      <c r="C136" s="6">
        <v>-0.23</v>
      </c>
      <c r="D136" s="6">
        <v>1.1000000000000001</v>
      </c>
      <c r="E136" s="6">
        <v>68.639799999999994</v>
      </c>
      <c r="F136" s="6">
        <v>-628.88660000000004</v>
      </c>
      <c r="G136" s="6">
        <v>111.245</v>
      </c>
      <c r="H136" s="6">
        <v>111.425</v>
      </c>
      <c r="I136" s="6">
        <v>32.049999999999997</v>
      </c>
      <c r="J136" s="6">
        <v>2</v>
      </c>
      <c r="K136" s="6">
        <v>1</v>
      </c>
      <c r="L136" s="6">
        <v>82.598250553203002</v>
      </c>
      <c r="M136" s="7" t="s">
        <v>160</v>
      </c>
    </row>
    <row r="137" spans="1:13" x14ac:dyDescent="0.2">
      <c r="A137" s="5">
        <v>136</v>
      </c>
      <c r="B137" s="5" t="s">
        <v>311</v>
      </c>
      <c r="C137" s="6">
        <v>-0.22</v>
      </c>
      <c r="D137" s="6">
        <v>1.1000000000000001</v>
      </c>
      <c r="E137" s="6">
        <v>68.639799999999994</v>
      </c>
      <c r="F137" s="6">
        <v>-628.88660000000004</v>
      </c>
      <c r="G137" s="6">
        <v>111.245</v>
      </c>
      <c r="H137" s="6">
        <v>111.425</v>
      </c>
      <c r="I137" s="6">
        <v>16.05</v>
      </c>
      <c r="J137" s="6">
        <v>0</v>
      </c>
      <c r="K137" s="6">
        <v>0</v>
      </c>
      <c r="L137" s="6">
        <v>62.200284770941401</v>
      </c>
      <c r="M137" s="7" t="s">
        <v>160</v>
      </c>
    </row>
    <row r="138" spans="1:13" x14ac:dyDescent="0.2">
      <c r="A138" s="5">
        <v>137</v>
      </c>
      <c r="B138" s="5" t="s">
        <v>312</v>
      </c>
      <c r="C138" s="6">
        <v>-0.21</v>
      </c>
      <c r="D138" s="6">
        <v>1.35</v>
      </c>
      <c r="E138" s="6">
        <v>6.1863999999999999</v>
      </c>
      <c r="F138" s="6">
        <v>-399.86399999999998</v>
      </c>
      <c r="G138" s="6">
        <v>111.19499999999999</v>
      </c>
      <c r="H138" s="6">
        <v>111.395</v>
      </c>
      <c r="I138" s="6">
        <v>58.14</v>
      </c>
      <c r="J138" s="6">
        <v>10</v>
      </c>
      <c r="K138" s="6">
        <v>4</v>
      </c>
      <c r="L138" s="6">
        <v>140.430491968083</v>
      </c>
      <c r="M138" s="7" t="s">
        <v>160</v>
      </c>
    </row>
    <row r="139" spans="1:13" x14ac:dyDescent="0.2">
      <c r="A139" s="5">
        <v>138</v>
      </c>
      <c r="B139" s="5" t="s">
        <v>313</v>
      </c>
      <c r="C139" s="6">
        <v>-0.2</v>
      </c>
      <c r="D139" s="6">
        <v>1.6</v>
      </c>
      <c r="E139" s="6">
        <v>9.2777999999999992</v>
      </c>
      <c r="F139" s="6">
        <v>-400.57</v>
      </c>
      <c r="G139" s="6">
        <v>111.16</v>
      </c>
      <c r="H139" s="6">
        <v>111.14</v>
      </c>
      <c r="I139" s="6">
        <v>32.049999999999997</v>
      </c>
      <c r="J139" s="6">
        <v>2</v>
      </c>
      <c r="K139" s="6">
        <v>1</v>
      </c>
      <c r="L139" s="6">
        <v>82.598250553203002</v>
      </c>
      <c r="M139" s="7" t="s">
        <v>160</v>
      </c>
    </row>
    <row r="140" spans="1:13" x14ac:dyDescent="0.2">
      <c r="A140" s="5">
        <v>139</v>
      </c>
      <c r="B140" s="5" t="s">
        <v>314</v>
      </c>
      <c r="C140" s="6">
        <v>-0.17</v>
      </c>
      <c r="D140" s="6">
        <v>1.2522197159999999</v>
      </c>
      <c r="E140" s="6">
        <v>20.643999999999998</v>
      </c>
      <c r="F140" s="6">
        <v>-646.53</v>
      </c>
      <c r="G140" s="6">
        <v>110.875</v>
      </c>
      <c r="H140" s="6">
        <v>110.815</v>
      </c>
      <c r="I140" s="6">
        <v>32.049999999999997</v>
      </c>
      <c r="J140" s="6">
        <v>2</v>
      </c>
      <c r="K140" s="6">
        <v>1</v>
      </c>
      <c r="L140" s="6">
        <v>82.598250553203002</v>
      </c>
      <c r="M140" s="7" t="s">
        <v>160</v>
      </c>
    </row>
    <row r="141" spans="1:13" x14ac:dyDescent="0.2">
      <c r="A141" s="5">
        <v>140</v>
      </c>
      <c r="B141" s="5" t="s">
        <v>315</v>
      </c>
      <c r="C141" s="6">
        <v>-0.16</v>
      </c>
      <c r="D141" s="6">
        <v>1.1299999999999999</v>
      </c>
      <c r="E141" s="6">
        <v>68.177000000000007</v>
      </c>
      <c r="F141" s="6">
        <v>-524.101</v>
      </c>
      <c r="G141" s="6">
        <v>107.41500000000001</v>
      </c>
      <c r="H141" s="6">
        <v>108.34</v>
      </c>
      <c r="I141" s="6">
        <v>59.05</v>
      </c>
      <c r="J141" s="6">
        <v>7</v>
      </c>
      <c r="K141" s="6">
        <v>3</v>
      </c>
      <c r="L141" s="6">
        <v>100.28452289542101</v>
      </c>
      <c r="M141" s="7" t="s">
        <v>160</v>
      </c>
    </row>
    <row r="142" spans="1:13" x14ac:dyDescent="0.2">
      <c r="A142" s="5">
        <v>141</v>
      </c>
      <c r="B142" s="5" t="s">
        <v>316</v>
      </c>
      <c r="C142" s="6">
        <v>-0.12</v>
      </c>
      <c r="D142" s="6">
        <v>1.28</v>
      </c>
      <c r="E142" s="6">
        <v>44.816000000000003</v>
      </c>
      <c r="F142" s="6">
        <v>-923.49099999999999</v>
      </c>
      <c r="G142" s="6">
        <v>111.52500000000001</v>
      </c>
      <c r="H142" s="6">
        <v>111.54</v>
      </c>
      <c r="I142" s="6">
        <v>32.049999999999997</v>
      </c>
      <c r="J142" s="6">
        <v>2</v>
      </c>
      <c r="K142" s="6">
        <v>1</v>
      </c>
      <c r="L142" s="6">
        <v>82.598250553203002</v>
      </c>
      <c r="M142" s="7" t="s">
        <v>160</v>
      </c>
    </row>
    <row r="143" spans="1:13" x14ac:dyDescent="0.2">
      <c r="A143" s="5">
        <v>142</v>
      </c>
      <c r="B143" s="5" t="s">
        <v>317</v>
      </c>
      <c r="C143" s="6">
        <v>-0.12</v>
      </c>
      <c r="D143" s="6">
        <v>0.97299999999999998</v>
      </c>
      <c r="E143" s="6">
        <v>116.1495</v>
      </c>
      <c r="F143" s="6">
        <v>-169.65799999999999</v>
      </c>
      <c r="G143" s="6">
        <v>108.55</v>
      </c>
      <c r="H143" s="6">
        <v>100.565</v>
      </c>
      <c r="I143" s="6">
        <v>102.19</v>
      </c>
      <c r="J143" s="6">
        <v>29</v>
      </c>
      <c r="K143" s="6">
        <v>11</v>
      </c>
      <c r="L143" s="6">
        <v>191.43938194295899</v>
      </c>
      <c r="M143" s="7" t="s">
        <v>160</v>
      </c>
    </row>
    <row r="144" spans="1:13" x14ac:dyDescent="0.2">
      <c r="A144" s="5">
        <v>143</v>
      </c>
      <c r="B144" s="5" t="s">
        <v>318</v>
      </c>
      <c r="C144" s="6">
        <v>-0.11</v>
      </c>
      <c r="D144" s="6">
        <v>0.32207628500000002</v>
      </c>
      <c r="E144" s="6">
        <v>3.7170000000000001</v>
      </c>
      <c r="F144" s="6">
        <v>-631.08799999999997</v>
      </c>
      <c r="G144" s="6">
        <v>113.395</v>
      </c>
      <c r="H144" s="6">
        <v>114.705</v>
      </c>
      <c r="I144" s="6">
        <v>73.08</v>
      </c>
      <c r="J144" s="6">
        <v>13</v>
      </c>
      <c r="K144" s="6">
        <v>5</v>
      </c>
      <c r="L144" s="6">
        <v>126.361258627802</v>
      </c>
      <c r="M144" s="7" t="s">
        <v>160</v>
      </c>
    </row>
    <row r="145" spans="1:13" x14ac:dyDescent="0.2">
      <c r="A145" s="5">
        <v>144</v>
      </c>
      <c r="B145" s="5" t="s">
        <v>319</v>
      </c>
      <c r="C145" s="6">
        <v>-0.1</v>
      </c>
      <c r="D145" s="6">
        <v>0.92</v>
      </c>
      <c r="E145" s="6">
        <v>355.10629999999998</v>
      </c>
      <c r="F145" s="6">
        <v>-1124.4580000000001</v>
      </c>
      <c r="G145" s="6">
        <v>112.155</v>
      </c>
      <c r="H145" s="6">
        <v>112.785</v>
      </c>
      <c r="I145" s="6">
        <v>42.09</v>
      </c>
      <c r="J145" s="6">
        <v>3</v>
      </c>
      <c r="K145" s="6">
        <v>2</v>
      </c>
      <c r="L145" s="6">
        <v>78.230207197141894</v>
      </c>
      <c r="M145" s="7" t="s">
        <v>160</v>
      </c>
    </row>
    <row r="146" spans="1:13" x14ac:dyDescent="0.2">
      <c r="A146" s="5">
        <v>145</v>
      </c>
      <c r="B146" s="5" t="s">
        <v>320</v>
      </c>
      <c r="C146" s="6">
        <v>-0.06</v>
      </c>
      <c r="D146" s="6">
        <v>1.35</v>
      </c>
      <c r="E146" s="6">
        <v>6.1863999999999999</v>
      </c>
      <c r="F146" s="6">
        <v>-399.86399999999998</v>
      </c>
      <c r="G146" s="6">
        <v>111.19499999999999</v>
      </c>
      <c r="H146" s="6">
        <v>111.395</v>
      </c>
      <c r="I146" s="6">
        <v>32.049999999999997</v>
      </c>
      <c r="J146" s="6">
        <v>2</v>
      </c>
      <c r="K146" s="6">
        <v>1</v>
      </c>
      <c r="L146" s="6">
        <v>82.598250553203002</v>
      </c>
      <c r="M146" s="7" t="s">
        <v>160</v>
      </c>
    </row>
    <row r="147" spans="1:13" x14ac:dyDescent="0.2">
      <c r="A147" s="5">
        <v>146</v>
      </c>
      <c r="B147" s="5" t="s">
        <v>321</v>
      </c>
      <c r="C147" s="6">
        <v>-0.05</v>
      </c>
      <c r="D147" s="6">
        <v>1.32</v>
      </c>
      <c r="E147" s="6">
        <v>13.656499999999999</v>
      </c>
      <c r="F147" s="6">
        <v>-463.45690000000002</v>
      </c>
      <c r="G147" s="6">
        <v>111.935</v>
      </c>
      <c r="H147" s="6">
        <v>111.91</v>
      </c>
      <c r="I147" s="6">
        <v>16.05</v>
      </c>
      <c r="J147" s="6">
        <v>0</v>
      </c>
      <c r="K147" s="6">
        <v>0</v>
      </c>
      <c r="L147" s="6">
        <v>62.200284770941401</v>
      </c>
      <c r="M147" s="7" t="s">
        <v>160</v>
      </c>
    </row>
    <row r="148" spans="1:13" x14ac:dyDescent="0.2">
      <c r="A148" s="5">
        <v>147</v>
      </c>
      <c r="B148" s="5" t="s">
        <v>322</v>
      </c>
      <c r="C148" s="6">
        <v>-0.02</v>
      </c>
      <c r="D148" s="6">
        <v>0.42899602799999997</v>
      </c>
      <c r="E148" s="6">
        <v>11.161</v>
      </c>
      <c r="F148" s="6">
        <v>-983.40099999999995</v>
      </c>
      <c r="G148" s="6">
        <v>114.51</v>
      </c>
      <c r="H148" s="6">
        <v>115.735</v>
      </c>
      <c r="I148" s="6">
        <v>16.05</v>
      </c>
      <c r="J148" s="6">
        <v>0</v>
      </c>
      <c r="K148" s="6">
        <v>0</v>
      </c>
      <c r="L148" s="6">
        <v>62.200284770941401</v>
      </c>
      <c r="M148" s="7" t="s">
        <v>160</v>
      </c>
    </row>
    <row r="149" spans="1:13" x14ac:dyDescent="0.2">
      <c r="A149" s="5">
        <v>148</v>
      </c>
      <c r="B149" s="5" t="s">
        <v>323</v>
      </c>
      <c r="C149" s="6">
        <v>-0.02</v>
      </c>
      <c r="D149" s="6">
        <v>1.28</v>
      </c>
      <c r="E149" s="6">
        <v>44.816000000000003</v>
      </c>
      <c r="F149" s="6">
        <v>-923.49099999999999</v>
      </c>
      <c r="G149" s="6">
        <v>111.52500000000001</v>
      </c>
      <c r="H149" s="6">
        <v>111.54</v>
      </c>
      <c r="I149" s="6">
        <v>16.05</v>
      </c>
      <c r="J149" s="6">
        <v>0</v>
      </c>
      <c r="K149" s="6">
        <v>0</v>
      </c>
      <c r="L149" s="6">
        <v>62.200284770941401</v>
      </c>
      <c r="M149" s="7" t="s">
        <v>160</v>
      </c>
    </row>
    <row r="150" spans="1:13" x14ac:dyDescent="0.2">
      <c r="A150" s="5">
        <v>149</v>
      </c>
      <c r="B150" s="5" t="s">
        <v>324</v>
      </c>
      <c r="C150" s="6">
        <v>0</v>
      </c>
      <c r="D150" s="6">
        <v>1.1000000000000001</v>
      </c>
      <c r="E150" s="6">
        <v>68.639799999999994</v>
      </c>
      <c r="F150" s="6">
        <v>-628.88660000000004</v>
      </c>
      <c r="G150" s="6">
        <v>111.245</v>
      </c>
      <c r="H150" s="6">
        <v>111.425</v>
      </c>
      <c r="I150" s="6">
        <v>59.05</v>
      </c>
      <c r="J150" s="6">
        <v>7</v>
      </c>
      <c r="K150" s="6">
        <v>3</v>
      </c>
      <c r="L150" s="6">
        <v>100.28452289542101</v>
      </c>
      <c r="M150" s="7" t="s">
        <v>160</v>
      </c>
    </row>
    <row r="151" spans="1:13" x14ac:dyDescent="0.2">
      <c r="A151" s="5">
        <v>150</v>
      </c>
      <c r="B151" s="5" t="s">
        <v>325</v>
      </c>
      <c r="C151" s="6">
        <v>0</v>
      </c>
      <c r="D151" s="6">
        <v>0.37200926899999998</v>
      </c>
      <c r="E151" s="6">
        <v>409.52</v>
      </c>
      <c r="F151" s="6">
        <v>-820.005</v>
      </c>
      <c r="G151" s="6">
        <v>111.965</v>
      </c>
      <c r="H151" s="6">
        <v>112.23</v>
      </c>
      <c r="I151" s="6">
        <v>42.09</v>
      </c>
      <c r="J151" s="6">
        <v>3</v>
      </c>
      <c r="K151" s="6">
        <v>2</v>
      </c>
      <c r="L151" s="6">
        <v>78.230207197141894</v>
      </c>
      <c r="M151" s="7" t="s">
        <v>160</v>
      </c>
    </row>
    <row r="152" spans="1:13" x14ac:dyDescent="0.2">
      <c r="A152" s="5">
        <v>151</v>
      </c>
      <c r="B152" s="5" t="s">
        <v>326</v>
      </c>
      <c r="C152" s="6">
        <v>0.04</v>
      </c>
      <c r="D152" s="6">
        <v>1.75</v>
      </c>
      <c r="E152" s="6">
        <v>32.614899999999999</v>
      </c>
      <c r="F152" s="6">
        <v>-582.197</v>
      </c>
      <c r="G152" s="6">
        <v>111.325</v>
      </c>
      <c r="H152" s="6">
        <v>111.18</v>
      </c>
      <c r="I152" s="6">
        <v>32.049999999999997</v>
      </c>
      <c r="J152" s="6">
        <v>2</v>
      </c>
      <c r="K152" s="6">
        <v>1</v>
      </c>
      <c r="L152" s="6">
        <v>82.598250553203002</v>
      </c>
      <c r="M152" s="7" t="s">
        <v>160</v>
      </c>
    </row>
    <row r="153" spans="1:13" x14ac:dyDescent="0.2">
      <c r="A153" s="5">
        <v>152</v>
      </c>
      <c r="B153" s="5" t="s">
        <v>327</v>
      </c>
      <c r="C153" s="6">
        <v>0.05</v>
      </c>
      <c r="D153" s="6">
        <v>1.75</v>
      </c>
      <c r="E153" s="6">
        <v>32.614899999999999</v>
      </c>
      <c r="F153" s="6">
        <v>-582.197</v>
      </c>
      <c r="G153" s="6">
        <v>111.325</v>
      </c>
      <c r="H153" s="6">
        <v>111.18</v>
      </c>
      <c r="I153" s="6">
        <v>58.14</v>
      </c>
      <c r="J153" s="6">
        <v>7</v>
      </c>
      <c r="K153" s="6">
        <v>3</v>
      </c>
      <c r="L153" s="6">
        <v>144.186632751573</v>
      </c>
      <c r="M153" s="7" t="s">
        <v>160</v>
      </c>
    </row>
    <row r="154" spans="1:13" x14ac:dyDescent="0.2">
      <c r="A154" s="5">
        <v>153</v>
      </c>
      <c r="B154" s="5" t="s">
        <v>328</v>
      </c>
      <c r="C154" s="6">
        <v>0.08</v>
      </c>
      <c r="D154" s="6">
        <v>0.37200926899999998</v>
      </c>
      <c r="E154" s="6">
        <v>409.52</v>
      </c>
      <c r="F154" s="6">
        <v>-820.005</v>
      </c>
      <c r="G154" s="6">
        <v>111.965</v>
      </c>
      <c r="H154" s="6">
        <v>112.23</v>
      </c>
      <c r="I154" s="6">
        <v>32.049999999999997</v>
      </c>
      <c r="J154" s="6">
        <v>2</v>
      </c>
      <c r="K154" s="6">
        <v>1</v>
      </c>
      <c r="L154" s="6">
        <v>82.598250553203002</v>
      </c>
      <c r="M154" s="7" t="s">
        <v>160</v>
      </c>
    </row>
    <row r="155" spans="1:13" x14ac:dyDescent="0.2">
      <c r="A155" s="5">
        <v>154</v>
      </c>
      <c r="B155" s="5" t="s">
        <v>329</v>
      </c>
      <c r="C155" s="6">
        <v>0.1</v>
      </c>
      <c r="D155" s="6">
        <v>1.2522197159999999</v>
      </c>
      <c r="E155" s="6">
        <v>20.643999999999998</v>
      </c>
      <c r="F155" s="6">
        <v>-646.53</v>
      </c>
      <c r="G155" s="6">
        <v>110.875</v>
      </c>
      <c r="H155" s="6">
        <v>110.815</v>
      </c>
      <c r="I155" s="6">
        <v>59.05</v>
      </c>
      <c r="J155" s="6">
        <v>7</v>
      </c>
      <c r="K155" s="6">
        <v>3</v>
      </c>
      <c r="L155" s="6">
        <v>100.28452289542101</v>
      </c>
      <c r="M155" s="7" t="s">
        <v>160</v>
      </c>
    </row>
    <row r="156" spans="1:13" x14ac:dyDescent="0.2">
      <c r="A156" s="5">
        <v>155</v>
      </c>
      <c r="B156" s="5" t="s">
        <v>330</v>
      </c>
      <c r="C156" s="6">
        <v>0.13</v>
      </c>
      <c r="D156" s="6">
        <v>1.2522197159999999</v>
      </c>
      <c r="E156" s="6">
        <v>20.643999999999998</v>
      </c>
      <c r="F156" s="6">
        <v>-646.53</v>
      </c>
      <c r="G156" s="6">
        <v>110.875</v>
      </c>
      <c r="H156" s="6">
        <v>110.815</v>
      </c>
      <c r="I156" s="6">
        <v>16.05</v>
      </c>
      <c r="J156" s="6">
        <v>0</v>
      </c>
      <c r="K156" s="6">
        <v>0</v>
      </c>
      <c r="L156" s="6">
        <v>62.200284770941401</v>
      </c>
      <c r="M156" s="7" t="s">
        <v>160</v>
      </c>
    </row>
    <row r="157" spans="1:13" x14ac:dyDescent="0.2">
      <c r="A157" s="5">
        <v>156</v>
      </c>
      <c r="B157" s="5" t="s">
        <v>331</v>
      </c>
      <c r="C157" s="6">
        <v>0.14000000000000001</v>
      </c>
      <c r="D157" s="6">
        <v>1.665</v>
      </c>
      <c r="E157" s="6">
        <v>244.01840000000001</v>
      </c>
      <c r="F157" s="6">
        <v>-629.41240000000005</v>
      </c>
      <c r="G157" s="6">
        <v>107.69</v>
      </c>
      <c r="H157" s="6">
        <v>112.67</v>
      </c>
      <c r="I157" s="6">
        <v>42.09</v>
      </c>
      <c r="J157" s="6">
        <v>3</v>
      </c>
      <c r="K157" s="6">
        <v>2</v>
      </c>
      <c r="L157" s="6">
        <v>78.230207197141894</v>
      </c>
      <c r="M157" s="7" t="s">
        <v>160</v>
      </c>
    </row>
    <row r="158" spans="1:13" x14ac:dyDescent="0.2">
      <c r="A158" s="5">
        <v>157</v>
      </c>
      <c r="B158" s="5" t="s">
        <v>332</v>
      </c>
      <c r="C158" s="6">
        <v>0.16</v>
      </c>
      <c r="D158" s="6">
        <v>0.92</v>
      </c>
      <c r="E158" s="6">
        <v>355.10629999999998</v>
      </c>
      <c r="F158" s="6">
        <v>-1124.4580000000001</v>
      </c>
      <c r="G158" s="6">
        <v>112.155</v>
      </c>
      <c r="H158" s="6">
        <v>112.785</v>
      </c>
      <c r="I158" s="6">
        <v>73.08</v>
      </c>
      <c r="J158" s="6">
        <v>13</v>
      </c>
      <c r="K158" s="6">
        <v>5</v>
      </c>
      <c r="L158" s="6">
        <v>126.361258627802</v>
      </c>
      <c r="M158" s="7" t="s">
        <v>160</v>
      </c>
    </row>
    <row r="159" spans="1:13" x14ac:dyDescent="0.2">
      <c r="A159" s="5">
        <v>158</v>
      </c>
      <c r="B159" s="5" t="s">
        <v>333</v>
      </c>
      <c r="C159" s="6">
        <v>0.16</v>
      </c>
      <c r="D159" s="6">
        <v>0.92</v>
      </c>
      <c r="E159" s="6">
        <v>355.10629999999998</v>
      </c>
      <c r="F159" s="6">
        <v>-1124.4580000000001</v>
      </c>
      <c r="G159" s="6">
        <v>112.155</v>
      </c>
      <c r="H159" s="6">
        <v>112.785</v>
      </c>
      <c r="I159" s="6">
        <v>131.19</v>
      </c>
      <c r="J159" s="6">
        <v>39</v>
      </c>
      <c r="K159" s="6">
        <v>16</v>
      </c>
      <c r="L159" s="6">
        <v>214.00250488093999</v>
      </c>
      <c r="M159" s="7" t="s">
        <v>160</v>
      </c>
    </row>
    <row r="160" spans="1:13" x14ac:dyDescent="0.2">
      <c r="A160" s="5">
        <v>159</v>
      </c>
      <c r="B160" s="5" t="s">
        <v>334</v>
      </c>
      <c r="C160" s="6">
        <v>0.18</v>
      </c>
      <c r="D160" s="6">
        <v>1.1327</v>
      </c>
      <c r="E160" s="6">
        <v>33.585500000000003</v>
      </c>
      <c r="F160" s="6">
        <v>-763.76030000000003</v>
      </c>
      <c r="G160" s="6">
        <v>111.34</v>
      </c>
      <c r="H160" s="6">
        <v>110.78</v>
      </c>
      <c r="I160" s="6">
        <v>42.09</v>
      </c>
      <c r="J160" s="6">
        <v>3</v>
      </c>
      <c r="K160" s="6">
        <v>2</v>
      </c>
      <c r="L160" s="6">
        <v>78.230207197141894</v>
      </c>
      <c r="M160" s="7" t="s">
        <v>160</v>
      </c>
    </row>
    <row r="161" spans="1:13" x14ac:dyDescent="0.2">
      <c r="A161" s="5">
        <v>160</v>
      </c>
      <c r="B161" s="5" t="s">
        <v>335</v>
      </c>
      <c r="C161" s="6">
        <v>0.2</v>
      </c>
      <c r="D161" s="6">
        <v>0.92</v>
      </c>
      <c r="E161" s="6">
        <v>355.10629999999998</v>
      </c>
      <c r="F161" s="6">
        <v>-1124.4580000000001</v>
      </c>
      <c r="G161" s="6">
        <v>112.155</v>
      </c>
      <c r="H161" s="6">
        <v>112.785</v>
      </c>
      <c r="I161" s="6">
        <v>59.08</v>
      </c>
      <c r="J161" s="6">
        <v>7</v>
      </c>
      <c r="K161" s="6">
        <v>3</v>
      </c>
      <c r="L161" s="6">
        <v>106.885274691212</v>
      </c>
      <c r="M161" s="7" t="s">
        <v>160</v>
      </c>
    </row>
    <row r="162" spans="1:13" x14ac:dyDescent="0.2">
      <c r="A162" s="5">
        <v>161</v>
      </c>
      <c r="B162" s="5" t="s">
        <v>336</v>
      </c>
      <c r="C162" s="6">
        <v>0.21</v>
      </c>
      <c r="D162" s="6">
        <v>0.32207628500000002</v>
      </c>
      <c r="E162" s="6">
        <v>3.7170000000000001</v>
      </c>
      <c r="F162" s="6">
        <v>-631.08799999999997</v>
      </c>
      <c r="G162" s="6">
        <v>113.395</v>
      </c>
      <c r="H162" s="6">
        <v>114.705</v>
      </c>
      <c r="I162" s="6">
        <v>42.09</v>
      </c>
      <c r="J162" s="6">
        <v>3</v>
      </c>
      <c r="K162" s="6">
        <v>2</v>
      </c>
      <c r="L162" s="6">
        <v>78.230207197141894</v>
      </c>
      <c r="M162" s="7" t="s">
        <v>160</v>
      </c>
    </row>
    <row r="163" spans="1:13" x14ac:dyDescent="0.2">
      <c r="A163" s="5">
        <v>162</v>
      </c>
      <c r="B163" s="5" t="s">
        <v>337</v>
      </c>
      <c r="C163" s="6">
        <v>0.22</v>
      </c>
      <c r="D163" s="6">
        <v>1.35</v>
      </c>
      <c r="E163" s="6">
        <v>6.1863999999999999</v>
      </c>
      <c r="F163" s="6">
        <v>-399.86399999999998</v>
      </c>
      <c r="G163" s="6">
        <v>111.19499999999999</v>
      </c>
      <c r="H163" s="6">
        <v>111.395</v>
      </c>
      <c r="I163" s="6">
        <v>16.05</v>
      </c>
      <c r="J163" s="6">
        <v>0</v>
      </c>
      <c r="K163" s="6">
        <v>0</v>
      </c>
      <c r="L163" s="6">
        <v>62.200284770941401</v>
      </c>
      <c r="M163" s="7" t="s">
        <v>160</v>
      </c>
    </row>
    <row r="164" spans="1:13" x14ac:dyDescent="0.2">
      <c r="A164" s="5">
        <v>163</v>
      </c>
      <c r="B164" s="5" t="s">
        <v>338</v>
      </c>
      <c r="C164" s="6">
        <v>0.22</v>
      </c>
      <c r="D164" s="6">
        <v>0.32207628500000002</v>
      </c>
      <c r="E164" s="6">
        <v>3.7170000000000001</v>
      </c>
      <c r="F164" s="6">
        <v>-631.08799999999997</v>
      </c>
      <c r="G164" s="6">
        <v>113.395</v>
      </c>
      <c r="H164" s="6">
        <v>114.705</v>
      </c>
      <c r="I164" s="6">
        <v>32.049999999999997</v>
      </c>
      <c r="J164" s="6">
        <v>2</v>
      </c>
      <c r="K164" s="6">
        <v>1</v>
      </c>
      <c r="L164" s="6">
        <v>82.598250553203002</v>
      </c>
      <c r="M164" s="7" t="s">
        <v>160</v>
      </c>
    </row>
    <row r="165" spans="1:13" x14ac:dyDescent="0.2">
      <c r="A165" s="5">
        <v>164</v>
      </c>
      <c r="B165" s="5" t="s">
        <v>339</v>
      </c>
      <c r="C165" s="6">
        <v>0.23</v>
      </c>
      <c r="D165" s="6">
        <v>0.92</v>
      </c>
      <c r="E165" s="6">
        <v>355.10629999999998</v>
      </c>
      <c r="F165" s="6">
        <v>-1124.4580000000001</v>
      </c>
      <c r="G165" s="6">
        <v>112.155</v>
      </c>
      <c r="H165" s="6">
        <v>112.785</v>
      </c>
      <c r="I165" s="6">
        <v>92.15</v>
      </c>
      <c r="J165" s="6">
        <v>23</v>
      </c>
      <c r="K165" s="6">
        <v>10</v>
      </c>
      <c r="L165" s="6">
        <v>186.29329091015501</v>
      </c>
      <c r="M165" s="7" t="s">
        <v>160</v>
      </c>
    </row>
    <row r="166" spans="1:13" x14ac:dyDescent="0.2">
      <c r="A166" s="5">
        <v>165</v>
      </c>
      <c r="B166" s="5" t="s">
        <v>340</v>
      </c>
      <c r="C166" s="6">
        <v>0.25</v>
      </c>
      <c r="D166" s="6">
        <v>0.92</v>
      </c>
      <c r="E166" s="6">
        <v>355.10629999999998</v>
      </c>
      <c r="F166" s="6">
        <v>-1124.4580000000001</v>
      </c>
      <c r="G166" s="6">
        <v>112.155</v>
      </c>
      <c r="H166" s="6">
        <v>112.785</v>
      </c>
      <c r="I166" s="6">
        <v>74.17</v>
      </c>
      <c r="J166" s="6">
        <v>16</v>
      </c>
      <c r="K166" s="6">
        <v>6</v>
      </c>
      <c r="L166" s="6">
        <v>154.83707752365299</v>
      </c>
      <c r="M166" s="7" t="s">
        <v>160</v>
      </c>
    </row>
    <row r="167" spans="1:13" x14ac:dyDescent="0.2">
      <c r="A167" s="5">
        <v>166</v>
      </c>
      <c r="B167" s="5" t="s">
        <v>341</v>
      </c>
      <c r="C167" s="6">
        <v>0.26</v>
      </c>
      <c r="D167" s="6">
        <v>0.97299999999999998</v>
      </c>
      <c r="E167" s="6">
        <v>116.1495</v>
      </c>
      <c r="F167" s="6">
        <v>-169.65799999999999</v>
      </c>
      <c r="G167" s="6">
        <v>108.55</v>
      </c>
      <c r="H167" s="6">
        <v>100.565</v>
      </c>
      <c r="I167" s="6">
        <v>73.11</v>
      </c>
      <c r="J167" s="6">
        <v>13</v>
      </c>
      <c r="K167" s="6">
        <v>5</v>
      </c>
      <c r="L167" s="6">
        <v>132.96201042359201</v>
      </c>
      <c r="M167" s="7" t="s">
        <v>160</v>
      </c>
    </row>
    <row r="168" spans="1:13" x14ac:dyDescent="0.2">
      <c r="A168" s="5">
        <v>167</v>
      </c>
      <c r="B168" s="5" t="s">
        <v>342</v>
      </c>
      <c r="C168" s="6">
        <v>0.27</v>
      </c>
      <c r="D168" s="6">
        <v>0.37200926899999998</v>
      </c>
      <c r="E168" s="6">
        <v>409.52</v>
      </c>
      <c r="F168" s="6">
        <v>-820.005</v>
      </c>
      <c r="G168" s="6">
        <v>111.965</v>
      </c>
      <c r="H168" s="6">
        <v>112.23</v>
      </c>
      <c r="I168" s="6">
        <v>59.08</v>
      </c>
      <c r="J168" s="6">
        <v>7</v>
      </c>
      <c r="K168" s="6">
        <v>3</v>
      </c>
      <c r="L168" s="6">
        <v>106.885274691212</v>
      </c>
      <c r="M168" s="7" t="s">
        <v>160</v>
      </c>
    </row>
    <row r="169" spans="1:13" x14ac:dyDescent="0.2">
      <c r="A169" s="5">
        <v>168</v>
      </c>
      <c r="B169" s="5" t="s">
        <v>343</v>
      </c>
      <c r="C169" s="6">
        <v>0.27</v>
      </c>
      <c r="D169" s="6">
        <v>0.37200926899999998</v>
      </c>
      <c r="E169" s="6">
        <v>409.52</v>
      </c>
      <c r="F169" s="6">
        <v>-820.005</v>
      </c>
      <c r="G169" s="6">
        <v>111.965</v>
      </c>
      <c r="H169" s="6">
        <v>112.23</v>
      </c>
      <c r="I169" s="6">
        <v>58.14</v>
      </c>
      <c r="J169" s="6">
        <v>10</v>
      </c>
      <c r="K169" s="6">
        <v>4</v>
      </c>
      <c r="L169" s="6">
        <v>140.430491968083</v>
      </c>
      <c r="M169" s="7" t="s">
        <v>160</v>
      </c>
    </row>
    <row r="170" spans="1:13" x14ac:dyDescent="0.2">
      <c r="A170" s="5">
        <v>169</v>
      </c>
      <c r="B170" s="5" t="s">
        <v>344</v>
      </c>
      <c r="C170" s="6">
        <v>0.28999999999999998</v>
      </c>
      <c r="D170" s="6">
        <v>0.4</v>
      </c>
      <c r="E170" s="6">
        <v>8.5900000000000004E-2</v>
      </c>
      <c r="F170" s="6">
        <v>-979.05899999999997</v>
      </c>
      <c r="G170" s="6">
        <v>113.57</v>
      </c>
      <c r="H170" s="6">
        <v>114.48</v>
      </c>
      <c r="I170" s="6">
        <v>16.05</v>
      </c>
      <c r="J170" s="6">
        <v>0</v>
      </c>
      <c r="K170" s="6">
        <v>0</v>
      </c>
      <c r="L170" s="6">
        <v>62.200284770941401</v>
      </c>
      <c r="M170" s="7" t="s">
        <v>160</v>
      </c>
    </row>
    <row r="171" spans="1:13" x14ac:dyDescent="0.2">
      <c r="A171" s="5">
        <v>170</v>
      </c>
      <c r="B171" s="5" t="s">
        <v>345</v>
      </c>
      <c r="C171" s="6">
        <v>0.28999999999999998</v>
      </c>
      <c r="D171" s="6">
        <v>0.37200926899999998</v>
      </c>
      <c r="E171" s="6">
        <v>409.52</v>
      </c>
      <c r="F171" s="6">
        <v>-820.005</v>
      </c>
      <c r="G171" s="6">
        <v>111.965</v>
      </c>
      <c r="H171" s="6">
        <v>112.23</v>
      </c>
      <c r="I171" s="6">
        <v>73.11</v>
      </c>
      <c r="J171" s="6">
        <v>13</v>
      </c>
      <c r="K171" s="6">
        <v>5</v>
      </c>
      <c r="L171" s="6">
        <v>132.96201042359201</v>
      </c>
      <c r="M171" s="7" t="s">
        <v>160</v>
      </c>
    </row>
    <row r="172" spans="1:13" x14ac:dyDescent="0.2">
      <c r="A172" s="5">
        <v>171</v>
      </c>
      <c r="B172" s="5" t="s">
        <v>346</v>
      </c>
      <c r="C172" s="6">
        <v>0.3</v>
      </c>
      <c r="D172" s="6">
        <v>0.92</v>
      </c>
      <c r="E172" s="6">
        <v>355.10629999999998</v>
      </c>
      <c r="F172" s="6">
        <v>-1124.4580000000001</v>
      </c>
      <c r="G172" s="6">
        <v>112.155</v>
      </c>
      <c r="H172" s="6">
        <v>112.785</v>
      </c>
      <c r="I172" s="6">
        <v>48.12</v>
      </c>
      <c r="J172" s="6">
        <v>2</v>
      </c>
      <c r="K172" s="6">
        <v>1</v>
      </c>
      <c r="L172" s="6">
        <v>91.885727482090701</v>
      </c>
      <c r="M172" s="7" t="s">
        <v>160</v>
      </c>
    </row>
    <row r="173" spans="1:13" x14ac:dyDescent="0.2">
      <c r="A173" s="5">
        <v>172</v>
      </c>
      <c r="B173" s="5" t="s">
        <v>347</v>
      </c>
      <c r="C173" s="6">
        <v>0.31</v>
      </c>
      <c r="D173" s="6">
        <v>1.1327</v>
      </c>
      <c r="E173" s="6">
        <v>33.585500000000003</v>
      </c>
      <c r="F173" s="6">
        <v>-763.76030000000003</v>
      </c>
      <c r="G173" s="6">
        <v>111.34</v>
      </c>
      <c r="H173" s="6">
        <v>110.78</v>
      </c>
      <c r="I173" s="6">
        <v>59.08</v>
      </c>
      <c r="J173" s="6">
        <v>7</v>
      </c>
      <c r="K173" s="6">
        <v>3</v>
      </c>
      <c r="L173" s="6">
        <v>106.885274691212</v>
      </c>
      <c r="M173" s="7" t="s">
        <v>160</v>
      </c>
    </row>
    <row r="174" spans="1:13" x14ac:dyDescent="0.2">
      <c r="A174" s="5">
        <v>173</v>
      </c>
      <c r="B174" s="5" t="s">
        <v>348</v>
      </c>
      <c r="C174" s="6">
        <v>0.33</v>
      </c>
      <c r="D174" s="6">
        <v>0.37200926899999998</v>
      </c>
      <c r="E174" s="6">
        <v>409.52</v>
      </c>
      <c r="F174" s="6">
        <v>-820.005</v>
      </c>
      <c r="G174" s="6">
        <v>111.965</v>
      </c>
      <c r="H174" s="6">
        <v>112.23</v>
      </c>
      <c r="I174" s="6">
        <v>48.12</v>
      </c>
      <c r="J174" s="6">
        <v>2</v>
      </c>
      <c r="K174" s="6">
        <v>1</v>
      </c>
      <c r="L174" s="6">
        <v>91.885727482090701</v>
      </c>
      <c r="M174" s="7" t="s">
        <v>160</v>
      </c>
    </row>
    <row r="175" spans="1:13" x14ac:dyDescent="0.2">
      <c r="A175" s="5">
        <v>174</v>
      </c>
      <c r="B175" s="5" t="s">
        <v>349</v>
      </c>
      <c r="C175" s="6">
        <v>0.33</v>
      </c>
      <c r="D175" s="6">
        <v>0.92</v>
      </c>
      <c r="E175" s="6">
        <v>355.10629999999998</v>
      </c>
      <c r="F175" s="6">
        <v>-1124.4580000000001</v>
      </c>
      <c r="G175" s="6">
        <v>112.155</v>
      </c>
      <c r="H175" s="6">
        <v>112.785</v>
      </c>
      <c r="I175" s="6">
        <v>58.14</v>
      </c>
      <c r="J175" s="6">
        <v>10</v>
      </c>
      <c r="K175" s="6">
        <v>4</v>
      </c>
      <c r="L175" s="6">
        <v>140.430491968083</v>
      </c>
      <c r="M175" s="7" t="s">
        <v>160</v>
      </c>
    </row>
    <row r="176" spans="1:13" x14ac:dyDescent="0.2">
      <c r="A176" s="5">
        <v>175</v>
      </c>
      <c r="B176" s="5" t="s">
        <v>350</v>
      </c>
      <c r="C176" s="6">
        <v>0.33</v>
      </c>
      <c r="D176" s="6">
        <v>1.75</v>
      </c>
      <c r="E176" s="6">
        <v>32.614899999999999</v>
      </c>
      <c r="F176" s="6">
        <v>-582.197</v>
      </c>
      <c r="G176" s="6">
        <v>111.325</v>
      </c>
      <c r="H176" s="6">
        <v>111.18</v>
      </c>
      <c r="I176" s="6">
        <v>16.05</v>
      </c>
      <c r="J176" s="6">
        <v>0</v>
      </c>
      <c r="K176" s="6">
        <v>0</v>
      </c>
      <c r="L176" s="6">
        <v>62.200284770941401</v>
      </c>
      <c r="M176" s="7" t="s">
        <v>160</v>
      </c>
    </row>
    <row r="177" spans="1:13" x14ac:dyDescent="0.2">
      <c r="A177" s="5">
        <v>176</v>
      </c>
      <c r="B177" s="5" t="s">
        <v>351</v>
      </c>
      <c r="C177" s="6">
        <v>0.34</v>
      </c>
      <c r="D177" s="6">
        <v>1.665</v>
      </c>
      <c r="E177" s="6">
        <v>244.01840000000001</v>
      </c>
      <c r="F177" s="6">
        <v>-629.41240000000005</v>
      </c>
      <c r="G177" s="6">
        <v>107.69</v>
      </c>
      <c r="H177" s="6">
        <v>112.67</v>
      </c>
      <c r="I177" s="6">
        <v>73.11</v>
      </c>
      <c r="J177" s="6">
        <v>13</v>
      </c>
      <c r="K177" s="6">
        <v>5</v>
      </c>
      <c r="L177" s="6">
        <v>132.96201042359201</v>
      </c>
      <c r="M177" s="7" t="s">
        <v>160</v>
      </c>
    </row>
    <row r="178" spans="1:13" x14ac:dyDescent="0.2">
      <c r="A178" s="5">
        <v>177</v>
      </c>
      <c r="B178" s="5" t="s">
        <v>352</v>
      </c>
      <c r="C178" s="6">
        <v>0.36</v>
      </c>
      <c r="D178" s="6">
        <v>1.1327</v>
      </c>
      <c r="E178" s="6">
        <v>33.585500000000003</v>
      </c>
      <c r="F178" s="6">
        <v>-763.76030000000003</v>
      </c>
      <c r="G178" s="6">
        <v>111.34</v>
      </c>
      <c r="H178" s="6">
        <v>110.78</v>
      </c>
      <c r="I178" s="6">
        <v>108.15</v>
      </c>
      <c r="J178" s="6">
        <v>30</v>
      </c>
      <c r="K178" s="6">
        <v>14</v>
      </c>
      <c r="L178" s="6">
        <v>214.67100033528499</v>
      </c>
      <c r="M178" s="7" t="s">
        <v>160</v>
      </c>
    </row>
    <row r="179" spans="1:13" x14ac:dyDescent="0.2">
      <c r="A179" s="5">
        <v>178</v>
      </c>
      <c r="B179" s="5" t="s">
        <v>353</v>
      </c>
      <c r="C179" s="6">
        <v>0.36</v>
      </c>
      <c r="D179" s="6">
        <v>0.37200926899999998</v>
      </c>
      <c r="E179" s="6">
        <v>409.52</v>
      </c>
      <c r="F179" s="6">
        <v>-820.005</v>
      </c>
      <c r="G179" s="6">
        <v>111.965</v>
      </c>
      <c r="H179" s="6">
        <v>112.23</v>
      </c>
      <c r="I179" s="6">
        <v>131.19</v>
      </c>
      <c r="J179" s="6">
        <v>39</v>
      </c>
      <c r="K179" s="6">
        <v>16</v>
      </c>
      <c r="L179" s="6">
        <v>214.00250488093999</v>
      </c>
      <c r="M179" s="7" t="s">
        <v>160</v>
      </c>
    </row>
    <row r="180" spans="1:13" x14ac:dyDescent="0.2">
      <c r="A180" s="5">
        <v>179</v>
      </c>
      <c r="B180" s="5" t="s">
        <v>354</v>
      </c>
      <c r="C180" s="6">
        <v>0.37</v>
      </c>
      <c r="D180" s="6">
        <v>1.1327</v>
      </c>
      <c r="E180" s="6">
        <v>33.585500000000003</v>
      </c>
      <c r="F180" s="6">
        <v>-763.76030000000003</v>
      </c>
      <c r="G180" s="6">
        <v>111.34</v>
      </c>
      <c r="H180" s="6">
        <v>110.78</v>
      </c>
      <c r="I180" s="6">
        <v>73.11</v>
      </c>
      <c r="J180" s="6">
        <v>13</v>
      </c>
      <c r="K180" s="6">
        <v>5</v>
      </c>
      <c r="L180" s="6">
        <v>132.96201042359201</v>
      </c>
      <c r="M180" s="7" t="s">
        <v>160</v>
      </c>
    </row>
    <row r="181" spans="1:13" x14ac:dyDescent="0.2">
      <c r="A181" s="5">
        <v>180</v>
      </c>
      <c r="B181" s="5" t="s">
        <v>355</v>
      </c>
      <c r="C181" s="6">
        <v>0.37</v>
      </c>
      <c r="D181" s="6">
        <v>1.1327</v>
      </c>
      <c r="E181" s="6">
        <v>33.585500000000003</v>
      </c>
      <c r="F181" s="6">
        <v>-763.76030000000003</v>
      </c>
      <c r="G181" s="6">
        <v>111.34</v>
      </c>
      <c r="H181" s="6">
        <v>110.78</v>
      </c>
      <c r="I181" s="6">
        <v>32.049999999999997</v>
      </c>
      <c r="J181" s="6">
        <v>2</v>
      </c>
      <c r="K181" s="6">
        <v>1</v>
      </c>
      <c r="L181" s="6">
        <v>82.598250553203002</v>
      </c>
      <c r="M181" s="7" t="s">
        <v>160</v>
      </c>
    </row>
    <row r="182" spans="1:13" x14ac:dyDescent="0.2">
      <c r="A182" s="5">
        <v>181</v>
      </c>
      <c r="B182" s="5" t="s">
        <v>356</v>
      </c>
      <c r="C182" s="6">
        <v>0.4</v>
      </c>
      <c r="D182" s="6">
        <v>0.32207628500000002</v>
      </c>
      <c r="E182" s="6">
        <v>3.7170000000000001</v>
      </c>
      <c r="F182" s="6">
        <v>-631.08799999999997</v>
      </c>
      <c r="G182" s="6">
        <v>113.395</v>
      </c>
      <c r="H182" s="6">
        <v>114.705</v>
      </c>
      <c r="I182" s="6">
        <v>16.05</v>
      </c>
      <c r="J182" s="6">
        <v>0</v>
      </c>
      <c r="K182" s="6">
        <v>0</v>
      </c>
      <c r="L182" s="6">
        <v>62.200284770941401</v>
      </c>
      <c r="M182" s="7" t="s">
        <v>160</v>
      </c>
    </row>
    <row r="183" spans="1:13" x14ac:dyDescent="0.2">
      <c r="A183" s="5">
        <v>182</v>
      </c>
      <c r="B183" s="5" t="s">
        <v>357</v>
      </c>
      <c r="C183" s="6">
        <v>0.41</v>
      </c>
      <c r="D183" s="6">
        <v>1.665</v>
      </c>
      <c r="E183" s="6">
        <v>244.01840000000001</v>
      </c>
      <c r="F183" s="6">
        <v>-629.41240000000005</v>
      </c>
      <c r="G183" s="6">
        <v>107.69</v>
      </c>
      <c r="H183" s="6">
        <v>112.67</v>
      </c>
      <c r="I183" s="6">
        <v>32.049999999999997</v>
      </c>
      <c r="J183" s="6">
        <v>2</v>
      </c>
      <c r="K183" s="6">
        <v>1</v>
      </c>
      <c r="L183" s="6">
        <v>82.598250553203002</v>
      </c>
      <c r="M183" s="7" t="s">
        <v>160</v>
      </c>
    </row>
    <row r="184" spans="1:13" x14ac:dyDescent="0.2">
      <c r="A184" s="5">
        <v>183</v>
      </c>
      <c r="B184" s="5" t="s">
        <v>358</v>
      </c>
      <c r="C184" s="6">
        <v>0.42</v>
      </c>
      <c r="D184" s="6">
        <v>1.665</v>
      </c>
      <c r="E184" s="6">
        <v>244.01840000000001</v>
      </c>
      <c r="F184" s="6">
        <v>-629.41240000000005</v>
      </c>
      <c r="G184" s="6">
        <v>107.69</v>
      </c>
      <c r="H184" s="6">
        <v>112.67</v>
      </c>
      <c r="I184" s="6">
        <v>131.19</v>
      </c>
      <c r="J184" s="6">
        <v>39</v>
      </c>
      <c r="K184" s="6">
        <v>16</v>
      </c>
      <c r="L184" s="6">
        <v>214.00250488093999</v>
      </c>
      <c r="M184" s="7" t="s">
        <v>160</v>
      </c>
    </row>
    <row r="185" spans="1:13" x14ac:dyDescent="0.2">
      <c r="A185" s="5">
        <v>184</v>
      </c>
      <c r="B185" s="5" t="s">
        <v>359</v>
      </c>
      <c r="C185" s="6">
        <v>0.44</v>
      </c>
      <c r="D185" s="6">
        <v>0.97299999999999998</v>
      </c>
      <c r="E185" s="6">
        <v>116.1495</v>
      </c>
      <c r="F185" s="6">
        <v>-169.65799999999999</v>
      </c>
      <c r="G185" s="6">
        <v>108.55</v>
      </c>
      <c r="H185" s="6">
        <v>100.565</v>
      </c>
      <c r="I185" s="6">
        <v>32.049999999999997</v>
      </c>
      <c r="J185" s="6">
        <v>2</v>
      </c>
      <c r="K185" s="6">
        <v>1</v>
      </c>
      <c r="L185" s="6">
        <v>82.598250553203002</v>
      </c>
      <c r="M185" s="7" t="s">
        <v>160</v>
      </c>
    </row>
    <row r="186" spans="1:13" x14ac:dyDescent="0.2">
      <c r="A186" s="5">
        <v>185</v>
      </c>
      <c r="B186" s="5" t="s">
        <v>360</v>
      </c>
      <c r="C186" s="6">
        <v>0.45</v>
      </c>
      <c r="D186" s="6">
        <v>1.1327</v>
      </c>
      <c r="E186" s="6">
        <v>33.585500000000003</v>
      </c>
      <c r="F186" s="6">
        <v>-763.76030000000003</v>
      </c>
      <c r="G186" s="6">
        <v>111.34</v>
      </c>
      <c r="H186" s="6">
        <v>110.78</v>
      </c>
      <c r="I186" s="6">
        <v>16.05</v>
      </c>
      <c r="J186" s="6">
        <v>0</v>
      </c>
      <c r="K186" s="6">
        <v>0</v>
      </c>
      <c r="L186" s="6">
        <v>62.200284770941401</v>
      </c>
      <c r="M186" s="7" t="s">
        <v>160</v>
      </c>
    </row>
    <row r="187" spans="1:13" x14ac:dyDescent="0.2">
      <c r="A187" s="5">
        <v>186</v>
      </c>
      <c r="B187" s="5" t="s">
        <v>361</v>
      </c>
      <c r="C187" s="6">
        <v>0.46</v>
      </c>
      <c r="D187" s="6">
        <v>1.665</v>
      </c>
      <c r="E187" s="6">
        <v>244.01840000000001</v>
      </c>
      <c r="F187" s="6">
        <v>-629.41240000000005</v>
      </c>
      <c r="G187" s="6">
        <v>107.69</v>
      </c>
      <c r="H187" s="6">
        <v>112.67</v>
      </c>
      <c r="I187" s="6">
        <v>48.12</v>
      </c>
      <c r="J187" s="6">
        <v>2</v>
      </c>
      <c r="K187" s="6">
        <v>1</v>
      </c>
      <c r="L187" s="6">
        <v>91.885727482090701</v>
      </c>
      <c r="M187" s="7" t="s">
        <v>160</v>
      </c>
    </row>
    <row r="188" spans="1:13" x14ac:dyDescent="0.2">
      <c r="A188" s="5">
        <v>187</v>
      </c>
      <c r="B188" s="5" t="s">
        <v>362</v>
      </c>
      <c r="C188" s="6">
        <v>0.46</v>
      </c>
      <c r="D188" s="6">
        <v>0.97299999999999998</v>
      </c>
      <c r="E188" s="6">
        <v>116.1495</v>
      </c>
      <c r="F188" s="6">
        <v>-169.65799999999999</v>
      </c>
      <c r="G188" s="6">
        <v>108.55</v>
      </c>
      <c r="H188" s="6">
        <v>100.565</v>
      </c>
      <c r="I188" s="6">
        <v>108.15</v>
      </c>
      <c r="J188" s="6">
        <v>30</v>
      </c>
      <c r="K188" s="6">
        <v>14</v>
      </c>
      <c r="L188" s="6">
        <v>214.67100033528499</v>
      </c>
      <c r="M188" s="7" t="s">
        <v>160</v>
      </c>
    </row>
    <row r="189" spans="1:13" x14ac:dyDescent="0.2">
      <c r="A189" s="5">
        <v>188</v>
      </c>
      <c r="B189" s="5" t="s">
        <v>363</v>
      </c>
      <c r="C189" s="6">
        <v>0.46</v>
      </c>
      <c r="D189" s="6">
        <v>0.37200926899999998</v>
      </c>
      <c r="E189" s="6">
        <v>409.52</v>
      </c>
      <c r="F189" s="6">
        <v>-820.005</v>
      </c>
      <c r="G189" s="6">
        <v>111.965</v>
      </c>
      <c r="H189" s="6">
        <v>112.23</v>
      </c>
      <c r="I189" s="6">
        <v>59.05</v>
      </c>
      <c r="J189" s="6">
        <v>7</v>
      </c>
      <c r="K189" s="6">
        <v>3</v>
      </c>
      <c r="L189" s="6">
        <v>100.28452289542101</v>
      </c>
      <c r="M189" s="7" t="s">
        <v>160</v>
      </c>
    </row>
    <row r="190" spans="1:13" x14ac:dyDescent="0.2">
      <c r="A190" s="5">
        <v>189</v>
      </c>
      <c r="B190" s="5" t="s">
        <v>364</v>
      </c>
      <c r="C190" s="6">
        <v>0.49</v>
      </c>
      <c r="D190" s="6">
        <v>1.1327</v>
      </c>
      <c r="E190" s="6">
        <v>33.585500000000003</v>
      </c>
      <c r="F190" s="6">
        <v>-763.76030000000003</v>
      </c>
      <c r="G190" s="6">
        <v>111.34</v>
      </c>
      <c r="H190" s="6">
        <v>110.78</v>
      </c>
      <c r="I190" s="6">
        <v>131.19</v>
      </c>
      <c r="J190" s="6">
        <v>39</v>
      </c>
      <c r="K190" s="6">
        <v>16</v>
      </c>
      <c r="L190" s="6">
        <v>214.00250488093999</v>
      </c>
      <c r="M190" s="7" t="s">
        <v>160</v>
      </c>
    </row>
    <row r="191" spans="1:13" x14ac:dyDescent="0.2">
      <c r="A191" s="5">
        <v>190</v>
      </c>
      <c r="B191" s="5" t="s">
        <v>365</v>
      </c>
      <c r="C191" s="6">
        <v>0.49</v>
      </c>
      <c r="D191" s="6">
        <v>1.1327</v>
      </c>
      <c r="E191" s="6">
        <v>33.585500000000003</v>
      </c>
      <c r="F191" s="6">
        <v>-763.76030000000003</v>
      </c>
      <c r="G191" s="6">
        <v>111.34</v>
      </c>
      <c r="H191" s="6">
        <v>110.78</v>
      </c>
      <c r="I191" s="6">
        <v>59.05</v>
      </c>
      <c r="J191" s="6">
        <v>7</v>
      </c>
      <c r="K191" s="6">
        <v>3</v>
      </c>
      <c r="L191" s="6">
        <v>100.28452289542101</v>
      </c>
      <c r="M191" s="7" t="s">
        <v>160</v>
      </c>
    </row>
    <row r="192" spans="1:13" x14ac:dyDescent="0.2">
      <c r="A192" s="5">
        <v>191</v>
      </c>
      <c r="B192" s="5" t="s">
        <v>366</v>
      </c>
      <c r="C192" s="6">
        <v>0.51</v>
      </c>
      <c r="D192" s="6">
        <v>0.37200926899999998</v>
      </c>
      <c r="E192" s="6">
        <v>409.52</v>
      </c>
      <c r="F192" s="6">
        <v>-820.005</v>
      </c>
      <c r="G192" s="6">
        <v>111.965</v>
      </c>
      <c r="H192" s="6">
        <v>112.23</v>
      </c>
      <c r="I192" s="6">
        <v>92.15</v>
      </c>
      <c r="J192" s="6">
        <v>23</v>
      </c>
      <c r="K192" s="6">
        <v>10</v>
      </c>
      <c r="L192" s="6">
        <v>186.29329091015501</v>
      </c>
      <c r="M192" s="7" t="s">
        <v>160</v>
      </c>
    </row>
    <row r="193" spans="1:13" x14ac:dyDescent="0.2">
      <c r="A193" s="5">
        <v>192</v>
      </c>
      <c r="B193" s="5" t="s">
        <v>367</v>
      </c>
      <c r="C193" s="6">
        <v>0.51</v>
      </c>
      <c r="D193" s="6">
        <v>0.37200926899999998</v>
      </c>
      <c r="E193" s="6">
        <v>409.52</v>
      </c>
      <c r="F193" s="6">
        <v>-820.005</v>
      </c>
      <c r="G193" s="6">
        <v>111.965</v>
      </c>
      <c r="H193" s="6">
        <v>112.23</v>
      </c>
      <c r="I193" s="6">
        <v>108.15</v>
      </c>
      <c r="J193" s="6">
        <v>30</v>
      </c>
      <c r="K193" s="6">
        <v>14</v>
      </c>
      <c r="L193" s="6">
        <v>214.67100033528499</v>
      </c>
      <c r="M193" s="7" t="s">
        <v>160</v>
      </c>
    </row>
    <row r="194" spans="1:13" x14ac:dyDescent="0.2">
      <c r="A194" s="5">
        <v>193</v>
      </c>
      <c r="B194" s="5" t="s">
        <v>368</v>
      </c>
      <c r="C194" s="6">
        <v>0.52</v>
      </c>
      <c r="D194" s="6">
        <v>1.665</v>
      </c>
      <c r="E194" s="6">
        <v>244.01840000000001</v>
      </c>
      <c r="F194" s="6">
        <v>-629.41240000000005</v>
      </c>
      <c r="G194" s="6">
        <v>107.69</v>
      </c>
      <c r="H194" s="6">
        <v>112.67</v>
      </c>
      <c r="I194" s="6">
        <v>92.15</v>
      </c>
      <c r="J194" s="6">
        <v>23</v>
      </c>
      <c r="K194" s="6">
        <v>10</v>
      </c>
      <c r="L194" s="6">
        <v>186.29329091015501</v>
      </c>
      <c r="M194" s="7" t="s">
        <v>160</v>
      </c>
    </row>
    <row r="195" spans="1:13" x14ac:dyDescent="0.2">
      <c r="A195" s="5">
        <v>194</v>
      </c>
      <c r="B195" s="5" t="s">
        <v>369</v>
      </c>
      <c r="C195" s="6">
        <v>0.53</v>
      </c>
      <c r="D195" s="6">
        <v>1.665</v>
      </c>
      <c r="E195" s="6">
        <v>244.01840000000001</v>
      </c>
      <c r="F195" s="6">
        <v>-629.41240000000005</v>
      </c>
      <c r="G195" s="6">
        <v>107.69</v>
      </c>
      <c r="H195" s="6">
        <v>112.67</v>
      </c>
      <c r="I195" s="6">
        <v>16.05</v>
      </c>
      <c r="J195" s="6">
        <v>0</v>
      </c>
      <c r="K195" s="6">
        <v>0</v>
      </c>
      <c r="L195" s="6">
        <v>62.200284770941401</v>
      </c>
      <c r="M195" s="7" t="s">
        <v>160</v>
      </c>
    </row>
    <row r="196" spans="1:13" x14ac:dyDescent="0.2">
      <c r="A196" s="5">
        <v>195</v>
      </c>
      <c r="B196" s="5" t="s">
        <v>370</v>
      </c>
      <c r="C196" s="6">
        <v>0.55000000000000004</v>
      </c>
      <c r="D196" s="6">
        <v>1.1327</v>
      </c>
      <c r="E196" s="6">
        <v>33.585500000000003</v>
      </c>
      <c r="F196" s="6">
        <v>-763.76030000000003</v>
      </c>
      <c r="G196" s="6">
        <v>111.34</v>
      </c>
      <c r="H196" s="6">
        <v>110.78</v>
      </c>
      <c r="I196" s="6">
        <v>58.14</v>
      </c>
      <c r="J196" s="6">
        <v>7</v>
      </c>
      <c r="K196" s="6">
        <v>3</v>
      </c>
      <c r="L196" s="6">
        <v>144.186632751573</v>
      </c>
      <c r="M196" s="7" t="s">
        <v>160</v>
      </c>
    </row>
    <row r="197" spans="1:13" x14ac:dyDescent="0.2">
      <c r="A197" s="5">
        <v>196</v>
      </c>
      <c r="B197" s="5" t="s">
        <v>371</v>
      </c>
      <c r="C197" s="6">
        <v>0.55000000000000004</v>
      </c>
      <c r="D197" s="6">
        <v>0.37200926899999998</v>
      </c>
      <c r="E197" s="6">
        <v>409.52</v>
      </c>
      <c r="F197" s="6">
        <v>-820.005</v>
      </c>
      <c r="G197" s="6">
        <v>111.965</v>
      </c>
      <c r="H197" s="6">
        <v>112.23</v>
      </c>
      <c r="I197" s="6">
        <v>74.17</v>
      </c>
      <c r="J197" s="6">
        <v>16</v>
      </c>
      <c r="K197" s="6">
        <v>6</v>
      </c>
      <c r="L197" s="6">
        <v>154.83707752365299</v>
      </c>
      <c r="M197" s="7" t="s">
        <v>160</v>
      </c>
    </row>
    <row r="198" spans="1:13" x14ac:dyDescent="0.2">
      <c r="A198" s="5">
        <v>197</v>
      </c>
      <c r="B198" s="5" t="s">
        <v>372</v>
      </c>
      <c r="C198" s="6">
        <v>0.56999999999999995</v>
      </c>
      <c r="D198" s="6">
        <v>1.1327</v>
      </c>
      <c r="E198" s="6">
        <v>33.585500000000003</v>
      </c>
      <c r="F198" s="6">
        <v>-763.76030000000003</v>
      </c>
      <c r="G198" s="6">
        <v>111.34</v>
      </c>
      <c r="H198" s="6">
        <v>110.78</v>
      </c>
      <c r="I198" s="6">
        <v>73.08</v>
      </c>
      <c r="J198" s="6">
        <v>13</v>
      </c>
      <c r="K198" s="6">
        <v>5</v>
      </c>
      <c r="L198" s="6">
        <v>126.361258627802</v>
      </c>
      <c r="M198" s="7" t="s">
        <v>160</v>
      </c>
    </row>
    <row r="199" spans="1:13" x14ac:dyDescent="0.2">
      <c r="A199" s="5">
        <v>198</v>
      </c>
      <c r="B199" s="5" t="s">
        <v>373</v>
      </c>
      <c r="C199" s="6">
        <v>0.59</v>
      </c>
      <c r="D199" s="6">
        <v>0.97299999999999998</v>
      </c>
      <c r="E199" s="6">
        <v>116.1495</v>
      </c>
      <c r="F199" s="6">
        <v>-169.65799999999999</v>
      </c>
      <c r="G199" s="6">
        <v>108.55</v>
      </c>
      <c r="H199" s="6">
        <v>100.565</v>
      </c>
      <c r="I199" s="6">
        <v>16.05</v>
      </c>
      <c r="J199" s="6">
        <v>0</v>
      </c>
      <c r="K199" s="6">
        <v>0</v>
      </c>
      <c r="L199" s="6">
        <v>62.200284770941401</v>
      </c>
      <c r="M199" s="7" t="s">
        <v>160</v>
      </c>
    </row>
    <row r="200" spans="1:13" x14ac:dyDescent="0.2">
      <c r="A200" s="5">
        <v>199</v>
      </c>
      <c r="B200" s="5" t="s">
        <v>374</v>
      </c>
      <c r="C200" s="6">
        <v>0.62</v>
      </c>
      <c r="D200" s="6">
        <v>0.97299999999999998</v>
      </c>
      <c r="E200" s="6">
        <v>116.1495</v>
      </c>
      <c r="F200" s="6">
        <v>-169.65799999999999</v>
      </c>
      <c r="G200" s="6">
        <v>108.55</v>
      </c>
      <c r="H200" s="6">
        <v>100.565</v>
      </c>
      <c r="I200" s="6">
        <v>92.15</v>
      </c>
      <c r="J200" s="6">
        <v>23</v>
      </c>
      <c r="K200" s="6">
        <v>10</v>
      </c>
      <c r="L200" s="6">
        <v>186.29329091015501</v>
      </c>
      <c r="M200" s="7" t="s">
        <v>160</v>
      </c>
    </row>
    <row r="201" spans="1:13" x14ac:dyDescent="0.2">
      <c r="A201" s="5">
        <v>200</v>
      </c>
      <c r="B201" s="5" t="s">
        <v>375</v>
      </c>
      <c r="C201" s="6">
        <v>0.7</v>
      </c>
      <c r="D201" s="6">
        <v>0.97299999999999998</v>
      </c>
      <c r="E201" s="6">
        <v>116.1495</v>
      </c>
      <c r="F201" s="6">
        <v>-169.65799999999999</v>
      </c>
      <c r="G201" s="6">
        <v>108.55</v>
      </c>
      <c r="H201" s="6">
        <v>100.565</v>
      </c>
      <c r="I201" s="6">
        <v>58.14</v>
      </c>
      <c r="J201" s="6">
        <v>7</v>
      </c>
      <c r="K201" s="6">
        <v>3</v>
      </c>
      <c r="L201" s="6">
        <v>144.186632751573</v>
      </c>
      <c r="M201" s="7" t="s">
        <v>160</v>
      </c>
    </row>
    <row r="202" spans="1:13" x14ac:dyDescent="0.2">
      <c r="A202" s="5">
        <v>201</v>
      </c>
      <c r="B202" s="5" t="s">
        <v>376</v>
      </c>
      <c r="C202" s="6">
        <v>-18.05</v>
      </c>
      <c r="D202" s="6">
        <v>0.396798137</v>
      </c>
      <c r="E202" s="6">
        <v>5.1390000000000002</v>
      </c>
      <c r="F202" s="6">
        <v>-908.88099999999997</v>
      </c>
      <c r="G202" s="6">
        <v>112.705</v>
      </c>
      <c r="H202" s="6">
        <v>113.7</v>
      </c>
      <c r="I202" s="6">
        <v>92.15</v>
      </c>
      <c r="J202" s="6">
        <v>23</v>
      </c>
      <c r="K202" s="6">
        <v>10</v>
      </c>
      <c r="L202" s="6">
        <v>186.29329091015501</v>
      </c>
      <c r="M202" s="7" t="s">
        <v>161</v>
      </c>
    </row>
    <row r="203" spans="1:13" x14ac:dyDescent="0.2">
      <c r="A203" s="5">
        <v>202</v>
      </c>
      <c r="B203" s="5" t="s">
        <v>377</v>
      </c>
      <c r="C203" s="6">
        <v>-16.059999999999999</v>
      </c>
      <c r="D203" s="6">
        <v>0.42899602799999997</v>
      </c>
      <c r="E203" s="6">
        <v>11.161</v>
      </c>
      <c r="F203" s="6">
        <v>-983.40099999999995</v>
      </c>
      <c r="G203" s="6">
        <v>114.51</v>
      </c>
      <c r="H203" s="6">
        <v>115.735</v>
      </c>
      <c r="I203" s="6">
        <v>102.19</v>
      </c>
      <c r="J203" s="6">
        <v>29</v>
      </c>
      <c r="K203" s="6">
        <v>11</v>
      </c>
      <c r="L203" s="6">
        <v>191.43938194295899</v>
      </c>
      <c r="M203" s="7" t="s">
        <v>161</v>
      </c>
    </row>
    <row r="204" spans="1:13" x14ac:dyDescent="0.2">
      <c r="A204" s="5">
        <v>203</v>
      </c>
      <c r="B204" s="5" t="s">
        <v>378</v>
      </c>
      <c r="C204" s="6">
        <v>-14.06</v>
      </c>
      <c r="D204" s="6">
        <v>0.396798137</v>
      </c>
      <c r="E204" s="6">
        <v>5.1390000000000002</v>
      </c>
      <c r="F204" s="6">
        <v>-908.88099999999997</v>
      </c>
      <c r="G204" s="6">
        <v>112.705</v>
      </c>
      <c r="H204" s="6">
        <v>113.7</v>
      </c>
      <c r="I204" s="6">
        <v>59.08</v>
      </c>
      <c r="J204" s="6">
        <v>7</v>
      </c>
      <c r="K204" s="6">
        <v>3</v>
      </c>
      <c r="L204" s="6">
        <v>106.885274691212</v>
      </c>
      <c r="M204" s="7" t="s">
        <v>161</v>
      </c>
    </row>
    <row r="205" spans="1:13" x14ac:dyDescent="0.2">
      <c r="A205" s="5">
        <v>204</v>
      </c>
      <c r="B205" s="5" t="s">
        <v>379</v>
      </c>
      <c r="C205" s="6">
        <v>-11.45</v>
      </c>
      <c r="D205" s="6">
        <v>0.396798137</v>
      </c>
      <c r="E205" s="6">
        <v>5.1390000000000002</v>
      </c>
      <c r="F205" s="6">
        <v>-908.88099999999997</v>
      </c>
      <c r="G205" s="6">
        <v>112.705</v>
      </c>
      <c r="H205" s="6">
        <v>113.7</v>
      </c>
      <c r="I205" s="6">
        <v>131.19</v>
      </c>
      <c r="J205" s="6">
        <v>39</v>
      </c>
      <c r="K205" s="6">
        <v>16</v>
      </c>
      <c r="L205" s="6">
        <v>214.00250488093999</v>
      </c>
      <c r="M205" s="7" t="s">
        <v>161</v>
      </c>
    </row>
    <row r="206" spans="1:13" x14ac:dyDescent="0.2">
      <c r="A206" s="5">
        <v>205</v>
      </c>
      <c r="B206" s="5" t="s">
        <v>380</v>
      </c>
      <c r="C206" s="6">
        <v>-10.15</v>
      </c>
      <c r="D206" s="6">
        <v>0.4</v>
      </c>
      <c r="E206" s="6">
        <v>8.5900000000000004E-2</v>
      </c>
      <c r="F206" s="6">
        <v>-979.05899999999997</v>
      </c>
      <c r="G206" s="6">
        <v>113.57</v>
      </c>
      <c r="H206" s="6">
        <v>114.48</v>
      </c>
      <c r="I206" s="6">
        <v>92.15</v>
      </c>
      <c r="J206" s="6">
        <v>23</v>
      </c>
      <c r="K206" s="6">
        <v>10</v>
      </c>
      <c r="L206" s="6">
        <v>186.29329091015501</v>
      </c>
      <c r="M206" s="7" t="s">
        <v>161</v>
      </c>
    </row>
    <row r="207" spans="1:13" x14ac:dyDescent="0.2">
      <c r="A207" s="5">
        <v>206</v>
      </c>
      <c r="B207" s="5" t="s">
        <v>381</v>
      </c>
      <c r="C207" s="6">
        <v>-9.35</v>
      </c>
      <c r="D207" s="6">
        <v>0.32207628500000002</v>
      </c>
      <c r="E207" s="6">
        <v>3.7170000000000001</v>
      </c>
      <c r="F207" s="6">
        <v>-631.08799999999997</v>
      </c>
      <c r="G207" s="6">
        <v>113.395</v>
      </c>
      <c r="H207" s="6">
        <v>114.705</v>
      </c>
      <c r="I207" s="6">
        <v>131.19</v>
      </c>
      <c r="J207" s="6">
        <v>39</v>
      </c>
      <c r="K207" s="6">
        <v>16</v>
      </c>
      <c r="L207" s="6">
        <v>214.00250488093999</v>
      </c>
      <c r="M207" s="7" t="s">
        <v>161</v>
      </c>
    </row>
    <row r="208" spans="1:13" x14ac:dyDescent="0.2">
      <c r="A208" s="5">
        <v>207</v>
      </c>
      <c r="B208" s="5" t="s">
        <v>382</v>
      </c>
      <c r="C208" s="6">
        <v>-8.3800000000000008</v>
      </c>
      <c r="D208" s="6">
        <v>0.42899602799999997</v>
      </c>
      <c r="E208" s="6">
        <v>11.161</v>
      </c>
      <c r="F208" s="6">
        <v>-983.40099999999995</v>
      </c>
      <c r="G208" s="6">
        <v>114.51</v>
      </c>
      <c r="H208" s="6">
        <v>115.735</v>
      </c>
      <c r="I208" s="6">
        <v>74.17</v>
      </c>
      <c r="J208" s="6">
        <v>16</v>
      </c>
      <c r="K208" s="6">
        <v>6</v>
      </c>
      <c r="L208" s="6">
        <v>154.83707752365299</v>
      </c>
      <c r="M208" s="7" t="s">
        <v>161</v>
      </c>
    </row>
    <row r="209" spans="1:13" x14ac:dyDescent="0.2">
      <c r="A209" s="5">
        <v>208</v>
      </c>
      <c r="B209" s="5" t="s">
        <v>383</v>
      </c>
      <c r="C209" s="6">
        <v>-7.93</v>
      </c>
      <c r="D209" s="6">
        <v>0.396798137</v>
      </c>
      <c r="E209" s="6">
        <v>5.1390000000000002</v>
      </c>
      <c r="F209" s="6">
        <v>-908.88099999999997</v>
      </c>
      <c r="G209" s="6">
        <v>112.705</v>
      </c>
      <c r="H209" s="6">
        <v>113.7</v>
      </c>
      <c r="I209" s="6">
        <v>48.12</v>
      </c>
      <c r="J209" s="6">
        <v>2</v>
      </c>
      <c r="K209" s="6">
        <v>1</v>
      </c>
      <c r="L209" s="6">
        <v>91.885727482090701</v>
      </c>
      <c r="M209" s="7" t="s">
        <v>161</v>
      </c>
    </row>
    <row r="210" spans="1:13" x14ac:dyDescent="0.2">
      <c r="A210" s="5">
        <v>209</v>
      </c>
      <c r="B210" s="5" t="s">
        <v>384</v>
      </c>
      <c r="C210" s="6">
        <v>-6.85</v>
      </c>
      <c r="D210" s="6">
        <v>0.396798137</v>
      </c>
      <c r="E210" s="6">
        <v>5.1390000000000002</v>
      </c>
      <c r="F210" s="6">
        <v>-908.88099999999997</v>
      </c>
      <c r="G210" s="6">
        <v>112.705</v>
      </c>
      <c r="H210" s="6">
        <v>113.7</v>
      </c>
      <c r="I210" s="6">
        <v>58.14</v>
      </c>
      <c r="J210" s="6">
        <v>10</v>
      </c>
      <c r="K210" s="6">
        <v>4</v>
      </c>
      <c r="L210" s="6">
        <v>140.430491968083</v>
      </c>
      <c r="M210" s="7" t="s">
        <v>161</v>
      </c>
    </row>
    <row r="211" spans="1:13" x14ac:dyDescent="0.2">
      <c r="A211" s="5">
        <v>210</v>
      </c>
      <c r="B211" s="5" t="s">
        <v>385</v>
      </c>
      <c r="C211" s="6">
        <v>-6.54</v>
      </c>
      <c r="D211" s="6">
        <v>0.42899602799999997</v>
      </c>
      <c r="E211" s="6">
        <v>11.161</v>
      </c>
      <c r="F211" s="6">
        <v>-983.40099999999995</v>
      </c>
      <c r="G211" s="6">
        <v>114.51</v>
      </c>
      <c r="H211" s="6">
        <v>115.735</v>
      </c>
      <c r="I211" s="6">
        <v>92.15</v>
      </c>
      <c r="J211" s="6">
        <v>23</v>
      </c>
      <c r="K211" s="6">
        <v>10</v>
      </c>
      <c r="L211" s="6">
        <v>186.29329091015501</v>
      </c>
      <c r="M211" s="7" t="s">
        <v>161</v>
      </c>
    </row>
    <row r="212" spans="1:13" x14ac:dyDescent="0.2">
      <c r="A212" s="5">
        <v>211</v>
      </c>
      <c r="B212" s="5" t="s">
        <v>386</v>
      </c>
      <c r="C212" s="6">
        <v>-5.99</v>
      </c>
      <c r="D212" s="6">
        <v>0.396798137</v>
      </c>
      <c r="E212" s="6">
        <v>5.1390000000000002</v>
      </c>
      <c r="F212" s="6">
        <v>-908.88099999999997</v>
      </c>
      <c r="G212" s="6">
        <v>112.705</v>
      </c>
      <c r="H212" s="6">
        <v>113.7</v>
      </c>
      <c r="I212" s="6">
        <v>58.14</v>
      </c>
      <c r="J212" s="6">
        <v>7</v>
      </c>
      <c r="K212" s="6">
        <v>3</v>
      </c>
      <c r="L212" s="6">
        <v>144.186632751573</v>
      </c>
      <c r="M212" s="7" t="s">
        <v>161</v>
      </c>
    </row>
    <row r="213" spans="1:13" x14ac:dyDescent="0.2">
      <c r="A213" s="5">
        <v>212</v>
      </c>
      <c r="B213" s="5" t="s">
        <v>387</v>
      </c>
      <c r="C213" s="6">
        <v>-5.86</v>
      </c>
      <c r="D213" s="6">
        <v>1.7384889240000001</v>
      </c>
      <c r="E213" s="6">
        <v>2.4710000000000001</v>
      </c>
      <c r="F213" s="6">
        <v>-330.05900000000003</v>
      </c>
      <c r="G213" s="6">
        <v>111.01</v>
      </c>
      <c r="H213" s="6">
        <v>111.205</v>
      </c>
      <c r="I213" s="6">
        <v>42.09</v>
      </c>
      <c r="J213" s="6">
        <v>3</v>
      </c>
      <c r="K213" s="6">
        <v>2</v>
      </c>
      <c r="L213" s="6">
        <v>78.230207197141894</v>
      </c>
      <c r="M213" s="7" t="s">
        <v>161</v>
      </c>
    </row>
    <row r="214" spans="1:13" x14ac:dyDescent="0.2">
      <c r="A214" s="5">
        <v>213</v>
      </c>
      <c r="B214" s="5" t="s">
        <v>388</v>
      </c>
      <c r="C214" s="6">
        <v>-5.52</v>
      </c>
      <c r="D214" s="6">
        <v>0.4</v>
      </c>
      <c r="E214" s="6">
        <v>8.5900000000000004E-2</v>
      </c>
      <c r="F214" s="6">
        <v>-979.05899999999997</v>
      </c>
      <c r="G214" s="6">
        <v>113.57</v>
      </c>
      <c r="H214" s="6">
        <v>114.48</v>
      </c>
      <c r="I214" s="6">
        <v>59.08</v>
      </c>
      <c r="J214" s="6">
        <v>7</v>
      </c>
      <c r="K214" s="6">
        <v>3</v>
      </c>
      <c r="L214" s="6">
        <v>106.885274691212</v>
      </c>
      <c r="M214" s="7" t="s">
        <v>161</v>
      </c>
    </row>
    <row r="215" spans="1:13" x14ac:dyDescent="0.2">
      <c r="A215" s="5">
        <v>214</v>
      </c>
      <c r="B215" s="5" t="s">
        <v>389</v>
      </c>
      <c r="C215" s="6">
        <v>-5.28</v>
      </c>
      <c r="D215" s="6">
        <v>1.17</v>
      </c>
      <c r="E215" s="6">
        <v>1.2999999999999999E-2</v>
      </c>
      <c r="F215" s="6">
        <v>-481.64600000000002</v>
      </c>
      <c r="G215" s="6">
        <v>112.05</v>
      </c>
      <c r="H215" s="6">
        <v>112.71</v>
      </c>
      <c r="I215" s="6">
        <v>42.09</v>
      </c>
      <c r="J215" s="6">
        <v>3</v>
      </c>
      <c r="K215" s="6">
        <v>2</v>
      </c>
      <c r="L215" s="6">
        <v>78.230207197141894</v>
      </c>
      <c r="M215" s="7" t="s">
        <v>161</v>
      </c>
    </row>
    <row r="216" spans="1:13" x14ac:dyDescent="0.2">
      <c r="A216" s="5">
        <v>215</v>
      </c>
      <c r="B216" s="5" t="s">
        <v>390</v>
      </c>
      <c r="C216" s="6">
        <v>-4.82</v>
      </c>
      <c r="D216" s="6">
        <v>1.32</v>
      </c>
      <c r="E216" s="6">
        <v>13.656499999999999</v>
      </c>
      <c r="F216" s="6">
        <v>-463.45690000000002</v>
      </c>
      <c r="G216" s="6">
        <v>111.935</v>
      </c>
      <c r="H216" s="6">
        <v>111.91</v>
      </c>
      <c r="I216" s="6">
        <v>108.15</v>
      </c>
      <c r="J216" s="6">
        <v>30</v>
      </c>
      <c r="K216" s="6">
        <v>14</v>
      </c>
      <c r="L216" s="6">
        <v>214.67100033528499</v>
      </c>
      <c r="M216" s="7" t="s">
        <v>161</v>
      </c>
    </row>
    <row r="217" spans="1:13" x14ac:dyDescent="0.2">
      <c r="A217" s="5">
        <v>216</v>
      </c>
      <c r="B217" s="5" t="s">
        <v>391</v>
      </c>
      <c r="C217" s="6">
        <v>-4.78</v>
      </c>
      <c r="D217" s="6">
        <v>1.32</v>
      </c>
      <c r="E217" s="6">
        <v>13.656499999999999</v>
      </c>
      <c r="F217" s="6">
        <v>-463.45690000000002</v>
      </c>
      <c r="G217" s="6">
        <v>111.935</v>
      </c>
      <c r="H217" s="6">
        <v>111.91</v>
      </c>
      <c r="I217" s="6">
        <v>131.19</v>
      </c>
      <c r="J217" s="6">
        <v>39</v>
      </c>
      <c r="K217" s="6">
        <v>16</v>
      </c>
      <c r="L217" s="6">
        <v>214.00250488093999</v>
      </c>
      <c r="M217" s="7" t="s">
        <v>161</v>
      </c>
    </row>
    <row r="218" spans="1:13" x14ac:dyDescent="0.2">
      <c r="A218" s="5">
        <v>217</v>
      </c>
      <c r="B218" s="5" t="s">
        <v>392</v>
      </c>
      <c r="C218" s="6">
        <v>-4.67</v>
      </c>
      <c r="D218" s="6">
        <v>0.42899602799999997</v>
      </c>
      <c r="E218" s="6">
        <v>11.161</v>
      </c>
      <c r="F218" s="6">
        <v>-983.40099999999995</v>
      </c>
      <c r="G218" s="6">
        <v>114.51</v>
      </c>
      <c r="H218" s="6">
        <v>115.735</v>
      </c>
      <c r="I218" s="6">
        <v>58.14</v>
      </c>
      <c r="J218" s="6">
        <v>7</v>
      </c>
      <c r="K218" s="6">
        <v>3</v>
      </c>
      <c r="L218" s="6">
        <v>144.186632751573</v>
      </c>
      <c r="M218" s="7" t="s">
        <v>161</v>
      </c>
    </row>
    <row r="219" spans="1:13" x14ac:dyDescent="0.2">
      <c r="A219" s="5">
        <v>218</v>
      </c>
      <c r="B219" s="5" t="s">
        <v>393</v>
      </c>
      <c r="C219" s="6">
        <v>-4.25</v>
      </c>
      <c r="D219" s="6">
        <v>1.2522197159999999</v>
      </c>
      <c r="E219" s="6">
        <v>20.643999999999998</v>
      </c>
      <c r="F219" s="6">
        <v>-646.53</v>
      </c>
      <c r="G219" s="6">
        <v>110.875</v>
      </c>
      <c r="H219" s="6">
        <v>110.815</v>
      </c>
      <c r="I219" s="6">
        <v>108.15</v>
      </c>
      <c r="J219" s="6">
        <v>30</v>
      </c>
      <c r="K219" s="6">
        <v>14</v>
      </c>
      <c r="L219" s="6">
        <v>214.67100033528499</v>
      </c>
      <c r="M219" s="7" t="s">
        <v>161</v>
      </c>
    </row>
    <row r="220" spans="1:13" x14ac:dyDescent="0.2">
      <c r="A220" s="5">
        <v>219</v>
      </c>
      <c r="B220" s="5" t="s">
        <v>394</v>
      </c>
      <c r="C220" s="6">
        <v>-4.09</v>
      </c>
      <c r="D220" s="6">
        <v>0.80600000000000005</v>
      </c>
      <c r="E220" s="6">
        <v>16.713999999999999</v>
      </c>
      <c r="F220" s="6">
        <v>-1233.097</v>
      </c>
      <c r="G220" s="6">
        <v>111.36</v>
      </c>
      <c r="H220" s="6">
        <v>111.84</v>
      </c>
      <c r="I220" s="6">
        <v>131.19</v>
      </c>
      <c r="J220" s="6">
        <v>39</v>
      </c>
      <c r="K220" s="6">
        <v>16</v>
      </c>
      <c r="L220" s="6">
        <v>214.00250488093999</v>
      </c>
      <c r="M220" s="7" t="s">
        <v>161</v>
      </c>
    </row>
    <row r="221" spans="1:13" x14ac:dyDescent="0.2">
      <c r="A221" s="5">
        <v>220</v>
      </c>
      <c r="B221" s="5" t="s">
        <v>395</v>
      </c>
      <c r="C221" s="6">
        <v>-4.07</v>
      </c>
      <c r="D221" s="6">
        <v>0.80600000000000005</v>
      </c>
      <c r="E221" s="6">
        <v>16.713999999999999</v>
      </c>
      <c r="F221" s="6">
        <v>-1233.097</v>
      </c>
      <c r="G221" s="6">
        <v>111.36</v>
      </c>
      <c r="H221" s="6">
        <v>111.84</v>
      </c>
      <c r="I221" s="6">
        <v>108.15</v>
      </c>
      <c r="J221" s="6">
        <v>30</v>
      </c>
      <c r="K221" s="6">
        <v>14</v>
      </c>
      <c r="L221" s="6">
        <v>214.67100033528499</v>
      </c>
      <c r="M221" s="7" t="s">
        <v>161</v>
      </c>
    </row>
    <row r="222" spans="1:13" x14ac:dyDescent="0.2">
      <c r="A222" s="5">
        <v>221</v>
      </c>
      <c r="B222" s="5" t="s">
        <v>396</v>
      </c>
      <c r="C222" s="6">
        <v>-3.89</v>
      </c>
      <c r="D222" s="6">
        <v>1.35</v>
      </c>
      <c r="E222" s="6">
        <v>6.1863999999999999</v>
      </c>
      <c r="F222" s="6">
        <v>-399.86399999999998</v>
      </c>
      <c r="G222" s="6">
        <v>111.19499999999999</v>
      </c>
      <c r="H222" s="6">
        <v>111.395</v>
      </c>
      <c r="I222" s="6">
        <v>73.08</v>
      </c>
      <c r="J222" s="6">
        <v>13</v>
      </c>
      <c r="K222" s="6">
        <v>5</v>
      </c>
      <c r="L222" s="6">
        <v>126.361258627802</v>
      </c>
      <c r="M222" s="7" t="s">
        <v>161</v>
      </c>
    </row>
    <row r="223" spans="1:13" x14ac:dyDescent="0.2">
      <c r="A223" s="5">
        <v>222</v>
      </c>
      <c r="B223" s="5" t="s">
        <v>397</v>
      </c>
      <c r="C223" s="6">
        <v>-3.62</v>
      </c>
      <c r="D223" s="6">
        <v>1.7384889240000001</v>
      </c>
      <c r="E223" s="6">
        <v>2.4710000000000001</v>
      </c>
      <c r="F223" s="6">
        <v>-330.05900000000003</v>
      </c>
      <c r="G223" s="6">
        <v>111.01</v>
      </c>
      <c r="H223" s="6">
        <v>111.205</v>
      </c>
      <c r="I223" s="6">
        <v>73.11</v>
      </c>
      <c r="J223" s="6">
        <v>13</v>
      </c>
      <c r="K223" s="6">
        <v>5</v>
      </c>
      <c r="L223" s="6">
        <v>132.96201042359201</v>
      </c>
      <c r="M223" s="7" t="s">
        <v>161</v>
      </c>
    </row>
    <row r="224" spans="1:13" x14ac:dyDescent="0.2">
      <c r="A224" s="5">
        <v>223</v>
      </c>
      <c r="B224" s="5" t="s">
        <v>398</v>
      </c>
      <c r="C224" s="6">
        <v>-3.55</v>
      </c>
      <c r="D224" s="6">
        <v>1.32</v>
      </c>
      <c r="E224" s="6">
        <v>13.656499999999999</v>
      </c>
      <c r="F224" s="6">
        <v>-463.45690000000002</v>
      </c>
      <c r="G224" s="6">
        <v>111.935</v>
      </c>
      <c r="H224" s="6">
        <v>111.91</v>
      </c>
      <c r="I224" s="6">
        <v>42.09</v>
      </c>
      <c r="J224" s="6">
        <v>3</v>
      </c>
      <c r="K224" s="6">
        <v>2</v>
      </c>
      <c r="L224" s="6">
        <v>78.230207197141894</v>
      </c>
      <c r="M224" s="7" t="s">
        <v>161</v>
      </c>
    </row>
    <row r="225" spans="1:13" x14ac:dyDescent="0.2">
      <c r="A225" s="5">
        <v>224</v>
      </c>
      <c r="B225" s="5" t="s">
        <v>399</v>
      </c>
      <c r="C225" s="6">
        <v>-3.27</v>
      </c>
      <c r="D225" s="6">
        <v>1.6</v>
      </c>
      <c r="E225" s="6">
        <v>9.2777999999999992</v>
      </c>
      <c r="F225" s="6">
        <v>-400.57</v>
      </c>
      <c r="G225" s="6">
        <v>111.16</v>
      </c>
      <c r="H225" s="6">
        <v>111.14</v>
      </c>
      <c r="I225" s="6">
        <v>42.09</v>
      </c>
      <c r="J225" s="6">
        <v>3</v>
      </c>
      <c r="K225" s="6">
        <v>2</v>
      </c>
      <c r="L225" s="6">
        <v>78.230207197141894</v>
      </c>
      <c r="M225" s="7" t="s">
        <v>161</v>
      </c>
    </row>
    <row r="226" spans="1:13" x14ac:dyDescent="0.2">
      <c r="A226" s="5">
        <v>225</v>
      </c>
      <c r="B226" s="5" t="s">
        <v>400</v>
      </c>
      <c r="C226" s="6">
        <v>-3.17</v>
      </c>
      <c r="D226" s="6">
        <v>0.97299999999999998</v>
      </c>
      <c r="E226" s="6">
        <v>116.1495</v>
      </c>
      <c r="F226" s="6">
        <v>-169.65799999999999</v>
      </c>
      <c r="G226" s="6">
        <v>108.55</v>
      </c>
      <c r="H226" s="6">
        <v>100.565</v>
      </c>
      <c r="I226" s="6">
        <v>73.08</v>
      </c>
      <c r="J226" s="6">
        <v>13</v>
      </c>
      <c r="K226" s="6">
        <v>5</v>
      </c>
      <c r="L226" s="6">
        <v>126.361258627802</v>
      </c>
      <c r="M226" s="7" t="s">
        <v>161</v>
      </c>
    </row>
    <row r="227" spans="1:13" x14ac:dyDescent="0.2">
      <c r="A227" s="5">
        <v>226</v>
      </c>
      <c r="B227" s="5" t="s">
        <v>401</v>
      </c>
      <c r="C227" s="6">
        <v>-3.07</v>
      </c>
      <c r="D227" s="6">
        <v>0.4</v>
      </c>
      <c r="E227" s="6">
        <v>8.5900000000000004E-2</v>
      </c>
      <c r="F227" s="6">
        <v>-979.05899999999997</v>
      </c>
      <c r="G227" s="6">
        <v>113.57</v>
      </c>
      <c r="H227" s="6">
        <v>114.48</v>
      </c>
      <c r="I227" s="6">
        <v>73.08</v>
      </c>
      <c r="J227" s="6">
        <v>13</v>
      </c>
      <c r="K227" s="6">
        <v>5</v>
      </c>
      <c r="L227" s="6">
        <v>126.361258627802</v>
      </c>
      <c r="M227" s="7" t="s">
        <v>161</v>
      </c>
    </row>
    <row r="228" spans="1:13" x14ac:dyDescent="0.2">
      <c r="A228" s="5">
        <v>227</v>
      </c>
      <c r="B228" s="5" t="s">
        <v>402</v>
      </c>
      <c r="C228" s="6">
        <v>-2.95</v>
      </c>
      <c r="D228" s="6">
        <v>1.35</v>
      </c>
      <c r="E228" s="6">
        <v>6.1863999999999999</v>
      </c>
      <c r="F228" s="6">
        <v>-399.86399999999998</v>
      </c>
      <c r="G228" s="6">
        <v>111.19499999999999</v>
      </c>
      <c r="H228" s="6">
        <v>111.395</v>
      </c>
      <c r="I228" s="6">
        <v>102.19</v>
      </c>
      <c r="J228" s="6">
        <v>29</v>
      </c>
      <c r="K228" s="6">
        <v>11</v>
      </c>
      <c r="L228" s="6">
        <v>191.43938194295899</v>
      </c>
      <c r="M228" s="7" t="s">
        <v>161</v>
      </c>
    </row>
    <row r="229" spans="1:13" x14ac:dyDescent="0.2">
      <c r="A229" s="5">
        <v>228</v>
      </c>
      <c r="B229" s="5" t="s">
        <v>403</v>
      </c>
      <c r="C229" s="6">
        <v>-2.84</v>
      </c>
      <c r="D229" s="6">
        <v>1.1299999999999999</v>
      </c>
      <c r="E229" s="6">
        <v>68.177000000000007</v>
      </c>
      <c r="F229" s="6">
        <v>-524.101</v>
      </c>
      <c r="G229" s="6">
        <v>107.41500000000001</v>
      </c>
      <c r="H229" s="6">
        <v>108.34</v>
      </c>
      <c r="I229" s="6">
        <v>108.15</v>
      </c>
      <c r="J229" s="6">
        <v>30</v>
      </c>
      <c r="K229" s="6">
        <v>14</v>
      </c>
      <c r="L229" s="6">
        <v>214.67100033528499</v>
      </c>
      <c r="M229" s="7" t="s">
        <v>161</v>
      </c>
    </row>
    <row r="230" spans="1:13" x14ac:dyDescent="0.2">
      <c r="A230" s="5">
        <v>229</v>
      </c>
      <c r="B230" s="5" t="s">
        <v>404</v>
      </c>
      <c r="C230" s="6">
        <v>-2.78</v>
      </c>
      <c r="D230" s="6">
        <v>1.75</v>
      </c>
      <c r="E230" s="6">
        <v>32.614899999999999</v>
      </c>
      <c r="F230" s="6">
        <v>-582.197</v>
      </c>
      <c r="G230" s="6">
        <v>111.325</v>
      </c>
      <c r="H230" s="6">
        <v>111.18</v>
      </c>
      <c r="I230" s="6">
        <v>102.19</v>
      </c>
      <c r="J230" s="6">
        <v>29</v>
      </c>
      <c r="K230" s="6">
        <v>11</v>
      </c>
      <c r="L230" s="6">
        <v>191.43938194295899</v>
      </c>
      <c r="M230" s="7" t="s">
        <v>161</v>
      </c>
    </row>
    <row r="231" spans="1:13" x14ac:dyDescent="0.2">
      <c r="A231" s="5">
        <v>230</v>
      </c>
      <c r="B231" s="5" t="s">
        <v>405</v>
      </c>
      <c r="C231" s="6">
        <v>-2.6</v>
      </c>
      <c r="D231" s="6">
        <v>1.2522197159999999</v>
      </c>
      <c r="E231" s="6">
        <v>20.643999999999998</v>
      </c>
      <c r="F231" s="6">
        <v>-646.53</v>
      </c>
      <c r="G231" s="6">
        <v>110.875</v>
      </c>
      <c r="H231" s="6">
        <v>110.815</v>
      </c>
      <c r="I231" s="6">
        <v>92.15</v>
      </c>
      <c r="J231" s="6">
        <v>23</v>
      </c>
      <c r="K231" s="6">
        <v>10</v>
      </c>
      <c r="L231" s="6">
        <v>186.29329091015501</v>
      </c>
      <c r="M231" s="7" t="s">
        <v>161</v>
      </c>
    </row>
    <row r="232" spans="1:13" x14ac:dyDescent="0.2">
      <c r="A232" s="5">
        <v>231</v>
      </c>
      <c r="B232" s="5" t="s">
        <v>406</v>
      </c>
      <c r="C232" s="6">
        <v>-2.5299999999999998</v>
      </c>
      <c r="D232" s="6">
        <v>0.42899602799999997</v>
      </c>
      <c r="E232" s="6">
        <v>11.161</v>
      </c>
      <c r="F232" s="6">
        <v>-983.40099999999995</v>
      </c>
      <c r="G232" s="6">
        <v>114.51</v>
      </c>
      <c r="H232" s="6">
        <v>115.735</v>
      </c>
      <c r="I232" s="6">
        <v>42.09</v>
      </c>
      <c r="J232" s="6">
        <v>3</v>
      </c>
      <c r="K232" s="6">
        <v>2</v>
      </c>
      <c r="L232" s="6">
        <v>78.230207197141894</v>
      </c>
      <c r="M232" s="7" t="s">
        <v>161</v>
      </c>
    </row>
    <row r="233" spans="1:13" x14ac:dyDescent="0.2">
      <c r="A233" s="5">
        <v>232</v>
      </c>
      <c r="B233" s="5" t="s">
        <v>407</v>
      </c>
      <c r="C233" s="6">
        <v>-2.2200000000000002</v>
      </c>
      <c r="D233" s="6">
        <v>0.80600000000000005</v>
      </c>
      <c r="E233" s="6">
        <v>16.713999999999999</v>
      </c>
      <c r="F233" s="6">
        <v>-1233.097</v>
      </c>
      <c r="G233" s="6">
        <v>111.36</v>
      </c>
      <c r="H233" s="6">
        <v>111.84</v>
      </c>
      <c r="I233" s="6">
        <v>59.08</v>
      </c>
      <c r="J233" s="6">
        <v>7</v>
      </c>
      <c r="K233" s="6">
        <v>3</v>
      </c>
      <c r="L233" s="6">
        <v>106.885274691212</v>
      </c>
      <c r="M233" s="7" t="s">
        <v>161</v>
      </c>
    </row>
    <row r="234" spans="1:13" x14ac:dyDescent="0.2">
      <c r="A234" s="5">
        <v>233</v>
      </c>
      <c r="B234" s="5" t="s">
        <v>408</v>
      </c>
      <c r="C234" s="6">
        <v>-2.02</v>
      </c>
      <c r="D234" s="6">
        <v>1.17</v>
      </c>
      <c r="E234" s="6">
        <v>1.2999999999999999E-2</v>
      </c>
      <c r="F234" s="6">
        <v>-481.64600000000002</v>
      </c>
      <c r="G234" s="6">
        <v>112.05</v>
      </c>
      <c r="H234" s="6">
        <v>112.71</v>
      </c>
      <c r="I234" s="6">
        <v>74.17</v>
      </c>
      <c r="J234" s="6">
        <v>16</v>
      </c>
      <c r="K234" s="6">
        <v>6</v>
      </c>
      <c r="L234" s="6">
        <v>154.83707752365299</v>
      </c>
      <c r="M234" s="7" t="s">
        <v>161</v>
      </c>
    </row>
    <row r="235" spans="1:13" x14ac:dyDescent="0.2">
      <c r="A235" s="5">
        <v>234</v>
      </c>
      <c r="B235" s="5" t="s">
        <v>409</v>
      </c>
      <c r="C235" s="6">
        <v>-2</v>
      </c>
      <c r="D235" s="6">
        <v>1.1299999999999999</v>
      </c>
      <c r="E235" s="6">
        <v>68.177000000000007</v>
      </c>
      <c r="F235" s="6">
        <v>-524.101</v>
      </c>
      <c r="G235" s="6">
        <v>107.41500000000001</v>
      </c>
      <c r="H235" s="6">
        <v>108.34</v>
      </c>
      <c r="I235" s="6">
        <v>42.09</v>
      </c>
      <c r="J235" s="6">
        <v>3</v>
      </c>
      <c r="K235" s="6">
        <v>2</v>
      </c>
      <c r="L235" s="6">
        <v>78.230207197141894</v>
      </c>
      <c r="M235" s="7" t="s">
        <v>161</v>
      </c>
    </row>
    <row r="236" spans="1:13" x14ac:dyDescent="0.2">
      <c r="A236" s="5">
        <v>235</v>
      </c>
      <c r="B236" s="5" t="s">
        <v>410</v>
      </c>
      <c r="C236" s="6">
        <v>-1.91</v>
      </c>
      <c r="D236" s="6">
        <v>1.6</v>
      </c>
      <c r="E236" s="6">
        <v>9.2777999999999992</v>
      </c>
      <c r="F236" s="6">
        <v>-400.57</v>
      </c>
      <c r="G236" s="6">
        <v>111.16</v>
      </c>
      <c r="H236" s="6">
        <v>111.14</v>
      </c>
      <c r="I236" s="6">
        <v>73.11</v>
      </c>
      <c r="J236" s="6">
        <v>13</v>
      </c>
      <c r="K236" s="6">
        <v>5</v>
      </c>
      <c r="L236" s="6">
        <v>132.96201042359201</v>
      </c>
      <c r="M236" s="7" t="s">
        <v>161</v>
      </c>
    </row>
    <row r="237" spans="1:13" x14ac:dyDescent="0.2">
      <c r="A237" s="5">
        <v>236</v>
      </c>
      <c r="B237" s="5" t="s">
        <v>411</v>
      </c>
      <c r="C237" s="6">
        <v>-1.83</v>
      </c>
      <c r="D237" s="6">
        <v>1.1000000000000001</v>
      </c>
      <c r="E237" s="6">
        <v>68.639799999999994</v>
      </c>
      <c r="F237" s="6">
        <v>-628.88660000000004</v>
      </c>
      <c r="G237" s="6">
        <v>111.245</v>
      </c>
      <c r="H237" s="6">
        <v>111.425</v>
      </c>
      <c r="I237" s="6">
        <v>131.19</v>
      </c>
      <c r="J237" s="6">
        <v>39</v>
      </c>
      <c r="K237" s="6">
        <v>16</v>
      </c>
      <c r="L237" s="6">
        <v>214.00250488093999</v>
      </c>
      <c r="M237" s="7" t="s">
        <v>161</v>
      </c>
    </row>
    <row r="238" spans="1:13" x14ac:dyDescent="0.2">
      <c r="A238" s="5">
        <v>237</v>
      </c>
      <c r="B238" s="5" t="s">
        <v>412</v>
      </c>
      <c r="C238" s="6">
        <v>-1.75</v>
      </c>
      <c r="D238" s="6">
        <v>1.1299999999999999</v>
      </c>
      <c r="E238" s="6">
        <v>68.177000000000007</v>
      </c>
      <c r="F238" s="6">
        <v>-524.101</v>
      </c>
      <c r="G238" s="6">
        <v>107.41500000000001</v>
      </c>
      <c r="H238" s="6">
        <v>108.34</v>
      </c>
      <c r="I238" s="6">
        <v>58.14</v>
      </c>
      <c r="J238" s="6">
        <v>10</v>
      </c>
      <c r="K238" s="6">
        <v>4</v>
      </c>
      <c r="L238" s="6">
        <v>140.430491968083</v>
      </c>
      <c r="M238" s="7" t="s">
        <v>161</v>
      </c>
    </row>
    <row r="239" spans="1:13" x14ac:dyDescent="0.2">
      <c r="A239" s="5">
        <v>238</v>
      </c>
      <c r="B239" s="5" t="s">
        <v>413</v>
      </c>
      <c r="C239" s="6">
        <v>-1.7</v>
      </c>
      <c r="D239" s="6">
        <v>1.28</v>
      </c>
      <c r="E239" s="6">
        <v>44.816000000000003</v>
      </c>
      <c r="F239" s="6">
        <v>-923.49099999999999</v>
      </c>
      <c r="G239" s="6">
        <v>111.52500000000001</v>
      </c>
      <c r="H239" s="6">
        <v>111.54</v>
      </c>
      <c r="I239" s="6">
        <v>73.11</v>
      </c>
      <c r="J239" s="6">
        <v>13</v>
      </c>
      <c r="K239" s="6">
        <v>5</v>
      </c>
      <c r="L239" s="6">
        <v>132.96201042359201</v>
      </c>
      <c r="M239" s="7" t="s">
        <v>161</v>
      </c>
    </row>
    <row r="240" spans="1:13" x14ac:dyDescent="0.2">
      <c r="A240" s="5">
        <v>239</v>
      </c>
      <c r="B240" s="5" t="s">
        <v>414</v>
      </c>
      <c r="C240" s="6">
        <v>-1.65</v>
      </c>
      <c r="D240" s="6">
        <v>1.7384889240000001</v>
      </c>
      <c r="E240" s="6">
        <v>2.4710000000000001</v>
      </c>
      <c r="F240" s="6">
        <v>-330.05900000000003</v>
      </c>
      <c r="G240" s="6">
        <v>111.01</v>
      </c>
      <c r="H240" s="6">
        <v>111.205</v>
      </c>
      <c r="I240" s="6">
        <v>48.12</v>
      </c>
      <c r="J240" s="6">
        <v>2</v>
      </c>
      <c r="K240" s="6">
        <v>1</v>
      </c>
      <c r="L240" s="6">
        <v>91.885727482090701</v>
      </c>
      <c r="M240" s="7" t="s">
        <v>161</v>
      </c>
    </row>
    <row r="241" spans="1:13" x14ac:dyDescent="0.2">
      <c r="A241" s="5">
        <v>240</v>
      </c>
      <c r="B241" s="5" t="s">
        <v>415</v>
      </c>
      <c r="C241" s="6">
        <v>-1.62</v>
      </c>
      <c r="D241" s="6">
        <v>1.7384889240000001</v>
      </c>
      <c r="E241" s="6">
        <v>2.4710000000000001</v>
      </c>
      <c r="F241" s="6">
        <v>-330.05900000000003</v>
      </c>
      <c r="G241" s="6">
        <v>111.01</v>
      </c>
      <c r="H241" s="6">
        <v>111.205</v>
      </c>
      <c r="I241" s="6">
        <v>73.08</v>
      </c>
      <c r="J241" s="6">
        <v>13</v>
      </c>
      <c r="K241" s="6">
        <v>5</v>
      </c>
      <c r="L241" s="6">
        <v>126.361258627802</v>
      </c>
      <c r="M241" s="7" t="s">
        <v>161</v>
      </c>
    </row>
    <row r="242" spans="1:13" x14ac:dyDescent="0.2">
      <c r="A242" s="5">
        <v>241</v>
      </c>
      <c r="B242" s="5" t="s">
        <v>416</v>
      </c>
      <c r="C242" s="6">
        <v>-1.51</v>
      </c>
      <c r="D242" s="6">
        <v>1.35</v>
      </c>
      <c r="E242" s="6">
        <v>6.1863999999999999</v>
      </c>
      <c r="F242" s="6">
        <v>-399.86399999999998</v>
      </c>
      <c r="G242" s="6">
        <v>111.19499999999999</v>
      </c>
      <c r="H242" s="6">
        <v>111.395</v>
      </c>
      <c r="I242" s="6">
        <v>131.19</v>
      </c>
      <c r="J242" s="6">
        <v>39</v>
      </c>
      <c r="K242" s="6">
        <v>16</v>
      </c>
      <c r="L242" s="6">
        <v>214.00250488093999</v>
      </c>
      <c r="M242" s="7" t="s">
        <v>161</v>
      </c>
    </row>
    <row r="243" spans="1:13" x14ac:dyDescent="0.2">
      <c r="A243" s="5">
        <v>242</v>
      </c>
      <c r="B243" s="5" t="s">
        <v>417</v>
      </c>
      <c r="C243" s="6">
        <v>-1.47</v>
      </c>
      <c r="D243" s="6">
        <v>1.1000000000000001</v>
      </c>
      <c r="E243" s="6">
        <v>68.639799999999994</v>
      </c>
      <c r="F243" s="6">
        <v>-628.88660000000004</v>
      </c>
      <c r="G243" s="6">
        <v>111.245</v>
      </c>
      <c r="H243" s="6">
        <v>111.425</v>
      </c>
      <c r="I243" s="6">
        <v>108.15</v>
      </c>
      <c r="J243" s="6">
        <v>30</v>
      </c>
      <c r="K243" s="6">
        <v>14</v>
      </c>
      <c r="L243" s="6">
        <v>214.67100033528499</v>
      </c>
      <c r="M243" s="7" t="s">
        <v>161</v>
      </c>
    </row>
    <row r="244" spans="1:13" x14ac:dyDescent="0.2">
      <c r="A244" s="5">
        <v>243</v>
      </c>
      <c r="B244" s="5" t="s">
        <v>418</v>
      </c>
      <c r="C244" s="6">
        <v>-1.41</v>
      </c>
      <c r="D244" s="6">
        <v>1.2522197159999999</v>
      </c>
      <c r="E244" s="6">
        <v>20.643999999999998</v>
      </c>
      <c r="F244" s="6">
        <v>-646.53</v>
      </c>
      <c r="G244" s="6">
        <v>110.875</v>
      </c>
      <c r="H244" s="6">
        <v>110.815</v>
      </c>
      <c r="I244" s="6">
        <v>73.11</v>
      </c>
      <c r="J244" s="6">
        <v>13</v>
      </c>
      <c r="K244" s="6">
        <v>5</v>
      </c>
      <c r="L244" s="6">
        <v>132.96201042359201</v>
      </c>
      <c r="M244" s="7" t="s">
        <v>161</v>
      </c>
    </row>
    <row r="245" spans="1:13" x14ac:dyDescent="0.2">
      <c r="A245" s="5">
        <v>244</v>
      </c>
      <c r="B245" s="5" t="s">
        <v>419</v>
      </c>
      <c r="C245" s="6">
        <v>-1.35</v>
      </c>
      <c r="D245" s="6">
        <v>1.2522197159999999</v>
      </c>
      <c r="E245" s="6">
        <v>20.643999999999998</v>
      </c>
      <c r="F245" s="6">
        <v>-646.53</v>
      </c>
      <c r="G245" s="6">
        <v>110.875</v>
      </c>
      <c r="H245" s="6">
        <v>110.815</v>
      </c>
      <c r="I245" s="6">
        <v>58.14</v>
      </c>
      <c r="J245" s="6">
        <v>7</v>
      </c>
      <c r="K245" s="6">
        <v>3</v>
      </c>
      <c r="L245" s="6">
        <v>144.186632751573</v>
      </c>
      <c r="M245" s="7" t="s">
        <v>161</v>
      </c>
    </row>
    <row r="246" spans="1:13" x14ac:dyDescent="0.2">
      <c r="A246" s="5">
        <v>245</v>
      </c>
      <c r="B246" s="5" t="s">
        <v>420</v>
      </c>
      <c r="C246" s="6">
        <v>-1.33</v>
      </c>
      <c r="D246" s="6">
        <v>1.75</v>
      </c>
      <c r="E246" s="6">
        <v>32.614899999999999</v>
      </c>
      <c r="F246" s="6">
        <v>-582.197</v>
      </c>
      <c r="G246" s="6">
        <v>111.325</v>
      </c>
      <c r="H246" s="6">
        <v>111.18</v>
      </c>
      <c r="I246" s="6">
        <v>74.17</v>
      </c>
      <c r="J246" s="6">
        <v>16</v>
      </c>
      <c r="K246" s="6">
        <v>6</v>
      </c>
      <c r="L246" s="6">
        <v>154.83707752365299</v>
      </c>
      <c r="M246" s="7" t="s">
        <v>161</v>
      </c>
    </row>
    <row r="247" spans="1:13" x14ac:dyDescent="0.2">
      <c r="A247" s="5">
        <v>246</v>
      </c>
      <c r="B247" s="5" t="s">
        <v>421</v>
      </c>
      <c r="C247" s="6">
        <v>-1.3</v>
      </c>
      <c r="D247" s="6">
        <v>1.6</v>
      </c>
      <c r="E247" s="6">
        <v>9.2777999999999992</v>
      </c>
      <c r="F247" s="6">
        <v>-400.57</v>
      </c>
      <c r="G247" s="6">
        <v>111.16</v>
      </c>
      <c r="H247" s="6">
        <v>111.14</v>
      </c>
      <c r="I247" s="6">
        <v>58.14</v>
      </c>
      <c r="J247" s="6">
        <v>10</v>
      </c>
      <c r="K247" s="6">
        <v>4</v>
      </c>
      <c r="L247" s="6">
        <v>140.430491968083</v>
      </c>
      <c r="M247" s="7" t="s">
        <v>161</v>
      </c>
    </row>
    <row r="248" spans="1:13" x14ac:dyDescent="0.2">
      <c r="A248" s="5">
        <v>247</v>
      </c>
      <c r="B248" s="5" t="s">
        <v>422</v>
      </c>
      <c r="C248" s="6">
        <v>-1.21</v>
      </c>
      <c r="D248" s="6">
        <v>0.42899602799999997</v>
      </c>
      <c r="E248" s="6">
        <v>11.161</v>
      </c>
      <c r="F248" s="6">
        <v>-983.40099999999995</v>
      </c>
      <c r="G248" s="6">
        <v>114.51</v>
      </c>
      <c r="H248" s="6">
        <v>115.735</v>
      </c>
      <c r="I248" s="6">
        <v>32.049999999999997</v>
      </c>
      <c r="J248" s="6">
        <v>2</v>
      </c>
      <c r="K248" s="6">
        <v>1</v>
      </c>
      <c r="L248" s="6">
        <v>82.598250553203002</v>
      </c>
      <c r="M248" s="7" t="s">
        <v>161</v>
      </c>
    </row>
    <row r="249" spans="1:13" x14ac:dyDescent="0.2">
      <c r="A249" s="5">
        <v>248</v>
      </c>
      <c r="B249" s="5" t="s">
        <v>423</v>
      </c>
      <c r="C249" s="6">
        <v>-1.1200000000000001</v>
      </c>
      <c r="D249" s="6">
        <v>1.17</v>
      </c>
      <c r="E249" s="6">
        <v>1.2999999999999999E-2</v>
      </c>
      <c r="F249" s="6">
        <v>-481.64600000000002</v>
      </c>
      <c r="G249" s="6">
        <v>112.05</v>
      </c>
      <c r="H249" s="6">
        <v>112.71</v>
      </c>
      <c r="I249" s="6">
        <v>48.12</v>
      </c>
      <c r="J249" s="6">
        <v>2</v>
      </c>
      <c r="K249" s="6">
        <v>1</v>
      </c>
      <c r="L249" s="6">
        <v>91.885727482090701</v>
      </c>
      <c r="M249" s="7" t="s">
        <v>161</v>
      </c>
    </row>
    <row r="250" spans="1:13" x14ac:dyDescent="0.2">
      <c r="A250" s="5">
        <v>249</v>
      </c>
      <c r="B250" s="5" t="s">
        <v>424</v>
      </c>
      <c r="C250" s="6">
        <v>-1.0900000000000001</v>
      </c>
      <c r="D250" s="6">
        <v>1.35</v>
      </c>
      <c r="E250" s="6">
        <v>6.1863999999999999</v>
      </c>
      <c r="F250" s="6">
        <v>-399.86399999999998</v>
      </c>
      <c r="G250" s="6">
        <v>111.19499999999999</v>
      </c>
      <c r="H250" s="6">
        <v>111.395</v>
      </c>
      <c r="I250" s="6">
        <v>73.11</v>
      </c>
      <c r="J250" s="6">
        <v>13</v>
      </c>
      <c r="K250" s="6">
        <v>5</v>
      </c>
      <c r="L250" s="6">
        <v>132.96201042359201</v>
      </c>
      <c r="M250" s="7" t="s">
        <v>161</v>
      </c>
    </row>
    <row r="251" spans="1:13" x14ac:dyDescent="0.2">
      <c r="A251" s="5">
        <v>250</v>
      </c>
      <c r="B251" s="5" t="s">
        <v>425</v>
      </c>
      <c r="C251" s="6">
        <v>-1.02</v>
      </c>
      <c r="D251" s="6">
        <v>1.1000000000000001</v>
      </c>
      <c r="E251" s="6">
        <v>68.639799999999994</v>
      </c>
      <c r="F251" s="6">
        <v>-628.88660000000004</v>
      </c>
      <c r="G251" s="6">
        <v>111.245</v>
      </c>
      <c r="H251" s="6">
        <v>111.425</v>
      </c>
      <c r="I251" s="6">
        <v>102.19</v>
      </c>
      <c r="J251" s="6">
        <v>29</v>
      </c>
      <c r="K251" s="6">
        <v>11</v>
      </c>
      <c r="L251" s="6">
        <v>191.43938194295899</v>
      </c>
      <c r="M251" s="7" t="s">
        <v>161</v>
      </c>
    </row>
    <row r="252" spans="1:13" x14ac:dyDescent="0.2">
      <c r="A252" s="5">
        <v>251</v>
      </c>
      <c r="B252" s="5" t="s">
        <v>426</v>
      </c>
      <c r="C252" s="6">
        <v>-0.97</v>
      </c>
      <c r="D252" s="6">
        <v>1.35</v>
      </c>
      <c r="E252" s="6">
        <v>6.1863999999999999</v>
      </c>
      <c r="F252" s="6">
        <v>-399.86399999999998</v>
      </c>
      <c r="G252" s="6">
        <v>111.19499999999999</v>
      </c>
      <c r="H252" s="6">
        <v>111.395</v>
      </c>
      <c r="I252" s="6">
        <v>59.08</v>
      </c>
      <c r="J252" s="6">
        <v>7</v>
      </c>
      <c r="K252" s="6">
        <v>3</v>
      </c>
      <c r="L252" s="6">
        <v>106.885274691212</v>
      </c>
      <c r="M252" s="7" t="s">
        <v>161</v>
      </c>
    </row>
    <row r="253" spans="1:13" x14ac:dyDescent="0.2">
      <c r="A253" s="5">
        <v>252</v>
      </c>
      <c r="B253" s="5" t="s">
        <v>427</v>
      </c>
      <c r="C253" s="6">
        <v>-0.94</v>
      </c>
      <c r="D253" s="6">
        <v>1.1327</v>
      </c>
      <c r="E253" s="6">
        <v>33.585500000000003</v>
      </c>
      <c r="F253" s="6">
        <v>-763.76030000000003</v>
      </c>
      <c r="G253" s="6">
        <v>111.34</v>
      </c>
      <c r="H253" s="6">
        <v>110.78</v>
      </c>
      <c r="I253" s="6">
        <v>74.17</v>
      </c>
      <c r="J253" s="6">
        <v>16</v>
      </c>
      <c r="K253" s="6">
        <v>6</v>
      </c>
      <c r="L253" s="6">
        <v>154.83707752365299</v>
      </c>
      <c r="M253" s="7" t="s">
        <v>161</v>
      </c>
    </row>
    <row r="254" spans="1:13" x14ac:dyDescent="0.2">
      <c r="A254" s="5">
        <v>253</v>
      </c>
      <c r="B254" s="5" t="s">
        <v>428</v>
      </c>
      <c r="C254" s="6">
        <v>-0.83</v>
      </c>
      <c r="D254" s="6">
        <v>1.1000000000000001</v>
      </c>
      <c r="E254" s="6">
        <v>68.639799999999994</v>
      </c>
      <c r="F254" s="6">
        <v>-628.88660000000004</v>
      </c>
      <c r="G254" s="6">
        <v>111.245</v>
      </c>
      <c r="H254" s="6">
        <v>111.425</v>
      </c>
      <c r="I254" s="6">
        <v>73.11</v>
      </c>
      <c r="J254" s="6">
        <v>13</v>
      </c>
      <c r="K254" s="6">
        <v>5</v>
      </c>
      <c r="L254" s="6">
        <v>132.96201042359201</v>
      </c>
      <c r="M254" s="7" t="s">
        <v>161</v>
      </c>
    </row>
    <row r="255" spans="1:13" x14ac:dyDescent="0.2">
      <c r="A255" s="5">
        <v>254</v>
      </c>
      <c r="B255" s="5" t="s">
        <v>429</v>
      </c>
      <c r="C255" s="6">
        <v>-0.77</v>
      </c>
      <c r="D255" s="6">
        <v>0.32207628500000002</v>
      </c>
      <c r="E255" s="6">
        <v>3.7170000000000001</v>
      </c>
      <c r="F255" s="6">
        <v>-631.08799999999997</v>
      </c>
      <c r="G255" s="6">
        <v>113.395</v>
      </c>
      <c r="H255" s="6">
        <v>114.705</v>
      </c>
      <c r="I255" s="6">
        <v>48.12</v>
      </c>
      <c r="J255" s="6">
        <v>2</v>
      </c>
      <c r="K255" s="6">
        <v>1</v>
      </c>
      <c r="L255" s="6">
        <v>91.885727482090701</v>
      </c>
      <c r="M255" s="7" t="s">
        <v>161</v>
      </c>
    </row>
    <row r="256" spans="1:13" x14ac:dyDescent="0.2">
      <c r="A256" s="5">
        <v>255</v>
      </c>
      <c r="B256" s="5" t="s">
        <v>430</v>
      </c>
      <c r="C256" s="6">
        <v>-0.72</v>
      </c>
      <c r="D256" s="6">
        <v>1.32</v>
      </c>
      <c r="E256" s="6">
        <v>13.656499999999999</v>
      </c>
      <c r="F256" s="6">
        <v>-463.45690000000002</v>
      </c>
      <c r="G256" s="6">
        <v>111.935</v>
      </c>
      <c r="H256" s="6">
        <v>111.91</v>
      </c>
      <c r="I256" s="6">
        <v>74.17</v>
      </c>
      <c r="J256" s="6">
        <v>16</v>
      </c>
      <c r="K256" s="6">
        <v>6</v>
      </c>
      <c r="L256" s="6">
        <v>154.83707752365299</v>
      </c>
      <c r="M256" s="7" t="s">
        <v>161</v>
      </c>
    </row>
    <row r="257" spans="1:13" x14ac:dyDescent="0.2">
      <c r="A257" s="5">
        <v>256</v>
      </c>
      <c r="B257" s="5" t="s">
        <v>431</v>
      </c>
      <c r="C257" s="6">
        <v>-0.67</v>
      </c>
      <c r="D257" s="6">
        <v>1.7384889240000001</v>
      </c>
      <c r="E257" s="6">
        <v>2.4710000000000001</v>
      </c>
      <c r="F257" s="6">
        <v>-330.05900000000003</v>
      </c>
      <c r="G257" s="6">
        <v>111.01</v>
      </c>
      <c r="H257" s="6">
        <v>111.205</v>
      </c>
      <c r="I257" s="6">
        <v>59.05</v>
      </c>
      <c r="J257" s="6">
        <v>7</v>
      </c>
      <c r="K257" s="6">
        <v>3</v>
      </c>
      <c r="L257" s="6">
        <v>100.28452289542101</v>
      </c>
      <c r="M257" s="7" t="s">
        <v>161</v>
      </c>
    </row>
    <row r="258" spans="1:13" x14ac:dyDescent="0.2">
      <c r="A258" s="5">
        <v>257</v>
      </c>
      <c r="B258" s="5" t="s">
        <v>432</v>
      </c>
      <c r="C258" s="6">
        <v>-0.65</v>
      </c>
      <c r="D258" s="6">
        <v>1.665</v>
      </c>
      <c r="E258" s="6">
        <v>244.01840000000001</v>
      </c>
      <c r="F258" s="6">
        <v>-629.41240000000005</v>
      </c>
      <c r="G258" s="6">
        <v>107.69</v>
      </c>
      <c r="H258" s="6">
        <v>112.67</v>
      </c>
      <c r="I258" s="6">
        <v>74.17</v>
      </c>
      <c r="J258" s="6">
        <v>16</v>
      </c>
      <c r="K258" s="6">
        <v>6</v>
      </c>
      <c r="L258" s="6">
        <v>154.83707752365299</v>
      </c>
      <c r="M258" s="7" t="s">
        <v>161</v>
      </c>
    </row>
    <row r="259" spans="1:13" x14ac:dyDescent="0.2">
      <c r="A259" s="5">
        <v>258</v>
      </c>
      <c r="B259" s="5" t="s">
        <v>433</v>
      </c>
      <c r="C259" s="6">
        <v>-0.62</v>
      </c>
      <c r="D259" s="6">
        <v>1.665</v>
      </c>
      <c r="E259" s="6">
        <v>244.01840000000001</v>
      </c>
      <c r="F259" s="6">
        <v>-629.41240000000005</v>
      </c>
      <c r="G259" s="6">
        <v>107.69</v>
      </c>
      <c r="H259" s="6">
        <v>112.67</v>
      </c>
      <c r="I259" s="6">
        <v>102.19</v>
      </c>
      <c r="J259" s="6">
        <v>29</v>
      </c>
      <c r="K259" s="6">
        <v>11</v>
      </c>
      <c r="L259" s="6">
        <v>191.43938194295899</v>
      </c>
      <c r="M259" s="7" t="s">
        <v>161</v>
      </c>
    </row>
    <row r="260" spans="1:13" x14ac:dyDescent="0.2">
      <c r="A260" s="5">
        <v>259</v>
      </c>
      <c r="B260" s="5" t="s">
        <v>434</v>
      </c>
      <c r="C260" s="6">
        <v>-0.53</v>
      </c>
      <c r="D260" s="6">
        <v>1.2522197159999999</v>
      </c>
      <c r="E260" s="6">
        <v>20.643999999999998</v>
      </c>
      <c r="F260" s="6">
        <v>-646.53</v>
      </c>
      <c r="G260" s="6">
        <v>110.875</v>
      </c>
      <c r="H260" s="6">
        <v>110.815</v>
      </c>
      <c r="I260" s="6">
        <v>74.17</v>
      </c>
      <c r="J260" s="6">
        <v>16</v>
      </c>
      <c r="K260" s="6">
        <v>6</v>
      </c>
      <c r="L260" s="6">
        <v>154.83707752365299</v>
      </c>
      <c r="M260" s="7" t="s">
        <v>161</v>
      </c>
    </row>
    <row r="261" spans="1:13" x14ac:dyDescent="0.2">
      <c r="A261" s="5">
        <v>260</v>
      </c>
      <c r="B261" s="5" t="s">
        <v>435</v>
      </c>
      <c r="C261" s="6">
        <v>-0.52</v>
      </c>
      <c r="D261" s="6">
        <v>1.1000000000000001</v>
      </c>
      <c r="E261" s="6">
        <v>68.639799999999994</v>
      </c>
      <c r="F261" s="6">
        <v>-628.88660000000004</v>
      </c>
      <c r="G261" s="6">
        <v>111.245</v>
      </c>
      <c r="H261" s="6">
        <v>111.425</v>
      </c>
      <c r="I261" s="6">
        <v>48.12</v>
      </c>
      <c r="J261" s="6">
        <v>2</v>
      </c>
      <c r="K261" s="6">
        <v>1</v>
      </c>
      <c r="L261" s="6">
        <v>91.885727482090701</v>
      </c>
      <c r="M261" s="7" t="s">
        <v>161</v>
      </c>
    </row>
    <row r="262" spans="1:13" x14ac:dyDescent="0.2">
      <c r="A262" s="5">
        <v>261</v>
      </c>
      <c r="B262" s="5" t="s">
        <v>436</v>
      </c>
      <c r="C262" s="6">
        <v>-0.47</v>
      </c>
      <c r="D262" s="6">
        <v>1.1299999999999999</v>
      </c>
      <c r="E262" s="6">
        <v>68.177000000000007</v>
      </c>
      <c r="F262" s="6">
        <v>-524.101</v>
      </c>
      <c r="G262" s="6">
        <v>107.41500000000001</v>
      </c>
      <c r="H262" s="6">
        <v>108.34</v>
      </c>
      <c r="I262" s="6">
        <v>16.05</v>
      </c>
      <c r="J262" s="6">
        <v>0</v>
      </c>
      <c r="K262" s="6">
        <v>0</v>
      </c>
      <c r="L262" s="6">
        <v>62.200284770941401</v>
      </c>
      <c r="M262" s="7" t="s">
        <v>161</v>
      </c>
    </row>
    <row r="263" spans="1:13" x14ac:dyDescent="0.2">
      <c r="A263" s="5">
        <v>262</v>
      </c>
      <c r="B263" s="5" t="s">
        <v>437</v>
      </c>
      <c r="C263" s="6">
        <v>-0.44</v>
      </c>
      <c r="D263" s="6">
        <v>1.75</v>
      </c>
      <c r="E263" s="6">
        <v>32.614899999999999</v>
      </c>
      <c r="F263" s="6">
        <v>-582.197</v>
      </c>
      <c r="G263" s="6">
        <v>111.325</v>
      </c>
      <c r="H263" s="6">
        <v>111.18</v>
      </c>
      <c r="I263" s="6">
        <v>92.15</v>
      </c>
      <c r="J263" s="6">
        <v>23</v>
      </c>
      <c r="K263" s="6">
        <v>10</v>
      </c>
      <c r="L263" s="6">
        <v>186.29329091015501</v>
      </c>
      <c r="M263" s="7" t="s">
        <v>161</v>
      </c>
    </row>
    <row r="264" spans="1:13" x14ac:dyDescent="0.2">
      <c r="A264" s="5">
        <v>263</v>
      </c>
      <c r="B264" s="5" t="s">
        <v>438</v>
      </c>
      <c r="C264" s="6">
        <v>-0.42</v>
      </c>
      <c r="D264" s="6">
        <v>1.1299999999999999</v>
      </c>
      <c r="E264" s="6">
        <v>68.177000000000007</v>
      </c>
      <c r="F264" s="6">
        <v>-524.101</v>
      </c>
      <c r="G264" s="6">
        <v>107.41500000000001</v>
      </c>
      <c r="H264" s="6">
        <v>108.34</v>
      </c>
      <c r="I264" s="6">
        <v>32.049999999999997</v>
      </c>
      <c r="J264" s="6">
        <v>2</v>
      </c>
      <c r="K264" s="6">
        <v>1</v>
      </c>
      <c r="L264" s="6">
        <v>82.598250553203002</v>
      </c>
      <c r="M264" s="7" t="s">
        <v>161</v>
      </c>
    </row>
    <row r="265" spans="1:13" x14ac:dyDescent="0.2">
      <c r="A265" s="5">
        <v>264</v>
      </c>
      <c r="B265" s="5" t="s">
        <v>439</v>
      </c>
      <c r="C265" s="6">
        <v>-0.36</v>
      </c>
      <c r="D265" s="6">
        <v>1.32</v>
      </c>
      <c r="E265" s="6">
        <v>13.656499999999999</v>
      </c>
      <c r="F265" s="6">
        <v>-463.45690000000002</v>
      </c>
      <c r="G265" s="6">
        <v>111.935</v>
      </c>
      <c r="H265" s="6">
        <v>111.91</v>
      </c>
      <c r="I265" s="6">
        <v>48.12</v>
      </c>
      <c r="J265" s="6">
        <v>2</v>
      </c>
      <c r="K265" s="6">
        <v>1</v>
      </c>
      <c r="L265" s="6">
        <v>91.885727482090701</v>
      </c>
      <c r="M265" s="7" t="s">
        <v>161</v>
      </c>
    </row>
    <row r="266" spans="1:13" x14ac:dyDescent="0.2">
      <c r="A266" s="5">
        <v>265</v>
      </c>
      <c r="B266" s="5" t="s">
        <v>440</v>
      </c>
      <c r="C266" s="6">
        <v>-0.33</v>
      </c>
      <c r="D266" s="6">
        <v>0.97299999999999998</v>
      </c>
      <c r="E266" s="6">
        <v>116.1495</v>
      </c>
      <c r="F266" s="6">
        <v>-169.65799999999999</v>
      </c>
      <c r="G266" s="6">
        <v>108.55</v>
      </c>
      <c r="H266" s="6">
        <v>100.565</v>
      </c>
      <c r="I266" s="6">
        <v>74.17</v>
      </c>
      <c r="J266" s="6">
        <v>16</v>
      </c>
      <c r="K266" s="6">
        <v>6</v>
      </c>
      <c r="L266" s="6">
        <v>154.83707752365299</v>
      </c>
      <c r="M266" s="7" t="s">
        <v>161</v>
      </c>
    </row>
    <row r="267" spans="1:13" x14ac:dyDescent="0.2">
      <c r="A267" s="5">
        <v>266</v>
      </c>
      <c r="B267" s="5" t="s">
        <v>441</v>
      </c>
      <c r="C267" s="6">
        <v>-0.28000000000000003</v>
      </c>
      <c r="D267" s="6">
        <v>1.17</v>
      </c>
      <c r="E267" s="6">
        <v>1.2999999999999999E-2</v>
      </c>
      <c r="F267" s="6">
        <v>-481.64600000000002</v>
      </c>
      <c r="G267" s="6">
        <v>112.05</v>
      </c>
      <c r="H267" s="6">
        <v>112.71</v>
      </c>
      <c r="I267" s="6">
        <v>16.05</v>
      </c>
      <c r="J267" s="6">
        <v>0</v>
      </c>
      <c r="K267" s="6">
        <v>0</v>
      </c>
      <c r="L267" s="6">
        <v>62.200284770941401</v>
      </c>
      <c r="M267" s="7" t="s">
        <v>161</v>
      </c>
    </row>
    <row r="268" spans="1:13" x14ac:dyDescent="0.2">
      <c r="A268" s="5">
        <v>267</v>
      </c>
      <c r="B268" s="5" t="s">
        <v>442</v>
      </c>
      <c r="C268" s="6">
        <v>-0.25</v>
      </c>
      <c r="D268" s="6">
        <v>0.32207628500000002</v>
      </c>
      <c r="E268" s="6">
        <v>3.7170000000000001</v>
      </c>
      <c r="F268" s="6">
        <v>-631.08799999999997</v>
      </c>
      <c r="G268" s="6">
        <v>113.395</v>
      </c>
      <c r="H268" s="6">
        <v>114.705</v>
      </c>
      <c r="I268" s="6">
        <v>74.17</v>
      </c>
      <c r="J268" s="6">
        <v>16</v>
      </c>
      <c r="K268" s="6">
        <v>6</v>
      </c>
      <c r="L268" s="6">
        <v>154.83707752365299</v>
      </c>
      <c r="M268" s="7" t="s">
        <v>161</v>
      </c>
    </row>
    <row r="269" spans="1:13" x14ac:dyDescent="0.2">
      <c r="A269" s="5">
        <v>268</v>
      </c>
      <c r="B269" s="5" t="s">
        <v>443</v>
      </c>
      <c r="C269" s="6">
        <v>-0.21</v>
      </c>
      <c r="D269" s="6">
        <v>1.35</v>
      </c>
      <c r="E269" s="6">
        <v>6.1863999999999999</v>
      </c>
      <c r="F269" s="6">
        <v>-399.86399999999998</v>
      </c>
      <c r="G269" s="6">
        <v>111.19499999999999</v>
      </c>
      <c r="H269" s="6">
        <v>111.395</v>
      </c>
      <c r="I269" s="6">
        <v>58.14</v>
      </c>
      <c r="J269" s="6">
        <v>7</v>
      </c>
      <c r="K269" s="6">
        <v>3</v>
      </c>
      <c r="L269" s="6">
        <v>144.186632751573</v>
      </c>
      <c r="M269" s="7" t="s">
        <v>161</v>
      </c>
    </row>
    <row r="270" spans="1:13" x14ac:dyDescent="0.2">
      <c r="A270" s="5">
        <v>269</v>
      </c>
      <c r="B270" s="5" t="s">
        <v>444</v>
      </c>
      <c r="C270" s="6">
        <v>-0.18</v>
      </c>
      <c r="D270" s="6">
        <v>1.35</v>
      </c>
      <c r="E270" s="6">
        <v>6.1863999999999999</v>
      </c>
      <c r="F270" s="6">
        <v>-399.86399999999998</v>
      </c>
      <c r="G270" s="6">
        <v>111.19499999999999</v>
      </c>
      <c r="H270" s="6">
        <v>111.395</v>
      </c>
      <c r="I270" s="6">
        <v>48.12</v>
      </c>
      <c r="J270" s="6">
        <v>2</v>
      </c>
      <c r="K270" s="6">
        <v>1</v>
      </c>
      <c r="L270" s="6">
        <v>91.885727482090701</v>
      </c>
      <c r="M270" s="7" t="s">
        <v>161</v>
      </c>
    </row>
    <row r="271" spans="1:13" x14ac:dyDescent="0.2">
      <c r="A271" s="5">
        <v>270</v>
      </c>
      <c r="B271" s="5" t="s">
        <v>445</v>
      </c>
      <c r="C271" s="6">
        <v>-0.16</v>
      </c>
      <c r="D271" s="6">
        <v>1.32</v>
      </c>
      <c r="E271" s="6">
        <v>13.656499999999999</v>
      </c>
      <c r="F271" s="6">
        <v>-463.45690000000002</v>
      </c>
      <c r="G271" s="6">
        <v>111.935</v>
      </c>
      <c r="H271" s="6">
        <v>111.91</v>
      </c>
      <c r="I271" s="6">
        <v>32.049999999999997</v>
      </c>
      <c r="J271" s="6">
        <v>2</v>
      </c>
      <c r="K271" s="6">
        <v>1</v>
      </c>
      <c r="L271" s="6">
        <v>82.598250553203002</v>
      </c>
      <c r="M271" s="7" t="s">
        <v>161</v>
      </c>
    </row>
    <row r="272" spans="1:13" x14ac:dyDescent="0.2">
      <c r="A272" s="5">
        <v>271</v>
      </c>
      <c r="B272" s="5" t="s">
        <v>446</v>
      </c>
      <c r="C272" s="6">
        <v>-0.11</v>
      </c>
      <c r="D272" s="6">
        <v>0.32207628500000002</v>
      </c>
      <c r="E272" s="6">
        <v>3.7170000000000001</v>
      </c>
      <c r="F272" s="6">
        <v>-631.08799999999997</v>
      </c>
      <c r="G272" s="6">
        <v>113.395</v>
      </c>
      <c r="H272" s="6">
        <v>114.705</v>
      </c>
      <c r="I272" s="6">
        <v>59.05</v>
      </c>
      <c r="J272" s="6">
        <v>7</v>
      </c>
      <c r="K272" s="6">
        <v>3</v>
      </c>
      <c r="L272" s="6">
        <v>100.28452289542101</v>
      </c>
      <c r="M272" s="7" t="s">
        <v>161</v>
      </c>
    </row>
    <row r="273" spans="1:13" x14ac:dyDescent="0.2">
      <c r="A273" s="5">
        <v>272</v>
      </c>
      <c r="B273" s="5" t="s">
        <v>447</v>
      </c>
      <c r="C273" s="6">
        <v>-7.0000000000000007E-2</v>
      </c>
      <c r="D273" s="6">
        <v>1.75</v>
      </c>
      <c r="E273" s="6">
        <v>32.614899999999999</v>
      </c>
      <c r="F273" s="6">
        <v>-582.197</v>
      </c>
      <c r="G273" s="6">
        <v>111.325</v>
      </c>
      <c r="H273" s="6">
        <v>111.18</v>
      </c>
      <c r="I273" s="6">
        <v>58.14</v>
      </c>
      <c r="J273" s="6">
        <v>10</v>
      </c>
      <c r="K273" s="6">
        <v>4</v>
      </c>
      <c r="L273" s="6">
        <v>140.430491968083</v>
      </c>
      <c r="M273" s="7" t="s">
        <v>161</v>
      </c>
    </row>
    <row r="274" spans="1:13" x14ac:dyDescent="0.2">
      <c r="A274" s="5">
        <v>273</v>
      </c>
      <c r="B274" s="5" t="s">
        <v>448</v>
      </c>
      <c r="C274" s="6">
        <v>-0.05</v>
      </c>
      <c r="D274" s="6">
        <v>0.32207628500000002</v>
      </c>
      <c r="E274" s="6">
        <v>3.7170000000000001</v>
      </c>
      <c r="F274" s="6">
        <v>-631.08799999999997</v>
      </c>
      <c r="G274" s="6">
        <v>113.395</v>
      </c>
      <c r="H274" s="6">
        <v>114.705</v>
      </c>
      <c r="I274" s="6">
        <v>58.14</v>
      </c>
      <c r="J274" s="6">
        <v>7</v>
      </c>
      <c r="K274" s="6">
        <v>3</v>
      </c>
      <c r="L274" s="6">
        <v>144.186632751573</v>
      </c>
      <c r="M274" s="7" t="s">
        <v>161</v>
      </c>
    </row>
    <row r="275" spans="1:13" x14ac:dyDescent="0.2">
      <c r="A275" s="5">
        <v>274</v>
      </c>
      <c r="B275" s="5" t="s">
        <v>449</v>
      </c>
      <c r="C275" s="6">
        <v>0</v>
      </c>
      <c r="D275" s="6">
        <v>1.32</v>
      </c>
      <c r="E275" s="6">
        <v>13.656499999999999</v>
      </c>
      <c r="F275" s="6">
        <v>-463.45690000000002</v>
      </c>
      <c r="G275" s="6">
        <v>111.935</v>
      </c>
      <c r="H275" s="6">
        <v>111.91</v>
      </c>
      <c r="I275" s="6">
        <v>59.05</v>
      </c>
      <c r="J275" s="6">
        <v>7</v>
      </c>
      <c r="K275" s="6">
        <v>3</v>
      </c>
      <c r="L275" s="6">
        <v>100.28452289542101</v>
      </c>
      <c r="M275" s="7" t="s">
        <v>161</v>
      </c>
    </row>
    <row r="276" spans="1:13" x14ac:dyDescent="0.2">
      <c r="A276" s="5">
        <v>275</v>
      </c>
      <c r="B276" s="5" t="s">
        <v>450</v>
      </c>
      <c r="C276" s="6">
        <v>0.03</v>
      </c>
      <c r="D276" s="6">
        <v>1.75</v>
      </c>
      <c r="E276" s="6">
        <v>32.614899999999999</v>
      </c>
      <c r="F276" s="6">
        <v>-582.197</v>
      </c>
      <c r="G276" s="6">
        <v>111.325</v>
      </c>
      <c r="H276" s="6">
        <v>111.18</v>
      </c>
      <c r="I276" s="6">
        <v>48.12</v>
      </c>
      <c r="J276" s="6">
        <v>2</v>
      </c>
      <c r="K276" s="6">
        <v>1</v>
      </c>
      <c r="L276" s="6">
        <v>91.885727482090701</v>
      </c>
      <c r="M276" s="7" t="s">
        <v>161</v>
      </c>
    </row>
    <row r="277" spans="1:13" x14ac:dyDescent="0.2">
      <c r="A277" s="5">
        <v>276</v>
      </c>
      <c r="B277" s="5" t="s">
        <v>451</v>
      </c>
      <c r="C277" s="6">
        <v>0.06</v>
      </c>
      <c r="D277" s="6">
        <v>1.6</v>
      </c>
      <c r="E277" s="6">
        <v>9.2777999999999992</v>
      </c>
      <c r="F277" s="6">
        <v>-400.57</v>
      </c>
      <c r="G277" s="6">
        <v>111.16</v>
      </c>
      <c r="H277" s="6">
        <v>111.14</v>
      </c>
      <c r="I277" s="6">
        <v>16.05</v>
      </c>
      <c r="J277" s="6">
        <v>0</v>
      </c>
      <c r="K277" s="6">
        <v>0</v>
      </c>
      <c r="L277" s="6">
        <v>62.200284770941401</v>
      </c>
      <c r="M277" s="7" t="s">
        <v>161</v>
      </c>
    </row>
    <row r="278" spans="1:13" x14ac:dyDescent="0.2">
      <c r="A278" s="5">
        <v>277</v>
      </c>
      <c r="B278" s="5" t="s">
        <v>452</v>
      </c>
      <c r="C278" s="6">
        <v>0.13</v>
      </c>
      <c r="D278" s="6">
        <v>0.32207628500000002</v>
      </c>
      <c r="E278" s="6">
        <v>3.7170000000000001</v>
      </c>
      <c r="F278" s="6">
        <v>-631.08799999999997</v>
      </c>
      <c r="G278" s="6">
        <v>113.395</v>
      </c>
      <c r="H278" s="6">
        <v>114.705</v>
      </c>
      <c r="I278" s="6">
        <v>58.14</v>
      </c>
      <c r="J278" s="6">
        <v>10</v>
      </c>
      <c r="K278" s="6">
        <v>4</v>
      </c>
      <c r="L278" s="6">
        <v>140.430491968083</v>
      </c>
      <c r="M278" s="7" t="s">
        <v>161</v>
      </c>
    </row>
    <row r="279" spans="1:13" x14ac:dyDescent="0.2">
      <c r="A279" s="5">
        <v>278</v>
      </c>
      <c r="B279" s="5" t="s">
        <v>453</v>
      </c>
      <c r="C279" s="6">
        <v>0.15</v>
      </c>
      <c r="D279" s="6">
        <v>0.97299999999999998</v>
      </c>
      <c r="E279" s="6">
        <v>116.1495</v>
      </c>
      <c r="F279" s="6">
        <v>-169.65799999999999</v>
      </c>
      <c r="G279" s="6">
        <v>108.55</v>
      </c>
      <c r="H279" s="6">
        <v>100.565</v>
      </c>
      <c r="I279" s="6">
        <v>59.08</v>
      </c>
      <c r="J279" s="6">
        <v>7</v>
      </c>
      <c r="K279" s="6">
        <v>3</v>
      </c>
      <c r="L279" s="6">
        <v>106.885274691212</v>
      </c>
      <c r="M279" s="7" t="s">
        <v>161</v>
      </c>
    </row>
    <row r="280" spans="1:13" x14ac:dyDescent="0.2">
      <c r="A280" s="5">
        <v>279</v>
      </c>
      <c r="B280" s="5" t="s">
        <v>454</v>
      </c>
      <c r="C280" s="6">
        <v>0.17</v>
      </c>
      <c r="D280" s="6">
        <v>0.92</v>
      </c>
      <c r="E280" s="6">
        <v>355.10629999999998</v>
      </c>
      <c r="F280" s="6">
        <v>-1124.4580000000001</v>
      </c>
      <c r="G280" s="6">
        <v>112.155</v>
      </c>
      <c r="H280" s="6">
        <v>112.785</v>
      </c>
      <c r="I280" s="6">
        <v>108.15</v>
      </c>
      <c r="J280" s="6">
        <v>30</v>
      </c>
      <c r="K280" s="6">
        <v>14</v>
      </c>
      <c r="L280" s="6">
        <v>214.67100033528499</v>
      </c>
      <c r="M280" s="7" t="s">
        <v>161</v>
      </c>
    </row>
    <row r="281" spans="1:13" x14ac:dyDescent="0.2">
      <c r="A281" s="5">
        <v>280</v>
      </c>
      <c r="B281" s="5" t="s">
        <v>455</v>
      </c>
      <c r="C281" s="6">
        <v>0.2</v>
      </c>
      <c r="D281" s="6">
        <v>0.92</v>
      </c>
      <c r="E281" s="6">
        <v>355.10629999999998</v>
      </c>
      <c r="F281" s="6">
        <v>-1124.4580000000001</v>
      </c>
      <c r="G281" s="6">
        <v>112.155</v>
      </c>
      <c r="H281" s="6">
        <v>112.785</v>
      </c>
      <c r="I281" s="6">
        <v>73.11</v>
      </c>
      <c r="J281" s="6">
        <v>13</v>
      </c>
      <c r="K281" s="6">
        <v>5</v>
      </c>
      <c r="L281" s="6">
        <v>132.96201042359201</v>
      </c>
      <c r="M281" s="7" t="s">
        <v>161</v>
      </c>
    </row>
    <row r="282" spans="1:13" x14ac:dyDescent="0.2">
      <c r="A282" s="5">
        <v>281</v>
      </c>
      <c r="B282" s="5" t="s">
        <v>456</v>
      </c>
      <c r="C282" s="6">
        <v>0.22</v>
      </c>
      <c r="D282" s="6">
        <v>1.665</v>
      </c>
      <c r="E282" s="6">
        <v>244.01840000000001</v>
      </c>
      <c r="F282" s="6">
        <v>-629.41240000000005</v>
      </c>
      <c r="G282" s="6">
        <v>107.69</v>
      </c>
      <c r="H282" s="6">
        <v>112.67</v>
      </c>
      <c r="I282" s="6">
        <v>59.08</v>
      </c>
      <c r="J282" s="6">
        <v>7</v>
      </c>
      <c r="K282" s="6">
        <v>3</v>
      </c>
      <c r="L282" s="6">
        <v>106.885274691212</v>
      </c>
      <c r="M282" s="7" t="s">
        <v>161</v>
      </c>
    </row>
    <row r="283" spans="1:13" x14ac:dyDescent="0.2">
      <c r="A283" s="5">
        <v>282</v>
      </c>
      <c r="B283" s="5" t="s">
        <v>457</v>
      </c>
      <c r="C283" s="6">
        <v>0.25</v>
      </c>
      <c r="D283" s="6">
        <v>0.92</v>
      </c>
      <c r="E283" s="6">
        <v>355.10629999999998</v>
      </c>
      <c r="F283" s="6">
        <v>-1124.4580000000001</v>
      </c>
      <c r="G283" s="6">
        <v>112.155</v>
      </c>
      <c r="H283" s="6">
        <v>112.785</v>
      </c>
      <c r="I283" s="6">
        <v>32.049999999999997</v>
      </c>
      <c r="J283" s="6">
        <v>2</v>
      </c>
      <c r="K283" s="6">
        <v>1</v>
      </c>
      <c r="L283" s="6">
        <v>82.598250553203002</v>
      </c>
      <c r="M283" s="7" t="s">
        <v>161</v>
      </c>
    </row>
    <row r="284" spans="1:13" x14ac:dyDescent="0.2">
      <c r="A284" s="5">
        <v>283</v>
      </c>
      <c r="B284" s="5" t="s">
        <v>458</v>
      </c>
      <c r="C284" s="6">
        <v>0.26</v>
      </c>
      <c r="D284" s="6">
        <v>0.92</v>
      </c>
      <c r="E284" s="6">
        <v>355.10629999999998</v>
      </c>
      <c r="F284" s="6">
        <v>-1124.4580000000001</v>
      </c>
      <c r="G284" s="6">
        <v>112.155</v>
      </c>
      <c r="H284" s="6">
        <v>112.785</v>
      </c>
      <c r="I284" s="6">
        <v>59.05</v>
      </c>
      <c r="J284" s="6">
        <v>7</v>
      </c>
      <c r="K284" s="6">
        <v>3</v>
      </c>
      <c r="L284" s="6">
        <v>100.28452289542101</v>
      </c>
      <c r="M284" s="7" t="s">
        <v>161</v>
      </c>
    </row>
    <row r="285" spans="1:13" x14ac:dyDescent="0.2">
      <c r="A285" s="5">
        <v>284</v>
      </c>
      <c r="B285" s="5" t="s">
        <v>459</v>
      </c>
      <c r="C285" s="6">
        <v>0.28000000000000003</v>
      </c>
      <c r="D285" s="6">
        <v>0.92</v>
      </c>
      <c r="E285" s="6">
        <v>355.10629999999998</v>
      </c>
      <c r="F285" s="6">
        <v>-1124.4580000000001</v>
      </c>
      <c r="G285" s="6">
        <v>112.155</v>
      </c>
      <c r="H285" s="6">
        <v>112.785</v>
      </c>
      <c r="I285" s="6">
        <v>58.14</v>
      </c>
      <c r="J285" s="6">
        <v>7</v>
      </c>
      <c r="K285" s="6">
        <v>3</v>
      </c>
      <c r="L285" s="6">
        <v>144.186632751573</v>
      </c>
      <c r="M285" s="7" t="s">
        <v>161</v>
      </c>
    </row>
    <row r="286" spans="1:13" x14ac:dyDescent="0.2">
      <c r="A286" s="5">
        <v>285</v>
      </c>
      <c r="B286" s="5" t="s">
        <v>460</v>
      </c>
      <c r="C286" s="6">
        <v>0.28999999999999998</v>
      </c>
      <c r="D286" s="6">
        <v>0.97299999999999998</v>
      </c>
      <c r="E286" s="6">
        <v>116.1495</v>
      </c>
      <c r="F286" s="6">
        <v>-169.65799999999999</v>
      </c>
      <c r="G286" s="6">
        <v>108.55</v>
      </c>
      <c r="H286" s="6">
        <v>100.565</v>
      </c>
      <c r="I286" s="6">
        <v>42.09</v>
      </c>
      <c r="J286" s="6">
        <v>3</v>
      </c>
      <c r="K286" s="6">
        <v>2</v>
      </c>
      <c r="L286" s="6">
        <v>78.230207197141894</v>
      </c>
      <c r="M286" s="7" t="s">
        <v>161</v>
      </c>
    </row>
    <row r="287" spans="1:13" x14ac:dyDescent="0.2">
      <c r="A287" s="5">
        <v>286</v>
      </c>
      <c r="B287" s="5" t="s">
        <v>461</v>
      </c>
      <c r="C287" s="6">
        <v>0.32</v>
      </c>
      <c r="D287" s="6">
        <v>0.37200926899999998</v>
      </c>
      <c r="E287" s="6">
        <v>409.52</v>
      </c>
      <c r="F287" s="6">
        <v>-820.005</v>
      </c>
      <c r="G287" s="6">
        <v>111.965</v>
      </c>
      <c r="H287" s="6">
        <v>112.23</v>
      </c>
      <c r="I287" s="6">
        <v>16.05</v>
      </c>
      <c r="J287" s="6">
        <v>0</v>
      </c>
      <c r="K287" s="6">
        <v>0</v>
      </c>
      <c r="L287" s="6">
        <v>62.200284770941401</v>
      </c>
      <c r="M287" s="7" t="s">
        <v>161</v>
      </c>
    </row>
    <row r="288" spans="1:13" x14ac:dyDescent="0.2">
      <c r="A288" s="5">
        <v>287</v>
      </c>
      <c r="B288" s="5" t="s">
        <v>462</v>
      </c>
      <c r="C288" s="6">
        <v>0.33</v>
      </c>
      <c r="D288" s="6">
        <v>0.37200926899999998</v>
      </c>
      <c r="E288" s="6">
        <v>409.52</v>
      </c>
      <c r="F288" s="6">
        <v>-820.005</v>
      </c>
      <c r="G288" s="6">
        <v>111.965</v>
      </c>
      <c r="H288" s="6">
        <v>112.23</v>
      </c>
      <c r="I288" s="6">
        <v>58.14</v>
      </c>
      <c r="J288" s="6">
        <v>7</v>
      </c>
      <c r="K288" s="6">
        <v>3</v>
      </c>
      <c r="L288" s="6">
        <v>144.186632751573</v>
      </c>
      <c r="M288" s="7" t="s">
        <v>161</v>
      </c>
    </row>
    <row r="289" spans="1:13" x14ac:dyDescent="0.2">
      <c r="A289" s="5">
        <v>288</v>
      </c>
      <c r="B289" s="5" t="s">
        <v>463</v>
      </c>
      <c r="C289" s="6">
        <v>0.35</v>
      </c>
      <c r="D289" s="6">
        <v>0.92</v>
      </c>
      <c r="E289" s="6">
        <v>355.10629999999998</v>
      </c>
      <c r="F289" s="6">
        <v>-1124.4580000000001</v>
      </c>
      <c r="G289" s="6">
        <v>112.155</v>
      </c>
      <c r="H289" s="6">
        <v>112.785</v>
      </c>
      <c r="I289" s="6">
        <v>102.19</v>
      </c>
      <c r="J289" s="6">
        <v>29</v>
      </c>
      <c r="K289" s="6">
        <v>11</v>
      </c>
      <c r="L289" s="6">
        <v>191.43938194295899</v>
      </c>
      <c r="M289" s="7" t="s">
        <v>161</v>
      </c>
    </row>
    <row r="290" spans="1:13" x14ac:dyDescent="0.2">
      <c r="A290" s="5">
        <v>289</v>
      </c>
      <c r="B290" s="5" t="s">
        <v>464</v>
      </c>
      <c r="C290" s="6">
        <v>0.36</v>
      </c>
      <c r="D290" s="6">
        <v>0.92</v>
      </c>
      <c r="E290" s="6">
        <v>355.10629999999998</v>
      </c>
      <c r="F290" s="6">
        <v>-1124.4580000000001</v>
      </c>
      <c r="G290" s="6">
        <v>112.155</v>
      </c>
      <c r="H290" s="6">
        <v>112.785</v>
      </c>
      <c r="I290" s="6">
        <v>16.05</v>
      </c>
      <c r="J290" s="6">
        <v>0</v>
      </c>
      <c r="K290" s="6">
        <v>0</v>
      </c>
      <c r="L290" s="6">
        <v>62.200284770941401</v>
      </c>
      <c r="M290" s="7" t="s">
        <v>161</v>
      </c>
    </row>
    <row r="291" spans="1:13" x14ac:dyDescent="0.2">
      <c r="A291" s="5">
        <v>290</v>
      </c>
      <c r="B291" s="5" t="s">
        <v>465</v>
      </c>
      <c r="C291" s="6">
        <v>0.4</v>
      </c>
      <c r="D291" s="6">
        <v>1.1327</v>
      </c>
      <c r="E291" s="6">
        <v>33.585500000000003</v>
      </c>
      <c r="F291" s="6">
        <v>-763.76030000000003</v>
      </c>
      <c r="G291" s="6">
        <v>111.34</v>
      </c>
      <c r="H291" s="6">
        <v>110.78</v>
      </c>
      <c r="I291" s="6">
        <v>48.12</v>
      </c>
      <c r="J291" s="6">
        <v>2</v>
      </c>
      <c r="K291" s="6">
        <v>1</v>
      </c>
      <c r="L291" s="6">
        <v>91.885727482090701</v>
      </c>
      <c r="M291" s="7" t="s">
        <v>161</v>
      </c>
    </row>
    <row r="292" spans="1:13" x14ac:dyDescent="0.2">
      <c r="A292" s="5">
        <v>291</v>
      </c>
      <c r="B292" s="5" t="s">
        <v>466</v>
      </c>
      <c r="C292" s="6">
        <v>0.41</v>
      </c>
      <c r="D292" s="6">
        <v>1.665</v>
      </c>
      <c r="E292" s="6">
        <v>244.01840000000001</v>
      </c>
      <c r="F292" s="6">
        <v>-629.41240000000005</v>
      </c>
      <c r="G292" s="6">
        <v>107.69</v>
      </c>
      <c r="H292" s="6">
        <v>112.67</v>
      </c>
      <c r="I292" s="6">
        <v>108.15</v>
      </c>
      <c r="J292" s="6">
        <v>30</v>
      </c>
      <c r="K292" s="6">
        <v>14</v>
      </c>
      <c r="L292" s="6">
        <v>214.67100033528499</v>
      </c>
      <c r="M292" s="7" t="s">
        <v>161</v>
      </c>
    </row>
    <row r="293" spans="1:13" x14ac:dyDescent="0.2">
      <c r="A293" s="5">
        <v>292</v>
      </c>
      <c r="B293" s="5" t="s">
        <v>467</v>
      </c>
      <c r="C293" s="6">
        <v>0.45</v>
      </c>
      <c r="D293" s="6">
        <v>0.37200926899999998</v>
      </c>
      <c r="E293" s="6">
        <v>409.52</v>
      </c>
      <c r="F293" s="6">
        <v>-820.005</v>
      </c>
      <c r="G293" s="6">
        <v>111.965</v>
      </c>
      <c r="H293" s="6">
        <v>112.23</v>
      </c>
      <c r="I293" s="6">
        <v>73.08</v>
      </c>
      <c r="J293" s="6">
        <v>13</v>
      </c>
      <c r="K293" s="6">
        <v>5</v>
      </c>
      <c r="L293" s="6">
        <v>126.361258627802</v>
      </c>
      <c r="M293" s="7" t="s">
        <v>161</v>
      </c>
    </row>
    <row r="294" spans="1:13" x14ac:dyDescent="0.2">
      <c r="A294" s="5">
        <v>293</v>
      </c>
      <c r="B294" s="5" t="s">
        <v>468</v>
      </c>
      <c r="C294" s="6">
        <v>0.46</v>
      </c>
      <c r="D294" s="6">
        <v>1.1327</v>
      </c>
      <c r="E294" s="6">
        <v>33.585500000000003</v>
      </c>
      <c r="F294" s="6">
        <v>-763.76030000000003</v>
      </c>
      <c r="G294" s="6">
        <v>111.34</v>
      </c>
      <c r="H294" s="6">
        <v>110.78</v>
      </c>
      <c r="I294" s="6">
        <v>92.15</v>
      </c>
      <c r="J294" s="6">
        <v>23</v>
      </c>
      <c r="K294" s="6">
        <v>10</v>
      </c>
      <c r="L294" s="6">
        <v>186.29329091015501</v>
      </c>
      <c r="M294" s="7" t="s">
        <v>161</v>
      </c>
    </row>
    <row r="295" spans="1:13" x14ac:dyDescent="0.2">
      <c r="A295" s="5">
        <v>294</v>
      </c>
      <c r="B295" s="5" t="s">
        <v>469</v>
      </c>
      <c r="C295" s="6">
        <v>0.47</v>
      </c>
      <c r="D295" s="6">
        <v>1.1327</v>
      </c>
      <c r="E295" s="6">
        <v>33.585500000000003</v>
      </c>
      <c r="F295" s="6">
        <v>-763.76030000000003</v>
      </c>
      <c r="G295" s="6">
        <v>111.34</v>
      </c>
      <c r="H295" s="6">
        <v>110.78</v>
      </c>
      <c r="I295" s="6">
        <v>58.14</v>
      </c>
      <c r="J295" s="6">
        <v>10</v>
      </c>
      <c r="K295" s="6">
        <v>4</v>
      </c>
      <c r="L295" s="6">
        <v>140.430491968083</v>
      </c>
      <c r="M295" s="7" t="s">
        <v>161</v>
      </c>
    </row>
    <row r="296" spans="1:13" x14ac:dyDescent="0.2">
      <c r="A296" s="5">
        <v>295</v>
      </c>
      <c r="B296" s="5" t="s">
        <v>470</v>
      </c>
      <c r="C296" s="6">
        <v>0.5</v>
      </c>
      <c r="D296" s="6">
        <v>0.97299999999999998</v>
      </c>
      <c r="E296" s="6">
        <v>116.1495</v>
      </c>
      <c r="F296" s="6">
        <v>-169.65799999999999</v>
      </c>
      <c r="G296" s="6">
        <v>108.55</v>
      </c>
      <c r="H296" s="6">
        <v>100.565</v>
      </c>
      <c r="I296" s="6">
        <v>131.19</v>
      </c>
      <c r="J296" s="6">
        <v>39</v>
      </c>
      <c r="K296" s="6">
        <v>16</v>
      </c>
      <c r="L296" s="6">
        <v>214.00250488093999</v>
      </c>
      <c r="M296" s="7" t="s">
        <v>161</v>
      </c>
    </row>
    <row r="297" spans="1:13" x14ac:dyDescent="0.2">
      <c r="A297" s="5">
        <v>296</v>
      </c>
      <c r="B297" s="5" t="s">
        <v>471</v>
      </c>
      <c r="C297" s="6">
        <v>0.51</v>
      </c>
      <c r="D297" s="6">
        <v>0.97299999999999998</v>
      </c>
      <c r="E297" s="6">
        <v>116.1495</v>
      </c>
      <c r="F297" s="6">
        <v>-169.65799999999999</v>
      </c>
      <c r="G297" s="6">
        <v>108.55</v>
      </c>
      <c r="H297" s="6">
        <v>100.565</v>
      </c>
      <c r="I297" s="6">
        <v>48.12</v>
      </c>
      <c r="J297" s="6">
        <v>2</v>
      </c>
      <c r="K297" s="6">
        <v>1</v>
      </c>
      <c r="L297" s="6">
        <v>91.885727482090701</v>
      </c>
      <c r="M297" s="7" t="s">
        <v>161</v>
      </c>
    </row>
    <row r="298" spans="1:13" x14ac:dyDescent="0.2">
      <c r="A298" s="5">
        <v>297</v>
      </c>
      <c r="B298" s="5" t="s">
        <v>472</v>
      </c>
      <c r="C298" s="6">
        <v>0.55000000000000004</v>
      </c>
      <c r="D298" s="6">
        <v>0.37200926899999998</v>
      </c>
      <c r="E298" s="6">
        <v>409.52</v>
      </c>
      <c r="F298" s="6">
        <v>-820.005</v>
      </c>
      <c r="G298" s="6">
        <v>111.965</v>
      </c>
      <c r="H298" s="6">
        <v>112.23</v>
      </c>
      <c r="I298" s="6">
        <v>102.19</v>
      </c>
      <c r="J298" s="6">
        <v>29</v>
      </c>
      <c r="K298" s="6">
        <v>11</v>
      </c>
      <c r="L298" s="6">
        <v>191.43938194295899</v>
      </c>
      <c r="M298" s="7" t="s">
        <v>161</v>
      </c>
    </row>
    <row r="299" spans="1:13" x14ac:dyDescent="0.2">
      <c r="A299" s="5">
        <v>298</v>
      </c>
      <c r="B299" s="5" t="s">
        <v>473</v>
      </c>
      <c r="C299" s="6">
        <v>0.55000000000000004</v>
      </c>
      <c r="D299" s="6">
        <v>1.665</v>
      </c>
      <c r="E299" s="6">
        <v>244.01840000000001</v>
      </c>
      <c r="F299" s="6">
        <v>-629.41240000000005</v>
      </c>
      <c r="G299" s="6">
        <v>107.69</v>
      </c>
      <c r="H299" s="6">
        <v>112.67</v>
      </c>
      <c r="I299" s="6">
        <v>58.14</v>
      </c>
      <c r="J299" s="6">
        <v>10</v>
      </c>
      <c r="K299" s="6">
        <v>4</v>
      </c>
      <c r="L299" s="6">
        <v>140.430491968083</v>
      </c>
      <c r="M299" s="7" t="s">
        <v>161</v>
      </c>
    </row>
    <row r="300" spans="1:13" x14ac:dyDescent="0.2">
      <c r="A300" s="5">
        <v>299</v>
      </c>
      <c r="B300" s="5" t="s">
        <v>474</v>
      </c>
      <c r="C300" s="6">
        <v>0.59</v>
      </c>
      <c r="D300" s="6">
        <v>1.665</v>
      </c>
      <c r="E300" s="6">
        <v>244.01840000000001</v>
      </c>
      <c r="F300" s="6">
        <v>-629.41240000000005</v>
      </c>
      <c r="G300" s="6">
        <v>107.69</v>
      </c>
      <c r="H300" s="6">
        <v>112.67</v>
      </c>
      <c r="I300" s="6">
        <v>58.14</v>
      </c>
      <c r="J300" s="6">
        <v>7</v>
      </c>
      <c r="K300" s="6">
        <v>3</v>
      </c>
      <c r="L300" s="6">
        <v>144.186632751573</v>
      </c>
      <c r="M300" s="7" t="s">
        <v>161</v>
      </c>
    </row>
    <row r="301" spans="1:13" x14ac:dyDescent="0.2">
      <c r="A301" s="5">
        <v>300</v>
      </c>
      <c r="B301" s="5" t="s">
        <v>475</v>
      </c>
      <c r="C301" s="6">
        <v>0.68</v>
      </c>
      <c r="D301" s="6">
        <v>0.97299999999999998</v>
      </c>
      <c r="E301" s="6">
        <v>116.1495</v>
      </c>
      <c r="F301" s="6">
        <v>-169.65799999999999</v>
      </c>
      <c r="G301" s="6">
        <v>108.55</v>
      </c>
      <c r="H301" s="6">
        <v>100.565</v>
      </c>
      <c r="I301" s="6">
        <v>58.14</v>
      </c>
      <c r="J301" s="6">
        <v>10</v>
      </c>
      <c r="K301" s="6">
        <v>4</v>
      </c>
      <c r="L301" s="6">
        <v>140.430491968083</v>
      </c>
      <c r="M301" s="7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BE5C6-48B6-FE43-A1D4-FFA6EA1D1273}">
  <dimension ref="A1:L326"/>
  <sheetViews>
    <sheetView zoomScale="150" zoomScaleNormal="150" workbookViewId="0">
      <selection activeCell="C6" sqref="C6"/>
    </sheetView>
  </sheetViews>
  <sheetFormatPr baseColWidth="10" defaultRowHeight="16" x14ac:dyDescent="0.2"/>
  <cols>
    <col min="1" max="1" width="4.6640625" style="6" bestFit="1" customWidth="1"/>
    <col min="2" max="2" width="34" style="6" bestFit="1" customWidth="1"/>
    <col min="3" max="3" width="13" style="6" bestFit="1" customWidth="1"/>
    <col min="4" max="4" width="12.33203125" style="6" bestFit="1" customWidth="1"/>
    <col min="5" max="5" width="9.33203125" style="6" bestFit="1" customWidth="1"/>
    <col min="6" max="6" width="11" style="6" bestFit="1" customWidth="1"/>
    <col min="7" max="7" width="12.33203125" style="6" bestFit="1" customWidth="1"/>
    <col min="8" max="8" width="11" style="6" bestFit="1" customWidth="1"/>
    <col min="9" max="9" width="7.33203125" style="6" bestFit="1" customWidth="1"/>
    <col min="10" max="10" width="8.5" style="6" customWidth="1"/>
    <col min="11" max="11" width="9.1640625" style="6" customWidth="1"/>
    <col min="12" max="12" width="12.33203125" style="6" bestFit="1" customWidth="1"/>
    <col min="13" max="16384" width="10.83203125" style="6"/>
  </cols>
  <sheetData>
    <row r="1" spans="1:12" s="4" customFormat="1" ht="136" x14ac:dyDescent="0.2">
      <c r="A1" s="1" t="s">
        <v>0</v>
      </c>
      <c r="B1" s="1" t="s">
        <v>826</v>
      </c>
      <c r="C1" s="2" t="s">
        <v>159</v>
      </c>
      <c r="D1" s="3" t="s">
        <v>3</v>
      </c>
      <c r="E1" s="3" t="s">
        <v>13</v>
      </c>
      <c r="F1" s="3" t="s">
        <v>14</v>
      </c>
      <c r="G1" s="3" t="s">
        <v>157</v>
      </c>
      <c r="H1" s="3" t="s">
        <v>158</v>
      </c>
      <c r="I1" s="3" t="s">
        <v>27</v>
      </c>
      <c r="J1" s="3" t="s">
        <v>54</v>
      </c>
      <c r="K1" s="3" t="s">
        <v>58</v>
      </c>
      <c r="L1" s="3" t="s">
        <v>128</v>
      </c>
    </row>
    <row r="2" spans="1:12" x14ac:dyDescent="0.2">
      <c r="A2" s="5">
        <v>1</v>
      </c>
      <c r="B2" s="5" t="s">
        <v>476</v>
      </c>
      <c r="C2" s="6">
        <v>-1.433583090203703</v>
      </c>
      <c r="D2" s="6">
        <v>1.1299999999999999</v>
      </c>
      <c r="E2" s="6">
        <v>68.177000000000007</v>
      </c>
      <c r="F2" s="6">
        <v>-524.101</v>
      </c>
      <c r="G2" s="6">
        <v>107.41500000000001</v>
      </c>
      <c r="H2" s="6">
        <v>108.34</v>
      </c>
      <c r="I2" s="6">
        <v>82.12</v>
      </c>
      <c r="J2" s="6">
        <v>15</v>
      </c>
      <c r="K2" s="6">
        <v>7</v>
      </c>
      <c r="L2" s="6">
        <v>121.674533649842</v>
      </c>
    </row>
    <row r="3" spans="1:12" x14ac:dyDescent="0.2">
      <c r="A3" s="5">
        <v>2</v>
      </c>
      <c r="B3" s="5" t="s">
        <v>477</v>
      </c>
      <c r="C3" s="6">
        <v>-1.3970094425921731</v>
      </c>
      <c r="D3" s="6">
        <v>1.1299999999999999</v>
      </c>
      <c r="E3" s="6">
        <v>68.177000000000007</v>
      </c>
      <c r="F3" s="6">
        <v>-524.101</v>
      </c>
      <c r="G3" s="6">
        <v>107.41500000000001</v>
      </c>
      <c r="H3" s="6">
        <v>108.34</v>
      </c>
      <c r="I3" s="6">
        <v>82.12</v>
      </c>
      <c r="J3" s="6">
        <v>15</v>
      </c>
      <c r="K3" s="6">
        <v>7</v>
      </c>
      <c r="L3" s="6">
        <v>121.674533649842</v>
      </c>
    </row>
    <row r="4" spans="1:12" x14ac:dyDescent="0.2">
      <c r="A4" s="5">
        <v>3</v>
      </c>
      <c r="B4" s="5" t="s">
        <v>478</v>
      </c>
      <c r="C4" s="6">
        <v>-0.71394564908981928</v>
      </c>
      <c r="D4" s="6">
        <v>1.1299999999999999</v>
      </c>
      <c r="E4" s="6">
        <v>68.177000000000007</v>
      </c>
      <c r="F4" s="6">
        <v>-524.101</v>
      </c>
      <c r="G4" s="6">
        <v>107.41500000000001</v>
      </c>
      <c r="H4" s="6">
        <v>108.34</v>
      </c>
      <c r="I4" s="6">
        <v>46.08</v>
      </c>
      <c r="J4" s="6">
        <v>5</v>
      </c>
      <c r="K4" s="6">
        <v>2</v>
      </c>
      <c r="L4" s="6">
        <v>110.36405740576301</v>
      </c>
    </row>
    <row r="5" spans="1:12" x14ac:dyDescent="0.2">
      <c r="A5" s="5">
        <v>4</v>
      </c>
      <c r="B5" s="5" t="s">
        <v>479</v>
      </c>
      <c r="C5" s="6">
        <v>-1.177257551455559</v>
      </c>
      <c r="D5" s="6">
        <v>1.1299999999999999</v>
      </c>
      <c r="E5" s="6">
        <v>68.177000000000007</v>
      </c>
      <c r="F5" s="6">
        <v>-524.101</v>
      </c>
      <c r="G5" s="6">
        <v>107.41500000000001</v>
      </c>
      <c r="H5" s="6">
        <v>108.34</v>
      </c>
      <c r="I5" s="6">
        <v>44.11</v>
      </c>
      <c r="J5" s="6">
        <v>5</v>
      </c>
      <c r="K5" s="6">
        <v>2</v>
      </c>
      <c r="L5" s="6">
        <v>114.353756235703</v>
      </c>
    </row>
    <row r="6" spans="1:12" x14ac:dyDescent="0.2">
      <c r="A6" s="5">
        <v>5</v>
      </c>
      <c r="B6" s="5" t="s">
        <v>480</v>
      </c>
      <c r="C6" s="6">
        <v>-0.73648576771294949</v>
      </c>
      <c r="D6" s="6">
        <v>1.1299999999999999</v>
      </c>
      <c r="E6" s="6">
        <v>68.177000000000007</v>
      </c>
      <c r="F6" s="6">
        <v>-524.101</v>
      </c>
      <c r="G6" s="6">
        <v>107.41500000000001</v>
      </c>
      <c r="H6" s="6">
        <v>108.34</v>
      </c>
      <c r="I6" s="6">
        <v>83.13</v>
      </c>
      <c r="J6" s="6">
        <v>15</v>
      </c>
      <c r="K6" s="6">
        <v>7</v>
      </c>
      <c r="L6" s="6">
        <v>121.674533649842</v>
      </c>
    </row>
    <row r="7" spans="1:12" x14ac:dyDescent="0.2">
      <c r="A7" s="5">
        <v>6</v>
      </c>
      <c r="B7" s="5" t="s">
        <v>481</v>
      </c>
      <c r="C7" s="6">
        <v>-1.478624976627084E-2</v>
      </c>
      <c r="D7" s="6">
        <v>1.1299999999999999</v>
      </c>
      <c r="E7" s="6">
        <v>68.177000000000007</v>
      </c>
      <c r="F7" s="6">
        <v>-524.101</v>
      </c>
      <c r="G7" s="6">
        <v>107.41500000000001</v>
      </c>
      <c r="H7" s="6">
        <v>108.34</v>
      </c>
      <c r="I7" s="6">
        <v>47.11</v>
      </c>
      <c r="J7" s="6">
        <v>2</v>
      </c>
      <c r="K7" s="6">
        <v>1</v>
      </c>
      <c r="L7" s="6">
        <v>88.610780215761807</v>
      </c>
    </row>
    <row r="8" spans="1:12" x14ac:dyDescent="0.2">
      <c r="A8" s="5">
        <v>7</v>
      </c>
      <c r="B8" s="5" t="s">
        <v>654</v>
      </c>
      <c r="C8" s="6">
        <v>-0.25213866803825141</v>
      </c>
      <c r="D8" s="6">
        <v>1.1299999999999999</v>
      </c>
      <c r="E8" s="6">
        <v>68.177000000000007</v>
      </c>
      <c r="F8" s="6">
        <v>-524.101</v>
      </c>
      <c r="G8" s="6">
        <v>107.41500000000001</v>
      </c>
      <c r="H8" s="6">
        <v>108.34</v>
      </c>
      <c r="I8" s="6">
        <v>125.05</v>
      </c>
      <c r="J8" s="6">
        <v>22</v>
      </c>
      <c r="K8" s="6">
        <v>8</v>
      </c>
      <c r="L8" s="6">
        <v>164.98729004832001</v>
      </c>
    </row>
    <row r="9" spans="1:12" x14ac:dyDescent="0.2">
      <c r="A9" s="5">
        <v>8</v>
      </c>
      <c r="B9" s="5" t="s">
        <v>655</v>
      </c>
      <c r="C9" s="6">
        <v>4.9934721839016823E-2</v>
      </c>
      <c r="D9" s="6">
        <v>1.1299999999999999</v>
      </c>
      <c r="E9" s="6">
        <v>68.177000000000007</v>
      </c>
      <c r="F9" s="6">
        <v>-524.101</v>
      </c>
      <c r="G9" s="6">
        <v>107.41500000000001</v>
      </c>
      <c r="H9" s="6">
        <v>108.34</v>
      </c>
      <c r="I9" s="6">
        <v>74.17</v>
      </c>
      <c r="J9" s="6">
        <v>9</v>
      </c>
      <c r="K9" s="6">
        <v>4</v>
      </c>
      <c r="L9" s="6">
        <v>174.838731417784</v>
      </c>
    </row>
    <row r="10" spans="1:12" x14ac:dyDescent="0.2">
      <c r="A10" s="5">
        <v>9</v>
      </c>
      <c r="B10" s="5" t="s">
        <v>656</v>
      </c>
      <c r="C10" s="6">
        <v>-1.4515725355551421</v>
      </c>
      <c r="D10" s="6">
        <v>1.1299999999999999</v>
      </c>
      <c r="E10" s="6">
        <v>68.177000000000007</v>
      </c>
      <c r="F10" s="6">
        <v>-524.101</v>
      </c>
      <c r="G10" s="6">
        <v>107.41500000000001</v>
      </c>
      <c r="H10" s="6">
        <v>108.34</v>
      </c>
      <c r="I10" s="6">
        <v>74.09</v>
      </c>
      <c r="J10" s="6">
        <v>13</v>
      </c>
      <c r="K10" s="6">
        <v>5</v>
      </c>
      <c r="L10" s="6">
        <v>133.67101904331699</v>
      </c>
    </row>
    <row r="11" spans="1:12" x14ac:dyDescent="0.2">
      <c r="A11" s="5">
        <v>10</v>
      </c>
      <c r="B11" s="5" t="s">
        <v>657</v>
      </c>
      <c r="C11" s="6">
        <v>0.20978689945773771</v>
      </c>
      <c r="D11" s="6">
        <v>1.1299999999999999</v>
      </c>
      <c r="E11" s="6">
        <v>68.177000000000007</v>
      </c>
      <c r="F11" s="6">
        <v>-524.101</v>
      </c>
      <c r="G11" s="6">
        <v>107.41500000000001</v>
      </c>
      <c r="H11" s="6">
        <v>108.34</v>
      </c>
      <c r="I11" s="6">
        <v>32.08</v>
      </c>
      <c r="J11" s="6">
        <v>2</v>
      </c>
      <c r="K11" s="6">
        <v>1</v>
      </c>
      <c r="L11" s="6">
        <v>76.606870326511498</v>
      </c>
    </row>
    <row r="12" spans="1:12" x14ac:dyDescent="0.2">
      <c r="A12" s="5">
        <v>11</v>
      </c>
      <c r="B12" s="5" t="s">
        <v>482</v>
      </c>
      <c r="C12" s="6">
        <v>-1.160206952336799</v>
      </c>
      <c r="D12" s="6">
        <v>1.1299999999999999</v>
      </c>
      <c r="E12" s="6">
        <v>68.177000000000007</v>
      </c>
      <c r="F12" s="6">
        <v>-524.101</v>
      </c>
      <c r="G12" s="6">
        <v>107.41500000000001</v>
      </c>
      <c r="H12" s="6">
        <v>108.34</v>
      </c>
      <c r="I12" s="6">
        <v>74.09</v>
      </c>
      <c r="J12" s="6">
        <v>13</v>
      </c>
      <c r="K12" s="6">
        <v>5</v>
      </c>
      <c r="L12" s="6">
        <v>138.95339065028401</v>
      </c>
    </row>
    <row r="13" spans="1:12" x14ac:dyDescent="0.2">
      <c r="A13" s="5">
        <v>12</v>
      </c>
      <c r="B13" s="5" t="s">
        <v>658</v>
      </c>
      <c r="C13" s="6">
        <v>-1.5668614163262591</v>
      </c>
      <c r="D13" s="6">
        <v>1.1299999999999999</v>
      </c>
      <c r="E13" s="6">
        <v>68.177000000000007</v>
      </c>
      <c r="F13" s="6">
        <v>-524.101</v>
      </c>
      <c r="G13" s="6">
        <v>107.41500000000001</v>
      </c>
      <c r="H13" s="6">
        <v>108.34</v>
      </c>
      <c r="I13" s="6">
        <v>180.18</v>
      </c>
      <c r="J13" s="6">
        <v>57</v>
      </c>
      <c r="K13" s="6">
        <v>24</v>
      </c>
      <c r="L13" s="6">
        <v>306.81431766834498</v>
      </c>
    </row>
    <row r="14" spans="1:12" x14ac:dyDescent="0.2">
      <c r="A14" s="5">
        <v>13</v>
      </c>
      <c r="B14" s="5" t="s">
        <v>483</v>
      </c>
      <c r="C14" s="6">
        <v>-1.1951265693504201</v>
      </c>
      <c r="D14" s="6">
        <v>1.1000000000000001</v>
      </c>
      <c r="E14" s="6">
        <v>68.639799999999994</v>
      </c>
      <c r="F14" s="6">
        <v>-628.88660000000004</v>
      </c>
      <c r="G14" s="6">
        <v>111.245</v>
      </c>
      <c r="H14" s="6">
        <v>111.425</v>
      </c>
      <c r="I14" s="6">
        <v>82.12</v>
      </c>
      <c r="J14" s="6">
        <v>15</v>
      </c>
      <c r="K14" s="6">
        <v>7</v>
      </c>
      <c r="L14" s="6">
        <v>121.674533649842</v>
      </c>
    </row>
    <row r="15" spans="1:12" x14ac:dyDescent="0.2">
      <c r="A15" s="5">
        <v>14</v>
      </c>
      <c r="B15" s="5" t="s">
        <v>484</v>
      </c>
      <c r="C15" s="6">
        <v>-1.0530298017946971</v>
      </c>
      <c r="D15" s="6">
        <v>1.1000000000000001</v>
      </c>
      <c r="E15" s="6">
        <v>68.639799999999994</v>
      </c>
      <c r="F15" s="6">
        <v>-628.88660000000004</v>
      </c>
      <c r="G15" s="6">
        <v>111.245</v>
      </c>
      <c r="H15" s="6">
        <v>111.425</v>
      </c>
      <c r="I15" s="6">
        <v>82.12</v>
      </c>
      <c r="J15" s="6">
        <v>15</v>
      </c>
      <c r="K15" s="6">
        <v>7</v>
      </c>
      <c r="L15" s="6">
        <v>121.674533649842</v>
      </c>
    </row>
    <row r="16" spans="1:12" x14ac:dyDescent="0.2">
      <c r="A16" s="5">
        <v>15</v>
      </c>
      <c r="B16" s="5" t="s">
        <v>485</v>
      </c>
      <c r="C16" s="6">
        <v>-0.50479696574089106</v>
      </c>
      <c r="D16" s="6">
        <v>1.1000000000000001</v>
      </c>
      <c r="E16" s="6">
        <v>68.639799999999994</v>
      </c>
      <c r="F16" s="6">
        <v>-628.88660000000004</v>
      </c>
      <c r="G16" s="6">
        <v>111.245</v>
      </c>
      <c r="H16" s="6">
        <v>111.425</v>
      </c>
      <c r="I16" s="6">
        <v>46.08</v>
      </c>
      <c r="J16" s="6">
        <v>5</v>
      </c>
      <c r="K16" s="6">
        <v>2</v>
      </c>
      <c r="L16" s="6">
        <v>110.36405740576301</v>
      </c>
    </row>
    <row r="17" spans="1:12" x14ac:dyDescent="0.2">
      <c r="A17" s="5">
        <v>16</v>
      </c>
      <c r="B17" s="5" t="s">
        <v>486</v>
      </c>
      <c r="C17" s="6">
        <v>-0.76724291047167648</v>
      </c>
      <c r="D17" s="6">
        <v>1.1000000000000001</v>
      </c>
      <c r="E17" s="6">
        <v>68.639799999999994</v>
      </c>
      <c r="F17" s="6">
        <v>-628.88660000000004</v>
      </c>
      <c r="G17" s="6">
        <v>111.245</v>
      </c>
      <c r="H17" s="6">
        <v>111.425</v>
      </c>
      <c r="I17" s="6">
        <v>44.11</v>
      </c>
      <c r="J17" s="6">
        <v>5</v>
      </c>
      <c r="K17" s="6">
        <v>2</v>
      </c>
      <c r="L17" s="6">
        <v>114.353756235703</v>
      </c>
    </row>
    <row r="18" spans="1:12" x14ac:dyDescent="0.2">
      <c r="A18" s="5">
        <v>17</v>
      </c>
      <c r="B18" s="5" t="s">
        <v>487</v>
      </c>
      <c r="C18" s="6">
        <v>-0.88926283416567076</v>
      </c>
      <c r="D18" s="6">
        <v>1.1000000000000001</v>
      </c>
      <c r="E18" s="6">
        <v>68.639799999999994</v>
      </c>
      <c r="F18" s="6">
        <v>-628.88660000000004</v>
      </c>
      <c r="G18" s="6">
        <v>111.245</v>
      </c>
      <c r="H18" s="6">
        <v>111.425</v>
      </c>
      <c r="I18" s="6">
        <v>83.13</v>
      </c>
      <c r="J18" s="6">
        <v>15</v>
      </c>
      <c r="K18" s="6">
        <v>7</v>
      </c>
      <c r="L18" s="6">
        <v>121.674533649842</v>
      </c>
    </row>
    <row r="19" spans="1:12" x14ac:dyDescent="0.2">
      <c r="A19" s="5">
        <v>18</v>
      </c>
      <c r="B19" s="5" t="s">
        <v>488</v>
      </c>
      <c r="C19" s="6">
        <v>9.148241643221447E-2</v>
      </c>
      <c r="D19" s="6">
        <v>1.1000000000000001</v>
      </c>
      <c r="E19" s="6">
        <v>68.639799999999994</v>
      </c>
      <c r="F19" s="6">
        <v>-628.88660000000004</v>
      </c>
      <c r="G19" s="6">
        <v>111.245</v>
      </c>
      <c r="H19" s="6">
        <v>111.425</v>
      </c>
      <c r="I19" s="6">
        <v>47.11</v>
      </c>
      <c r="J19" s="6">
        <v>2</v>
      </c>
      <c r="K19" s="6">
        <v>1</v>
      </c>
      <c r="L19" s="6">
        <v>88.610780215761807</v>
      </c>
    </row>
    <row r="20" spans="1:12" x14ac:dyDescent="0.2">
      <c r="A20" s="5">
        <v>19</v>
      </c>
      <c r="B20" s="5" t="s">
        <v>659</v>
      </c>
      <c r="C20" s="6">
        <v>-0.36514339418409131</v>
      </c>
      <c r="D20" s="6">
        <v>1.1000000000000001</v>
      </c>
      <c r="E20" s="6">
        <v>68.639799999999994</v>
      </c>
      <c r="F20" s="6">
        <v>-628.88660000000004</v>
      </c>
      <c r="G20" s="6">
        <v>111.245</v>
      </c>
      <c r="H20" s="6">
        <v>111.425</v>
      </c>
      <c r="I20" s="6">
        <v>125.05</v>
      </c>
      <c r="J20" s="6">
        <v>22</v>
      </c>
      <c r="K20" s="6">
        <v>8</v>
      </c>
      <c r="L20" s="6">
        <v>164.98729004832001</v>
      </c>
    </row>
    <row r="21" spans="1:12" x14ac:dyDescent="0.2">
      <c r="A21" s="5">
        <v>20</v>
      </c>
      <c r="B21" s="5" t="s">
        <v>660</v>
      </c>
      <c r="C21" s="6">
        <v>-0.23334536980828399</v>
      </c>
      <c r="D21" s="6">
        <v>1.1000000000000001</v>
      </c>
      <c r="E21" s="6">
        <v>68.639799999999994</v>
      </c>
      <c r="F21" s="6">
        <v>-628.88660000000004</v>
      </c>
      <c r="G21" s="6">
        <v>111.245</v>
      </c>
      <c r="H21" s="6">
        <v>111.425</v>
      </c>
      <c r="I21" s="6">
        <v>74.17</v>
      </c>
      <c r="J21" s="6">
        <v>9</v>
      </c>
      <c r="K21" s="6">
        <v>4</v>
      </c>
      <c r="L21" s="6">
        <v>174.838731417784</v>
      </c>
    </row>
    <row r="22" spans="1:12" x14ac:dyDescent="0.2">
      <c r="A22" s="5">
        <v>21</v>
      </c>
      <c r="B22" s="5" t="s">
        <v>661</v>
      </c>
      <c r="C22" s="6">
        <v>-1.1625538183983819</v>
      </c>
      <c r="D22" s="6">
        <v>1.1000000000000001</v>
      </c>
      <c r="E22" s="6">
        <v>68.639799999999994</v>
      </c>
      <c r="F22" s="6">
        <v>-628.88660000000004</v>
      </c>
      <c r="G22" s="6">
        <v>111.245</v>
      </c>
      <c r="H22" s="6">
        <v>111.425</v>
      </c>
      <c r="I22" s="6">
        <v>74.09</v>
      </c>
      <c r="J22" s="6">
        <v>13</v>
      </c>
      <c r="K22" s="6">
        <v>5</v>
      </c>
      <c r="L22" s="6">
        <v>133.67101904331699</v>
      </c>
    </row>
    <row r="23" spans="1:12" x14ac:dyDescent="0.2">
      <c r="A23" s="5">
        <v>22</v>
      </c>
      <c r="B23" s="5" t="s">
        <v>662</v>
      </c>
      <c r="C23" s="6">
        <v>0.23674910496861221</v>
      </c>
      <c r="D23" s="6">
        <v>1.1000000000000001</v>
      </c>
      <c r="E23" s="6">
        <v>68.639799999999994</v>
      </c>
      <c r="F23" s="6">
        <v>-628.88660000000004</v>
      </c>
      <c r="G23" s="6">
        <v>111.245</v>
      </c>
      <c r="H23" s="6">
        <v>111.425</v>
      </c>
      <c r="I23" s="6">
        <v>32.08</v>
      </c>
      <c r="J23" s="6">
        <v>2</v>
      </c>
      <c r="K23" s="6">
        <v>1</v>
      </c>
      <c r="L23" s="6">
        <v>76.606870326511498</v>
      </c>
    </row>
    <row r="24" spans="1:12" x14ac:dyDescent="0.2">
      <c r="A24" s="5">
        <v>23</v>
      </c>
      <c r="B24" s="5" t="s">
        <v>489</v>
      </c>
      <c r="C24" s="6">
        <v>-0.89347868037707423</v>
      </c>
      <c r="D24" s="6">
        <v>1.1000000000000001</v>
      </c>
      <c r="E24" s="6">
        <v>68.639799999999994</v>
      </c>
      <c r="F24" s="6">
        <v>-628.88660000000004</v>
      </c>
      <c r="G24" s="6">
        <v>111.245</v>
      </c>
      <c r="H24" s="6">
        <v>111.425</v>
      </c>
      <c r="I24" s="6">
        <v>74.09</v>
      </c>
      <c r="J24" s="6">
        <v>13</v>
      </c>
      <c r="K24" s="6">
        <v>5</v>
      </c>
      <c r="L24" s="6">
        <v>138.95339065028401</v>
      </c>
    </row>
    <row r="25" spans="1:12" x14ac:dyDescent="0.2">
      <c r="A25" s="5">
        <v>24</v>
      </c>
      <c r="B25" s="5" t="s">
        <v>663</v>
      </c>
      <c r="C25" s="6">
        <v>-1.7477073605392039</v>
      </c>
      <c r="D25" s="6">
        <v>1.1000000000000001</v>
      </c>
      <c r="E25" s="6">
        <v>68.639799999999994</v>
      </c>
      <c r="F25" s="6">
        <v>-628.88660000000004</v>
      </c>
      <c r="G25" s="6">
        <v>111.245</v>
      </c>
      <c r="H25" s="6">
        <v>111.425</v>
      </c>
      <c r="I25" s="6">
        <v>180.18</v>
      </c>
      <c r="J25" s="6">
        <v>57</v>
      </c>
      <c r="K25" s="6">
        <v>24</v>
      </c>
      <c r="L25" s="6">
        <v>306.81431766834498</v>
      </c>
    </row>
    <row r="26" spans="1:12" x14ac:dyDescent="0.2">
      <c r="A26" s="5">
        <v>25</v>
      </c>
      <c r="B26" s="5" t="s">
        <v>490</v>
      </c>
      <c r="C26" s="6">
        <v>0.37124980745459679</v>
      </c>
      <c r="D26" s="6">
        <v>0.97299999999999998</v>
      </c>
      <c r="E26" s="6">
        <v>116.1495</v>
      </c>
      <c r="F26" s="6">
        <v>-169.65799999999999</v>
      </c>
      <c r="G26" s="6">
        <v>108.55</v>
      </c>
      <c r="H26" s="6">
        <v>100.565</v>
      </c>
      <c r="I26" s="6">
        <v>82.12</v>
      </c>
      <c r="J26" s="6">
        <v>15</v>
      </c>
      <c r="K26" s="6">
        <v>7</v>
      </c>
      <c r="L26" s="6">
        <v>121.674533649842</v>
      </c>
    </row>
    <row r="27" spans="1:12" x14ac:dyDescent="0.2">
      <c r="A27" s="5">
        <v>26</v>
      </c>
      <c r="B27" s="5" t="s">
        <v>491</v>
      </c>
      <c r="C27" s="6">
        <v>0.4175444206050411</v>
      </c>
      <c r="D27" s="6">
        <v>0.97299999999999998</v>
      </c>
      <c r="E27" s="6">
        <v>116.1495</v>
      </c>
      <c r="F27" s="6">
        <v>-169.65799999999999</v>
      </c>
      <c r="G27" s="6">
        <v>108.55</v>
      </c>
      <c r="H27" s="6">
        <v>100.565</v>
      </c>
      <c r="I27" s="6">
        <v>82.12</v>
      </c>
      <c r="J27" s="6">
        <v>15</v>
      </c>
      <c r="K27" s="6">
        <v>7</v>
      </c>
      <c r="L27" s="6">
        <v>121.674533649842</v>
      </c>
    </row>
    <row r="28" spans="1:12" x14ac:dyDescent="0.2">
      <c r="A28" s="5">
        <v>27</v>
      </c>
      <c r="B28" s="5" t="s">
        <v>492</v>
      </c>
      <c r="C28" s="6">
        <v>0.48555678754420772</v>
      </c>
      <c r="D28" s="6">
        <v>0.97299999999999998</v>
      </c>
      <c r="E28" s="6">
        <v>116.1495</v>
      </c>
      <c r="F28" s="6">
        <v>-169.65799999999999</v>
      </c>
      <c r="G28" s="6">
        <v>108.55</v>
      </c>
      <c r="H28" s="6">
        <v>100.565</v>
      </c>
      <c r="I28" s="6">
        <v>46.08</v>
      </c>
      <c r="J28" s="6">
        <v>5</v>
      </c>
      <c r="K28" s="6">
        <v>2</v>
      </c>
      <c r="L28" s="6">
        <v>110.36405740576301</v>
      </c>
    </row>
    <row r="29" spans="1:12" x14ac:dyDescent="0.2">
      <c r="A29" s="5">
        <v>28</v>
      </c>
      <c r="B29" s="5" t="s">
        <v>493</v>
      </c>
      <c r="C29" s="6">
        <v>0.6398214991135982</v>
      </c>
      <c r="D29" s="6">
        <v>0.97299999999999998</v>
      </c>
      <c r="E29" s="6">
        <v>116.1495</v>
      </c>
      <c r="F29" s="6">
        <v>-169.65799999999999</v>
      </c>
      <c r="G29" s="6">
        <v>108.55</v>
      </c>
      <c r="H29" s="6">
        <v>100.565</v>
      </c>
      <c r="I29" s="6">
        <v>44.11</v>
      </c>
      <c r="J29" s="6">
        <v>5</v>
      </c>
      <c r="K29" s="6">
        <v>2</v>
      </c>
      <c r="L29" s="6">
        <v>114.353756235703</v>
      </c>
    </row>
    <row r="30" spans="1:12" x14ac:dyDescent="0.2">
      <c r="A30" s="5">
        <v>29</v>
      </c>
      <c r="B30" s="5" t="s">
        <v>494</v>
      </c>
      <c r="C30" s="6">
        <v>5.4479616068157162E-2</v>
      </c>
      <c r="D30" s="6">
        <v>0.97299999999999998</v>
      </c>
      <c r="E30" s="6">
        <v>116.1495</v>
      </c>
      <c r="F30" s="6">
        <v>-169.65799999999999</v>
      </c>
      <c r="G30" s="6">
        <v>108.55</v>
      </c>
      <c r="H30" s="6">
        <v>100.565</v>
      </c>
      <c r="I30" s="6">
        <v>83.13</v>
      </c>
      <c r="J30" s="6">
        <v>15</v>
      </c>
      <c r="K30" s="6">
        <v>7</v>
      </c>
      <c r="L30" s="6">
        <v>121.674533649842</v>
      </c>
    </row>
    <row r="31" spans="1:12" x14ac:dyDescent="0.2">
      <c r="A31" s="5">
        <v>30</v>
      </c>
      <c r="B31" s="5" t="s">
        <v>495</v>
      </c>
      <c r="C31" s="6">
        <v>-2.8805193812744241</v>
      </c>
      <c r="D31" s="6">
        <v>0.97299999999999998</v>
      </c>
      <c r="E31" s="6">
        <v>116.1495</v>
      </c>
      <c r="F31" s="6">
        <v>-169.65799999999999</v>
      </c>
      <c r="G31" s="6">
        <v>108.55</v>
      </c>
      <c r="H31" s="6">
        <v>100.565</v>
      </c>
      <c r="I31" s="6">
        <v>47.11</v>
      </c>
      <c r="J31" s="6">
        <v>2</v>
      </c>
      <c r="K31" s="6">
        <v>1</v>
      </c>
      <c r="L31" s="6">
        <v>88.610780215761807</v>
      </c>
    </row>
    <row r="32" spans="1:12" x14ac:dyDescent="0.2">
      <c r="A32" s="5">
        <v>31</v>
      </c>
      <c r="B32" s="5" t="s">
        <v>664</v>
      </c>
      <c r="C32" s="6">
        <v>9.3840821554497781E-5</v>
      </c>
      <c r="D32" s="6">
        <v>0.97299999999999998</v>
      </c>
      <c r="E32" s="6">
        <v>116.1495</v>
      </c>
      <c r="F32" s="6">
        <v>-169.65799999999999</v>
      </c>
      <c r="G32" s="6">
        <v>108.55</v>
      </c>
      <c r="H32" s="6">
        <v>100.565</v>
      </c>
      <c r="I32" s="6">
        <v>125.05</v>
      </c>
      <c r="J32" s="6">
        <v>22</v>
      </c>
      <c r="K32" s="6">
        <v>8</v>
      </c>
      <c r="L32" s="6">
        <v>164.98729004832001</v>
      </c>
    </row>
    <row r="33" spans="1:12" x14ac:dyDescent="0.2">
      <c r="A33" s="5">
        <v>32</v>
      </c>
      <c r="B33" s="5" t="s">
        <v>665</v>
      </c>
      <c r="C33" s="6">
        <v>0.48136180018124719</v>
      </c>
      <c r="D33" s="6">
        <v>0.97299999999999998</v>
      </c>
      <c r="E33" s="6">
        <v>116.1495</v>
      </c>
      <c r="F33" s="6">
        <v>-169.65799999999999</v>
      </c>
      <c r="G33" s="6">
        <v>108.55</v>
      </c>
      <c r="H33" s="6">
        <v>100.565</v>
      </c>
      <c r="I33" s="6">
        <v>74.17</v>
      </c>
      <c r="J33" s="6">
        <v>9</v>
      </c>
      <c r="K33" s="6">
        <v>4</v>
      </c>
      <c r="L33" s="6">
        <v>174.838731417784</v>
      </c>
    </row>
    <row r="34" spans="1:12" x14ac:dyDescent="0.2">
      <c r="A34" s="5">
        <v>33</v>
      </c>
      <c r="B34" s="5" t="s">
        <v>666</v>
      </c>
      <c r="C34" s="6">
        <v>0.55996509597705157</v>
      </c>
      <c r="D34" s="6">
        <v>0.97299999999999998</v>
      </c>
      <c r="E34" s="6">
        <v>116.1495</v>
      </c>
      <c r="F34" s="6">
        <v>-169.65799999999999</v>
      </c>
      <c r="G34" s="6">
        <v>108.55</v>
      </c>
      <c r="H34" s="6">
        <v>100.565</v>
      </c>
      <c r="I34" s="6">
        <v>74.09</v>
      </c>
      <c r="J34" s="6">
        <v>13</v>
      </c>
      <c r="K34" s="6">
        <v>5</v>
      </c>
      <c r="L34" s="6">
        <v>133.67101904331699</v>
      </c>
    </row>
    <row r="35" spans="1:12" x14ac:dyDescent="0.2">
      <c r="A35" s="5">
        <v>34</v>
      </c>
      <c r="B35" s="5" t="s">
        <v>667</v>
      </c>
      <c r="C35" s="6">
        <v>-0.68255265705740897</v>
      </c>
      <c r="D35" s="6">
        <v>0.97299999999999998</v>
      </c>
      <c r="E35" s="6">
        <v>116.1495</v>
      </c>
      <c r="F35" s="6">
        <v>-169.65799999999999</v>
      </c>
      <c r="G35" s="6">
        <v>108.55</v>
      </c>
      <c r="H35" s="6">
        <v>100.565</v>
      </c>
      <c r="I35" s="6">
        <v>32.08</v>
      </c>
      <c r="J35" s="6">
        <v>2</v>
      </c>
      <c r="K35" s="6">
        <v>1</v>
      </c>
      <c r="L35" s="6">
        <v>76.606870326511498</v>
      </c>
    </row>
    <row r="36" spans="1:12" x14ac:dyDescent="0.2">
      <c r="A36" s="5">
        <v>35</v>
      </c>
      <c r="B36" s="5" t="s">
        <v>496</v>
      </c>
      <c r="C36" s="6">
        <v>0.33535935166992448</v>
      </c>
      <c r="D36" s="6">
        <v>0.97299999999999998</v>
      </c>
      <c r="E36" s="6">
        <v>116.1495</v>
      </c>
      <c r="F36" s="6">
        <v>-169.65799999999999</v>
      </c>
      <c r="G36" s="6">
        <v>108.55</v>
      </c>
      <c r="H36" s="6">
        <v>100.565</v>
      </c>
      <c r="I36" s="6">
        <v>74.09</v>
      </c>
      <c r="J36" s="6">
        <v>13</v>
      </c>
      <c r="K36" s="6">
        <v>5</v>
      </c>
      <c r="L36" s="6">
        <v>138.95339065028401</v>
      </c>
    </row>
    <row r="37" spans="1:12" x14ac:dyDescent="0.2">
      <c r="A37" s="5">
        <v>36</v>
      </c>
      <c r="B37" s="5" t="s">
        <v>668</v>
      </c>
      <c r="C37" s="6">
        <v>-0.75849147782218185</v>
      </c>
      <c r="D37" s="6">
        <v>0.97299999999999998</v>
      </c>
      <c r="E37" s="6">
        <v>116.1495</v>
      </c>
      <c r="F37" s="6">
        <v>-169.65799999999999</v>
      </c>
      <c r="G37" s="6">
        <v>108.55</v>
      </c>
      <c r="H37" s="6">
        <v>100.565</v>
      </c>
      <c r="I37" s="6">
        <v>180.18</v>
      </c>
      <c r="J37" s="6">
        <v>57</v>
      </c>
      <c r="K37" s="6">
        <v>24</v>
      </c>
      <c r="L37" s="6">
        <v>306.81431766834498</v>
      </c>
    </row>
    <row r="38" spans="1:12" x14ac:dyDescent="0.2">
      <c r="A38" s="5">
        <v>37</v>
      </c>
      <c r="B38" s="5" t="s">
        <v>497</v>
      </c>
      <c r="C38" s="6">
        <v>0.33682876313532001</v>
      </c>
      <c r="D38" s="6">
        <v>1.1327</v>
      </c>
      <c r="E38" s="6">
        <v>33.585500000000003</v>
      </c>
      <c r="F38" s="6">
        <v>-763.76030000000003</v>
      </c>
      <c r="G38" s="6">
        <v>111.34</v>
      </c>
      <c r="H38" s="6">
        <v>110.78</v>
      </c>
      <c r="I38" s="6">
        <v>82.12</v>
      </c>
      <c r="J38" s="6">
        <v>15</v>
      </c>
      <c r="K38" s="6">
        <v>7</v>
      </c>
      <c r="L38" s="6">
        <v>121.674533649842</v>
      </c>
    </row>
    <row r="39" spans="1:12" x14ac:dyDescent="0.2">
      <c r="A39" s="5">
        <v>38</v>
      </c>
      <c r="B39" s="5" t="s">
        <v>498</v>
      </c>
      <c r="C39" s="6">
        <v>0.35849166679998729</v>
      </c>
      <c r="D39" s="6">
        <v>1.1327</v>
      </c>
      <c r="E39" s="6">
        <v>33.585500000000003</v>
      </c>
      <c r="F39" s="6">
        <v>-763.76030000000003</v>
      </c>
      <c r="G39" s="6">
        <v>111.34</v>
      </c>
      <c r="H39" s="6">
        <v>110.78</v>
      </c>
      <c r="I39" s="6">
        <v>82.12</v>
      </c>
      <c r="J39" s="6">
        <v>15</v>
      </c>
      <c r="K39" s="6">
        <v>7</v>
      </c>
      <c r="L39" s="6">
        <v>121.674533649842</v>
      </c>
    </row>
    <row r="40" spans="1:12" x14ac:dyDescent="0.2">
      <c r="A40" s="5">
        <v>39</v>
      </c>
      <c r="B40" s="5" t="s">
        <v>499</v>
      </c>
      <c r="C40" s="6">
        <v>0.28111738241984979</v>
      </c>
      <c r="D40" s="6">
        <v>1.1327</v>
      </c>
      <c r="E40" s="6">
        <v>33.585500000000003</v>
      </c>
      <c r="F40" s="6">
        <v>-763.76030000000003</v>
      </c>
      <c r="G40" s="6">
        <v>111.34</v>
      </c>
      <c r="H40" s="6">
        <v>110.78</v>
      </c>
      <c r="I40" s="6">
        <v>46.08</v>
      </c>
      <c r="J40" s="6">
        <v>5</v>
      </c>
      <c r="K40" s="6">
        <v>2</v>
      </c>
      <c r="L40" s="6">
        <v>110.36405740576301</v>
      </c>
    </row>
    <row r="41" spans="1:12" x14ac:dyDescent="0.2">
      <c r="A41" s="5">
        <v>40</v>
      </c>
      <c r="B41" s="5" t="s">
        <v>500</v>
      </c>
      <c r="C41" s="6">
        <v>0.46994375547306649</v>
      </c>
      <c r="D41" s="6">
        <v>1.1327</v>
      </c>
      <c r="E41" s="6">
        <v>33.585500000000003</v>
      </c>
      <c r="F41" s="6">
        <v>-763.76030000000003</v>
      </c>
      <c r="G41" s="6">
        <v>111.34</v>
      </c>
      <c r="H41" s="6">
        <v>110.78</v>
      </c>
      <c r="I41" s="6">
        <v>44.11</v>
      </c>
      <c r="J41" s="6">
        <v>5</v>
      </c>
      <c r="K41" s="6">
        <v>2</v>
      </c>
      <c r="L41" s="6">
        <v>114.353756235703</v>
      </c>
    </row>
    <row r="42" spans="1:12" x14ac:dyDescent="0.2">
      <c r="A42" s="5">
        <v>41</v>
      </c>
      <c r="B42" s="5" t="s">
        <v>501</v>
      </c>
      <c r="C42" s="6">
        <v>-0.75794076964179224</v>
      </c>
      <c r="D42" s="6">
        <v>1.1327</v>
      </c>
      <c r="E42" s="6">
        <v>33.585500000000003</v>
      </c>
      <c r="F42" s="6">
        <v>-763.76030000000003</v>
      </c>
      <c r="G42" s="6">
        <v>111.34</v>
      </c>
      <c r="H42" s="6">
        <v>110.78</v>
      </c>
      <c r="I42" s="6">
        <v>83.13</v>
      </c>
      <c r="J42" s="6">
        <v>15</v>
      </c>
      <c r="K42" s="6">
        <v>7</v>
      </c>
      <c r="L42" s="6">
        <v>121.674533649842</v>
      </c>
    </row>
    <row r="43" spans="1:12" x14ac:dyDescent="0.2">
      <c r="A43" s="5">
        <v>42</v>
      </c>
      <c r="B43" s="5" t="s">
        <v>502</v>
      </c>
      <c r="C43" s="6">
        <v>0.31650556471282743</v>
      </c>
      <c r="D43" s="6">
        <v>1.1327</v>
      </c>
      <c r="E43" s="6">
        <v>33.585500000000003</v>
      </c>
      <c r="F43" s="6">
        <v>-763.76030000000003</v>
      </c>
      <c r="G43" s="6">
        <v>111.34</v>
      </c>
      <c r="H43" s="6">
        <v>110.78</v>
      </c>
      <c r="I43" s="6">
        <v>47.11</v>
      </c>
      <c r="J43" s="6">
        <v>2</v>
      </c>
      <c r="K43" s="6">
        <v>1</v>
      </c>
      <c r="L43" s="6">
        <v>88.610780215761807</v>
      </c>
    </row>
    <row r="44" spans="1:12" x14ac:dyDescent="0.2">
      <c r="A44" s="5">
        <v>43</v>
      </c>
      <c r="B44" s="5" t="s">
        <v>669</v>
      </c>
      <c r="C44" s="6">
        <v>-0.2002879103091334</v>
      </c>
      <c r="D44" s="6">
        <v>1.1327</v>
      </c>
      <c r="E44" s="6">
        <v>33.585500000000003</v>
      </c>
      <c r="F44" s="6">
        <v>-763.76030000000003</v>
      </c>
      <c r="G44" s="6">
        <v>111.34</v>
      </c>
      <c r="H44" s="6">
        <v>110.78</v>
      </c>
      <c r="I44" s="6">
        <v>125.05</v>
      </c>
      <c r="J44" s="6">
        <v>22</v>
      </c>
      <c r="K44" s="6">
        <v>8</v>
      </c>
      <c r="L44" s="6">
        <v>164.98729004832001</v>
      </c>
    </row>
    <row r="45" spans="1:12" x14ac:dyDescent="0.2">
      <c r="A45" s="5">
        <v>44</v>
      </c>
      <c r="B45" s="5" t="s">
        <v>670</v>
      </c>
      <c r="C45" s="6">
        <v>-0.30758997681360389</v>
      </c>
      <c r="D45" s="6">
        <v>1.1327</v>
      </c>
      <c r="E45" s="6">
        <v>33.585500000000003</v>
      </c>
      <c r="F45" s="6">
        <v>-763.76030000000003</v>
      </c>
      <c r="G45" s="6">
        <v>111.34</v>
      </c>
      <c r="H45" s="6">
        <v>110.78</v>
      </c>
      <c r="I45" s="6">
        <v>74.17</v>
      </c>
      <c r="J45" s="6">
        <v>9</v>
      </c>
      <c r="K45" s="6">
        <v>4</v>
      </c>
      <c r="L45" s="6">
        <v>174.838731417784</v>
      </c>
    </row>
    <row r="46" spans="1:12" x14ac:dyDescent="0.2">
      <c r="A46" s="5">
        <v>45</v>
      </c>
      <c r="B46" s="5" t="s">
        <v>671</v>
      </c>
      <c r="C46" s="6">
        <v>0.37898844605850718</v>
      </c>
      <c r="D46" s="6">
        <v>1.1327</v>
      </c>
      <c r="E46" s="6">
        <v>33.585500000000003</v>
      </c>
      <c r="F46" s="6">
        <v>-763.76030000000003</v>
      </c>
      <c r="G46" s="6">
        <v>111.34</v>
      </c>
      <c r="H46" s="6">
        <v>110.78</v>
      </c>
      <c r="I46" s="6">
        <v>74.09</v>
      </c>
      <c r="J46" s="6">
        <v>13</v>
      </c>
      <c r="K46" s="6">
        <v>5</v>
      </c>
      <c r="L46" s="6">
        <v>133.67101904331699</v>
      </c>
    </row>
    <row r="47" spans="1:12" x14ac:dyDescent="0.2">
      <c r="A47" s="5">
        <v>46</v>
      </c>
      <c r="B47" s="5" t="s">
        <v>672</v>
      </c>
      <c r="C47" s="6">
        <v>-0.94314570012212018</v>
      </c>
      <c r="D47" s="6">
        <v>1.1327</v>
      </c>
      <c r="E47" s="6">
        <v>33.585500000000003</v>
      </c>
      <c r="F47" s="6">
        <v>-763.76030000000003</v>
      </c>
      <c r="G47" s="6">
        <v>111.34</v>
      </c>
      <c r="H47" s="6">
        <v>110.78</v>
      </c>
      <c r="I47" s="6">
        <v>32.08</v>
      </c>
      <c r="J47" s="6">
        <v>2</v>
      </c>
      <c r="K47" s="6">
        <v>1</v>
      </c>
      <c r="L47" s="6">
        <v>76.606870326511498</v>
      </c>
    </row>
    <row r="48" spans="1:12" x14ac:dyDescent="0.2">
      <c r="A48" s="5">
        <v>47</v>
      </c>
      <c r="B48" s="5" t="s">
        <v>503</v>
      </c>
      <c r="C48" s="6">
        <v>0.17542896952599141</v>
      </c>
      <c r="D48" s="6">
        <v>1.1327</v>
      </c>
      <c r="E48" s="6">
        <v>33.585500000000003</v>
      </c>
      <c r="F48" s="6">
        <v>-763.76030000000003</v>
      </c>
      <c r="G48" s="6">
        <v>111.34</v>
      </c>
      <c r="H48" s="6">
        <v>110.78</v>
      </c>
      <c r="I48" s="6">
        <v>74.09</v>
      </c>
      <c r="J48" s="6">
        <v>13</v>
      </c>
      <c r="K48" s="6">
        <v>5</v>
      </c>
      <c r="L48" s="6">
        <v>138.95339065028401</v>
      </c>
    </row>
    <row r="49" spans="1:12" x14ac:dyDescent="0.2">
      <c r="A49" s="5">
        <v>48</v>
      </c>
      <c r="B49" s="5" t="s">
        <v>673</v>
      </c>
      <c r="C49" s="6">
        <v>-1.681989737818506</v>
      </c>
      <c r="D49" s="6">
        <v>1.1327</v>
      </c>
      <c r="E49" s="6">
        <v>33.585500000000003</v>
      </c>
      <c r="F49" s="6">
        <v>-763.76030000000003</v>
      </c>
      <c r="G49" s="6">
        <v>111.34</v>
      </c>
      <c r="H49" s="6">
        <v>110.78</v>
      </c>
      <c r="I49" s="6">
        <v>180.18</v>
      </c>
      <c r="J49" s="6">
        <v>57</v>
      </c>
      <c r="K49" s="6">
        <v>24</v>
      </c>
      <c r="L49" s="6">
        <v>306.81431766834498</v>
      </c>
    </row>
    <row r="50" spans="1:12" x14ac:dyDescent="0.2">
      <c r="A50" s="5">
        <v>49</v>
      </c>
      <c r="B50" s="5" t="s">
        <v>504</v>
      </c>
      <c r="C50" s="6">
        <v>0.29150146973486829</v>
      </c>
      <c r="D50" s="6">
        <v>1.665</v>
      </c>
      <c r="E50" s="6">
        <v>244.01840000000001</v>
      </c>
      <c r="F50" s="6">
        <v>-629.41240000000005</v>
      </c>
      <c r="G50" s="6">
        <v>107.69</v>
      </c>
      <c r="H50" s="6">
        <v>112.67</v>
      </c>
      <c r="I50" s="6">
        <v>82.12</v>
      </c>
      <c r="J50" s="6">
        <v>15</v>
      </c>
      <c r="K50" s="6">
        <v>7</v>
      </c>
      <c r="L50" s="6">
        <v>121.674533649842</v>
      </c>
    </row>
    <row r="51" spans="1:12" x14ac:dyDescent="0.2">
      <c r="A51" s="5">
        <v>50</v>
      </c>
      <c r="B51" s="5" t="s">
        <v>505</v>
      </c>
      <c r="C51" s="6">
        <v>0.26100874876576868</v>
      </c>
      <c r="D51" s="6">
        <v>1.665</v>
      </c>
      <c r="E51" s="6">
        <v>244.01840000000001</v>
      </c>
      <c r="F51" s="6">
        <v>-629.41240000000005</v>
      </c>
      <c r="G51" s="6">
        <v>107.69</v>
      </c>
      <c r="H51" s="6">
        <v>112.67</v>
      </c>
      <c r="I51" s="6">
        <v>82.12</v>
      </c>
      <c r="J51" s="6">
        <v>15</v>
      </c>
      <c r="K51" s="6">
        <v>7</v>
      </c>
      <c r="L51" s="6">
        <v>121.674533649842</v>
      </c>
    </row>
    <row r="52" spans="1:12" x14ac:dyDescent="0.2">
      <c r="A52" s="5">
        <v>51</v>
      </c>
      <c r="B52" s="5" t="s">
        <v>506</v>
      </c>
      <c r="C52" s="6">
        <v>0.41650447734669338</v>
      </c>
      <c r="D52" s="6">
        <v>1.665</v>
      </c>
      <c r="E52" s="6">
        <v>244.01840000000001</v>
      </c>
      <c r="F52" s="6">
        <v>-629.41240000000005</v>
      </c>
      <c r="G52" s="6">
        <v>107.69</v>
      </c>
      <c r="H52" s="6">
        <v>112.67</v>
      </c>
      <c r="I52" s="6">
        <v>46.08</v>
      </c>
      <c r="J52" s="6">
        <v>5</v>
      </c>
      <c r="K52" s="6">
        <v>2</v>
      </c>
      <c r="L52" s="6">
        <v>110.36405740576301</v>
      </c>
    </row>
    <row r="53" spans="1:12" x14ac:dyDescent="0.2">
      <c r="A53" s="5">
        <v>52</v>
      </c>
      <c r="B53" s="5" t="s">
        <v>507</v>
      </c>
      <c r="C53" s="6">
        <v>0.57619269716217947</v>
      </c>
      <c r="D53" s="6">
        <v>1.665</v>
      </c>
      <c r="E53" s="6">
        <v>244.01840000000001</v>
      </c>
      <c r="F53" s="6">
        <v>-629.41240000000005</v>
      </c>
      <c r="G53" s="6">
        <v>107.69</v>
      </c>
      <c r="H53" s="6">
        <v>112.67</v>
      </c>
      <c r="I53" s="6">
        <v>44.11</v>
      </c>
      <c r="J53" s="6">
        <v>5</v>
      </c>
      <c r="K53" s="6">
        <v>2</v>
      </c>
      <c r="L53" s="6">
        <v>114.353756235703</v>
      </c>
    </row>
    <row r="54" spans="1:12" x14ac:dyDescent="0.2">
      <c r="A54" s="5">
        <v>53</v>
      </c>
      <c r="B54" s="5" t="s">
        <v>508</v>
      </c>
      <c r="C54" s="6">
        <v>-0.67609995377498588</v>
      </c>
      <c r="D54" s="6">
        <v>1.665</v>
      </c>
      <c r="E54" s="6">
        <v>244.01840000000001</v>
      </c>
      <c r="F54" s="6">
        <v>-629.41240000000005</v>
      </c>
      <c r="G54" s="6">
        <v>107.69</v>
      </c>
      <c r="H54" s="6">
        <v>112.67</v>
      </c>
      <c r="I54" s="6">
        <v>83.13</v>
      </c>
      <c r="J54" s="6">
        <v>15</v>
      </c>
      <c r="K54" s="6">
        <v>7</v>
      </c>
      <c r="L54" s="6">
        <v>121.674533649842</v>
      </c>
    </row>
    <row r="55" spans="1:12" x14ac:dyDescent="0.2">
      <c r="A55" s="5">
        <v>54</v>
      </c>
      <c r="B55" s="5" t="s">
        <v>509</v>
      </c>
      <c r="C55" s="6">
        <v>-0.23537574383779669</v>
      </c>
      <c r="D55" s="6">
        <v>1.665</v>
      </c>
      <c r="E55" s="6">
        <v>244.01840000000001</v>
      </c>
      <c r="F55" s="6">
        <v>-629.41240000000005</v>
      </c>
      <c r="G55" s="6">
        <v>107.69</v>
      </c>
      <c r="H55" s="6">
        <v>112.67</v>
      </c>
      <c r="I55" s="6">
        <v>47.11</v>
      </c>
      <c r="J55" s="6">
        <v>2</v>
      </c>
      <c r="K55" s="6">
        <v>1</v>
      </c>
      <c r="L55" s="6">
        <v>88.610780215761807</v>
      </c>
    </row>
    <row r="56" spans="1:12" x14ac:dyDescent="0.2">
      <c r="A56" s="5">
        <v>55</v>
      </c>
      <c r="B56" s="5" t="s">
        <v>674</v>
      </c>
      <c r="C56" s="6">
        <v>-0.22921102730147841</v>
      </c>
      <c r="D56" s="6">
        <v>1.665</v>
      </c>
      <c r="E56" s="6">
        <v>244.01840000000001</v>
      </c>
      <c r="F56" s="6">
        <v>-629.41240000000005</v>
      </c>
      <c r="G56" s="6">
        <v>107.69</v>
      </c>
      <c r="H56" s="6">
        <v>112.67</v>
      </c>
      <c r="I56" s="6">
        <v>125.05</v>
      </c>
      <c r="J56" s="6">
        <v>22</v>
      </c>
      <c r="K56" s="6">
        <v>8</v>
      </c>
      <c r="L56" s="6">
        <v>164.98729004832001</v>
      </c>
    </row>
    <row r="57" spans="1:12" x14ac:dyDescent="0.2">
      <c r="A57" s="5">
        <v>56</v>
      </c>
      <c r="B57" s="5" t="s">
        <v>675</v>
      </c>
      <c r="C57" s="6">
        <v>-6.3406509740564748E-2</v>
      </c>
      <c r="D57" s="6">
        <v>1.665</v>
      </c>
      <c r="E57" s="6">
        <v>244.01840000000001</v>
      </c>
      <c r="F57" s="6">
        <v>-629.41240000000005</v>
      </c>
      <c r="G57" s="6">
        <v>107.69</v>
      </c>
      <c r="H57" s="6">
        <v>112.67</v>
      </c>
      <c r="I57" s="6">
        <v>74.17</v>
      </c>
      <c r="J57" s="6">
        <v>9</v>
      </c>
      <c r="K57" s="6">
        <v>4</v>
      </c>
      <c r="L57" s="6">
        <v>174.838731417784</v>
      </c>
    </row>
    <row r="58" spans="1:12" x14ac:dyDescent="0.2">
      <c r="A58" s="5">
        <v>57</v>
      </c>
      <c r="B58" s="5" t="s">
        <v>676</v>
      </c>
      <c r="C58" s="6">
        <v>0.45617005064224159</v>
      </c>
      <c r="D58" s="6">
        <v>1.665</v>
      </c>
      <c r="E58" s="6">
        <v>244.01840000000001</v>
      </c>
      <c r="F58" s="6">
        <v>-629.41240000000005</v>
      </c>
      <c r="G58" s="6">
        <v>107.69</v>
      </c>
      <c r="H58" s="6">
        <v>112.67</v>
      </c>
      <c r="I58" s="6">
        <v>74.09</v>
      </c>
      <c r="J58" s="6">
        <v>13</v>
      </c>
      <c r="K58" s="6">
        <v>5</v>
      </c>
      <c r="L58" s="6">
        <v>133.67101904331699</v>
      </c>
    </row>
    <row r="59" spans="1:12" x14ac:dyDescent="0.2">
      <c r="A59" s="5">
        <v>58</v>
      </c>
      <c r="B59" s="5" t="s">
        <v>677</v>
      </c>
      <c r="C59" s="6">
        <v>-0.98786473046272893</v>
      </c>
      <c r="D59" s="6">
        <v>1.665</v>
      </c>
      <c r="E59" s="6">
        <v>244.01840000000001</v>
      </c>
      <c r="F59" s="6">
        <v>-629.41240000000005</v>
      </c>
      <c r="G59" s="6">
        <v>107.69</v>
      </c>
      <c r="H59" s="6">
        <v>112.67</v>
      </c>
      <c r="I59" s="6">
        <v>32.08</v>
      </c>
      <c r="J59" s="6">
        <v>2</v>
      </c>
      <c r="K59" s="6">
        <v>1</v>
      </c>
      <c r="L59" s="6">
        <v>76.606870326511498</v>
      </c>
    </row>
    <row r="60" spans="1:12" x14ac:dyDescent="0.2">
      <c r="A60" s="5">
        <v>59</v>
      </c>
      <c r="B60" s="5" t="s">
        <v>510</v>
      </c>
      <c r="C60" s="6">
        <v>0.26434802024182991</v>
      </c>
      <c r="D60" s="6">
        <v>1.665</v>
      </c>
      <c r="E60" s="6">
        <v>244.01840000000001</v>
      </c>
      <c r="F60" s="6">
        <v>-629.41240000000005</v>
      </c>
      <c r="G60" s="6">
        <v>107.69</v>
      </c>
      <c r="H60" s="6">
        <v>112.67</v>
      </c>
      <c r="I60" s="6">
        <v>74.09</v>
      </c>
      <c r="J60" s="6">
        <v>13</v>
      </c>
      <c r="K60" s="6">
        <v>5</v>
      </c>
      <c r="L60" s="6">
        <v>138.95339065028401</v>
      </c>
    </row>
    <row r="61" spans="1:12" x14ac:dyDescent="0.2">
      <c r="A61" s="5">
        <v>60</v>
      </c>
      <c r="B61" s="5" t="s">
        <v>678</v>
      </c>
      <c r="C61" s="6">
        <v>-1.048910164439474</v>
      </c>
      <c r="D61" s="6">
        <v>1.665</v>
      </c>
      <c r="E61" s="6">
        <v>244.01840000000001</v>
      </c>
      <c r="F61" s="6">
        <v>-629.41240000000005</v>
      </c>
      <c r="G61" s="6">
        <v>107.69</v>
      </c>
      <c r="H61" s="6">
        <v>112.67</v>
      </c>
      <c r="I61" s="6">
        <v>180.18</v>
      </c>
      <c r="J61" s="6">
        <v>57</v>
      </c>
      <c r="K61" s="6">
        <v>24</v>
      </c>
      <c r="L61" s="6">
        <v>306.81431766834498</v>
      </c>
    </row>
    <row r="62" spans="1:12" x14ac:dyDescent="0.2">
      <c r="A62" s="5">
        <v>61</v>
      </c>
      <c r="B62" s="5" t="s">
        <v>511</v>
      </c>
      <c r="C62" s="6">
        <v>0.10467863538535931</v>
      </c>
      <c r="D62" s="6">
        <v>0.92</v>
      </c>
      <c r="E62" s="6">
        <v>355.10629999999998</v>
      </c>
      <c r="F62" s="6">
        <v>-1124.4580000000001</v>
      </c>
      <c r="G62" s="6">
        <v>112.155</v>
      </c>
      <c r="H62" s="6">
        <v>112.785</v>
      </c>
      <c r="I62" s="6">
        <v>82.12</v>
      </c>
      <c r="J62" s="6">
        <v>15</v>
      </c>
      <c r="K62" s="6">
        <v>7</v>
      </c>
      <c r="L62" s="6">
        <v>121.674533649842</v>
      </c>
    </row>
    <row r="63" spans="1:12" x14ac:dyDescent="0.2">
      <c r="A63" s="5">
        <v>62</v>
      </c>
      <c r="B63" s="5" t="s">
        <v>512</v>
      </c>
      <c r="C63" s="6">
        <v>0.2095687805323804</v>
      </c>
      <c r="D63" s="6">
        <v>0.92</v>
      </c>
      <c r="E63" s="6">
        <v>355.10629999999998</v>
      </c>
      <c r="F63" s="6">
        <v>-1124.4580000000001</v>
      </c>
      <c r="G63" s="6">
        <v>112.155</v>
      </c>
      <c r="H63" s="6">
        <v>112.785</v>
      </c>
      <c r="I63" s="6">
        <v>82.12</v>
      </c>
      <c r="J63" s="6">
        <v>15</v>
      </c>
      <c r="K63" s="6">
        <v>7</v>
      </c>
      <c r="L63" s="6">
        <v>121.674533649842</v>
      </c>
    </row>
    <row r="64" spans="1:12" x14ac:dyDescent="0.2">
      <c r="A64" s="5">
        <v>63</v>
      </c>
      <c r="B64" s="5" t="s">
        <v>513</v>
      </c>
      <c r="C64" s="6">
        <v>0.28766365150123357</v>
      </c>
      <c r="D64" s="6">
        <v>0.92</v>
      </c>
      <c r="E64" s="6">
        <v>355.10629999999998</v>
      </c>
      <c r="F64" s="6">
        <v>-1124.4580000000001</v>
      </c>
      <c r="G64" s="6">
        <v>112.155</v>
      </c>
      <c r="H64" s="6">
        <v>112.785</v>
      </c>
      <c r="I64" s="6">
        <v>46.08</v>
      </c>
      <c r="J64" s="6">
        <v>5</v>
      </c>
      <c r="K64" s="6">
        <v>2</v>
      </c>
      <c r="L64" s="6">
        <v>110.36405740576301</v>
      </c>
    </row>
    <row r="65" spans="1:12" x14ac:dyDescent="0.2">
      <c r="A65" s="5">
        <v>64</v>
      </c>
      <c r="B65" s="5" t="s">
        <v>514</v>
      </c>
      <c r="C65" s="6">
        <v>0.31243783795777458</v>
      </c>
      <c r="D65" s="6">
        <v>0.92</v>
      </c>
      <c r="E65" s="6">
        <v>355.10629999999998</v>
      </c>
      <c r="F65" s="6">
        <v>-1124.4580000000001</v>
      </c>
      <c r="G65" s="6">
        <v>112.155</v>
      </c>
      <c r="H65" s="6">
        <v>112.785</v>
      </c>
      <c r="I65" s="6">
        <v>44.11</v>
      </c>
      <c r="J65" s="6">
        <v>5</v>
      </c>
      <c r="K65" s="6">
        <v>2</v>
      </c>
      <c r="L65" s="6">
        <v>114.353756235703</v>
      </c>
    </row>
    <row r="66" spans="1:12" x14ac:dyDescent="0.2">
      <c r="A66" s="5">
        <v>65</v>
      </c>
      <c r="B66" s="5" t="s">
        <v>515</v>
      </c>
      <c r="C66" s="6">
        <v>0.33785825427847088</v>
      </c>
      <c r="D66" s="6">
        <v>0.92</v>
      </c>
      <c r="E66" s="6">
        <v>355.10629999999998</v>
      </c>
      <c r="F66" s="6">
        <v>-1124.4580000000001</v>
      </c>
      <c r="G66" s="6">
        <v>112.155</v>
      </c>
      <c r="H66" s="6">
        <v>112.785</v>
      </c>
      <c r="I66" s="6">
        <v>83.13</v>
      </c>
      <c r="J66" s="6">
        <v>15</v>
      </c>
      <c r="K66" s="6">
        <v>7</v>
      </c>
      <c r="L66" s="6">
        <v>121.674533649842</v>
      </c>
    </row>
    <row r="67" spans="1:12" x14ac:dyDescent="0.2">
      <c r="A67" s="5">
        <v>66</v>
      </c>
      <c r="B67" s="5" t="s">
        <v>516</v>
      </c>
      <c r="C67" s="6">
        <v>-0.1950482977754934</v>
      </c>
      <c r="D67" s="6">
        <v>0.92</v>
      </c>
      <c r="E67" s="6">
        <v>355.10629999999998</v>
      </c>
      <c r="F67" s="6">
        <v>-1124.4580000000001</v>
      </c>
      <c r="G67" s="6">
        <v>112.155</v>
      </c>
      <c r="H67" s="6">
        <v>112.785</v>
      </c>
      <c r="I67" s="6">
        <v>47.11</v>
      </c>
      <c r="J67" s="6">
        <v>2</v>
      </c>
      <c r="K67" s="6">
        <v>1</v>
      </c>
      <c r="L67" s="6">
        <v>88.610780215761807</v>
      </c>
    </row>
    <row r="68" spans="1:12" x14ac:dyDescent="0.2">
      <c r="A68" s="5">
        <v>67</v>
      </c>
      <c r="B68" s="5" t="s">
        <v>679</v>
      </c>
      <c r="C68" s="6">
        <v>-2.0038894555259781E-2</v>
      </c>
      <c r="D68" s="6">
        <v>0.92</v>
      </c>
      <c r="E68" s="6">
        <v>355.10629999999998</v>
      </c>
      <c r="F68" s="6">
        <v>-1124.4580000000001</v>
      </c>
      <c r="G68" s="6">
        <v>112.155</v>
      </c>
      <c r="H68" s="6">
        <v>112.785</v>
      </c>
      <c r="I68" s="6">
        <v>125.05</v>
      </c>
      <c r="J68" s="6">
        <v>22</v>
      </c>
      <c r="K68" s="6">
        <v>8</v>
      </c>
      <c r="L68" s="6">
        <v>164.98729004832001</v>
      </c>
    </row>
    <row r="69" spans="1:12" x14ac:dyDescent="0.2">
      <c r="A69" s="5">
        <v>68</v>
      </c>
      <c r="B69" s="5" t="s">
        <v>680</v>
      </c>
      <c r="C69" s="6">
        <v>0.39536718087859779</v>
      </c>
      <c r="D69" s="6">
        <v>0.92</v>
      </c>
      <c r="E69" s="6">
        <v>355.10629999999998</v>
      </c>
      <c r="F69" s="6">
        <v>-1124.4580000000001</v>
      </c>
      <c r="G69" s="6">
        <v>112.155</v>
      </c>
      <c r="H69" s="6">
        <v>112.785</v>
      </c>
      <c r="I69" s="6">
        <v>74.17</v>
      </c>
      <c r="J69" s="6">
        <v>9</v>
      </c>
      <c r="K69" s="6">
        <v>4</v>
      </c>
      <c r="L69" s="6">
        <v>174.838731417784</v>
      </c>
    </row>
    <row r="70" spans="1:12" x14ac:dyDescent="0.2">
      <c r="A70" s="5">
        <v>69</v>
      </c>
      <c r="B70" s="5" t="s">
        <v>681</v>
      </c>
      <c r="C70" s="6">
        <v>0.27148592147612732</v>
      </c>
      <c r="D70" s="6">
        <v>0.92</v>
      </c>
      <c r="E70" s="6">
        <v>355.10629999999998</v>
      </c>
      <c r="F70" s="6">
        <v>-1124.4580000000001</v>
      </c>
      <c r="G70" s="6">
        <v>112.155</v>
      </c>
      <c r="H70" s="6">
        <v>112.785</v>
      </c>
      <c r="I70" s="6">
        <v>74.09</v>
      </c>
      <c r="J70" s="6">
        <v>13</v>
      </c>
      <c r="K70" s="6">
        <v>5</v>
      </c>
      <c r="L70" s="6">
        <v>133.67101904331699</v>
      </c>
    </row>
    <row r="71" spans="1:12" x14ac:dyDescent="0.2">
      <c r="A71" s="5">
        <v>70</v>
      </c>
      <c r="B71" s="5" t="s">
        <v>682</v>
      </c>
      <c r="C71" s="6">
        <v>0.4149514142528592</v>
      </c>
      <c r="D71" s="6">
        <v>0.92</v>
      </c>
      <c r="E71" s="6">
        <v>355.10629999999998</v>
      </c>
      <c r="F71" s="6">
        <v>-1124.4580000000001</v>
      </c>
      <c r="G71" s="6">
        <v>112.155</v>
      </c>
      <c r="H71" s="6">
        <v>112.785</v>
      </c>
      <c r="I71" s="6">
        <v>32.08</v>
      </c>
      <c r="J71" s="6">
        <v>2</v>
      </c>
      <c r="K71" s="6">
        <v>1</v>
      </c>
      <c r="L71" s="6">
        <v>76.606870326511498</v>
      </c>
    </row>
    <row r="72" spans="1:12" x14ac:dyDescent="0.2">
      <c r="A72" s="5">
        <v>71</v>
      </c>
      <c r="B72" s="5" t="s">
        <v>517</v>
      </c>
      <c r="C72" s="6">
        <v>0.1212976915720116</v>
      </c>
      <c r="D72" s="6">
        <v>0.92</v>
      </c>
      <c r="E72" s="6">
        <v>355.10629999999998</v>
      </c>
      <c r="F72" s="6">
        <v>-1124.4580000000001</v>
      </c>
      <c r="G72" s="6">
        <v>112.155</v>
      </c>
      <c r="H72" s="6">
        <v>112.785</v>
      </c>
      <c r="I72" s="6">
        <v>74.09</v>
      </c>
      <c r="J72" s="6">
        <v>13</v>
      </c>
      <c r="K72" s="6">
        <v>5</v>
      </c>
      <c r="L72" s="6">
        <v>138.95339065028401</v>
      </c>
    </row>
    <row r="73" spans="1:12" x14ac:dyDescent="0.2">
      <c r="A73" s="5">
        <v>72</v>
      </c>
      <c r="B73" s="5" t="s">
        <v>683</v>
      </c>
      <c r="C73" s="6">
        <v>-0.66952333364556393</v>
      </c>
      <c r="D73" s="6">
        <v>0.92</v>
      </c>
      <c r="E73" s="6">
        <v>355.10629999999998</v>
      </c>
      <c r="F73" s="6">
        <v>-1124.4580000000001</v>
      </c>
      <c r="G73" s="6">
        <v>112.155</v>
      </c>
      <c r="H73" s="6">
        <v>112.785</v>
      </c>
      <c r="I73" s="6">
        <v>180.18</v>
      </c>
      <c r="J73" s="6">
        <v>57</v>
      </c>
      <c r="K73" s="6">
        <v>24</v>
      </c>
      <c r="L73" s="6">
        <v>306.81431766834498</v>
      </c>
    </row>
    <row r="74" spans="1:12" x14ac:dyDescent="0.2">
      <c r="A74" s="5">
        <v>73</v>
      </c>
      <c r="B74" s="5" t="s">
        <v>518</v>
      </c>
      <c r="C74" s="6">
        <v>0.48368999584222699</v>
      </c>
      <c r="D74" s="6">
        <v>0.37200926899999998</v>
      </c>
      <c r="E74" s="6">
        <v>409.52</v>
      </c>
      <c r="F74" s="6">
        <v>-820.005</v>
      </c>
      <c r="G74" s="6">
        <v>111.965</v>
      </c>
      <c r="H74" s="6">
        <v>112.23</v>
      </c>
      <c r="I74" s="6">
        <v>82.12</v>
      </c>
      <c r="J74" s="6">
        <v>15</v>
      </c>
      <c r="K74" s="6">
        <v>7</v>
      </c>
      <c r="L74" s="6">
        <v>121.674533649842</v>
      </c>
    </row>
    <row r="75" spans="1:12" x14ac:dyDescent="0.2">
      <c r="A75" s="5">
        <v>74</v>
      </c>
      <c r="B75" s="5" t="s">
        <v>519</v>
      </c>
      <c r="C75" s="6">
        <v>0.28027645078901248</v>
      </c>
      <c r="D75" s="6">
        <v>0.37200926899999998</v>
      </c>
      <c r="E75" s="6">
        <v>409.52</v>
      </c>
      <c r="F75" s="6">
        <v>-820.005</v>
      </c>
      <c r="G75" s="6">
        <v>111.965</v>
      </c>
      <c r="H75" s="6">
        <v>112.23</v>
      </c>
      <c r="I75" s="6">
        <v>82.12</v>
      </c>
      <c r="J75" s="6">
        <v>15</v>
      </c>
      <c r="K75" s="6">
        <v>7</v>
      </c>
      <c r="L75" s="6">
        <v>121.674533649842</v>
      </c>
    </row>
    <row r="76" spans="1:12" x14ac:dyDescent="0.2">
      <c r="A76" s="5">
        <v>75</v>
      </c>
      <c r="B76" s="5" t="s">
        <v>520</v>
      </c>
      <c r="C76" s="6">
        <v>0.43034067474422788</v>
      </c>
      <c r="D76" s="6">
        <v>0.37200926899999998</v>
      </c>
      <c r="E76" s="6">
        <v>409.52</v>
      </c>
      <c r="F76" s="6">
        <v>-820.005</v>
      </c>
      <c r="G76" s="6">
        <v>111.965</v>
      </c>
      <c r="H76" s="6">
        <v>112.23</v>
      </c>
      <c r="I76" s="6">
        <v>46.08</v>
      </c>
      <c r="J76" s="6">
        <v>5</v>
      </c>
      <c r="K76" s="6">
        <v>2</v>
      </c>
      <c r="L76" s="6">
        <v>110.36405740576301</v>
      </c>
    </row>
    <row r="77" spans="1:12" x14ac:dyDescent="0.2">
      <c r="A77" s="5">
        <v>76</v>
      </c>
      <c r="B77" s="5" t="s">
        <v>521</v>
      </c>
      <c r="C77" s="6">
        <v>0.39365285245221909</v>
      </c>
      <c r="D77" s="6">
        <v>0.37200926899999998</v>
      </c>
      <c r="E77" s="6">
        <v>409.52</v>
      </c>
      <c r="F77" s="6">
        <v>-820.005</v>
      </c>
      <c r="G77" s="6">
        <v>111.965</v>
      </c>
      <c r="H77" s="6">
        <v>112.23</v>
      </c>
      <c r="I77" s="6">
        <v>44.11</v>
      </c>
      <c r="J77" s="6">
        <v>5</v>
      </c>
      <c r="K77" s="6">
        <v>2</v>
      </c>
      <c r="L77" s="6">
        <v>114.353756235703</v>
      </c>
    </row>
    <row r="78" spans="1:12" x14ac:dyDescent="0.2">
      <c r="A78" s="5">
        <v>77</v>
      </c>
      <c r="B78" s="5" t="s">
        <v>777</v>
      </c>
      <c r="C78" s="6">
        <v>-3.2833219895102141</v>
      </c>
      <c r="D78" s="6">
        <v>0.396798137</v>
      </c>
      <c r="E78" s="6">
        <v>5.1390000000000002</v>
      </c>
      <c r="F78" s="6">
        <v>-908.88099999999997</v>
      </c>
      <c r="G78" s="6">
        <v>112.705</v>
      </c>
      <c r="H78" s="6">
        <v>113.7</v>
      </c>
      <c r="I78" s="6">
        <v>82.12</v>
      </c>
      <c r="J78" s="6">
        <v>15</v>
      </c>
      <c r="K78" s="6">
        <v>7</v>
      </c>
      <c r="L78" s="6">
        <v>121.674533649842</v>
      </c>
    </row>
    <row r="79" spans="1:12" x14ac:dyDescent="0.2">
      <c r="A79" s="5">
        <v>78</v>
      </c>
      <c r="B79" s="5" t="s">
        <v>522</v>
      </c>
      <c r="C79" s="6">
        <v>-4.8850334434703147</v>
      </c>
      <c r="D79" s="6">
        <v>0.396798137</v>
      </c>
      <c r="E79" s="6">
        <v>5.1390000000000002</v>
      </c>
      <c r="F79" s="6">
        <v>-908.88099999999997</v>
      </c>
      <c r="G79" s="6">
        <v>112.705</v>
      </c>
      <c r="H79" s="6">
        <v>113.7</v>
      </c>
      <c r="I79" s="6">
        <v>82.12</v>
      </c>
      <c r="J79" s="6">
        <v>15</v>
      </c>
      <c r="K79" s="6">
        <v>7</v>
      </c>
      <c r="L79" s="6">
        <v>121.674533649842</v>
      </c>
    </row>
    <row r="80" spans="1:12" x14ac:dyDescent="0.2">
      <c r="A80" s="5">
        <v>79</v>
      </c>
      <c r="B80" s="5" t="s">
        <v>778</v>
      </c>
      <c r="C80" s="6">
        <v>-0.13183072674643051</v>
      </c>
      <c r="D80" s="6">
        <v>0.396798137</v>
      </c>
      <c r="E80" s="6">
        <v>5.1390000000000002</v>
      </c>
      <c r="F80" s="6">
        <v>-908.88099999999997</v>
      </c>
      <c r="G80" s="6">
        <v>112.705</v>
      </c>
      <c r="H80" s="6">
        <v>113.7</v>
      </c>
      <c r="I80" s="6">
        <v>46.08</v>
      </c>
      <c r="J80" s="6">
        <v>5</v>
      </c>
      <c r="K80" s="6">
        <v>2</v>
      </c>
      <c r="L80" s="6">
        <v>110.36405740576301</v>
      </c>
    </row>
    <row r="81" spans="1:12" x14ac:dyDescent="0.2">
      <c r="A81" s="5">
        <v>80</v>
      </c>
      <c r="B81" s="5" t="s">
        <v>779</v>
      </c>
      <c r="C81" s="6">
        <v>0.17976115664955819</v>
      </c>
      <c r="D81" s="6">
        <v>0.396798137</v>
      </c>
      <c r="E81" s="6">
        <v>5.1390000000000002</v>
      </c>
      <c r="F81" s="6">
        <v>-908.88099999999997</v>
      </c>
      <c r="G81" s="6">
        <v>112.705</v>
      </c>
      <c r="H81" s="6">
        <v>113.7</v>
      </c>
      <c r="I81" s="6">
        <v>44.11</v>
      </c>
      <c r="J81" s="6">
        <v>5</v>
      </c>
      <c r="K81" s="6">
        <v>2</v>
      </c>
      <c r="L81" s="6">
        <v>114.353756235703</v>
      </c>
    </row>
    <row r="82" spans="1:12" x14ac:dyDescent="0.2">
      <c r="A82" s="5">
        <v>81</v>
      </c>
      <c r="B82" s="5" t="s">
        <v>780</v>
      </c>
      <c r="C82" s="6">
        <v>-0.39868803511550399</v>
      </c>
      <c r="D82" s="6">
        <v>0.396798137</v>
      </c>
      <c r="E82" s="6">
        <v>5.1390000000000002</v>
      </c>
      <c r="F82" s="6">
        <v>-908.88099999999997</v>
      </c>
      <c r="G82" s="6">
        <v>112.705</v>
      </c>
      <c r="H82" s="6">
        <v>113.7</v>
      </c>
      <c r="I82" s="6">
        <v>83.13</v>
      </c>
      <c r="J82" s="6">
        <v>15</v>
      </c>
      <c r="K82" s="6">
        <v>7</v>
      </c>
      <c r="L82" s="6">
        <v>121.674533649842</v>
      </c>
    </row>
    <row r="83" spans="1:12" x14ac:dyDescent="0.2">
      <c r="A83" s="5">
        <v>82</v>
      </c>
      <c r="B83" s="5" t="s">
        <v>523</v>
      </c>
      <c r="C83" s="6">
        <v>-2.4855274118656538</v>
      </c>
      <c r="D83" s="6">
        <v>0.396798137</v>
      </c>
      <c r="E83" s="6">
        <v>5.1390000000000002</v>
      </c>
      <c r="F83" s="6">
        <v>-908.88099999999997</v>
      </c>
      <c r="G83" s="6">
        <v>112.705</v>
      </c>
      <c r="H83" s="6">
        <v>113.7</v>
      </c>
      <c r="I83" s="6">
        <v>47.11</v>
      </c>
      <c r="J83" s="6">
        <v>2</v>
      </c>
      <c r="K83" s="6">
        <v>1</v>
      </c>
      <c r="L83" s="6">
        <v>88.610780215761807</v>
      </c>
    </row>
    <row r="84" spans="1:12" x14ac:dyDescent="0.2">
      <c r="A84" s="5">
        <v>83</v>
      </c>
      <c r="B84" s="5" t="s">
        <v>684</v>
      </c>
      <c r="C84" s="6">
        <v>-9.7959989775468248</v>
      </c>
      <c r="D84" s="6">
        <v>0.396798137</v>
      </c>
      <c r="E84" s="6">
        <v>5.1390000000000002</v>
      </c>
      <c r="F84" s="6">
        <v>-908.88099999999997</v>
      </c>
      <c r="G84" s="6">
        <v>112.705</v>
      </c>
      <c r="H84" s="6">
        <v>113.7</v>
      </c>
      <c r="I84" s="6">
        <v>125.05</v>
      </c>
      <c r="J84" s="6">
        <v>22</v>
      </c>
      <c r="K84" s="6">
        <v>8</v>
      </c>
      <c r="L84" s="6">
        <v>164.98729004832001</v>
      </c>
    </row>
    <row r="85" spans="1:12" x14ac:dyDescent="0.2">
      <c r="A85" s="5">
        <v>84</v>
      </c>
      <c r="B85" s="5" t="s">
        <v>786</v>
      </c>
      <c r="C85" s="6">
        <v>-1.7265280757916119</v>
      </c>
      <c r="D85" s="6">
        <v>0.396798137</v>
      </c>
      <c r="E85" s="6">
        <v>5.1390000000000002</v>
      </c>
      <c r="F85" s="6">
        <v>-908.88099999999997</v>
      </c>
      <c r="G85" s="6">
        <v>112.705</v>
      </c>
      <c r="H85" s="6">
        <v>113.7</v>
      </c>
      <c r="I85" s="6">
        <v>74.17</v>
      </c>
      <c r="J85" s="6">
        <v>9</v>
      </c>
      <c r="K85" s="6">
        <v>4</v>
      </c>
      <c r="L85" s="6">
        <v>174.838731417784</v>
      </c>
    </row>
    <row r="86" spans="1:12" x14ac:dyDescent="0.2">
      <c r="A86" s="5">
        <v>85</v>
      </c>
      <c r="B86" s="5" t="s">
        <v>787</v>
      </c>
      <c r="C86" s="6">
        <v>-1.260448048734564</v>
      </c>
      <c r="D86" s="6">
        <v>0.396798137</v>
      </c>
      <c r="E86" s="6">
        <v>5.1390000000000002</v>
      </c>
      <c r="F86" s="6">
        <v>-908.88099999999997</v>
      </c>
      <c r="G86" s="6">
        <v>112.705</v>
      </c>
      <c r="H86" s="6">
        <v>113.7</v>
      </c>
      <c r="I86" s="6">
        <v>74.09</v>
      </c>
      <c r="J86" s="6">
        <v>13</v>
      </c>
      <c r="K86" s="6">
        <v>5</v>
      </c>
      <c r="L86" s="6">
        <v>133.67101904331699</v>
      </c>
    </row>
    <row r="87" spans="1:12" x14ac:dyDescent="0.2">
      <c r="A87" s="5">
        <v>86</v>
      </c>
      <c r="B87" s="5" t="s">
        <v>788</v>
      </c>
      <c r="C87" s="6">
        <v>0.30981279004224999</v>
      </c>
      <c r="D87" s="6">
        <v>0.396798137</v>
      </c>
      <c r="E87" s="6">
        <v>5.1390000000000002</v>
      </c>
      <c r="F87" s="6">
        <v>-908.88099999999997</v>
      </c>
      <c r="G87" s="6">
        <v>112.705</v>
      </c>
      <c r="H87" s="6">
        <v>113.7</v>
      </c>
      <c r="I87" s="6">
        <v>32.08</v>
      </c>
      <c r="J87" s="6">
        <v>2</v>
      </c>
      <c r="K87" s="6">
        <v>1</v>
      </c>
      <c r="L87" s="6">
        <v>76.606870326511498</v>
      </c>
    </row>
    <row r="88" spans="1:12" x14ac:dyDescent="0.2">
      <c r="A88" s="5">
        <v>87</v>
      </c>
      <c r="B88" s="5" t="s">
        <v>781</v>
      </c>
      <c r="C88" s="6">
        <v>-0.74155156220125895</v>
      </c>
      <c r="D88" s="6">
        <v>0.396798137</v>
      </c>
      <c r="E88" s="6">
        <v>5.1390000000000002</v>
      </c>
      <c r="F88" s="6">
        <v>-908.88099999999997</v>
      </c>
      <c r="G88" s="6">
        <v>112.705</v>
      </c>
      <c r="H88" s="6">
        <v>113.7</v>
      </c>
      <c r="I88" s="6">
        <v>74.09</v>
      </c>
      <c r="J88" s="6">
        <v>13</v>
      </c>
      <c r="K88" s="6">
        <v>5</v>
      </c>
      <c r="L88" s="6">
        <v>138.95339065028401</v>
      </c>
    </row>
    <row r="89" spans="1:12" x14ac:dyDescent="0.2">
      <c r="A89" s="5">
        <v>88</v>
      </c>
      <c r="B89" s="5" t="s">
        <v>782</v>
      </c>
      <c r="C89" s="6">
        <v>-7.1911521799628397E-2</v>
      </c>
      <c r="D89" s="6">
        <v>0.396798137</v>
      </c>
      <c r="E89" s="6">
        <v>5.1390000000000002</v>
      </c>
      <c r="F89" s="6">
        <v>-908.88099999999997</v>
      </c>
      <c r="G89" s="6">
        <v>112.705</v>
      </c>
      <c r="H89" s="6">
        <v>113.7</v>
      </c>
      <c r="I89" s="6">
        <v>60.06</v>
      </c>
      <c r="J89" s="6">
        <v>7</v>
      </c>
      <c r="K89" s="6">
        <v>3</v>
      </c>
      <c r="L89" s="6">
        <v>112.876654917903</v>
      </c>
    </row>
    <row r="90" spans="1:12" x14ac:dyDescent="0.2">
      <c r="A90" s="5">
        <v>89</v>
      </c>
      <c r="B90" s="5" t="s">
        <v>685</v>
      </c>
      <c r="C90" s="6">
        <v>-12.04643276359163</v>
      </c>
      <c r="D90" s="6">
        <v>0.396798137</v>
      </c>
      <c r="E90" s="6">
        <v>5.1390000000000002</v>
      </c>
      <c r="F90" s="6">
        <v>-908.88099999999997</v>
      </c>
      <c r="G90" s="6">
        <v>112.705</v>
      </c>
      <c r="H90" s="6">
        <v>113.7</v>
      </c>
      <c r="I90" s="6">
        <v>164.18</v>
      </c>
      <c r="J90" s="6">
        <v>47</v>
      </c>
      <c r="K90" s="6">
        <v>20</v>
      </c>
      <c r="L90" s="6">
        <v>284.72728076590403</v>
      </c>
    </row>
    <row r="91" spans="1:12" x14ac:dyDescent="0.2">
      <c r="A91" s="5">
        <v>90</v>
      </c>
      <c r="B91" s="5" t="s">
        <v>789</v>
      </c>
      <c r="C91" s="6">
        <v>-8.0145970178842472</v>
      </c>
      <c r="D91" s="6">
        <v>0.396798137</v>
      </c>
      <c r="E91" s="6">
        <v>5.1390000000000002</v>
      </c>
      <c r="F91" s="6">
        <v>-908.88099999999997</v>
      </c>
      <c r="G91" s="6">
        <v>112.705</v>
      </c>
      <c r="H91" s="6">
        <v>113.7</v>
      </c>
      <c r="I91" s="6">
        <v>221.24</v>
      </c>
      <c r="J91" s="6">
        <v>89</v>
      </c>
      <c r="K91" s="6">
        <v>34</v>
      </c>
      <c r="L91" s="6">
        <v>356.12981240959999</v>
      </c>
    </row>
    <row r="92" spans="1:12" x14ac:dyDescent="0.2">
      <c r="A92" s="5">
        <v>91</v>
      </c>
      <c r="B92" s="5" t="s">
        <v>790</v>
      </c>
      <c r="C92" s="6">
        <v>-4.8667701957155547</v>
      </c>
      <c r="D92" s="6">
        <v>0.396798137</v>
      </c>
      <c r="E92" s="6">
        <v>5.1390000000000002</v>
      </c>
      <c r="F92" s="6">
        <v>-908.88099999999997</v>
      </c>
      <c r="G92" s="6">
        <v>112.705</v>
      </c>
      <c r="H92" s="6">
        <v>113.7</v>
      </c>
      <c r="I92" s="6">
        <v>180.18</v>
      </c>
      <c r="J92" s="6">
        <v>57</v>
      </c>
      <c r="K92" s="6">
        <v>24</v>
      </c>
      <c r="L92" s="6">
        <v>306.81431766834498</v>
      </c>
    </row>
    <row r="93" spans="1:12" x14ac:dyDescent="0.2">
      <c r="A93" s="5">
        <v>92</v>
      </c>
      <c r="B93" s="5" t="s">
        <v>524</v>
      </c>
      <c r="C93" s="6">
        <v>-1.3044711638539099</v>
      </c>
      <c r="D93" s="6">
        <v>0.32207628500000002</v>
      </c>
      <c r="E93" s="6">
        <v>3.7170000000000001</v>
      </c>
      <c r="F93" s="6">
        <v>-631.08799999999997</v>
      </c>
      <c r="G93" s="6">
        <v>113.395</v>
      </c>
      <c r="H93" s="6">
        <v>114.705</v>
      </c>
      <c r="I93" s="6">
        <v>82.12</v>
      </c>
      <c r="J93" s="6">
        <v>15</v>
      </c>
      <c r="K93" s="6">
        <v>7</v>
      </c>
      <c r="L93" s="6">
        <v>121.674533649842</v>
      </c>
    </row>
    <row r="94" spans="1:12" x14ac:dyDescent="0.2">
      <c r="A94" s="5">
        <v>93</v>
      </c>
      <c r="B94" s="5" t="s">
        <v>525</v>
      </c>
      <c r="C94" s="6">
        <v>-2.57228427711541</v>
      </c>
      <c r="D94" s="6">
        <v>0.32207628500000002</v>
      </c>
      <c r="E94" s="6">
        <v>3.7170000000000001</v>
      </c>
      <c r="F94" s="6">
        <v>-631.08799999999997</v>
      </c>
      <c r="G94" s="6">
        <v>113.395</v>
      </c>
      <c r="H94" s="6">
        <v>114.705</v>
      </c>
      <c r="I94" s="6">
        <v>82.12</v>
      </c>
      <c r="J94" s="6">
        <v>15</v>
      </c>
      <c r="K94" s="6">
        <v>7</v>
      </c>
      <c r="L94" s="6">
        <v>121.674533649842</v>
      </c>
    </row>
    <row r="95" spans="1:12" x14ac:dyDescent="0.2">
      <c r="A95" s="5">
        <v>94</v>
      </c>
      <c r="B95" s="5" t="s">
        <v>526</v>
      </c>
      <c r="C95" s="6">
        <v>0.2375020442463506</v>
      </c>
      <c r="D95" s="6">
        <v>0.32207628500000002</v>
      </c>
      <c r="E95" s="6">
        <v>3.7170000000000001</v>
      </c>
      <c r="F95" s="6">
        <v>-631.08799999999997</v>
      </c>
      <c r="G95" s="6">
        <v>113.395</v>
      </c>
      <c r="H95" s="6">
        <v>114.705</v>
      </c>
      <c r="I95" s="6">
        <v>46.08</v>
      </c>
      <c r="J95" s="6">
        <v>5</v>
      </c>
      <c r="K95" s="6">
        <v>2</v>
      </c>
      <c r="L95" s="6">
        <v>110.36405740576301</v>
      </c>
    </row>
    <row r="96" spans="1:12" x14ac:dyDescent="0.2">
      <c r="A96" s="5">
        <v>95</v>
      </c>
      <c r="B96" s="5" t="s">
        <v>527</v>
      </c>
      <c r="C96" s="6">
        <v>0.33740452800143572</v>
      </c>
      <c r="D96" s="6">
        <v>0.32207628500000002</v>
      </c>
      <c r="E96" s="6">
        <v>3.7170000000000001</v>
      </c>
      <c r="F96" s="6">
        <v>-631.08799999999997</v>
      </c>
      <c r="G96" s="6">
        <v>113.395</v>
      </c>
      <c r="H96" s="6">
        <v>114.705</v>
      </c>
      <c r="I96" s="6">
        <v>44.11</v>
      </c>
      <c r="J96" s="6">
        <v>5</v>
      </c>
      <c r="K96" s="6">
        <v>2</v>
      </c>
      <c r="L96" s="6">
        <v>114.353756235703</v>
      </c>
    </row>
    <row r="97" spans="1:12" x14ac:dyDescent="0.2">
      <c r="A97" s="5">
        <v>96</v>
      </c>
      <c r="B97" s="5" t="s">
        <v>528</v>
      </c>
      <c r="C97" s="6">
        <v>-3.9936948885223029</v>
      </c>
      <c r="D97" s="6">
        <v>0.32207628500000002</v>
      </c>
      <c r="E97" s="6">
        <v>3.7170000000000001</v>
      </c>
      <c r="F97" s="6">
        <v>-631.08799999999997</v>
      </c>
      <c r="G97" s="6">
        <v>113.395</v>
      </c>
      <c r="H97" s="6">
        <v>114.705</v>
      </c>
      <c r="I97" s="6">
        <v>47.11</v>
      </c>
      <c r="J97" s="6">
        <v>2</v>
      </c>
      <c r="K97" s="6">
        <v>1</v>
      </c>
      <c r="L97" s="6">
        <v>88.610780215761807</v>
      </c>
    </row>
    <row r="98" spans="1:12" x14ac:dyDescent="0.2">
      <c r="A98" s="5">
        <v>97</v>
      </c>
      <c r="B98" s="5" t="s">
        <v>791</v>
      </c>
      <c r="C98" s="6">
        <v>-11.29971989147143</v>
      </c>
      <c r="D98" s="6">
        <v>0.32207628500000002</v>
      </c>
      <c r="E98" s="6">
        <v>3.7170000000000001</v>
      </c>
      <c r="F98" s="6">
        <v>-631.08799999999997</v>
      </c>
      <c r="G98" s="6">
        <v>113.395</v>
      </c>
      <c r="H98" s="6">
        <v>114.705</v>
      </c>
      <c r="I98" s="6">
        <v>125.05</v>
      </c>
      <c r="J98" s="6">
        <v>22</v>
      </c>
      <c r="K98" s="6">
        <v>8</v>
      </c>
      <c r="L98" s="6">
        <v>164.98729004832001</v>
      </c>
    </row>
    <row r="99" spans="1:12" x14ac:dyDescent="0.2">
      <c r="A99" s="5">
        <v>98</v>
      </c>
      <c r="B99" s="5" t="s">
        <v>686</v>
      </c>
      <c r="C99" s="6">
        <v>-0.63505399387045858</v>
      </c>
      <c r="D99" s="6">
        <v>0.32207628500000002</v>
      </c>
      <c r="E99" s="6">
        <v>3.7170000000000001</v>
      </c>
      <c r="F99" s="6">
        <v>-631.08799999999997</v>
      </c>
      <c r="G99" s="6">
        <v>113.395</v>
      </c>
      <c r="H99" s="6">
        <v>114.705</v>
      </c>
      <c r="I99" s="6">
        <v>74.17</v>
      </c>
      <c r="J99" s="6">
        <v>9</v>
      </c>
      <c r="K99" s="6">
        <v>4</v>
      </c>
      <c r="L99" s="6">
        <v>174.838731417784</v>
      </c>
    </row>
    <row r="100" spans="1:12" x14ac:dyDescent="0.2">
      <c r="A100" s="5">
        <v>99</v>
      </c>
      <c r="B100" s="5" t="s">
        <v>687</v>
      </c>
      <c r="C100" s="6">
        <v>-3.159806300522741</v>
      </c>
      <c r="D100" s="6">
        <v>0.32207628500000002</v>
      </c>
      <c r="E100" s="6">
        <v>3.7170000000000001</v>
      </c>
      <c r="F100" s="6">
        <v>-631.08799999999997</v>
      </c>
      <c r="G100" s="6">
        <v>113.395</v>
      </c>
      <c r="H100" s="6">
        <v>114.705</v>
      </c>
      <c r="I100" s="6">
        <v>74.09</v>
      </c>
      <c r="J100" s="6">
        <v>13</v>
      </c>
      <c r="K100" s="6">
        <v>5</v>
      </c>
      <c r="L100" s="6">
        <v>133.67101904331699</v>
      </c>
    </row>
    <row r="101" spans="1:12" x14ac:dyDescent="0.2">
      <c r="A101" s="5">
        <v>100</v>
      </c>
      <c r="B101" s="5" t="s">
        <v>688</v>
      </c>
      <c r="C101" s="6">
        <v>0.1078786016586006</v>
      </c>
      <c r="D101" s="6">
        <v>0.32207628500000002</v>
      </c>
      <c r="E101" s="6">
        <v>3.7170000000000001</v>
      </c>
      <c r="F101" s="6">
        <v>-631.08799999999997</v>
      </c>
      <c r="G101" s="6">
        <v>113.395</v>
      </c>
      <c r="H101" s="6">
        <v>114.705</v>
      </c>
      <c r="I101" s="6">
        <v>32.08</v>
      </c>
      <c r="J101" s="6">
        <v>2</v>
      </c>
      <c r="K101" s="6">
        <v>1</v>
      </c>
      <c r="L101" s="6">
        <v>76.606870326511498</v>
      </c>
    </row>
    <row r="102" spans="1:12" x14ac:dyDescent="0.2">
      <c r="A102" s="5">
        <v>101</v>
      </c>
      <c r="B102" s="5" t="s">
        <v>529</v>
      </c>
      <c r="C102" s="6">
        <v>-1.582267928037097</v>
      </c>
      <c r="D102" s="6">
        <v>0.32207628500000002</v>
      </c>
      <c r="E102" s="6">
        <v>3.7170000000000001</v>
      </c>
      <c r="F102" s="6">
        <v>-631.08799999999997</v>
      </c>
      <c r="G102" s="6">
        <v>113.395</v>
      </c>
      <c r="H102" s="6">
        <v>114.705</v>
      </c>
      <c r="I102" s="6">
        <v>74.09</v>
      </c>
      <c r="J102" s="6">
        <v>13</v>
      </c>
      <c r="K102" s="6">
        <v>5</v>
      </c>
      <c r="L102" s="6">
        <v>138.95339065028401</v>
      </c>
    </row>
    <row r="103" spans="1:12" x14ac:dyDescent="0.2">
      <c r="A103" s="5">
        <v>102</v>
      </c>
      <c r="B103" s="5" t="s">
        <v>530</v>
      </c>
      <c r="C103" s="6">
        <v>8.7515698713545739E-2</v>
      </c>
      <c r="D103" s="6">
        <v>0.32207628500000002</v>
      </c>
      <c r="E103" s="6">
        <v>3.7170000000000001</v>
      </c>
      <c r="F103" s="6">
        <v>-631.08799999999997</v>
      </c>
      <c r="G103" s="6">
        <v>113.395</v>
      </c>
      <c r="H103" s="6">
        <v>114.705</v>
      </c>
      <c r="I103" s="6">
        <v>60.06</v>
      </c>
      <c r="J103" s="6">
        <v>7</v>
      </c>
      <c r="K103" s="6">
        <v>3</v>
      </c>
      <c r="L103" s="6">
        <v>112.876654917903</v>
      </c>
    </row>
    <row r="104" spans="1:12" x14ac:dyDescent="0.2">
      <c r="A104" s="5">
        <v>103</v>
      </c>
      <c r="B104" s="5" t="s">
        <v>792</v>
      </c>
      <c r="C104" s="6">
        <v>-1.826995183313052</v>
      </c>
      <c r="D104" s="6">
        <v>0.32207628500000002</v>
      </c>
      <c r="E104" s="6">
        <v>3.7170000000000001</v>
      </c>
      <c r="F104" s="6">
        <v>-631.08799999999997</v>
      </c>
      <c r="G104" s="6">
        <v>113.395</v>
      </c>
      <c r="H104" s="6">
        <v>114.705</v>
      </c>
      <c r="I104" s="6">
        <v>164.18</v>
      </c>
      <c r="J104" s="6">
        <v>47</v>
      </c>
      <c r="K104" s="6">
        <v>20</v>
      </c>
      <c r="L104" s="6">
        <v>284.72728076590403</v>
      </c>
    </row>
    <row r="105" spans="1:12" x14ac:dyDescent="0.2">
      <c r="A105" s="5">
        <v>104</v>
      </c>
      <c r="B105" s="5" t="s">
        <v>793</v>
      </c>
      <c r="C105" s="6">
        <v>-15.81286610097046</v>
      </c>
      <c r="D105" s="6">
        <v>0.32207628500000002</v>
      </c>
      <c r="E105" s="6">
        <v>3.7170000000000001</v>
      </c>
      <c r="F105" s="6">
        <v>-631.08799999999997</v>
      </c>
      <c r="G105" s="6">
        <v>113.395</v>
      </c>
      <c r="H105" s="6">
        <v>114.705</v>
      </c>
      <c r="I105" s="6">
        <v>221.24</v>
      </c>
      <c r="J105" s="6">
        <v>89</v>
      </c>
      <c r="K105" s="6">
        <v>34</v>
      </c>
      <c r="L105" s="6">
        <v>356.12981240959999</v>
      </c>
    </row>
    <row r="106" spans="1:12" x14ac:dyDescent="0.2">
      <c r="A106" s="5">
        <v>105</v>
      </c>
      <c r="B106" s="5" t="s">
        <v>689</v>
      </c>
      <c r="C106" s="6">
        <v>-7.129281760091601</v>
      </c>
      <c r="D106" s="6">
        <v>0.32207628500000002</v>
      </c>
      <c r="E106" s="6">
        <v>3.7170000000000001</v>
      </c>
      <c r="F106" s="6">
        <v>-631.08799999999997</v>
      </c>
      <c r="G106" s="6">
        <v>113.395</v>
      </c>
      <c r="H106" s="6">
        <v>114.705</v>
      </c>
      <c r="I106" s="6">
        <v>180.18</v>
      </c>
      <c r="J106" s="6">
        <v>57</v>
      </c>
      <c r="K106" s="6">
        <v>24</v>
      </c>
      <c r="L106" s="6">
        <v>306.81431766834498</v>
      </c>
    </row>
    <row r="107" spans="1:12" x14ac:dyDescent="0.2">
      <c r="A107" s="5">
        <v>106</v>
      </c>
      <c r="B107" s="5" t="s">
        <v>531</v>
      </c>
      <c r="C107" s="6">
        <v>-7.5868572015678826</v>
      </c>
      <c r="D107" s="6">
        <v>0.42899602799999997</v>
      </c>
      <c r="E107" s="6">
        <v>11.161</v>
      </c>
      <c r="F107" s="6">
        <v>-983.40099999999995</v>
      </c>
      <c r="G107" s="6">
        <v>114.51</v>
      </c>
      <c r="H107" s="6">
        <v>115.735</v>
      </c>
      <c r="I107" s="6">
        <v>82.12</v>
      </c>
      <c r="J107" s="6">
        <v>15</v>
      </c>
      <c r="K107" s="6">
        <v>7</v>
      </c>
      <c r="L107" s="6">
        <v>121.674533649842</v>
      </c>
    </row>
    <row r="108" spans="1:12" x14ac:dyDescent="0.2">
      <c r="A108" s="5">
        <v>107</v>
      </c>
      <c r="B108" s="5" t="s">
        <v>532</v>
      </c>
      <c r="C108" s="6">
        <v>-8.2353736897604399</v>
      </c>
      <c r="D108" s="6">
        <v>0.42899602799999997</v>
      </c>
      <c r="E108" s="6">
        <v>11.161</v>
      </c>
      <c r="F108" s="6">
        <v>-983.40099999999995</v>
      </c>
      <c r="G108" s="6">
        <v>114.51</v>
      </c>
      <c r="H108" s="6">
        <v>115.735</v>
      </c>
      <c r="I108" s="6">
        <v>82.12</v>
      </c>
      <c r="J108" s="6">
        <v>15</v>
      </c>
      <c r="K108" s="6">
        <v>7</v>
      </c>
      <c r="L108" s="6">
        <v>121.674533649842</v>
      </c>
    </row>
    <row r="109" spans="1:12" x14ac:dyDescent="0.2">
      <c r="A109" s="5">
        <v>108</v>
      </c>
      <c r="B109" s="5" t="s">
        <v>533</v>
      </c>
      <c r="C109" s="6">
        <v>-2.091609020767013</v>
      </c>
      <c r="D109" s="6">
        <v>0.42899602799999997</v>
      </c>
      <c r="E109" s="6">
        <v>11.161</v>
      </c>
      <c r="F109" s="6">
        <v>-983.40099999999995</v>
      </c>
      <c r="G109" s="6">
        <v>114.51</v>
      </c>
      <c r="H109" s="6">
        <v>115.735</v>
      </c>
      <c r="I109" s="6">
        <v>46.08</v>
      </c>
      <c r="J109" s="6">
        <v>5</v>
      </c>
      <c r="K109" s="6">
        <v>2</v>
      </c>
      <c r="L109" s="6">
        <v>110.36405740576301</v>
      </c>
    </row>
    <row r="110" spans="1:12" x14ac:dyDescent="0.2">
      <c r="A110" s="5">
        <v>109</v>
      </c>
      <c r="B110" s="5" t="s">
        <v>534</v>
      </c>
      <c r="C110" s="6">
        <v>-3.3796163798813792</v>
      </c>
      <c r="D110" s="6">
        <v>0.42899602799999997</v>
      </c>
      <c r="E110" s="6">
        <v>11.161</v>
      </c>
      <c r="F110" s="6">
        <v>-983.40099999999995</v>
      </c>
      <c r="G110" s="6">
        <v>114.51</v>
      </c>
      <c r="H110" s="6">
        <v>115.735</v>
      </c>
      <c r="I110" s="6">
        <v>44.11</v>
      </c>
      <c r="J110" s="6">
        <v>5</v>
      </c>
      <c r="K110" s="6">
        <v>2</v>
      </c>
      <c r="L110" s="6">
        <v>114.353756235703</v>
      </c>
    </row>
    <row r="111" spans="1:12" x14ac:dyDescent="0.2">
      <c r="A111" s="5">
        <v>110</v>
      </c>
      <c r="B111" s="5" t="s">
        <v>783</v>
      </c>
      <c r="C111" s="6">
        <v>-7.9709162540828391</v>
      </c>
      <c r="D111" s="6">
        <v>0.42899602799999997</v>
      </c>
      <c r="E111" s="6">
        <v>11.161</v>
      </c>
      <c r="F111" s="6">
        <v>-983.40099999999995</v>
      </c>
      <c r="G111" s="6">
        <v>114.51</v>
      </c>
      <c r="H111" s="6">
        <v>115.735</v>
      </c>
      <c r="I111" s="6">
        <v>47.11</v>
      </c>
      <c r="J111" s="6">
        <v>2</v>
      </c>
      <c r="K111" s="6">
        <v>1</v>
      </c>
      <c r="L111" s="6">
        <v>88.610780215761807</v>
      </c>
    </row>
    <row r="112" spans="1:12" x14ac:dyDescent="0.2">
      <c r="A112" s="5">
        <v>111</v>
      </c>
      <c r="B112" s="5" t="s">
        <v>690</v>
      </c>
      <c r="C112" s="6">
        <v>-11.393122620744281</v>
      </c>
      <c r="D112" s="6">
        <v>0.42899602799999997</v>
      </c>
      <c r="E112" s="6">
        <v>11.161</v>
      </c>
      <c r="F112" s="6">
        <v>-983.40099999999995</v>
      </c>
      <c r="G112" s="6">
        <v>114.51</v>
      </c>
      <c r="H112" s="6">
        <v>115.735</v>
      </c>
      <c r="I112" s="6">
        <v>125.05</v>
      </c>
      <c r="J112" s="6">
        <v>22</v>
      </c>
      <c r="K112" s="6">
        <v>8</v>
      </c>
      <c r="L112" s="6">
        <v>164.98729004832001</v>
      </c>
    </row>
    <row r="113" spans="1:12" x14ac:dyDescent="0.2">
      <c r="A113" s="5">
        <v>112</v>
      </c>
      <c r="B113" s="5" t="s">
        <v>691</v>
      </c>
      <c r="C113" s="6">
        <v>-5.5204739456747234</v>
      </c>
      <c r="D113" s="6">
        <v>0.42899602799999997</v>
      </c>
      <c r="E113" s="6">
        <v>11.161</v>
      </c>
      <c r="F113" s="6">
        <v>-983.40099999999995</v>
      </c>
      <c r="G113" s="6">
        <v>114.51</v>
      </c>
      <c r="H113" s="6">
        <v>115.735</v>
      </c>
      <c r="I113" s="6">
        <v>74.17</v>
      </c>
      <c r="J113" s="6">
        <v>9</v>
      </c>
      <c r="K113" s="6">
        <v>4</v>
      </c>
      <c r="L113" s="6">
        <v>174.838731417784</v>
      </c>
    </row>
    <row r="114" spans="1:12" x14ac:dyDescent="0.2">
      <c r="A114" s="5">
        <v>113</v>
      </c>
      <c r="B114" s="5" t="s">
        <v>692</v>
      </c>
      <c r="C114" s="6">
        <v>-6.5412138190324836</v>
      </c>
      <c r="D114" s="6">
        <v>0.42899602799999997</v>
      </c>
      <c r="E114" s="6">
        <v>11.161</v>
      </c>
      <c r="F114" s="6">
        <v>-983.40099999999995</v>
      </c>
      <c r="G114" s="6">
        <v>114.51</v>
      </c>
      <c r="H114" s="6">
        <v>115.735</v>
      </c>
      <c r="I114" s="6">
        <v>74.09</v>
      </c>
      <c r="J114" s="6">
        <v>13</v>
      </c>
      <c r="K114" s="6">
        <v>5</v>
      </c>
      <c r="L114" s="6">
        <v>133.67101904331699</v>
      </c>
    </row>
    <row r="115" spans="1:12" x14ac:dyDescent="0.2">
      <c r="A115" s="5">
        <v>114</v>
      </c>
      <c r="B115" s="5" t="s">
        <v>693</v>
      </c>
      <c r="C115" s="6">
        <v>-2.7646304188189439</v>
      </c>
      <c r="D115" s="6">
        <v>0.42899602799999997</v>
      </c>
      <c r="E115" s="6">
        <v>11.161</v>
      </c>
      <c r="F115" s="6">
        <v>-983.40099999999995</v>
      </c>
      <c r="G115" s="6">
        <v>114.51</v>
      </c>
      <c r="H115" s="6">
        <v>115.735</v>
      </c>
      <c r="I115" s="6">
        <v>32.08</v>
      </c>
      <c r="J115" s="6">
        <v>2</v>
      </c>
      <c r="K115" s="6">
        <v>1</v>
      </c>
      <c r="L115" s="6">
        <v>76.606870326511498</v>
      </c>
    </row>
    <row r="116" spans="1:12" x14ac:dyDescent="0.2">
      <c r="A116" s="5">
        <v>115</v>
      </c>
      <c r="B116" s="5" t="s">
        <v>535</v>
      </c>
      <c r="C116" s="6">
        <v>-6.6149537364306816</v>
      </c>
      <c r="D116" s="6">
        <v>0.42899602799999997</v>
      </c>
      <c r="E116" s="6">
        <v>11.161</v>
      </c>
      <c r="F116" s="6">
        <v>-983.40099999999995</v>
      </c>
      <c r="G116" s="6">
        <v>114.51</v>
      </c>
      <c r="H116" s="6">
        <v>115.735</v>
      </c>
      <c r="I116" s="6">
        <v>74.09</v>
      </c>
      <c r="J116" s="6">
        <v>13</v>
      </c>
      <c r="K116" s="6">
        <v>5</v>
      </c>
      <c r="L116" s="6">
        <v>138.95339065028401</v>
      </c>
    </row>
    <row r="117" spans="1:12" x14ac:dyDescent="0.2">
      <c r="A117" s="5">
        <v>116</v>
      </c>
      <c r="B117" s="5" t="s">
        <v>536</v>
      </c>
      <c r="C117" s="6">
        <v>-4.1975631395592616</v>
      </c>
      <c r="D117" s="6">
        <v>0.42899602799999997</v>
      </c>
      <c r="E117" s="6">
        <v>11.161</v>
      </c>
      <c r="F117" s="6">
        <v>-983.40099999999995</v>
      </c>
      <c r="G117" s="6">
        <v>114.51</v>
      </c>
      <c r="H117" s="6">
        <v>115.735</v>
      </c>
      <c r="I117" s="6">
        <v>60.06</v>
      </c>
      <c r="J117" s="6">
        <v>7</v>
      </c>
      <c r="K117" s="6">
        <v>3</v>
      </c>
      <c r="L117" s="6">
        <v>112.876654917903</v>
      </c>
    </row>
    <row r="118" spans="1:12" x14ac:dyDescent="0.2">
      <c r="A118" s="5">
        <v>117</v>
      </c>
      <c r="B118" s="5" t="s">
        <v>694</v>
      </c>
      <c r="C118" s="6">
        <v>-11.4185366978492</v>
      </c>
      <c r="D118" s="6">
        <v>0.42899602799999997</v>
      </c>
      <c r="E118" s="6">
        <v>11.161</v>
      </c>
      <c r="F118" s="6">
        <v>-983.40099999999995</v>
      </c>
      <c r="G118" s="6">
        <v>114.51</v>
      </c>
      <c r="H118" s="6">
        <v>115.735</v>
      </c>
      <c r="I118" s="6">
        <v>164.18</v>
      </c>
      <c r="J118" s="6">
        <v>47</v>
      </c>
      <c r="K118" s="6">
        <v>20</v>
      </c>
      <c r="L118" s="6">
        <v>284.72728076590403</v>
      </c>
    </row>
    <row r="119" spans="1:12" x14ac:dyDescent="0.2">
      <c r="A119" s="5">
        <v>118</v>
      </c>
      <c r="B119" s="5" t="s">
        <v>695</v>
      </c>
      <c r="C119" s="6">
        <v>-13.58133268188339</v>
      </c>
      <c r="D119" s="6">
        <v>0.42899602799999997</v>
      </c>
      <c r="E119" s="6">
        <v>11.161</v>
      </c>
      <c r="F119" s="6">
        <v>-983.40099999999995</v>
      </c>
      <c r="G119" s="6">
        <v>114.51</v>
      </c>
      <c r="H119" s="6">
        <v>115.735</v>
      </c>
      <c r="I119" s="6">
        <v>221.24</v>
      </c>
      <c r="J119" s="6">
        <v>89</v>
      </c>
      <c r="K119" s="6">
        <v>34</v>
      </c>
      <c r="L119" s="6">
        <v>356.12981240959999</v>
      </c>
    </row>
    <row r="120" spans="1:12" x14ac:dyDescent="0.2">
      <c r="A120" s="5">
        <v>119</v>
      </c>
      <c r="B120" s="5" t="s">
        <v>696</v>
      </c>
      <c r="C120" s="6">
        <v>-11.80894476812295</v>
      </c>
      <c r="D120" s="6">
        <v>0.42899602799999997</v>
      </c>
      <c r="E120" s="6">
        <v>11.161</v>
      </c>
      <c r="F120" s="6">
        <v>-983.40099999999995</v>
      </c>
      <c r="G120" s="6">
        <v>114.51</v>
      </c>
      <c r="H120" s="6">
        <v>115.735</v>
      </c>
      <c r="I120" s="6">
        <v>180.18</v>
      </c>
      <c r="J120" s="6">
        <v>57</v>
      </c>
      <c r="K120" s="6">
        <v>24</v>
      </c>
      <c r="L120" s="6">
        <v>306.81431766834498</v>
      </c>
    </row>
    <row r="121" spans="1:12" x14ac:dyDescent="0.2">
      <c r="A121" s="5">
        <v>120</v>
      </c>
      <c r="B121" s="5" t="s">
        <v>537</v>
      </c>
      <c r="C121" s="6">
        <v>-8.3508773971936368</v>
      </c>
      <c r="D121" s="6">
        <v>0.4</v>
      </c>
      <c r="E121" s="6">
        <v>8.5900000000000004E-2</v>
      </c>
      <c r="F121" s="6">
        <v>-979.05899999999997</v>
      </c>
      <c r="G121" s="6">
        <v>113.57</v>
      </c>
      <c r="H121" s="6">
        <v>114.48</v>
      </c>
      <c r="I121" s="6">
        <v>82.12</v>
      </c>
      <c r="J121" s="6">
        <v>15</v>
      </c>
      <c r="K121" s="6">
        <v>7</v>
      </c>
      <c r="L121" s="6">
        <v>121.674533649842</v>
      </c>
    </row>
    <row r="122" spans="1:12" x14ac:dyDescent="0.2">
      <c r="A122" s="5">
        <v>121</v>
      </c>
      <c r="B122" s="5" t="s">
        <v>538</v>
      </c>
      <c r="C122" s="6">
        <v>-8.3820548520029607</v>
      </c>
      <c r="D122" s="6">
        <v>0.4</v>
      </c>
      <c r="E122" s="6">
        <v>8.5900000000000004E-2</v>
      </c>
      <c r="F122" s="6">
        <v>-979.05899999999997</v>
      </c>
      <c r="G122" s="6">
        <v>113.57</v>
      </c>
      <c r="H122" s="6">
        <v>114.48</v>
      </c>
      <c r="I122" s="6">
        <v>82.12</v>
      </c>
      <c r="J122" s="6">
        <v>15</v>
      </c>
      <c r="K122" s="6">
        <v>7</v>
      </c>
      <c r="L122" s="6">
        <v>121.674533649842</v>
      </c>
    </row>
    <row r="123" spans="1:12" x14ac:dyDescent="0.2">
      <c r="A123" s="5">
        <v>122</v>
      </c>
      <c r="B123" s="5" t="s">
        <v>539</v>
      </c>
      <c r="C123" s="6">
        <v>-1.9171175589702689</v>
      </c>
      <c r="D123" s="6">
        <v>0.4</v>
      </c>
      <c r="E123" s="6">
        <v>8.5900000000000004E-2</v>
      </c>
      <c r="F123" s="6">
        <v>-979.05899999999997</v>
      </c>
      <c r="G123" s="6">
        <v>113.57</v>
      </c>
      <c r="H123" s="6">
        <v>114.48</v>
      </c>
      <c r="I123" s="6">
        <v>46.08</v>
      </c>
      <c r="J123" s="6">
        <v>5</v>
      </c>
      <c r="K123" s="6">
        <v>2</v>
      </c>
      <c r="L123" s="6">
        <v>110.36405740576301</v>
      </c>
    </row>
    <row r="124" spans="1:12" x14ac:dyDescent="0.2">
      <c r="A124" s="5">
        <v>123</v>
      </c>
      <c r="B124" s="5" t="s">
        <v>540</v>
      </c>
      <c r="C124" s="6">
        <v>-1.420755455550295</v>
      </c>
      <c r="D124" s="6">
        <v>0.4</v>
      </c>
      <c r="E124" s="6">
        <v>8.5900000000000004E-2</v>
      </c>
      <c r="F124" s="6">
        <v>-979.05899999999997</v>
      </c>
      <c r="G124" s="6">
        <v>113.57</v>
      </c>
      <c r="H124" s="6">
        <v>114.48</v>
      </c>
      <c r="I124" s="6">
        <v>44.11</v>
      </c>
      <c r="J124" s="6">
        <v>5</v>
      </c>
      <c r="K124" s="6">
        <v>2</v>
      </c>
      <c r="L124" s="6">
        <v>114.353756235703</v>
      </c>
    </row>
    <row r="125" spans="1:12" x14ac:dyDescent="0.2">
      <c r="A125" s="5">
        <v>124</v>
      </c>
      <c r="B125" s="5" t="s">
        <v>541</v>
      </c>
      <c r="C125" s="6">
        <v>-5.1569645830877651</v>
      </c>
      <c r="D125" s="6">
        <v>0.4</v>
      </c>
      <c r="E125" s="6">
        <v>8.5900000000000004E-2</v>
      </c>
      <c r="F125" s="6">
        <v>-979.05899999999997</v>
      </c>
      <c r="G125" s="6">
        <v>113.57</v>
      </c>
      <c r="H125" s="6">
        <v>114.48</v>
      </c>
      <c r="I125" s="6">
        <v>47.11</v>
      </c>
      <c r="J125" s="6">
        <v>2</v>
      </c>
      <c r="K125" s="6">
        <v>1</v>
      </c>
      <c r="L125" s="6">
        <v>88.610780215761807</v>
      </c>
    </row>
    <row r="126" spans="1:12" x14ac:dyDescent="0.2">
      <c r="A126" s="5">
        <v>125</v>
      </c>
      <c r="B126" s="5" t="s">
        <v>697</v>
      </c>
      <c r="C126" s="6">
        <v>-14.24529438983776</v>
      </c>
      <c r="D126" s="6">
        <v>0.4</v>
      </c>
      <c r="E126" s="6">
        <v>8.5900000000000004E-2</v>
      </c>
      <c r="F126" s="6">
        <v>-979.05899999999997</v>
      </c>
      <c r="G126" s="6">
        <v>113.57</v>
      </c>
      <c r="H126" s="6">
        <v>114.48</v>
      </c>
      <c r="I126" s="6">
        <v>125.05</v>
      </c>
      <c r="J126" s="6">
        <v>22</v>
      </c>
      <c r="K126" s="6">
        <v>8</v>
      </c>
      <c r="L126" s="6">
        <v>164.98729004832001</v>
      </c>
    </row>
    <row r="127" spans="1:12" x14ac:dyDescent="0.2">
      <c r="A127" s="5">
        <v>126</v>
      </c>
      <c r="B127" s="5" t="s">
        <v>698</v>
      </c>
      <c r="C127" s="6">
        <v>-4.9636346652418997</v>
      </c>
      <c r="D127" s="6">
        <v>0.4</v>
      </c>
      <c r="E127" s="6">
        <v>8.5900000000000004E-2</v>
      </c>
      <c r="F127" s="6">
        <v>-979.05899999999997</v>
      </c>
      <c r="G127" s="6">
        <v>113.57</v>
      </c>
      <c r="H127" s="6">
        <v>114.48</v>
      </c>
      <c r="I127" s="6">
        <v>74.17</v>
      </c>
      <c r="J127" s="6">
        <v>9</v>
      </c>
      <c r="K127" s="6">
        <v>4</v>
      </c>
      <c r="L127" s="6">
        <v>174.838731417784</v>
      </c>
    </row>
    <row r="128" spans="1:12" x14ac:dyDescent="0.2">
      <c r="A128" s="5">
        <v>127</v>
      </c>
      <c r="B128" s="5" t="s">
        <v>699</v>
      </c>
      <c r="C128" s="6">
        <v>-5.5323769850729159</v>
      </c>
      <c r="D128" s="6">
        <v>0.4</v>
      </c>
      <c r="E128" s="6">
        <v>8.5900000000000004E-2</v>
      </c>
      <c r="F128" s="6">
        <v>-979.05899999999997</v>
      </c>
      <c r="G128" s="6">
        <v>113.57</v>
      </c>
      <c r="H128" s="6">
        <v>114.48</v>
      </c>
      <c r="I128" s="6">
        <v>74.09</v>
      </c>
      <c r="J128" s="6">
        <v>13</v>
      </c>
      <c r="K128" s="6">
        <v>5</v>
      </c>
      <c r="L128" s="6">
        <v>133.67101904331699</v>
      </c>
    </row>
    <row r="129" spans="1:12" x14ac:dyDescent="0.2">
      <c r="A129" s="5">
        <v>128</v>
      </c>
      <c r="B129" s="5" t="s">
        <v>700</v>
      </c>
      <c r="C129" s="6">
        <v>-0.28462218221827551</v>
      </c>
      <c r="D129" s="6">
        <v>0.4</v>
      </c>
      <c r="E129" s="6">
        <v>8.5900000000000004E-2</v>
      </c>
      <c r="F129" s="6">
        <v>-979.05899999999997</v>
      </c>
      <c r="G129" s="6">
        <v>113.57</v>
      </c>
      <c r="H129" s="6">
        <v>114.48</v>
      </c>
      <c r="I129" s="6">
        <v>32.08</v>
      </c>
      <c r="J129" s="6">
        <v>2</v>
      </c>
      <c r="K129" s="6">
        <v>1</v>
      </c>
      <c r="L129" s="6">
        <v>76.606870326511498</v>
      </c>
    </row>
    <row r="130" spans="1:12" x14ac:dyDescent="0.2">
      <c r="A130" s="5">
        <v>129</v>
      </c>
      <c r="B130" s="5" t="s">
        <v>542</v>
      </c>
      <c r="C130" s="6">
        <v>-7.4183258737054416</v>
      </c>
      <c r="D130" s="6">
        <v>0.4</v>
      </c>
      <c r="E130" s="6">
        <v>8.5900000000000004E-2</v>
      </c>
      <c r="F130" s="6">
        <v>-979.05899999999997</v>
      </c>
      <c r="G130" s="6">
        <v>113.57</v>
      </c>
      <c r="H130" s="6">
        <v>114.48</v>
      </c>
      <c r="I130" s="6">
        <v>74.09</v>
      </c>
      <c r="J130" s="6">
        <v>13</v>
      </c>
      <c r="K130" s="6">
        <v>5</v>
      </c>
      <c r="L130" s="6">
        <v>138.95339065028401</v>
      </c>
    </row>
    <row r="131" spans="1:12" x14ac:dyDescent="0.2">
      <c r="A131" s="5">
        <v>130</v>
      </c>
      <c r="B131" s="5" t="s">
        <v>543</v>
      </c>
      <c r="C131" s="6">
        <v>-5.0926239344165296</v>
      </c>
      <c r="D131" s="6">
        <v>0.4</v>
      </c>
      <c r="E131" s="6">
        <v>8.5900000000000004E-2</v>
      </c>
      <c r="F131" s="6">
        <v>-979.05899999999997</v>
      </c>
      <c r="G131" s="6">
        <v>113.57</v>
      </c>
      <c r="H131" s="6">
        <v>114.48</v>
      </c>
      <c r="I131" s="6">
        <v>60.06</v>
      </c>
      <c r="J131" s="6">
        <v>7</v>
      </c>
      <c r="K131" s="6">
        <v>3</v>
      </c>
      <c r="L131" s="6">
        <v>112.876654917903</v>
      </c>
    </row>
    <row r="132" spans="1:12" x14ac:dyDescent="0.2">
      <c r="A132" s="5">
        <v>131</v>
      </c>
      <c r="B132" s="5" t="s">
        <v>701</v>
      </c>
      <c r="C132" s="6">
        <v>-14.02862068988291</v>
      </c>
      <c r="D132" s="6">
        <v>0.4</v>
      </c>
      <c r="E132" s="6">
        <v>8.5900000000000004E-2</v>
      </c>
      <c r="F132" s="6">
        <v>-979.05899999999997</v>
      </c>
      <c r="G132" s="6">
        <v>113.57</v>
      </c>
      <c r="H132" s="6">
        <v>114.48</v>
      </c>
      <c r="I132" s="6">
        <v>164.18</v>
      </c>
      <c r="J132" s="6">
        <v>47</v>
      </c>
      <c r="K132" s="6">
        <v>20</v>
      </c>
      <c r="L132" s="6">
        <v>284.72728076590403</v>
      </c>
    </row>
    <row r="133" spans="1:12" x14ac:dyDescent="0.2">
      <c r="A133" s="5">
        <v>132</v>
      </c>
      <c r="B133" s="5" t="s">
        <v>794</v>
      </c>
      <c r="C133" s="6">
        <v>-19.755423283294832</v>
      </c>
      <c r="D133" s="6">
        <v>0.4</v>
      </c>
      <c r="E133" s="6">
        <v>8.5900000000000004E-2</v>
      </c>
      <c r="F133" s="6">
        <v>-979.05899999999997</v>
      </c>
      <c r="G133" s="6">
        <v>113.57</v>
      </c>
      <c r="H133" s="6">
        <v>114.48</v>
      </c>
      <c r="I133" s="6">
        <v>221.24</v>
      </c>
      <c r="J133" s="6">
        <v>89</v>
      </c>
      <c r="K133" s="6">
        <v>34</v>
      </c>
      <c r="L133" s="6">
        <v>356.12981240959999</v>
      </c>
    </row>
    <row r="134" spans="1:12" x14ac:dyDescent="0.2">
      <c r="A134" s="5">
        <v>133</v>
      </c>
      <c r="B134" s="5" t="s">
        <v>795</v>
      </c>
      <c r="C134" s="6">
        <v>-21.243386643597152</v>
      </c>
      <c r="D134" s="6">
        <v>0.4</v>
      </c>
      <c r="E134" s="6">
        <v>8.5900000000000004E-2</v>
      </c>
      <c r="F134" s="6">
        <v>-979.05899999999997</v>
      </c>
      <c r="G134" s="6">
        <v>113.57</v>
      </c>
      <c r="H134" s="6">
        <v>114.48</v>
      </c>
      <c r="I134" s="6">
        <v>180.18</v>
      </c>
      <c r="J134" s="6">
        <v>57</v>
      </c>
      <c r="K134" s="6">
        <v>24</v>
      </c>
      <c r="L134" s="6">
        <v>306.81431766834498</v>
      </c>
    </row>
    <row r="135" spans="1:12" x14ac:dyDescent="0.2">
      <c r="A135" s="5">
        <v>134</v>
      </c>
      <c r="B135" s="5" t="s">
        <v>544</v>
      </c>
      <c r="C135" s="6">
        <v>-5.4626405459890961</v>
      </c>
      <c r="D135" s="6">
        <v>0.80600000000000005</v>
      </c>
      <c r="E135" s="6">
        <v>16.713999999999999</v>
      </c>
      <c r="F135" s="6">
        <v>-1233.097</v>
      </c>
      <c r="G135" s="6">
        <v>111.36</v>
      </c>
      <c r="H135" s="6">
        <v>111.84</v>
      </c>
      <c r="I135" s="6">
        <v>82.12</v>
      </c>
      <c r="J135" s="6">
        <v>15</v>
      </c>
      <c r="K135" s="6">
        <v>7</v>
      </c>
      <c r="L135" s="6">
        <v>121.674533649842</v>
      </c>
    </row>
    <row r="136" spans="1:12" x14ac:dyDescent="0.2">
      <c r="A136" s="5">
        <v>135</v>
      </c>
      <c r="B136" s="5" t="s">
        <v>545</v>
      </c>
      <c r="C136" s="6">
        <v>-5.4033473153629927</v>
      </c>
      <c r="D136" s="6">
        <v>0.80600000000000005</v>
      </c>
      <c r="E136" s="6">
        <v>16.713999999999999</v>
      </c>
      <c r="F136" s="6">
        <v>-1233.097</v>
      </c>
      <c r="G136" s="6">
        <v>111.36</v>
      </c>
      <c r="H136" s="6">
        <v>111.84</v>
      </c>
      <c r="I136" s="6">
        <v>82.12</v>
      </c>
      <c r="J136" s="6">
        <v>15</v>
      </c>
      <c r="K136" s="6">
        <v>7</v>
      </c>
      <c r="L136" s="6">
        <v>121.674533649842</v>
      </c>
    </row>
    <row r="137" spans="1:12" x14ac:dyDescent="0.2">
      <c r="A137" s="5">
        <v>136</v>
      </c>
      <c r="B137" s="5" t="s">
        <v>546</v>
      </c>
      <c r="C137" s="6">
        <v>-1.764707363470257</v>
      </c>
      <c r="D137" s="6">
        <v>0.80600000000000005</v>
      </c>
      <c r="E137" s="6">
        <v>16.713999999999999</v>
      </c>
      <c r="F137" s="6">
        <v>-1233.097</v>
      </c>
      <c r="G137" s="6">
        <v>111.36</v>
      </c>
      <c r="H137" s="6">
        <v>111.84</v>
      </c>
      <c r="I137" s="6">
        <v>46.08</v>
      </c>
      <c r="J137" s="6">
        <v>5</v>
      </c>
      <c r="K137" s="6">
        <v>2</v>
      </c>
      <c r="L137" s="6">
        <v>110.36405740576301</v>
      </c>
    </row>
    <row r="138" spans="1:12" x14ac:dyDescent="0.2">
      <c r="A138" s="5">
        <v>137</v>
      </c>
      <c r="B138" s="5" t="s">
        <v>547</v>
      </c>
      <c r="C138" s="6">
        <v>-2.6918186675881421</v>
      </c>
      <c r="D138" s="6">
        <v>0.80600000000000005</v>
      </c>
      <c r="E138" s="6">
        <v>16.713999999999999</v>
      </c>
      <c r="F138" s="6">
        <v>-1233.097</v>
      </c>
      <c r="G138" s="6">
        <v>111.36</v>
      </c>
      <c r="H138" s="6">
        <v>111.84</v>
      </c>
      <c r="I138" s="6">
        <v>44.11</v>
      </c>
      <c r="J138" s="6">
        <v>5</v>
      </c>
      <c r="K138" s="6">
        <v>2</v>
      </c>
      <c r="L138" s="6">
        <v>114.353756235703</v>
      </c>
    </row>
    <row r="139" spans="1:12" x14ac:dyDescent="0.2">
      <c r="A139" s="5">
        <v>138</v>
      </c>
      <c r="B139" s="5" t="s">
        <v>548</v>
      </c>
      <c r="C139" s="6">
        <v>-5.2150379575429318</v>
      </c>
      <c r="D139" s="6">
        <v>0.80600000000000005</v>
      </c>
      <c r="E139" s="6">
        <v>16.713999999999999</v>
      </c>
      <c r="F139" s="6">
        <v>-1233.097</v>
      </c>
      <c r="G139" s="6">
        <v>111.36</v>
      </c>
      <c r="H139" s="6">
        <v>111.84</v>
      </c>
      <c r="I139" s="6">
        <v>83.13</v>
      </c>
      <c r="J139" s="6">
        <v>15</v>
      </c>
      <c r="K139" s="6">
        <v>7</v>
      </c>
      <c r="L139" s="6">
        <v>121.674533649842</v>
      </c>
    </row>
    <row r="140" spans="1:12" x14ac:dyDescent="0.2">
      <c r="A140" s="5">
        <v>139</v>
      </c>
      <c r="B140" s="5" t="s">
        <v>549</v>
      </c>
      <c r="C140" s="6">
        <v>-0.79303806101269902</v>
      </c>
      <c r="D140" s="6">
        <v>0.80600000000000005</v>
      </c>
      <c r="E140" s="6">
        <v>16.713999999999999</v>
      </c>
      <c r="F140" s="6">
        <v>-1233.097</v>
      </c>
      <c r="G140" s="6">
        <v>111.36</v>
      </c>
      <c r="H140" s="6">
        <v>111.84</v>
      </c>
      <c r="I140" s="6">
        <v>47.11</v>
      </c>
      <c r="J140" s="6">
        <v>2</v>
      </c>
      <c r="K140" s="6">
        <v>1</v>
      </c>
      <c r="L140" s="6">
        <v>88.610780215761807</v>
      </c>
    </row>
    <row r="141" spans="1:12" x14ac:dyDescent="0.2">
      <c r="A141" s="5">
        <v>140</v>
      </c>
      <c r="B141" s="5" t="s">
        <v>702</v>
      </c>
      <c r="C141" s="6">
        <v>-4.6231062088113752</v>
      </c>
      <c r="D141" s="6">
        <v>0.80600000000000005</v>
      </c>
      <c r="E141" s="6">
        <v>16.713999999999999</v>
      </c>
      <c r="F141" s="6">
        <v>-1233.097</v>
      </c>
      <c r="G141" s="6">
        <v>111.36</v>
      </c>
      <c r="H141" s="6">
        <v>111.84</v>
      </c>
      <c r="I141" s="6">
        <v>125.05</v>
      </c>
      <c r="J141" s="6">
        <v>22</v>
      </c>
      <c r="K141" s="6">
        <v>8</v>
      </c>
      <c r="L141" s="6">
        <v>164.98729004832001</v>
      </c>
    </row>
    <row r="142" spans="1:12" x14ac:dyDescent="0.2">
      <c r="A142" s="5">
        <v>141</v>
      </c>
      <c r="B142" s="5" t="s">
        <v>703</v>
      </c>
      <c r="C142" s="6">
        <v>-1.463645004429067</v>
      </c>
      <c r="D142" s="6">
        <v>0.80600000000000005</v>
      </c>
      <c r="E142" s="6">
        <v>16.713999999999999</v>
      </c>
      <c r="F142" s="6">
        <v>-1233.097</v>
      </c>
      <c r="G142" s="6">
        <v>111.36</v>
      </c>
      <c r="H142" s="6">
        <v>111.84</v>
      </c>
      <c r="I142" s="6">
        <v>74.17</v>
      </c>
      <c r="J142" s="6">
        <v>9</v>
      </c>
      <c r="K142" s="6">
        <v>4</v>
      </c>
      <c r="L142" s="6">
        <v>174.838731417784</v>
      </c>
    </row>
    <row r="143" spans="1:12" x14ac:dyDescent="0.2">
      <c r="A143" s="5">
        <v>142</v>
      </c>
      <c r="B143" s="5" t="s">
        <v>704</v>
      </c>
      <c r="C143" s="6">
        <v>-4.6902156186691446</v>
      </c>
      <c r="D143" s="6">
        <v>0.80600000000000005</v>
      </c>
      <c r="E143" s="6">
        <v>16.713999999999999</v>
      </c>
      <c r="F143" s="6">
        <v>-1233.097</v>
      </c>
      <c r="G143" s="6">
        <v>111.36</v>
      </c>
      <c r="H143" s="6">
        <v>111.84</v>
      </c>
      <c r="I143" s="6">
        <v>74.09</v>
      </c>
      <c r="J143" s="6">
        <v>13</v>
      </c>
      <c r="K143" s="6">
        <v>5</v>
      </c>
      <c r="L143" s="6">
        <v>133.67101904331699</v>
      </c>
    </row>
    <row r="144" spans="1:12" x14ac:dyDescent="0.2">
      <c r="A144" s="5">
        <v>143</v>
      </c>
      <c r="B144" s="5" t="s">
        <v>705</v>
      </c>
      <c r="C144" s="6">
        <v>-5.0317773355189298E-2</v>
      </c>
      <c r="D144" s="6">
        <v>0.80600000000000005</v>
      </c>
      <c r="E144" s="6">
        <v>16.713999999999999</v>
      </c>
      <c r="F144" s="6">
        <v>-1233.097</v>
      </c>
      <c r="G144" s="6">
        <v>111.36</v>
      </c>
      <c r="H144" s="6">
        <v>111.84</v>
      </c>
      <c r="I144" s="6">
        <v>32.08</v>
      </c>
      <c r="J144" s="6">
        <v>2</v>
      </c>
      <c r="K144" s="6">
        <v>1</v>
      </c>
      <c r="L144" s="6">
        <v>76.606870326511498</v>
      </c>
    </row>
    <row r="145" spans="1:12" x14ac:dyDescent="0.2">
      <c r="A145" s="5">
        <v>144</v>
      </c>
      <c r="B145" s="5" t="s">
        <v>550</v>
      </c>
      <c r="C145" s="6">
        <v>-4.65199413670714</v>
      </c>
      <c r="D145" s="6">
        <v>0.80600000000000005</v>
      </c>
      <c r="E145" s="6">
        <v>16.713999999999999</v>
      </c>
      <c r="F145" s="6">
        <v>-1233.097</v>
      </c>
      <c r="G145" s="6">
        <v>111.36</v>
      </c>
      <c r="H145" s="6">
        <v>111.84</v>
      </c>
      <c r="I145" s="6">
        <v>74.09</v>
      </c>
      <c r="J145" s="6">
        <v>13</v>
      </c>
      <c r="K145" s="6">
        <v>5</v>
      </c>
      <c r="L145" s="6">
        <v>138.95339065028401</v>
      </c>
    </row>
    <row r="146" spans="1:12" x14ac:dyDescent="0.2">
      <c r="A146" s="5">
        <v>145</v>
      </c>
      <c r="B146" s="5" t="s">
        <v>796</v>
      </c>
      <c r="C146" s="6">
        <v>-9.9982605933732547</v>
      </c>
      <c r="D146" s="6">
        <v>0.80600000000000005</v>
      </c>
      <c r="E146" s="6">
        <v>16.713999999999999</v>
      </c>
      <c r="F146" s="6">
        <v>-1233.097</v>
      </c>
      <c r="G146" s="6">
        <v>111.36</v>
      </c>
      <c r="H146" s="6">
        <v>111.84</v>
      </c>
      <c r="I146" s="6">
        <v>180.18</v>
      </c>
      <c r="J146" s="6">
        <v>57</v>
      </c>
      <c r="K146" s="6">
        <v>24</v>
      </c>
      <c r="L146" s="6">
        <v>306.81431766834498</v>
      </c>
    </row>
    <row r="147" spans="1:12" x14ac:dyDescent="0.2">
      <c r="A147" s="5">
        <v>146</v>
      </c>
      <c r="B147" s="5" t="s">
        <v>551</v>
      </c>
      <c r="C147" s="6">
        <v>-3.451894110086553</v>
      </c>
      <c r="D147" s="6">
        <v>1.6</v>
      </c>
      <c r="E147" s="6">
        <v>9.2777999999999992</v>
      </c>
      <c r="F147" s="6">
        <v>-400.57</v>
      </c>
      <c r="G147" s="6">
        <v>111.16</v>
      </c>
      <c r="H147" s="6">
        <v>111.14</v>
      </c>
      <c r="I147" s="6">
        <v>82.12</v>
      </c>
      <c r="J147" s="6">
        <v>15</v>
      </c>
      <c r="K147" s="6">
        <v>7</v>
      </c>
      <c r="L147" s="6">
        <v>121.674533649842</v>
      </c>
    </row>
    <row r="148" spans="1:12" x14ac:dyDescent="0.2">
      <c r="A148" s="5">
        <v>147</v>
      </c>
      <c r="B148" s="5" t="s">
        <v>552</v>
      </c>
      <c r="C148" s="6">
        <v>-3.2671870919128789</v>
      </c>
      <c r="D148" s="6">
        <v>1.6</v>
      </c>
      <c r="E148" s="6">
        <v>9.2777999999999992</v>
      </c>
      <c r="F148" s="6">
        <v>-400.57</v>
      </c>
      <c r="G148" s="6">
        <v>111.16</v>
      </c>
      <c r="H148" s="6">
        <v>111.14</v>
      </c>
      <c r="I148" s="6">
        <v>82.12</v>
      </c>
      <c r="J148" s="6">
        <v>15</v>
      </c>
      <c r="K148" s="6">
        <v>7</v>
      </c>
      <c r="L148" s="6">
        <v>121.674533649842</v>
      </c>
    </row>
    <row r="149" spans="1:12" x14ac:dyDescent="0.2">
      <c r="A149" s="5">
        <v>148</v>
      </c>
      <c r="B149" s="5" t="s">
        <v>553</v>
      </c>
      <c r="C149" s="6">
        <v>-0.47576037112890679</v>
      </c>
      <c r="D149" s="6">
        <v>1.6</v>
      </c>
      <c r="E149" s="6">
        <v>9.2777999999999992</v>
      </c>
      <c r="F149" s="6">
        <v>-400.57</v>
      </c>
      <c r="G149" s="6">
        <v>111.16</v>
      </c>
      <c r="H149" s="6">
        <v>111.14</v>
      </c>
      <c r="I149" s="6">
        <v>46.08</v>
      </c>
      <c r="J149" s="6">
        <v>5</v>
      </c>
      <c r="K149" s="6">
        <v>2</v>
      </c>
      <c r="L149" s="6">
        <v>110.36405740576301</v>
      </c>
    </row>
    <row r="150" spans="1:12" x14ac:dyDescent="0.2">
      <c r="A150" s="5">
        <v>149</v>
      </c>
      <c r="B150" s="5" t="s">
        <v>554</v>
      </c>
      <c r="C150" s="6">
        <v>-0.74256888355391359</v>
      </c>
      <c r="D150" s="6">
        <v>1.6</v>
      </c>
      <c r="E150" s="6">
        <v>9.2777999999999992</v>
      </c>
      <c r="F150" s="6">
        <v>-400.57</v>
      </c>
      <c r="G150" s="6">
        <v>111.16</v>
      </c>
      <c r="H150" s="6">
        <v>111.14</v>
      </c>
      <c r="I150" s="6">
        <v>44.11</v>
      </c>
      <c r="J150" s="6">
        <v>5</v>
      </c>
      <c r="K150" s="6">
        <v>2</v>
      </c>
      <c r="L150" s="6">
        <v>114.353756235703</v>
      </c>
    </row>
    <row r="151" spans="1:12" x14ac:dyDescent="0.2">
      <c r="A151" s="5">
        <v>150</v>
      </c>
      <c r="B151" s="5" t="s">
        <v>555</v>
      </c>
      <c r="C151" s="6">
        <v>-4.1424979722966562</v>
      </c>
      <c r="D151" s="6">
        <v>1.6</v>
      </c>
      <c r="E151" s="6">
        <v>9.2777999999999992</v>
      </c>
      <c r="F151" s="6">
        <v>-400.57</v>
      </c>
      <c r="G151" s="6">
        <v>111.16</v>
      </c>
      <c r="H151" s="6">
        <v>111.14</v>
      </c>
      <c r="I151" s="6">
        <v>83.13</v>
      </c>
      <c r="J151" s="6">
        <v>15</v>
      </c>
      <c r="K151" s="6">
        <v>7</v>
      </c>
      <c r="L151" s="6">
        <v>121.674533649842</v>
      </c>
    </row>
    <row r="152" spans="1:12" x14ac:dyDescent="0.2">
      <c r="A152" s="5">
        <v>151</v>
      </c>
      <c r="B152" s="5" t="s">
        <v>556</v>
      </c>
      <c r="C152" s="6">
        <v>-4.4181810302513593</v>
      </c>
      <c r="D152" s="6">
        <v>1.6</v>
      </c>
      <c r="E152" s="6">
        <v>9.2777999999999992</v>
      </c>
      <c r="F152" s="6">
        <v>-400.57</v>
      </c>
      <c r="G152" s="6">
        <v>111.16</v>
      </c>
      <c r="H152" s="6">
        <v>111.14</v>
      </c>
      <c r="I152" s="6">
        <v>47.11</v>
      </c>
      <c r="J152" s="6">
        <v>2</v>
      </c>
      <c r="K152" s="6">
        <v>1</v>
      </c>
      <c r="L152" s="6">
        <v>88.610780215761807</v>
      </c>
    </row>
    <row r="153" spans="1:12" x14ac:dyDescent="0.2">
      <c r="A153" s="5">
        <v>152</v>
      </c>
      <c r="B153" s="5" t="s">
        <v>706</v>
      </c>
      <c r="C153" s="6">
        <v>-0.65510587827751265</v>
      </c>
      <c r="D153" s="6">
        <v>1.6</v>
      </c>
      <c r="E153" s="6">
        <v>9.2777999999999992</v>
      </c>
      <c r="F153" s="6">
        <v>-400.57</v>
      </c>
      <c r="G153" s="6">
        <v>111.16</v>
      </c>
      <c r="H153" s="6">
        <v>111.14</v>
      </c>
      <c r="I153" s="6">
        <v>125.05</v>
      </c>
      <c r="J153" s="6">
        <v>22</v>
      </c>
      <c r="K153" s="6">
        <v>8</v>
      </c>
      <c r="L153" s="6">
        <v>164.98729004832001</v>
      </c>
    </row>
    <row r="154" spans="1:12" x14ac:dyDescent="0.2">
      <c r="A154" s="5">
        <v>153</v>
      </c>
      <c r="B154" s="5" t="s">
        <v>707</v>
      </c>
      <c r="C154" s="6">
        <v>-0.87066564928339329</v>
      </c>
      <c r="D154" s="6">
        <v>1.6</v>
      </c>
      <c r="E154" s="6">
        <v>9.2777999999999992</v>
      </c>
      <c r="F154" s="6">
        <v>-400.57</v>
      </c>
      <c r="G154" s="6">
        <v>111.16</v>
      </c>
      <c r="H154" s="6">
        <v>111.14</v>
      </c>
      <c r="I154" s="6">
        <v>74.17</v>
      </c>
      <c r="J154" s="6">
        <v>9</v>
      </c>
      <c r="K154" s="6">
        <v>4</v>
      </c>
      <c r="L154" s="6">
        <v>174.838731417784</v>
      </c>
    </row>
    <row r="155" spans="1:12" x14ac:dyDescent="0.2">
      <c r="A155" s="5">
        <v>154</v>
      </c>
      <c r="B155" s="5" t="s">
        <v>708</v>
      </c>
      <c r="C155" s="6">
        <v>-1.7101230458853409</v>
      </c>
      <c r="D155" s="6">
        <v>1.6</v>
      </c>
      <c r="E155" s="6">
        <v>9.2777999999999992</v>
      </c>
      <c r="F155" s="6">
        <v>-400.57</v>
      </c>
      <c r="G155" s="6">
        <v>111.16</v>
      </c>
      <c r="H155" s="6">
        <v>111.14</v>
      </c>
      <c r="I155" s="6">
        <v>74.09</v>
      </c>
      <c r="J155" s="6">
        <v>13</v>
      </c>
      <c r="K155" s="6">
        <v>5</v>
      </c>
      <c r="L155" s="6">
        <v>133.67101904331699</v>
      </c>
    </row>
    <row r="156" spans="1:12" x14ac:dyDescent="0.2">
      <c r="A156" s="5">
        <v>155</v>
      </c>
      <c r="B156" s="5" t="s">
        <v>709</v>
      </c>
      <c r="C156" s="6">
        <v>0.17328158607276661</v>
      </c>
      <c r="D156" s="6">
        <v>1.6</v>
      </c>
      <c r="E156" s="6">
        <v>9.2777999999999992</v>
      </c>
      <c r="F156" s="6">
        <v>-400.57</v>
      </c>
      <c r="G156" s="6">
        <v>111.16</v>
      </c>
      <c r="H156" s="6">
        <v>111.14</v>
      </c>
      <c r="I156" s="6">
        <v>32.08</v>
      </c>
      <c r="J156" s="6">
        <v>2</v>
      </c>
      <c r="K156" s="6">
        <v>1</v>
      </c>
      <c r="L156" s="6">
        <v>76.606870326511498</v>
      </c>
    </row>
    <row r="157" spans="1:12" x14ac:dyDescent="0.2">
      <c r="A157" s="5">
        <v>156</v>
      </c>
      <c r="B157" s="5" t="s">
        <v>557</v>
      </c>
      <c r="C157" s="6">
        <v>-2.302790132681038</v>
      </c>
      <c r="D157" s="6">
        <v>1.6</v>
      </c>
      <c r="E157" s="6">
        <v>9.2777999999999992</v>
      </c>
      <c r="F157" s="6">
        <v>-400.57</v>
      </c>
      <c r="G157" s="6">
        <v>111.16</v>
      </c>
      <c r="H157" s="6">
        <v>111.14</v>
      </c>
      <c r="I157" s="6">
        <v>74.09</v>
      </c>
      <c r="J157" s="6">
        <v>13</v>
      </c>
      <c r="K157" s="6">
        <v>5</v>
      </c>
      <c r="L157" s="6">
        <v>138.95339065028401</v>
      </c>
    </row>
    <row r="158" spans="1:12" x14ac:dyDescent="0.2">
      <c r="A158" s="5">
        <v>157</v>
      </c>
      <c r="B158" s="5" t="s">
        <v>710</v>
      </c>
      <c r="C158" s="6">
        <v>-3.6279783536296839</v>
      </c>
      <c r="D158" s="6">
        <v>1.6</v>
      </c>
      <c r="E158" s="6">
        <v>9.2777999999999992</v>
      </c>
      <c r="F158" s="6">
        <v>-400.57</v>
      </c>
      <c r="G158" s="6">
        <v>111.16</v>
      </c>
      <c r="H158" s="6">
        <v>111.14</v>
      </c>
      <c r="I158" s="6">
        <v>180.18</v>
      </c>
      <c r="J158" s="6">
        <v>57</v>
      </c>
      <c r="K158" s="6">
        <v>24</v>
      </c>
      <c r="L158" s="6">
        <v>306.81431766834498</v>
      </c>
    </row>
    <row r="159" spans="1:12" x14ac:dyDescent="0.2">
      <c r="A159" s="5">
        <v>158</v>
      </c>
      <c r="B159" s="5" t="s">
        <v>558</v>
      </c>
      <c r="C159" s="6">
        <v>-2.7364089198198251</v>
      </c>
      <c r="D159" s="6">
        <v>1.28</v>
      </c>
      <c r="E159" s="6">
        <v>44.816000000000003</v>
      </c>
      <c r="F159" s="6">
        <v>-923.49099999999999</v>
      </c>
      <c r="G159" s="6">
        <v>111.52500000000001</v>
      </c>
      <c r="H159" s="6">
        <v>111.54</v>
      </c>
      <c r="I159" s="6">
        <v>82.12</v>
      </c>
      <c r="J159" s="6">
        <v>15</v>
      </c>
      <c r="K159" s="6">
        <v>7</v>
      </c>
      <c r="L159" s="6">
        <v>121.674533649842</v>
      </c>
    </row>
    <row r="160" spans="1:12" x14ac:dyDescent="0.2">
      <c r="A160" s="5">
        <v>159</v>
      </c>
      <c r="B160" s="5" t="s">
        <v>559</v>
      </c>
      <c r="C160" s="6">
        <v>-2.3546115450905631</v>
      </c>
      <c r="D160" s="6">
        <v>1.28</v>
      </c>
      <c r="E160" s="6">
        <v>44.816000000000003</v>
      </c>
      <c r="F160" s="6">
        <v>-923.49099999999999</v>
      </c>
      <c r="G160" s="6">
        <v>111.52500000000001</v>
      </c>
      <c r="H160" s="6">
        <v>111.54</v>
      </c>
      <c r="I160" s="6">
        <v>82.12</v>
      </c>
      <c r="J160" s="6">
        <v>15</v>
      </c>
      <c r="K160" s="6">
        <v>7</v>
      </c>
      <c r="L160" s="6">
        <v>121.674533649842</v>
      </c>
    </row>
    <row r="161" spans="1:12" x14ac:dyDescent="0.2">
      <c r="A161" s="5">
        <v>160</v>
      </c>
      <c r="B161" s="5" t="s">
        <v>560</v>
      </c>
      <c r="C161" s="6">
        <v>-0.29315278670674461</v>
      </c>
      <c r="D161" s="6">
        <v>1.28</v>
      </c>
      <c r="E161" s="6">
        <v>44.816000000000003</v>
      </c>
      <c r="F161" s="6">
        <v>-923.49099999999999</v>
      </c>
      <c r="G161" s="6">
        <v>111.52500000000001</v>
      </c>
      <c r="H161" s="6">
        <v>111.54</v>
      </c>
      <c r="I161" s="6">
        <v>46.08</v>
      </c>
      <c r="J161" s="6">
        <v>5</v>
      </c>
      <c r="K161" s="6">
        <v>2</v>
      </c>
      <c r="L161" s="6">
        <v>110.36405740576301</v>
      </c>
    </row>
    <row r="162" spans="1:12" x14ac:dyDescent="0.2">
      <c r="A162" s="5">
        <v>161</v>
      </c>
      <c r="B162" s="5" t="s">
        <v>561</v>
      </c>
      <c r="C162" s="6">
        <v>-0.54010412846041544</v>
      </c>
      <c r="D162" s="6">
        <v>1.28</v>
      </c>
      <c r="E162" s="6">
        <v>44.816000000000003</v>
      </c>
      <c r="F162" s="6">
        <v>-923.49099999999999</v>
      </c>
      <c r="G162" s="6">
        <v>111.52500000000001</v>
      </c>
      <c r="H162" s="6">
        <v>111.54</v>
      </c>
      <c r="I162" s="6">
        <v>44.11</v>
      </c>
      <c r="J162" s="6">
        <v>5</v>
      </c>
      <c r="K162" s="6">
        <v>2</v>
      </c>
      <c r="L162" s="6">
        <v>114.353756235703</v>
      </c>
    </row>
    <row r="163" spans="1:12" x14ac:dyDescent="0.2">
      <c r="A163" s="5">
        <v>162</v>
      </c>
      <c r="B163" s="5" t="s">
        <v>562</v>
      </c>
      <c r="C163" s="6">
        <v>-5.0294868089554621</v>
      </c>
      <c r="D163" s="6">
        <v>1.28</v>
      </c>
      <c r="E163" s="6">
        <v>44.816000000000003</v>
      </c>
      <c r="F163" s="6">
        <v>-923.49099999999999</v>
      </c>
      <c r="G163" s="6">
        <v>111.52500000000001</v>
      </c>
      <c r="H163" s="6">
        <v>111.54</v>
      </c>
      <c r="I163" s="6">
        <v>83.13</v>
      </c>
      <c r="J163" s="6">
        <v>15</v>
      </c>
      <c r="K163" s="6">
        <v>7</v>
      </c>
      <c r="L163" s="6">
        <v>121.674533649842</v>
      </c>
    </row>
    <row r="164" spans="1:12" x14ac:dyDescent="0.2">
      <c r="A164" s="5">
        <v>163</v>
      </c>
      <c r="B164" s="5" t="s">
        <v>563</v>
      </c>
      <c r="C164" s="6">
        <v>0.19332661741549581</v>
      </c>
      <c r="D164" s="6">
        <v>1.28</v>
      </c>
      <c r="E164" s="6">
        <v>44.816000000000003</v>
      </c>
      <c r="F164" s="6">
        <v>-923.49099999999999</v>
      </c>
      <c r="G164" s="6">
        <v>111.52500000000001</v>
      </c>
      <c r="H164" s="6">
        <v>111.54</v>
      </c>
      <c r="I164" s="6">
        <v>47.11</v>
      </c>
      <c r="J164" s="6">
        <v>2</v>
      </c>
      <c r="K164" s="6">
        <v>1</v>
      </c>
      <c r="L164" s="6">
        <v>88.610780215761807</v>
      </c>
    </row>
    <row r="165" spans="1:12" x14ac:dyDescent="0.2">
      <c r="A165" s="5">
        <v>164</v>
      </c>
      <c r="B165" s="5" t="s">
        <v>711</v>
      </c>
      <c r="C165" s="6">
        <v>-2.199430929367248</v>
      </c>
      <c r="D165" s="6">
        <v>1.28</v>
      </c>
      <c r="E165" s="6">
        <v>44.816000000000003</v>
      </c>
      <c r="F165" s="6">
        <v>-923.49099999999999</v>
      </c>
      <c r="G165" s="6">
        <v>111.52500000000001</v>
      </c>
      <c r="H165" s="6">
        <v>111.54</v>
      </c>
      <c r="I165" s="6">
        <v>125.05</v>
      </c>
      <c r="J165" s="6">
        <v>22</v>
      </c>
      <c r="K165" s="6">
        <v>8</v>
      </c>
      <c r="L165" s="6">
        <v>164.98729004832001</v>
      </c>
    </row>
    <row r="166" spans="1:12" x14ac:dyDescent="0.2">
      <c r="A166" s="5">
        <v>165</v>
      </c>
      <c r="B166" s="5" t="s">
        <v>712</v>
      </c>
      <c r="C166" s="6">
        <v>-4.7133513219289103E-2</v>
      </c>
      <c r="D166" s="6">
        <v>1.28</v>
      </c>
      <c r="E166" s="6">
        <v>44.816000000000003</v>
      </c>
      <c r="F166" s="6">
        <v>-923.49099999999999</v>
      </c>
      <c r="G166" s="6">
        <v>111.52500000000001</v>
      </c>
      <c r="H166" s="6">
        <v>111.54</v>
      </c>
      <c r="I166" s="6">
        <v>74.17</v>
      </c>
      <c r="J166" s="6">
        <v>9</v>
      </c>
      <c r="K166" s="6">
        <v>4</v>
      </c>
      <c r="L166" s="6">
        <v>174.838731417784</v>
      </c>
    </row>
    <row r="167" spans="1:12" x14ac:dyDescent="0.2">
      <c r="A167" s="5">
        <v>166</v>
      </c>
      <c r="B167" s="5" t="s">
        <v>713</v>
      </c>
      <c r="C167" s="6">
        <v>-1.714513434319747</v>
      </c>
      <c r="D167" s="6">
        <v>1.28</v>
      </c>
      <c r="E167" s="6">
        <v>44.816000000000003</v>
      </c>
      <c r="F167" s="6">
        <v>-923.49099999999999</v>
      </c>
      <c r="G167" s="6">
        <v>111.52500000000001</v>
      </c>
      <c r="H167" s="6">
        <v>111.54</v>
      </c>
      <c r="I167" s="6">
        <v>74.09</v>
      </c>
      <c r="J167" s="6">
        <v>13</v>
      </c>
      <c r="K167" s="6">
        <v>5</v>
      </c>
      <c r="L167" s="6">
        <v>133.67101904331699</v>
      </c>
    </row>
    <row r="168" spans="1:12" x14ac:dyDescent="0.2">
      <c r="A168" s="5">
        <v>167</v>
      </c>
      <c r="B168" s="5" t="s">
        <v>714</v>
      </c>
      <c r="C168" s="6">
        <v>-0.63951861966093104</v>
      </c>
      <c r="D168" s="6">
        <v>1.28</v>
      </c>
      <c r="E168" s="6">
        <v>44.816000000000003</v>
      </c>
      <c r="F168" s="6">
        <v>-923.49099999999999</v>
      </c>
      <c r="G168" s="6">
        <v>111.52500000000001</v>
      </c>
      <c r="H168" s="6">
        <v>111.54</v>
      </c>
      <c r="I168" s="6">
        <v>32.08</v>
      </c>
      <c r="J168" s="6">
        <v>2</v>
      </c>
      <c r="K168" s="6">
        <v>1</v>
      </c>
      <c r="L168" s="6">
        <v>76.606870326511498</v>
      </c>
    </row>
    <row r="169" spans="1:12" x14ac:dyDescent="0.2">
      <c r="A169" s="5">
        <v>168</v>
      </c>
      <c r="B169" s="5" t="s">
        <v>564</v>
      </c>
      <c r="C169" s="6">
        <v>-3.0310166112359971</v>
      </c>
      <c r="D169" s="6">
        <v>1.28</v>
      </c>
      <c r="E169" s="6">
        <v>44.816000000000003</v>
      </c>
      <c r="F169" s="6">
        <v>-923.49099999999999</v>
      </c>
      <c r="G169" s="6">
        <v>111.52500000000001</v>
      </c>
      <c r="H169" s="6">
        <v>111.54</v>
      </c>
      <c r="I169" s="6">
        <v>74.09</v>
      </c>
      <c r="J169" s="6">
        <v>13</v>
      </c>
      <c r="K169" s="6">
        <v>5</v>
      </c>
      <c r="L169" s="6">
        <v>138.95339065028401</v>
      </c>
    </row>
    <row r="170" spans="1:12" x14ac:dyDescent="0.2">
      <c r="A170" s="5">
        <v>169</v>
      </c>
      <c r="B170" s="5" t="s">
        <v>797</v>
      </c>
      <c r="C170" s="6">
        <v>-9.6944829646099144</v>
      </c>
      <c r="D170" s="6">
        <v>1.28</v>
      </c>
      <c r="E170" s="6">
        <v>44.816000000000003</v>
      </c>
      <c r="F170" s="6">
        <v>-923.49099999999999</v>
      </c>
      <c r="G170" s="6">
        <v>111.52500000000001</v>
      </c>
      <c r="H170" s="6">
        <v>111.54</v>
      </c>
      <c r="I170" s="6">
        <v>180.18</v>
      </c>
      <c r="J170" s="6">
        <v>57</v>
      </c>
      <c r="K170" s="6">
        <v>24</v>
      </c>
      <c r="L170" s="6">
        <v>306.81431766834498</v>
      </c>
    </row>
    <row r="171" spans="1:12" x14ac:dyDescent="0.2">
      <c r="A171" s="5">
        <v>170</v>
      </c>
      <c r="B171" s="5" t="s">
        <v>565</v>
      </c>
      <c r="C171" s="6">
        <v>-1.606644004059171</v>
      </c>
      <c r="D171" s="6">
        <v>1.96</v>
      </c>
      <c r="E171" s="6">
        <v>26.6843</v>
      </c>
      <c r="F171" s="6">
        <v>-1699.9</v>
      </c>
      <c r="G171" s="6">
        <v>109.5127436992976</v>
      </c>
      <c r="H171" s="6">
        <v>112.42</v>
      </c>
      <c r="I171" s="6">
        <v>82.12</v>
      </c>
      <c r="J171" s="6">
        <v>15</v>
      </c>
      <c r="K171" s="6">
        <v>7</v>
      </c>
      <c r="L171" s="6">
        <v>121.674533649842</v>
      </c>
    </row>
    <row r="172" spans="1:12" x14ac:dyDescent="0.2">
      <c r="A172" s="5">
        <v>171</v>
      </c>
      <c r="B172" s="5" t="s">
        <v>566</v>
      </c>
      <c r="C172" s="6">
        <v>-1.7509900348819929</v>
      </c>
      <c r="D172" s="6">
        <v>1.96</v>
      </c>
      <c r="E172" s="6">
        <v>26.6843</v>
      </c>
      <c r="F172" s="6">
        <v>-1699.9</v>
      </c>
      <c r="G172" s="6">
        <v>109.5127436992976</v>
      </c>
      <c r="H172" s="6">
        <v>112.42</v>
      </c>
      <c r="I172" s="6">
        <v>82.12</v>
      </c>
      <c r="J172" s="6">
        <v>15</v>
      </c>
      <c r="K172" s="6">
        <v>7</v>
      </c>
      <c r="L172" s="6">
        <v>121.674533649842</v>
      </c>
    </row>
    <row r="173" spans="1:12" x14ac:dyDescent="0.2">
      <c r="A173" s="5">
        <v>172</v>
      </c>
      <c r="B173" s="5" t="s">
        <v>567</v>
      </c>
      <c r="C173" s="6">
        <v>-0.25338826815220161</v>
      </c>
      <c r="D173" s="6">
        <v>1.96</v>
      </c>
      <c r="E173" s="6">
        <v>26.6843</v>
      </c>
      <c r="F173" s="6">
        <v>-1699.9</v>
      </c>
      <c r="G173" s="6">
        <v>109.5127436992976</v>
      </c>
      <c r="H173" s="6">
        <v>112.42</v>
      </c>
      <c r="I173" s="6">
        <v>46.08</v>
      </c>
      <c r="J173" s="6">
        <v>5</v>
      </c>
      <c r="K173" s="6">
        <v>2</v>
      </c>
      <c r="L173" s="6">
        <v>110.36405740576301</v>
      </c>
    </row>
    <row r="174" spans="1:12" x14ac:dyDescent="0.2">
      <c r="A174" s="5">
        <v>173</v>
      </c>
      <c r="B174" s="5" t="s">
        <v>568</v>
      </c>
      <c r="C174" s="6">
        <v>0.21442459807487291</v>
      </c>
      <c r="D174" s="6">
        <v>1.96</v>
      </c>
      <c r="E174" s="6">
        <v>26.6843</v>
      </c>
      <c r="F174" s="6">
        <v>-1699.9</v>
      </c>
      <c r="G174" s="6">
        <v>109.5127436992976</v>
      </c>
      <c r="H174" s="6">
        <v>112.42</v>
      </c>
      <c r="I174" s="6">
        <v>44.11</v>
      </c>
      <c r="J174" s="6">
        <v>5</v>
      </c>
      <c r="K174" s="6">
        <v>2</v>
      </c>
      <c r="L174" s="6">
        <v>114.353756235703</v>
      </c>
    </row>
    <row r="175" spans="1:12" x14ac:dyDescent="0.2">
      <c r="A175" s="5">
        <v>174</v>
      </c>
      <c r="B175" s="5" t="s">
        <v>569</v>
      </c>
      <c r="C175" s="6">
        <v>-4.9983828037486928</v>
      </c>
      <c r="D175" s="6">
        <v>1.96</v>
      </c>
      <c r="E175" s="6">
        <v>26.6843</v>
      </c>
      <c r="F175" s="6">
        <v>-1699.9</v>
      </c>
      <c r="G175" s="6">
        <v>109.5127436992976</v>
      </c>
      <c r="H175" s="6">
        <v>112.42</v>
      </c>
      <c r="I175" s="6">
        <v>83.13</v>
      </c>
      <c r="J175" s="6">
        <v>15</v>
      </c>
      <c r="K175" s="6">
        <v>7</v>
      </c>
      <c r="L175" s="6">
        <v>121.674533649842</v>
      </c>
    </row>
    <row r="176" spans="1:12" x14ac:dyDescent="0.2">
      <c r="A176" s="5">
        <v>175</v>
      </c>
      <c r="B176" s="5" t="s">
        <v>570</v>
      </c>
      <c r="C176" s="6">
        <v>-0.18686271522834619</v>
      </c>
      <c r="D176" s="6">
        <v>1.96</v>
      </c>
      <c r="E176" s="6">
        <v>26.6843</v>
      </c>
      <c r="F176" s="6">
        <v>-1699.9</v>
      </c>
      <c r="G176" s="6">
        <v>109.5127436992976</v>
      </c>
      <c r="H176" s="6">
        <v>112.42</v>
      </c>
      <c r="I176" s="6">
        <v>47.11</v>
      </c>
      <c r="J176" s="6">
        <v>2</v>
      </c>
      <c r="K176" s="6">
        <v>1</v>
      </c>
      <c r="L176" s="6">
        <v>88.610780215761807</v>
      </c>
    </row>
    <row r="177" spans="1:12" x14ac:dyDescent="0.2">
      <c r="A177" s="5">
        <v>176</v>
      </c>
      <c r="B177" s="5" t="s">
        <v>715</v>
      </c>
      <c r="C177" s="6">
        <v>-0.3425527075214102</v>
      </c>
      <c r="D177" s="6">
        <v>1.96</v>
      </c>
      <c r="E177" s="6">
        <v>26.6843</v>
      </c>
      <c r="F177" s="6">
        <v>-1699.9</v>
      </c>
      <c r="G177" s="6">
        <v>109.5127436992976</v>
      </c>
      <c r="H177" s="6">
        <v>112.42</v>
      </c>
      <c r="I177" s="6">
        <v>125.05</v>
      </c>
      <c r="J177" s="6">
        <v>22</v>
      </c>
      <c r="K177" s="6">
        <v>8</v>
      </c>
      <c r="L177" s="6">
        <v>164.98729004832001</v>
      </c>
    </row>
    <row r="178" spans="1:12" x14ac:dyDescent="0.2">
      <c r="A178" s="5">
        <v>177</v>
      </c>
      <c r="B178" s="5" t="s">
        <v>716</v>
      </c>
      <c r="C178" s="6">
        <v>-8.0436248987223305E-2</v>
      </c>
      <c r="D178" s="6">
        <v>1.96</v>
      </c>
      <c r="E178" s="6">
        <v>26.6843</v>
      </c>
      <c r="F178" s="6">
        <v>-1699.9</v>
      </c>
      <c r="G178" s="6">
        <v>109.5127436992976</v>
      </c>
      <c r="H178" s="6">
        <v>112.42</v>
      </c>
      <c r="I178" s="6">
        <v>74.17</v>
      </c>
      <c r="J178" s="6">
        <v>9</v>
      </c>
      <c r="K178" s="6">
        <v>4</v>
      </c>
      <c r="L178" s="6">
        <v>174.838731417784</v>
      </c>
    </row>
    <row r="179" spans="1:12" x14ac:dyDescent="0.2">
      <c r="A179" s="5">
        <v>178</v>
      </c>
      <c r="B179" s="5" t="s">
        <v>717</v>
      </c>
      <c r="C179" s="6">
        <v>-0.85403574769800361</v>
      </c>
      <c r="D179" s="6">
        <v>1.96</v>
      </c>
      <c r="E179" s="6">
        <v>26.6843</v>
      </c>
      <c r="F179" s="6">
        <v>-1699.9</v>
      </c>
      <c r="G179" s="6">
        <v>109.5127436992976</v>
      </c>
      <c r="H179" s="6">
        <v>112.42</v>
      </c>
      <c r="I179" s="6">
        <v>74.09</v>
      </c>
      <c r="J179" s="6">
        <v>13</v>
      </c>
      <c r="K179" s="6">
        <v>5</v>
      </c>
      <c r="L179" s="6">
        <v>133.67101904331699</v>
      </c>
    </row>
    <row r="180" spans="1:12" x14ac:dyDescent="0.2">
      <c r="A180" s="5">
        <v>179</v>
      </c>
      <c r="B180" s="5" t="s">
        <v>718</v>
      </c>
      <c r="C180" s="6">
        <v>-2.5409569402063932</v>
      </c>
      <c r="D180" s="6">
        <v>1.96</v>
      </c>
      <c r="E180" s="6">
        <v>26.6843</v>
      </c>
      <c r="F180" s="6">
        <v>-1699.9</v>
      </c>
      <c r="G180" s="6">
        <v>109.5127436992976</v>
      </c>
      <c r="H180" s="6">
        <v>112.42</v>
      </c>
      <c r="I180" s="6">
        <v>32.08</v>
      </c>
      <c r="J180" s="6">
        <v>2</v>
      </c>
      <c r="K180" s="6">
        <v>1</v>
      </c>
      <c r="L180" s="6">
        <v>76.606870326511498</v>
      </c>
    </row>
    <row r="181" spans="1:12" x14ac:dyDescent="0.2">
      <c r="A181" s="5">
        <v>180</v>
      </c>
      <c r="B181" s="5" t="s">
        <v>571</v>
      </c>
      <c r="C181" s="6">
        <v>-2.264709114045524</v>
      </c>
      <c r="D181" s="6">
        <v>1.96</v>
      </c>
      <c r="E181" s="6">
        <v>26.6843</v>
      </c>
      <c r="F181" s="6">
        <v>-1699.9</v>
      </c>
      <c r="G181" s="6">
        <v>109.5127436992976</v>
      </c>
      <c r="H181" s="6">
        <v>112.42</v>
      </c>
      <c r="I181" s="6">
        <v>74.09</v>
      </c>
      <c r="J181" s="6">
        <v>13</v>
      </c>
      <c r="K181" s="6">
        <v>5</v>
      </c>
      <c r="L181" s="6">
        <v>138.95339065028401</v>
      </c>
    </row>
    <row r="182" spans="1:12" x14ac:dyDescent="0.2">
      <c r="A182" s="5">
        <v>181</v>
      </c>
      <c r="B182" s="5" t="s">
        <v>798</v>
      </c>
      <c r="C182" s="6">
        <v>-9.1764754738466436</v>
      </c>
      <c r="D182" s="6">
        <v>1.96</v>
      </c>
      <c r="E182" s="6">
        <v>26.6843</v>
      </c>
      <c r="F182" s="6">
        <v>-1699.9</v>
      </c>
      <c r="G182" s="6">
        <v>109.5127436992976</v>
      </c>
      <c r="H182" s="6">
        <v>112.42</v>
      </c>
      <c r="I182" s="6">
        <v>180.18</v>
      </c>
      <c r="J182" s="6">
        <v>57</v>
      </c>
      <c r="K182" s="6">
        <v>24</v>
      </c>
      <c r="L182" s="6">
        <v>306.81431766834498</v>
      </c>
    </row>
    <row r="183" spans="1:12" x14ac:dyDescent="0.2">
      <c r="A183" s="5">
        <v>182</v>
      </c>
      <c r="B183" s="5" t="s">
        <v>572</v>
      </c>
      <c r="C183" s="6">
        <v>-3.0702258975393302</v>
      </c>
      <c r="D183" s="6">
        <v>1.32</v>
      </c>
      <c r="E183" s="6">
        <v>13.656499999999999</v>
      </c>
      <c r="F183" s="6">
        <v>-463.45690000000002</v>
      </c>
      <c r="G183" s="6">
        <v>111.935</v>
      </c>
      <c r="H183" s="6">
        <v>111.91</v>
      </c>
      <c r="I183" s="6">
        <v>82.12</v>
      </c>
      <c r="J183" s="6">
        <v>15</v>
      </c>
      <c r="K183" s="6">
        <v>7</v>
      </c>
      <c r="L183" s="6">
        <v>121.674533649842</v>
      </c>
    </row>
    <row r="184" spans="1:12" x14ac:dyDescent="0.2">
      <c r="A184" s="5">
        <v>183</v>
      </c>
      <c r="B184" s="5" t="s">
        <v>573</v>
      </c>
      <c r="C184" s="6">
        <v>-2.976042759177087</v>
      </c>
      <c r="D184" s="6">
        <v>1.32</v>
      </c>
      <c r="E184" s="6">
        <v>13.656499999999999</v>
      </c>
      <c r="F184" s="6">
        <v>-463.45690000000002</v>
      </c>
      <c r="G184" s="6">
        <v>111.935</v>
      </c>
      <c r="H184" s="6">
        <v>111.91</v>
      </c>
      <c r="I184" s="6">
        <v>82.12</v>
      </c>
      <c r="J184" s="6">
        <v>15</v>
      </c>
      <c r="K184" s="6">
        <v>7</v>
      </c>
      <c r="L184" s="6">
        <v>121.674533649842</v>
      </c>
    </row>
    <row r="185" spans="1:12" x14ac:dyDescent="0.2">
      <c r="A185" s="5">
        <v>184</v>
      </c>
      <c r="B185" s="5" t="s">
        <v>574</v>
      </c>
      <c r="C185" s="6">
        <v>-0.50552238805970151</v>
      </c>
      <c r="D185" s="6">
        <v>1.32</v>
      </c>
      <c r="E185" s="6">
        <v>13.656499999999999</v>
      </c>
      <c r="F185" s="6">
        <v>-463.45690000000002</v>
      </c>
      <c r="G185" s="6">
        <v>111.935</v>
      </c>
      <c r="H185" s="6">
        <v>111.91</v>
      </c>
      <c r="I185" s="6">
        <v>46.08</v>
      </c>
      <c r="J185" s="6">
        <v>5</v>
      </c>
      <c r="K185" s="6">
        <v>2</v>
      </c>
      <c r="L185" s="6">
        <v>110.36405740576301</v>
      </c>
    </row>
    <row r="186" spans="1:12" x14ac:dyDescent="0.2">
      <c r="A186" s="5">
        <v>185</v>
      </c>
      <c r="B186" s="5" t="s">
        <v>575</v>
      </c>
      <c r="C186" s="6">
        <v>-0.68857200484066161</v>
      </c>
      <c r="D186" s="6">
        <v>1.32</v>
      </c>
      <c r="E186" s="6">
        <v>13.656499999999999</v>
      </c>
      <c r="F186" s="6">
        <v>-463.45690000000002</v>
      </c>
      <c r="G186" s="6">
        <v>111.935</v>
      </c>
      <c r="H186" s="6">
        <v>111.91</v>
      </c>
      <c r="I186" s="6">
        <v>44.11</v>
      </c>
      <c r="J186" s="6">
        <v>5</v>
      </c>
      <c r="K186" s="6">
        <v>2</v>
      </c>
      <c r="L186" s="6">
        <v>114.353756235703</v>
      </c>
    </row>
    <row r="187" spans="1:12" x14ac:dyDescent="0.2">
      <c r="A187" s="5">
        <v>186</v>
      </c>
      <c r="B187" s="5" t="s">
        <v>576</v>
      </c>
      <c r="C187" s="6">
        <v>-3.4496530859217431</v>
      </c>
      <c r="D187" s="6">
        <v>1.32</v>
      </c>
      <c r="E187" s="6">
        <v>13.656499999999999</v>
      </c>
      <c r="F187" s="6">
        <v>-463.45690000000002</v>
      </c>
      <c r="G187" s="6">
        <v>111.935</v>
      </c>
      <c r="H187" s="6">
        <v>111.91</v>
      </c>
      <c r="I187" s="6">
        <v>83.13</v>
      </c>
      <c r="J187" s="6">
        <v>15</v>
      </c>
      <c r="K187" s="6">
        <v>7</v>
      </c>
      <c r="L187" s="6">
        <v>121.674533649842</v>
      </c>
    </row>
    <row r="188" spans="1:12" x14ac:dyDescent="0.2">
      <c r="A188" s="5">
        <v>187</v>
      </c>
      <c r="B188" s="5" t="s">
        <v>577</v>
      </c>
      <c r="C188" s="6">
        <v>4.9895118999596609E-2</v>
      </c>
      <c r="D188" s="6">
        <v>1.32</v>
      </c>
      <c r="E188" s="6">
        <v>13.656499999999999</v>
      </c>
      <c r="F188" s="6">
        <v>-463.45690000000002</v>
      </c>
      <c r="G188" s="6">
        <v>111.935</v>
      </c>
      <c r="H188" s="6">
        <v>111.91</v>
      </c>
      <c r="I188" s="6">
        <v>47.11</v>
      </c>
      <c r="J188" s="6">
        <v>2</v>
      </c>
      <c r="K188" s="6">
        <v>1</v>
      </c>
      <c r="L188" s="6">
        <v>88.610780215761807</v>
      </c>
    </row>
    <row r="189" spans="1:12" x14ac:dyDescent="0.2">
      <c r="A189" s="5">
        <v>188</v>
      </c>
      <c r="B189" s="5" t="s">
        <v>719</v>
      </c>
      <c r="C189" s="6">
        <v>-0.99469947559499805</v>
      </c>
      <c r="D189" s="6">
        <v>1.32</v>
      </c>
      <c r="E189" s="6">
        <v>13.656499999999999</v>
      </c>
      <c r="F189" s="6">
        <v>-463.45690000000002</v>
      </c>
      <c r="G189" s="6">
        <v>111.935</v>
      </c>
      <c r="H189" s="6">
        <v>111.91</v>
      </c>
      <c r="I189" s="6">
        <v>125.05</v>
      </c>
      <c r="J189" s="6">
        <v>22</v>
      </c>
      <c r="K189" s="6">
        <v>8</v>
      </c>
      <c r="L189" s="6">
        <v>164.98729004832001</v>
      </c>
    </row>
    <row r="190" spans="1:12" x14ac:dyDescent="0.2">
      <c r="A190" s="5">
        <v>189</v>
      </c>
      <c r="B190" s="5" t="s">
        <v>720</v>
      </c>
      <c r="C190" s="6">
        <v>-0.19272319170199331</v>
      </c>
      <c r="D190" s="6">
        <v>1.32</v>
      </c>
      <c r="E190" s="6">
        <v>13.656499999999999</v>
      </c>
      <c r="F190" s="6">
        <v>-463.45690000000002</v>
      </c>
      <c r="G190" s="6">
        <v>111.935</v>
      </c>
      <c r="H190" s="6">
        <v>111.91</v>
      </c>
      <c r="I190" s="6">
        <v>74.17</v>
      </c>
      <c r="J190" s="6">
        <v>9</v>
      </c>
      <c r="K190" s="6">
        <v>4</v>
      </c>
      <c r="L190" s="6">
        <v>174.838731417784</v>
      </c>
    </row>
    <row r="191" spans="1:12" x14ac:dyDescent="0.2">
      <c r="A191" s="5">
        <v>190</v>
      </c>
      <c r="B191" s="5" t="s">
        <v>721</v>
      </c>
      <c r="C191" s="6">
        <v>-2.0153731343283581</v>
      </c>
      <c r="D191" s="6">
        <v>1.32</v>
      </c>
      <c r="E191" s="6">
        <v>13.656499999999999</v>
      </c>
      <c r="F191" s="6">
        <v>-463.45690000000002</v>
      </c>
      <c r="G191" s="6">
        <v>111.935</v>
      </c>
      <c r="H191" s="6">
        <v>111.91</v>
      </c>
      <c r="I191" s="6">
        <v>74.09</v>
      </c>
      <c r="J191" s="6">
        <v>13</v>
      </c>
      <c r="K191" s="6">
        <v>5</v>
      </c>
      <c r="L191" s="6">
        <v>133.67101904331699</v>
      </c>
    </row>
    <row r="192" spans="1:12" x14ac:dyDescent="0.2">
      <c r="A192" s="5">
        <v>191</v>
      </c>
      <c r="B192" s="5" t="s">
        <v>722</v>
      </c>
      <c r="C192" s="6">
        <v>0.23363654699475589</v>
      </c>
      <c r="D192" s="6">
        <v>1.32</v>
      </c>
      <c r="E192" s="6">
        <v>13.656499999999999</v>
      </c>
      <c r="F192" s="6">
        <v>-463.45690000000002</v>
      </c>
      <c r="G192" s="6">
        <v>111.935</v>
      </c>
      <c r="H192" s="6">
        <v>111.91</v>
      </c>
      <c r="I192" s="6">
        <v>32.08</v>
      </c>
      <c r="J192" s="6">
        <v>2</v>
      </c>
      <c r="K192" s="6">
        <v>1</v>
      </c>
      <c r="L192" s="6">
        <v>76.606870326511498</v>
      </c>
    </row>
    <row r="193" spans="1:12" x14ac:dyDescent="0.2">
      <c r="A193" s="5">
        <v>192</v>
      </c>
      <c r="B193" s="5" t="s">
        <v>578</v>
      </c>
      <c r="C193" s="6">
        <v>-2.5515006050826941</v>
      </c>
      <c r="D193" s="6">
        <v>1.32</v>
      </c>
      <c r="E193" s="6">
        <v>13.656499999999999</v>
      </c>
      <c r="F193" s="6">
        <v>-463.45690000000002</v>
      </c>
      <c r="G193" s="6">
        <v>111.935</v>
      </c>
      <c r="H193" s="6">
        <v>111.91</v>
      </c>
      <c r="I193" s="6">
        <v>74.09</v>
      </c>
      <c r="J193" s="6">
        <v>13</v>
      </c>
      <c r="K193" s="6">
        <v>5</v>
      </c>
      <c r="L193" s="6">
        <v>138.95339065028401</v>
      </c>
    </row>
    <row r="194" spans="1:12" x14ac:dyDescent="0.2">
      <c r="A194" s="5">
        <v>193</v>
      </c>
      <c r="B194" s="5" t="s">
        <v>723</v>
      </c>
      <c r="C194" s="6">
        <v>-3.4275958047599842</v>
      </c>
      <c r="D194" s="6">
        <v>1.32</v>
      </c>
      <c r="E194" s="6">
        <v>13.656499999999999</v>
      </c>
      <c r="F194" s="6">
        <v>-463.45690000000002</v>
      </c>
      <c r="G194" s="6">
        <v>111.935</v>
      </c>
      <c r="H194" s="6">
        <v>111.91</v>
      </c>
      <c r="I194" s="6">
        <v>180.18</v>
      </c>
      <c r="J194" s="6">
        <v>57</v>
      </c>
      <c r="K194" s="6">
        <v>24</v>
      </c>
      <c r="L194" s="6">
        <v>306.81431766834498</v>
      </c>
    </row>
    <row r="195" spans="1:12" x14ac:dyDescent="0.2">
      <c r="A195" s="5">
        <v>194</v>
      </c>
      <c r="B195" s="5" t="s">
        <v>579</v>
      </c>
      <c r="C195" s="6">
        <v>-2.47416476677799</v>
      </c>
      <c r="D195" s="6">
        <v>1.2522197159999999</v>
      </c>
      <c r="E195" s="6">
        <v>20.643999999999998</v>
      </c>
      <c r="F195" s="6">
        <v>-646.53</v>
      </c>
      <c r="G195" s="6">
        <v>110.875</v>
      </c>
      <c r="H195" s="6">
        <v>110.815</v>
      </c>
      <c r="I195" s="6">
        <v>82.12</v>
      </c>
      <c r="J195" s="6">
        <v>15</v>
      </c>
      <c r="K195" s="6">
        <v>7</v>
      </c>
      <c r="L195" s="6">
        <v>121.674533649842</v>
      </c>
    </row>
    <row r="196" spans="1:12" x14ac:dyDescent="0.2">
      <c r="A196" s="5">
        <v>195</v>
      </c>
      <c r="B196" s="5" t="s">
        <v>580</v>
      </c>
      <c r="C196" s="6">
        <v>-3.1083787570657768</v>
      </c>
      <c r="D196" s="6">
        <v>1.2522197159999999</v>
      </c>
      <c r="E196" s="6">
        <v>20.643999999999998</v>
      </c>
      <c r="F196" s="6">
        <v>-646.53</v>
      </c>
      <c r="G196" s="6">
        <v>110.875</v>
      </c>
      <c r="H196" s="6">
        <v>110.815</v>
      </c>
      <c r="I196" s="6">
        <v>82.12</v>
      </c>
      <c r="J196" s="6">
        <v>15</v>
      </c>
      <c r="K196" s="6">
        <v>7</v>
      </c>
      <c r="L196" s="6">
        <v>121.674533649842</v>
      </c>
    </row>
    <row r="197" spans="1:12" x14ac:dyDescent="0.2">
      <c r="A197" s="5">
        <v>196</v>
      </c>
      <c r="B197" s="5" t="s">
        <v>581</v>
      </c>
      <c r="C197" s="6">
        <v>-0.55348626900785269</v>
      </c>
      <c r="D197" s="6">
        <v>1.2522197159999999</v>
      </c>
      <c r="E197" s="6">
        <v>20.643999999999998</v>
      </c>
      <c r="F197" s="6">
        <v>-646.53</v>
      </c>
      <c r="G197" s="6">
        <v>110.875</v>
      </c>
      <c r="H197" s="6">
        <v>110.815</v>
      </c>
      <c r="I197" s="6">
        <v>46.08</v>
      </c>
      <c r="J197" s="6">
        <v>5</v>
      </c>
      <c r="K197" s="6">
        <v>2</v>
      </c>
      <c r="L197" s="6">
        <v>110.36405740576301</v>
      </c>
    </row>
    <row r="198" spans="1:12" x14ac:dyDescent="0.2">
      <c r="A198" s="5">
        <v>197</v>
      </c>
      <c r="B198" s="5" t="s">
        <v>582</v>
      </c>
      <c r="C198" s="6">
        <v>-0.4788968348894897</v>
      </c>
      <c r="D198" s="6">
        <v>1.2522197159999999</v>
      </c>
      <c r="E198" s="6">
        <v>20.643999999999998</v>
      </c>
      <c r="F198" s="6">
        <v>-646.53</v>
      </c>
      <c r="G198" s="6">
        <v>110.875</v>
      </c>
      <c r="H198" s="6">
        <v>110.815</v>
      </c>
      <c r="I198" s="6">
        <v>44.11</v>
      </c>
      <c r="J198" s="6">
        <v>5</v>
      </c>
      <c r="K198" s="6">
        <v>2</v>
      </c>
      <c r="L198" s="6">
        <v>114.353756235703</v>
      </c>
    </row>
    <row r="199" spans="1:12" x14ac:dyDescent="0.2">
      <c r="A199" s="5">
        <v>198</v>
      </c>
      <c r="B199" s="5" t="s">
        <v>583</v>
      </c>
      <c r="C199" s="6">
        <v>-3.4223371803329399</v>
      </c>
      <c r="D199" s="6">
        <v>1.2522197159999999</v>
      </c>
      <c r="E199" s="6">
        <v>20.643999999999998</v>
      </c>
      <c r="F199" s="6">
        <v>-646.53</v>
      </c>
      <c r="G199" s="6">
        <v>110.875</v>
      </c>
      <c r="H199" s="6">
        <v>110.815</v>
      </c>
      <c r="I199" s="6">
        <v>83.13</v>
      </c>
      <c r="J199" s="6">
        <v>15</v>
      </c>
      <c r="K199" s="6">
        <v>7</v>
      </c>
      <c r="L199" s="6">
        <v>121.674533649842</v>
      </c>
    </row>
    <row r="200" spans="1:12" x14ac:dyDescent="0.2">
      <c r="A200" s="5">
        <v>199</v>
      </c>
      <c r="B200" s="5" t="s">
        <v>584</v>
      </c>
      <c r="C200" s="6">
        <v>3.717271109952263E-2</v>
      </c>
      <c r="D200" s="6">
        <v>1.2522197159999999</v>
      </c>
      <c r="E200" s="6">
        <v>20.643999999999998</v>
      </c>
      <c r="F200" s="6">
        <v>-646.53</v>
      </c>
      <c r="G200" s="6">
        <v>110.875</v>
      </c>
      <c r="H200" s="6">
        <v>110.815</v>
      </c>
      <c r="I200" s="6">
        <v>47.11</v>
      </c>
      <c r="J200" s="6">
        <v>2</v>
      </c>
      <c r="K200" s="6">
        <v>1</v>
      </c>
      <c r="L200" s="6">
        <v>88.610780215761807</v>
      </c>
    </row>
    <row r="201" spans="1:12" x14ac:dyDescent="0.2">
      <c r="A201" s="5">
        <v>200</v>
      </c>
      <c r="B201" s="5" t="s">
        <v>724</v>
      </c>
      <c r="C201" s="6">
        <v>-0.96028825312941668</v>
      </c>
      <c r="D201" s="6">
        <v>1.2522197159999999</v>
      </c>
      <c r="E201" s="6">
        <v>20.643999999999998</v>
      </c>
      <c r="F201" s="6">
        <v>-646.53</v>
      </c>
      <c r="G201" s="6">
        <v>110.875</v>
      </c>
      <c r="H201" s="6">
        <v>110.815</v>
      </c>
      <c r="I201" s="6">
        <v>125.05</v>
      </c>
      <c r="J201" s="6">
        <v>22</v>
      </c>
      <c r="K201" s="6">
        <v>8</v>
      </c>
      <c r="L201" s="6">
        <v>164.98729004832001</v>
      </c>
    </row>
    <row r="202" spans="1:12" x14ac:dyDescent="0.2">
      <c r="A202" s="5">
        <v>201</v>
      </c>
      <c r="B202" s="5" t="s">
        <v>725</v>
      </c>
      <c r="C202" s="6">
        <v>-0.46994899681934932</v>
      </c>
      <c r="D202" s="6">
        <v>1.2522197159999999</v>
      </c>
      <c r="E202" s="6">
        <v>20.643999999999998</v>
      </c>
      <c r="F202" s="6">
        <v>-646.53</v>
      </c>
      <c r="G202" s="6">
        <v>110.875</v>
      </c>
      <c r="H202" s="6">
        <v>110.815</v>
      </c>
      <c r="I202" s="6">
        <v>74.17</v>
      </c>
      <c r="J202" s="6">
        <v>9</v>
      </c>
      <c r="K202" s="6">
        <v>4</v>
      </c>
      <c r="L202" s="6">
        <v>174.838731417784</v>
      </c>
    </row>
    <row r="203" spans="1:12" x14ac:dyDescent="0.2">
      <c r="A203" s="5">
        <v>202</v>
      </c>
      <c r="B203" s="5" t="s">
        <v>726</v>
      </c>
      <c r="C203" s="6">
        <v>-2.6246970361732829</v>
      </c>
      <c r="D203" s="6">
        <v>1.2522197159999999</v>
      </c>
      <c r="E203" s="6">
        <v>20.643999999999998</v>
      </c>
      <c r="F203" s="6">
        <v>-646.53</v>
      </c>
      <c r="G203" s="6">
        <v>110.875</v>
      </c>
      <c r="H203" s="6">
        <v>110.815</v>
      </c>
      <c r="I203" s="6">
        <v>74.09</v>
      </c>
      <c r="J203" s="6">
        <v>13</v>
      </c>
      <c r="K203" s="6">
        <v>5</v>
      </c>
      <c r="L203" s="6">
        <v>133.67101904331699</v>
      </c>
    </row>
    <row r="204" spans="1:12" x14ac:dyDescent="0.2">
      <c r="A204" s="5">
        <v>203</v>
      </c>
      <c r="B204" s="5" t="s">
        <v>727</v>
      </c>
      <c r="C204" s="6">
        <v>0.21505333921002151</v>
      </c>
      <c r="D204" s="6">
        <v>1.2522197159999999</v>
      </c>
      <c r="E204" s="6">
        <v>20.643999999999998</v>
      </c>
      <c r="F204" s="6">
        <v>-646.53</v>
      </c>
      <c r="G204" s="6">
        <v>110.875</v>
      </c>
      <c r="H204" s="6">
        <v>110.815</v>
      </c>
      <c r="I204" s="6">
        <v>32.08</v>
      </c>
      <c r="J204" s="6">
        <v>2</v>
      </c>
      <c r="K204" s="6">
        <v>1</v>
      </c>
      <c r="L204" s="6">
        <v>76.606870326511498</v>
      </c>
    </row>
    <row r="205" spans="1:12" x14ac:dyDescent="0.2">
      <c r="A205" s="5">
        <v>204</v>
      </c>
      <c r="B205" s="5" t="s">
        <v>585</v>
      </c>
      <c r="C205" s="6">
        <v>-2.644707950025234</v>
      </c>
      <c r="D205" s="6">
        <v>1.2522197159999999</v>
      </c>
      <c r="E205" s="6">
        <v>20.643999999999998</v>
      </c>
      <c r="F205" s="6">
        <v>-646.53</v>
      </c>
      <c r="G205" s="6">
        <v>110.875</v>
      </c>
      <c r="H205" s="6">
        <v>110.815</v>
      </c>
      <c r="I205" s="6">
        <v>74.09</v>
      </c>
      <c r="J205" s="6">
        <v>13</v>
      </c>
      <c r="K205" s="6">
        <v>5</v>
      </c>
      <c r="L205" s="6">
        <v>138.95339065028401</v>
      </c>
    </row>
    <row r="206" spans="1:12" x14ac:dyDescent="0.2">
      <c r="A206" s="5">
        <v>205</v>
      </c>
      <c r="B206" s="5" t="s">
        <v>728</v>
      </c>
      <c r="C206" s="6">
        <v>-3.8486969325174889</v>
      </c>
      <c r="D206" s="6">
        <v>1.2522197159999999</v>
      </c>
      <c r="E206" s="6">
        <v>20.643999999999998</v>
      </c>
      <c r="F206" s="6">
        <v>-646.53</v>
      </c>
      <c r="G206" s="6">
        <v>110.875</v>
      </c>
      <c r="H206" s="6">
        <v>110.815</v>
      </c>
      <c r="I206" s="6">
        <v>180.18</v>
      </c>
      <c r="J206" s="6">
        <v>57</v>
      </c>
      <c r="K206" s="6">
        <v>24</v>
      </c>
      <c r="L206" s="6">
        <v>306.81431766834498</v>
      </c>
    </row>
    <row r="207" spans="1:12" x14ac:dyDescent="0.2">
      <c r="A207" s="5">
        <v>206</v>
      </c>
      <c r="B207" s="5" t="s">
        <v>586</v>
      </c>
      <c r="C207" s="6">
        <v>-0.46107244538160058</v>
      </c>
      <c r="D207" s="6">
        <v>1.638173364</v>
      </c>
      <c r="E207" s="6">
        <v>22.033999999999999</v>
      </c>
      <c r="F207" s="6">
        <v>-747.23500000000001</v>
      </c>
      <c r="G207" s="6">
        <v>111.35</v>
      </c>
      <c r="H207" s="6">
        <v>111.31</v>
      </c>
      <c r="I207" s="6">
        <v>82.12</v>
      </c>
      <c r="J207" s="6">
        <v>15</v>
      </c>
      <c r="K207" s="6">
        <v>7</v>
      </c>
      <c r="L207" s="6">
        <v>121.674533649842</v>
      </c>
    </row>
    <row r="208" spans="1:12" x14ac:dyDescent="0.2">
      <c r="A208" s="5">
        <v>207</v>
      </c>
      <c r="B208" s="5" t="s">
        <v>587</v>
      </c>
      <c r="C208" s="6">
        <v>-0.7600648818741057</v>
      </c>
      <c r="D208" s="6">
        <v>1.638173364</v>
      </c>
      <c r="E208" s="6">
        <v>22.033999999999999</v>
      </c>
      <c r="F208" s="6">
        <v>-747.23500000000001</v>
      </c>
      <c r="G208" s="6">
        <v>111.35</v>
      </c>
      <c r="H208" s="6">
        <v>111.31</v>
      </c>
      <c r="I208" s="6">
        <v>82.12</v>
      </c>
      <c r="J208" s="6">
        <v>15</v>
      </c>
      <c r="K208" s="6">
        <v>7</v>
      </c>
      <c r="L208" s="6">
        <v>121.674533649842</v>
      </c>
    </row>
    <row r="209" spans="1:12" x14ac:dyDescent="0.2">
      <c r="A209" s="5">
        <v>208</v>
      </c>
      <c r="B209" s="5" t="s">
        <v>588</v>
      </c>
      <c r="C209" s="6">
        <v>0.16090147761620199</v>
      </c>
      <c r="D209" s="6">
        <v>1.638173364</v>
      </c>
      <c r="E209" s="6">
        <v>22.033999999999999</v>
      </c>
      <c r="F209" s="6">
        <v>-747.23500000000001</v>
      </c>
      <c r="G209" s="6">
        <v>111.35</v>
      </c>
      <c r="H209" s="6">
        <v>111.31</v>
      </c>
      <c r="I209" s="6">
        <v>46.08</v>
      </c>
      <c r="J209" s="6">
        <v>5</v>
      </c>
      <c r="K209" s="6">
        <v>2</v>
      </c>
      <c r="L209" s="6">
        <v>110.36405740576301</v>
      </c>
    </row>
    <row r="210" spans="1:12" x14ac:dyDescent="0.2">
      <c r="A210" s="5">
        <v>209</v>
      </c>
      <c r="B210" s="5" t="s">
        <v>589</v>
      </c>
      <c r="C210" s="6">
        <v>0.58909099994227232</v>
      </c>
      <c r="D210" s="6">
        <v>1.638173364</v>
      </c>
      <c r="E210" s="6">
        <v>22.033999999999999</v>
      </c>
      <c r="F210" s="6">
        <v>-747.23500000000001</v>
      </c>
      <c r="G210" s="6">
        <v>111.35</v>
      </c>
      <c r="H210" s="6">
        <v>111.31</v>
      </c>
      <c r="I210" s="6">
        <v>44.11</v>
      </c>
      <c r="J210" s="6">
        <v>5</v>
      </c>
      <c r="K210" s="6">
        <v>2</v>
      </c>
      <c r="L210" s="6">
        <v>114.353756235703</v>
      </c>
    </row>
    <row r="211" spans="1:12" x14ac:dyDescent="0.2">
      <c r="A211" s="5">
        <v>210</v>
      </c>
      <c r="B211" s="5" t="s">
        <v>590</v>
      </c>
      <c r="C211" s="6">
        <v>-0.83654426983900754</v>
      </c>
      <c r="D211" s="6">
        <v>1.638173364</v>
      </c>
      <c r="E211" s="6">
        <v>22.033999999999999</v>
      </c>
      <c r="F211" s="6">
        <v>-747.23500000000001</v>
      </c>
      <c r="G211" s="6">
        <v>111.35</v>
      </c>
      <c r="H211" s="6">
        <v>111.31</v>
      </c>
      <c r="I211" s="6">
        <v>83.13</v>
      </c>
      <c r="J211" s="6">
        <v>15</v>
      </c>
      <c r="K211" s="6">
        <v>7</v>
      </c>
      <c r="L211" s="6">
        <v>121.674533649842</v>
      </c>
    </row>
    <row r="212" spans="1:12" x14ac:dyDescent="0.2">
      <c r="A212" s="5">
        <v>211</v>
      </c>
      <c r="B212" s="5" t="s">
        <v>591</v>
      </c>
      <c r="C212" s="6">
        <v>0.265885813551759</v>
      </c>
      <c r="D212" s="6">
        <v>1.638173364</v>
      </c>
      <c r="E212" s="6">
        <v>22.033999999999999</v>
      </c>
      <c r="F212" s="6">
        <v>-747.23500000000001</v>
      </c>
      <c r="G212" s="6">
        <v>111.35</v>
      </c>
      <c r="H212" s="6">
        <v>111.31</v>
      </c>
      <c r="I212" s="6">
        <v>47.11</v>
      </c>
      <c r="J212" s="6">
        <v>2</v>
      </c>
      <c r="K212" s="6">
        <v>1</v>
      </c>
      <c r="L212" s="6">
        <v>88.610780215761807</v>
      </c>
    </row>
    <row r="213" spans="1:12" x14ac:dyDescent="0.2">
      <c r="A213" s="5">
        <v>212</v>
      </c>
      <c r="B213" s="5" t="s">
        <v>729</v>
      </c>
      <c r="C213" s="6">
        <v>-1.1048422667187401</v>
      </c>
      <c r="D213" s="6">
        <v>1.638173364</v>
      </c>
      <c r="E213" s="6">
        <v>22.033999999999999</v>
      </c>
      <c r="F213" s="6">
        <v>-747.23500000000001</v>
      </c>
      <c r="G213" s="6">
        <v>111.35</v>
      </c>
      <c r="H213" s="6">
        <v>111.31</v>
      </c>
      <c r="I213" s="6">
        <v>125.05</v>
      </c>
      <c r="J213" s="6">
        <v>22</v>
      </c>
      <c r="K213" s="6">
        <v>8</v>
      </c>
      <c r="L213" s="6">
        <v>164.98729004832001</v>
      </c>
    </row>
    <row r="214" spans="1:12" x14ac:dyDescent="0.2">
      <c r="A214" s="5">
        <v>213</v>
      </c>
      <c r="B214" s="5" t="s">
        <v>730</v>
      </c>
      <c r="C214" s="6">
        <v>-0.69443620611499957</v>
      </c>
      <c r="D214" s="6">
        <v>1.638173364</v>
      </c>
      <c r="E214" s="6">
        <v>22.033999999999999</v>
      </c>
      <c r="F214" s="6">
        <v>-747.23500000000001</v>
      </c>
      <c r="G214" s="6">
        <v>111.35</v>
      </c>
      <c r="H214" s="6">
        <v>111.31</v>
      </c>
      <c r="I214" s="6">
        <v>74.17</v>
      </c>
      <c r="J214" s="6">
        <v>9</v>
      </c>
      <c r="K214" s="6">
        <v>4</v>
      </c>
      <c r="L214" s="6">
        <v>174.838731417784</v>
      </c>
    </row>
    <row r="215" spans="1:12" x14ac:dyDescent="0.2">
      <c r="A215" s="5">
        <v>214</v>
      </c>
      <c r="B215" s="5" t="s">
        <v>731</v>
      </c>
      <c r="C215" s="6">
        <v>-0.38721170822369688</v>
      </c>
      <c r="D215" s="6">
        <v>1.638173364</v>
      </c>
      <c r="E215" s="6">
        <v>22.033999999999999</v>
      </c>
      <c r="F215" s="6">
        <v>-747.23500000000001</v>
      </c>
      <c r="G215" s="6">
        <v>111.35</v>
      </c>
      <c r="H215" s="6">
        <v>111.31</v>
      </c>
      <c r="I215" s="6">
        <v>74.09</v>
      </c>
      <c r="J215" s="6">
        <v>13</v>
      </c>
      <c r="K215" s="6">
        <v>5</v>
      </c>
      <c r="L215" s="6">
        <v>133.67101904331699</v>
      </c>
    </row>
    <row r="216" spans="1:12" x14ac:dyDescent="0.2">
      <c r="A216" s="5">
        <v>215</v>
      </c>
      <c r="B216" s="5" t="s">
        <v>732</v>
      </c>
      <c r="C216" s="6">
        <v>-1.262976105291669</v>
      </c>
      <c r="D216" s="6">
        <v>1.638173364</v>
      </c>
      <c r="E216" s="6">
        <v>22.033999999999999</v>
      </c>
      <c r="F216" s="6">
        <v>-747.23500000000001</v>
      </c>
      <c r="G216" s="6">
        <v>111.35</v>
      </c>
      <c r="H216" s="6">
        <v>111.31</v>
      </c>
      <c r="I216" s="6">
        <v>32.08</v>
      </c>
      <c r="J216" s="6">
        <v>2</v>
      </c>
      <c r="K216" s="6">
        <v>1</v>
      </c>
      <c r="L216" s="6">
        <v>76.606870326511498</v>
      </c>
    </row>
    <row r="217" spans="1:12" x14ac:dyDescent="0.2">
      <c r="A217" s="5">
        <v>216</v>
      </c>
      <c r="B217" s="5" t="s">
        <v>592</v>
      </c>
      <c r="C217" s="6">
        <v>-0.97814641161774307</v>
      </c>
      <c r="D217" s="6">
        <v>1.638173364</v>
      </c>
      <c r="E217" s="6">
        <v>22.033999999999999</v>
      </c>
      <c r="F217" s="6">
        <v>-747.23500000000001</v>
      </c>
      <c r="G217" s="6">
        <v>111.35</v>
      </c>
      <c r="H217" s="6">
        <v>111.31</v>
      </c>
      <c r="I217" s="6">
        <v>74.09</v>
      </c>
      <c r="J217" s="6">
        <v>13</v>
      </c>
      <c r="K217" s="6">
        <v>5</v>
      </c>
      <c r="L217" s="6">
        <v>138.95339065028401</v>
      </c>
    </row>
    <row r="218" spans="1:12" x14ac:dyDescent="0.2">
      <c r="A218" s="5">
        <v>217</v>
      </c>
      <c r="B218" s="5" t="s">
        <v>733</v>
      </c>
      <c r="C218" s="6">
        <v>-3.7417622348423389</v>
      </c>
      <c r="D218" s="6">
        <v>1.638173364</v>
      </c>
      <c r="E218" s="6">
        <v>22.033999999999999</v>
      </c>
      <c r="F218" s="6">
        <v>-747.23500000000001</v>
      </c>
      <c r="G218" s="6">
        <v>111.35</v>
      </c>
      <c r="H218" s="6">
        <v>111.31</v>
      </c>
      <c r="I218" s="6">
        <v>180.18</v>
      </c>
      <c r="J218" s="6">
        <v>57</v>
      </c>
      <c r="K218" s="6">
        <v>24</v>
      </c>
      <c r="L218" s="6">
        <v>306.81431766834498</v>
      </c>
    </row>
    <row r="219" spans="1:12" x14ac:dyDescent="0.2">
      <c r="A219" s="5">
        <v>218</v>
      </c>
      <c r="B219" s="5" t="s">
        <v>593</v>
      </c>
      <c r="C219" s="6">
        <v>-0.9216579265832997</v>
      </c>
      <c r="D219" s="6">
        <v>1.75</v>
      </c>
      <c r="E219" s="6">
        <v>32.614899999999999</v>
      </c>
      <c r="F219" s="6">
        <v>-582.197</v>
      </c>
      <c r="G219" s="6">
        <v>111.325</v>
      </c>
      <c r="H219" s="6">
        <v>111.18</v>
      </c>
      <c r="I219" s="6">
        <v>82.12</v>
      </c>
      <c r="J219" s="6">
        <v>15</v>
      </c>
      <c r="K219" s="6">
        <v>7</v>
      </c>
      <c r="L219" s="6">
        <v>121.674533649842</v>
      </c>
    </row>
    <row r="220" spans="1:12" x14ac:dyDescent="0.2">
      <c r="A220" s="5">
        <v>219</v>
      </c>
      <c r="B220" s="5" t="s">
        <v>594</v>
      </c>
      <c r="C220" s="6">
        <v>-1.451452198467124</v>
      </c>
      <c r="D220" s="6">
        <v>1.75</v>
      </c>
      <c r="E220" s="6">
        <v>32.614899999999999</v>
      </c>
      <c r="F220" s="6">
        <v>-582.197</v>
      </c>
      <c r="G220" s="6">
        <v>111.325</v>
      </c>
      <c r="H220" s="6">
        <v>111.18</v>
      </c>
      <c r="I220" s="6">
        <v>82.12</v>
      </c>
      <c r="J220" s="6">
        <v>15</v>
      </c>
      <c r="K220" s="6">
        <v>7</v>
      </c>
      <c r="L220" s="6">
        <v>121.674533649842</v>
      </c>
    </row>
    <row r="221" spans="1:12" x14ac:dyDescent="0.2">
      <c r="A221" s="5">
        <v>220</v>
      </c>
      <c r="B221" s="5" t="s">
        <v>595</v>
      </c>
      <c r="C221" s="6">
        <v>-1.505445744251714E-2</v>
      </c>
      <c r="D221" s="6">
        <v>1.75</v>
      </c>
      <c r="E221" s="6">
        <v>32.614899999999999</v>
      </c>
      <c r="F221" s="6">
        <v>-582.197</v>
      </c>
      <c r="G221" s="6">
        <v>111.325</v>
      </c>
      <c r="H221" s="6">
        <v>111.18</v>
      </c>
      <c r="I221" s="6">
        <v>46.08</v>
      </c>
      <c r="J221" s="6">
        <v>5</v>
      </c>
      <c r="K221" s="6">
        <v>2</v>
      </c>
      <c r="L221" s="6">
        <v>110.36405740576301</v>
      </c>
    </row>
    <row r="222" spans="1:12" x14ac:dyDescent="0.2">
      <c r="A222" s="5">
        <v>221</v>
      </c>
      <c r="B222" s="5" t="s">
        <v>596</v>
      </c>
      <c r="C222" s="6">
        <v>0.26824647035094801</v>
      </c>
      <c r="D222" s="6">
        <v>1.75</v>
      </c>
      <c r="E222" s="6">
        <v>32.614899999999999</v>
      </c>
      <c r="F222" s="6">
        <v>-582.197</v>
      </c>
      <c r="G222" s="6">
        <v>111.325</v>
      </c>
      <c r="H222" s="6">
        <v>111.18</v>
      </c>
      <c r="I222" s="6">
        <v>44.11</v>
      </c>
      <c r="J222" s="6">
        <v>5</v>
      </c>
      <c r="K222" s="6">
        <v>2</v>
      </c>
      <c r="L222" s="6">
        <v>114.353756235703</v>
      </c>
    </row>
    <row r="223" spans="1:12" x14ac:dyDescent="0.2">
      <c r="A223" s="5">
        <v>222</v>
      </c>
      <c r="B223" s="5" t="s">
        <v>597</v>
      </c>
      <c r="C223" s="6">
        <v>-2.2701250504235579</v>
      </c>
      <c r="D223" s="6">
        <v>1.75</v>
      </c>
      <c r="E223" s="6">
        <v>32.614899999999999</v>
      </c>
      <c r="F223" s="6">
        <v>-582.197</v>
      </c>
      <c r="G223" s="6">
        <v>111.325</v>
      </c>
      <c r="H223" s="6">
        <v>111.18</v>
      </c>
      <c r="I223" s="6">
        <v>83.13</v>
      </c>
      <c r="J223" s="6">
        <v>15</v>
      </c>
      <c r="K223" s="6">
        <v>7</v>
      </c>
      <c r="L223" s="6">
        <v>121.674533649842</v>
      </c>
    </row>
    <row r="224" spans="1:12" x14ac:dyDescent="0.2">
      <c r="A224" s="5">
        <v>223</v>
      </c>
      <c r="B224" s="5" t="s">
        <v>598</v>
      </c>
      <c r="C224" s="6">
        <v>-1.1181282775312631</v>
      </c>
      <c r="D224" s="6">
        <v>1.75</v>
      </c>
      <c r="E224" s="6">
        <v>32.614899999999999</v>
      </c>
      <c r="F224" s="6">
        <v>-582.197</v>
      </c>
      <c r="G224" s="6">
        <v>111.325</v>
      </c>
      <c r="H224" s="6">
        <v>111.18</v>
      </c>
      <c r="I224" s="6">
        <v>47.11</v>
      </c>
      <c r="J224" s="6">
        <v>2</v>
      </c>
      <c r="K224" s="6">
        <v>1</v>
      </c>
      <c r="L224" s="6">
        <v>88.610780215761807</v>
      </c>
    </row>
    <row r="225" spans="1:12" x14ac:dyDescent="0.2">
      <c r="A225" s="5">
        <v>224</v>
      </c>
      <c r="B225" s="5" t="s">
        <v>734</v>
      </c>
      <c r="C225" s="6">
        <v>-3.6575877369907221</v>
      </c>
      <c r="D225" s="6">
        <v>1.75</v>
      </c>
      <c r="E225" s="6">
        <v>32.614899999999999</v>
      </c>
      <c r="F225" s="6">
        <v>-582.197</v>
      </c>
      <c r="G225" s="6">
        <v>111.325</v>
      </c>
      <c r="H225" s="6">
        <v>111.18</v>
      </c>
      <c r="I225" s="6">
        <v>125.05</v>
      </c>
      <c r="J225" s="6">
        <v>22</v>
      </c>
      <c r="K225" s="6">
        <v>8</v>
      </c>
      <c r="L225" s="6">
        <v>164.98729004832001</v>
      </c>
    </row>
    <row r="226" spans="1:12" x14ac:dyDescent="0.2">
      <c r="A226" s="5">
        <v>225</v>
      </c>
      <c r="B226" s="5" t="s">
        <v>735</v>
      </c>
      <c r="C226" s="6">
        <v>-2.281508672851956</v>
      </c>
      <c r="D226" s="6">
        <v>1.75</v>
      </c>
      <c r="E226" s="6">
        <v>32.614899999999999</v>
      </c>
      <c r="F226" s="6">
        <v>-582.197</v>
      </c>
      <c r="G226" s="6">
        <v>111.325</v>
      </c>
      <c r="H226" s="6">
        <v>111.18</v>
      </c>
      <c r="I226" s="6">
        <v>74.17</v>
      </c>
      <c r="J226" s="6">
        <v>9</v>
      </c>
      <c r="K226" s="6">
        <v>4</v>
      </c>
      <c r="L226" s="6">
        <v>174.838731417784</v>
      </c>
    </row>
    <row r="227" spans="1:12" x14ac:dyDescent="0.2">
      <c r="A227" s="5">
        <v>226</v>
      </c>
      <c r="B227" s="5" t="s">
        <v>736</v>
      </c>
      <c r="C227" s="6">
        <v>-7.4517950786607501E-2</v>
      </c>
      <c r="D227" s="6">
        <v>1.75</v>
      </c>
      <c r="E227" s="6">
        <v>32.614899999999999</v>
      </c>
      <c r="F227" s="6">
        <v>-582.197</v>
      </c>
      <c r="G227" s="6">
        <v>111.325</v>
      </c>
      <c r="H227" s="6">
        <v>111.18</v>
      </c>
      <c r="I227" s="6">
        <v>74.09</v>
      </c>
      <c r="J227" s="6">
        <v>13</v>
      </c>
      <c r="K227" s="6">
        <v>5</v>
      </c>
      <c r="L227" s="6">
        <v>133.67101904331699</v>
      </c>
    </row>
    <row r="228" spans="1:12" x14ac:dyDescent="0.2">
      <c r="A228" s="5">
        <v>227</v>
      </c>
      <c r="B228" s="5" t="s">
        <v>737</v>
      </c>
      <c r="C228" s="6">
        <v>-0.31473578055667611</v>
      </c>
      <c r="D228" s="6">
        <v>1.75</v>
      </c>
      <c r="E228" s="6">
        <v>32.614899999999999</v>
      </c>
      <c r="F228" s="6">
        <v>-582.197</v>
      </c>
      <c r="G228" s="6">
        <v>111.325</v>
      </c>
      <c r="H228" s="6">
        <v>111.18</v>
      </c>
      <c r="I228" s="6">
        <v>32.08</v>
      </c>
      <c r="J228" s="6">
        <v>2</v>
      </c>
      <c r="K228" s="6">
        <v>1</v>
      </c>
      <c r="L228" s="6">
        <v>76.606870326511498</v>
      </c>
    </row>
    <row r="229" spans="1:12" x14ac:dyDescent="0.2">
      <c r="A229" s="5">
        <v>228</v>
      </c>
      <c r="B229" s="5" t="s">
        <v>599</v>
      </c>
      <c r="C229" s="6">
        <v>-0.65403791851553039</v>
      </c>
      <c r="D229" s="6">
        <v>1.75</v>
      </c>
      <c r="E229" s="6">
        <v>32.614899999999999</v>
      </c>
      <c r="F229" s="6">
        <v>-582.197</v>
      </c>
      <c r="G229" s="6">
        <v>111.325</v>
      </c>
      <c r="H229" s="6">
        <v>111.18</v>
      </c>
      <c r="I229" s="6">
        <v>74.09</v>
      </c>
      <c r="J229" s="6">
        <v>13</v>
      </c>
      <c r="K229" s="6">
        <v>5</v>
      </c>
      <c r="L229" s="6">
        <v>138.95339065028401</v>
      </c>
    </row>
    <row r="230" spans="1:12" x14ac:dyDescent="0.2">
      <c r="A230" s="5">
        <v>229</v>
      </c>
      <c r="B230" s="5" t="s">
        <v>738</v>
      </c>
      <c r="C230" s="6">
        <v>-2.83399354578459</v>
      </c>
      <c r="D230" s="6">
        <v>1.75</v>
      </c>
      <c r="E230" s="6">
        <v>32.614899999999999</v>
      </c>
      <c r="F230" s="6">
        <v>-582.197</v>
      </c>
      <c r="G230" s="6">
        <v>111.325</v>
      </c>
      <c r="H230" s="6">
        <v>111.18</v>
      </c>
      <c r="I230" s="6">
        <v>180.18</v>
      </c>
      <c r="J230" s="6">
        <v>57</v>
      </c>
      <c r="K230" s="6">
        <v>24</v>
      </c>
      <c r="L230" s="6">
        <v>306.81431766834498</v>
      </c>
    </row>
    <row r="231" spans="1:12" x14ac:dyDescent="0.2">
      <c r="A231" s="5">
        <v>230</v>
      </c>
      <c r="B231" s="5" t="s">
        <v>600</v>
      </c>
      <c r="C231" s="6">
        <v>-1.565296490520371</v>
      </c>
      <c r="D231" s="6">
        <v>1.35</v>
      </c>
      <c r="E231" s="6">
        <v>6.1863999999999999</v>
      </c>
      <c r="F231" s="6">
        <v>-399.86399999999998</v>
      </c>
      <c r="G231" s="6">
        <v>111.19499999999999</v>
      </c>
      <c r="H231" s="6">
        <v>111.395</v>
      </c>
      <c r="I231" s="6">
        <v>82.12</v>
      </c>
      <c r="J231" s="6">
        <v>15</v>
      </c>
      <c r="K231" s="6">
        <v>7</v>
      </c>
      <c r="L231" s="6">
        <v>121.674533649842</v>
      </c>
    </row>
    <row r="232" spans="1:12" x14ac:dyDescent="0.2">
      <c r="A232" s="5">
        <v>231</v>
      </c>
      <c r="B232" s="5" t="s">
        <v>601</v>
      </c>
      <c r="C232" s="6">
        <v>-1.3167809600645419</v>
      </c>
      <c r="D232" s="6">
        <v>1.35</v>
      </c>
      <c r="E232" s="6">
        <v>6.1863999999999999</v>
      </c>
      <c r="F232" s="6">
        <v>-399.86399999999998</v>
      </c>
      <c r="G232" s="6">
        <v>111.19499999999999</v>
      </c>
      <c r="H232" s="6">
        <v>111.395</v>
      </c>
      <c r="I232" s="6">
        <v>82.12</v>
      </c>
      <c r="J232" s="6">
        <v>15</v>
      </c>
      <c r="K232" s="6">
        <v>7</v>
      </c>
      <c r="L232" s="6">
        <v>121.674533649842</v>
      </c>
    </row>
    <row r="233" spans="1:12" x14ac:dyDescent="0.2">
      <c r="A233" s="5">
        <v>232</v>
      </c>
      <c r="B233" s="5" t="s">
        <v>602</v>
      </c>
      <c r="C233" s="6">
        <v>-0.33326744655102858</v>
      </c>
      <c r="D233" s="6">
        <v>1.35</v>
      </c>
      <c r="E233" s="6">
        <v>6.1863999999999999</v>
      </c>
      <c r="F233" s="6">
        <v>-399.86399999999998</v>
      </c>
      <c r="G233" s="6">
        <v>111.19499999999999</v>
      </c>
      <c r="H233" s="6">
        <v>111.395</v>
      </c>
      <c r="I233" s="6">
        <v>46.08</v>
      </c>
      <c r="J233" s="6">
        <v>5</v>
      </c>
      <c r="K233" s="6">
        <v>2</v>
      </c>
      <c r="L233" s="6">
        <v>110.36405740576301</v>
      </c>
    </row>
    <row r="234" spans="1:12" x14ac:dyDescent="0.2">
      <c r="A234" s="5">
        <v>233</v>
      </c>
      <c r="B234" s="5" t="s">
        <v>603</v>
      </c>
      <c r="C234" s="6">
        <v>-7.583703106091165E-2</v>
      </c>
      <c r="D234" s="6">
        <v>1.35</v>
      </c>
      <c r="E234" s="6">
        <v>6.1863999999999999</v>
      </c>
      <c r="F234" s="6">
        <v>-399.86399999999998</v>
      </c>
      <c r="G234" s="6">
        <v>111.19499999999999</v>
      </c>
      <c r="H234" s="6">
        <v>111.395</v>
      </c>
      <c r="I234" s="6">
        <v>44.11</v>
      </c>
      <c r="J234" s="6">
        <v>5</v>
      </c>
      <c r="K234" s="6">
        <v>2</v>
      </c>
      <c r="L234" s="6">
        <v>114.353756235703</v>
      </c>
    </row>
    <row r="235" spans="1:12" x14ac:dyDescent="0.2">
      <c r="A235" s="5">
        <v>234</v>
      </c>
      <c r="B235" s="5" t="s">
        <v>604</v>
      </c>
      <c r="C235" s="6">
        <v>-2.3131302944735781</v>
      </c>
      <c r="D235" s="6">
        <v>1.35</v>
      </c>
      <c r="E235" s="6">
        <v>6.1863999999999999</v>
      </c>
      <c r="F235" s="6">
        <v>-399.86399999999998</v>
      </c>
      <c r="G235" s="6">
        <v>111.19499999999999</v>
      </c>
      <c r="H235" s="6">
        <v>111.395</v>
      </c>
      <c r="I235" s="6">
        <v>83.13</v>
      </c>
      <c r="J235" s="6">
        <v>15</v>
      </c>
      <c r="K235" s="6">
        <v>7</v>
      </c>
      <c r="L235" s="6">
        <v>121.674533649842</v>
      </c>
    </row>
    <row r="236" spans="1:12" x14ac:dyDescent="0.2">
      <c r="A236" s="5">
        <v>235</v>
      </c>
      <c r="B236" s="5" t="s">
        <v>605</v>
      </c>
      <c r="C236" s="6">
        <v>8.7572811617587731E-2</v>
      </c>
      <c r="D236" s="6">
        <v>1.35</v>
      </c>
      <c r="E236" s="6">
        <v>6.1863999999999999</v>
      </c>
      <c r="F236" s="6">
        <v>-399.86399999999998</v>
      </c>
      <c r="G236" s="6">
        <v>111.19499999999999</v>
      </c>
      <c r="H236" s="6">
        <v>111.395</v>
      </c>
      <c r="I236" s="6">
        <v>47.11</v>
      </c>
      <c r="J236" s="6">
        <v>2</v>
      </c>
      <c r="K236" s="6">
        <v>1</v>
      </c>
      <c r="L236" s="6">
        <v>88.610780215761807</v>
      </c>
    </row>
    <row r="237" spans="1:12" x14ac:dyDescent="0.2">
      <c r="A237" s="5">
        <v>236</v>
      </c>
      <c r="B237" s="5" t="s">
        <v>739</v>
      </c>
      <c r="C237" s="6">
        <v>-0.96942718838241226</v>
      </c>
      <c r="D237" s="6">
        <v>1.35</v>
      </c>
      <c r="E237" s="6">
        <v>6.1863999999999999</v>
      </c>
      <c r="F237" s="6">
        <v>-399.86399999999998</v>
      </c>
      <c r="G237" s="6">
        <v>111.19499999999999</v>
      </c>
      <c r="H237" s="6">
        <v>111.395</v>
      </c>
      <c r="I237" s="6">
        <v>125.05</v>
      </c>
      <c r="J237" s="6">
        <v>22</v>
      </c>
      <c r="K237" s="6">
        <v>8</v>
      </c>
      <c r="L237" s="6">
        <v>164.98729004832001</v>
      </c>
    </row>
    <row r="238" spans="1:12" x14ac:dyDescent="0.2">
      <c r="A238" s="5">
        <v>237</v>
      </c>
      <c r="B238" s="5" t="s">
        <v>740</v>
      </c>
      <c r="C238" s="6">
        <v>-1.9640419524001611</v>
      </c>
      <c r="D238" s="6">
        <v>1.35</v>
      </c>
      <c r="E238" s="6">
        <v>6.1863999999999999</v>
      </c>
      <c r="F238" s="6">
        <v>-399.86399999999998</v>
      </c>
      <c r="G238" s="6">
        <v>111.19499999999999</v>
      </c>
      <c r="H238" s="6">
        <v>111.395</v>
      </c>
      <c r="I238" s="6">
        <v>74.17</v>
      </c>
      <c r="J238" s="6">
        <v>9</v>
      </c>
      <c r="K238" s="6">
        <v>4</v>
      </c>
      <c r="L238" s="6">
        <v>174.838731417784</v>
      </c>
    </row>
    <row r="239" spans="1:12" x14ac:dyDescent="0.2">
      <c r="A239" s="5">
        <v>238</v>
      </c>
      <c r="B239" s="5" t="s">
        <v>741</v>
      </c>
      <c r="C239" s="6">
        <v>-0.83821298910851139</v>
      </c>
      <c r="D239" s="6">
        <v>1.35</v>
      </c>
      <c r="E239" s="6">
        <v>6.1863999999999999</v>
      </c>
      <c r="F239" s="6">
        <v>-399.86399999999998</v>
      </c>
      <c r="G239" s="6">
        <v>111.19499999999999</v>
      </c>
      <c r="H239" s="6">
        <v>111.395</v>
      </c>
      <c r="I239" s="6">
        <v>74.09</v>
      </c>
      <c r="J239" s="6">
        <v>13</v>
      </c>
      <c r="K239" s="6">
        <v>5</v>
      </c>
      <c r="L239" s="6">
        <v>133.67101904331699</v>
      </c>
    </row>
    <row r="240" spans="1:12" x14ac:dyDescent="0.2">
      <c r="A240" s="5">
        <v>239</v>
      </c>
      <c r="B240" s="5" t="s">
        <v>742</v>
      </c>
      <c r="C240" s="6">
        <v>-0.82694231544977814</v>
      </c>
      <c r="D240" s="6">
        <v>1.35</v>
      </c>
      <c r="E240" s="6">
        <v>6.1863999999999999</v>
      </c>
      <c r="F240" s="6">
        <v>-399.86399999999998</v>
      </c>
      <c r="G240" s="6">
        <v>111.19499999999999</v>
      </c>
      <c r="H240" s="6">
        <v>111.395</v>
      </c>
      <c r="I240" s="6">
        <v>32.08</v>
      </c>
      <c r="J240" s="6">
        <v>2</v>
      </c>
      <c r="K240" s="6">
        <v>1</v>
      </c>
      <c r="L240" s="6">
        <v>76.606870326511498</v>
      </c>
    </row>
    <row r="241" spans="1:12" x14ac:dyDescent="0.2">
      <c r="A241" s="5">
        <v>240</v>
      </c>
      <c r="B241" s="5" t="s">
        <v>606</v>
      </c>
      <c r="C241" s="6">
        <v>-1.2983461073013309</v>
      </c>
      <c r="D241" s="6">
        <v>1.35</v>
      </c>
      <c r="E241" s="6">
        <v>6.1863999999999999</v>
      </c>
      <c r="F241" s="6">
        <v>-399.86399999999998</v>
      </c>
      <c r="G241" s="6">
        <v>111.19499999999999</v>
      </c>
      <c r="H241" s="6">
        <v>111.395</v>
      </c>
      <c r="I241" s="6">
        <v>74.09</v>
      </c>
      <c r="J241" s="6">
        <v>13</v>
      </c>
      <c r="K241" s="6">
        <v>5</v>
      </c>
      <c r="L241" s="6">
        <v>138.95339065028401</v>
      </c>
    </row>
    <row r="242" spans="1:12" x14ac:dyDescent="0.2">
      <c r="A242" s="5">
        <v>241</v>
      </c>
      <c r="B242" s="5" t="s">
        <v>743</v>
      </c>
      <c r="C242" s="6">
        <v>-3.7114562323517539</v>
      </c>
      <c r="D242" s="6">
        <v>1.35</v>
      </c>
      <c r="E242" s="6">
        <v>6.1863999999999999</v>
      </c>
      <c r="F242" s="6">
        <v>-399.86399999999998</v>
      </c>
      <c r="G242" s="6">
        <v>111.19499999999999</v>
      </c>
      <c r="H242" s="6">
        <v>111.395</v>
      </c>
      <c r="I242" s="6">
        <v>180.18</v>
      </c>
      <c r="J242" s="6">
        <v>57</v>
      </c>
      <c r="K242" s="6">
        <v>24</v>
      </c>
      <c r="L242" s="6">
        <v>306.81431766834498</v>
      </c>
    </row>
    <row r="243" spans="1:12" x14ac:dyDescent="0.2">
      <c r="A243" s="5">
        <v>242</v>
      </c>
      <c r="B243" s="5" t="s">
        <v>607</v>
      </c>
      <c r="C243" s="6">
        <v>-5.7370960755227154</v>
      </c>
      <c r="D243" s="6">
        <v>1.7384889240000001</v>
      </c>
      <c r="E243" s="6">
        <v>2.4710000000000001</v>
      </c>
      <c r="F243" s="6">
        <v>-330.05900000000003</v>
      </c>
      <c r="G243" s="6">
        <v>111.01</v>
      </c>
      <c r="H243" s="6">
        <v>111.205</v>
      </c>
      <c r="I243" s="6">
        <v>82.12</v>
      </c>
      <c r="J243" s="6">
        <v>15</v>
      </c>
      <c r="K243" s="6">
        <v>7</v>
      </c>
      <c r="L243" s="6">
        <v>121.674533649842</v>
      </c>
    </row>
    <row r="244" spans="1:12" x14ac:dyDescent="0.2">
      <c r="A244" s="5">
        <v>243</v>
      </c>
      <c r="B244" s="5" t="s">
        <v>608</v>
      </c>
      <c r="C244" s="6">
        <v>-5.5763923694364781</v>
      </c>
      <c r="D244" s="6">
        <v>1.7384889240000001</v>
      </c>
      <c r="E244" s="6">
        <v>2.4710000000000001</v>
      </c>
      <c r="F244" s="6">
        <v>-330.05900000000003</v>
      </c>
      <c r="G244" s="6">
        <v>111.01</v>
      </c>
      <c r="H244" s="6">
        <v>111.205</v>
      </c>
      <c r="I244" s="6">
        <v>82.12</v>
      </c>
      <c r="J244" s="6">
        <v>15</v>
      </c>
      <c r="K244" s="6">
        <v>7</v>
      </c>
      <c r="L244" s="6">
        <v>121.674533649842</v>
      </c>
    </row>
    <row r="245" spans="1:12" x14ac:dyDescent="0.2">
      <c r="A245" s="5">
        <v>244</v>
      </c>
      <c r="B245" s="5" t="s">
        <v>609</v>
      </c>
      <c r="C245" s="6">
        <v>-2.069089774709481</v>
      </c>
      <c r="D245" s="6">
        <v>1.7384889240000001</v>
      </c>
      <c r="E245" s="6">
        <v>2.4710000000000001</v>
      </c>
      <c r="F245" s="6">
        <v>-330.05900000000003</v>
      </c>
      <c r="G245" s="6">
        <v>111.01</v>
      </c>
      <c r="H245" s="6">
        <v>111.205</v>
      </c>
      <c r="I245" s="6">
        <v>46.08</v>
      </c>
      <c r="J245" s="6">
        <v>5</v>
      </c>
      <c r="K245" s="6">
        <v>2</v>
      </c>
      <c r="L245" s="6">
        <v>110.36405740576301</v>
      </c>
    </row>
    <row r="246" spans="1:12" x14ac:dyDescent="0.2">
      <c r="A246" s="5">
        <v>245</v>
      </c>
      <c r="B246" s="5" t="s">
        <v>610</v>
      </c>
      <c r="C246" s="6">
        <v>-3.0683299973998688</v>
      </c>
      <c r="D246" s="6">
        <v>1.7384889240000001</v>
      </c>
      <c r="E246" s="6">
        <v>2.4710000000000001</v>
      </c>
      <c r="F246" s="6">
        <v>-330.05900000000003</v>
      </c>
      <c r="G246" s="6">
        <v>111.01</v>
      </c>
      <c r="H246" s="6">
        <v>111.205</v>
      </c>
      <c r="I246" s="6">
        <v>44.11</v>
      </c>
      <c r="J246" s="6">
        <v>5</v>
      </c>
      <c r="K246" s="6">
        <v>2</v>
      </c>
      <c r="L246" s="6">
        <v>114.353756235703</v>
      </c>
    </row>
    <row r="247" spans="1:12" x14ac:dyDescent="0.2">
      <c r="A247" s="5">
        <v>246</v>
      </c>
      <c r="B247" s="5" t="s">
        <v>611</v>
      </c>
      <c r="C247" s="6">
        <v>-5.4388391730890522</v>
      </c>
      <c r="D247" s="6">
        <v>1.7384889240000001</v>
      </c>
      <c r="E247" s="6">
        <v>2.4710000000000001</v>
      </c>
      <c r="F247" s="6">
        <v>-330.05900000000003</v>
      </c>
      <c r="G247" s="6">
        <v>111.01</v>
      </c>
      <c r="H247" s="6">
        <v>111.205</v>
      </c>
      <c r="I247" s="6">
        <v>83.13</v>
      </c>
      <c r="J247" s="6">
        <v>15</v>
      </c>
      <c r="K247" s="6">
        <v>7</v>
      </c>
      <c r="L247" s="6">
        <v>121.674533649842</v>
      </c>
    </row>
    <row r="248" spans="1:12" x14ac:dyDescent="0.2">
      <c r="A248" s="5">
        <v>247</v>
      </c>
      <c r="B248" s="5" t="s">
        <v>612</v>
      </c>
      <c r="C248" s="6">
        <v>-0.33666758240456712</v>
      </c>
      <c r="D248" s="6">
        <v>1.7384889240000001</v>
      </c>
      <c r="E248" s="6">
        <v>2.4710000000000001</v>
      </c>
      <c r="F248" s="6">
        <v>-330.05900000000003</v>
      </c>
      <c r="G248" s="6">
        <v>111.01</v>
      </c>
      <c r="H248" s="6">
        <v>111.205</v>
      </c>
      <c r="I248" s="6">
        <v>47.11</v>
      </c>
      <c r="J248" s="6">
        <v>2</v>
      </c>
      <c r="K248" s="6">
        <v>1</v>
      </c>
      <c r="L248" s="6">
        <v>88.610780215761807</v>
      </c>
    </row>
    <row r="249" spans="1:12" x14ac:dyDescent="0.2">
      <c r="A249" s="5">
        <v>248</v>
      </c>
      <c r="B249" s="5" t="s">
        <v>744</v>
      </c>
      <c r="C249" s="6">
        <v>-2.7380752654755001</v>
      </c>
      <c r="D249" s="6">
        <v>1.7384889240000001</v>
      </c>
      <c r="E249" s="6">
        <v>2.4710000000000001</v>
      </c>
      <c r="F249" s="6">
        <v>-330.05900000000003</v>
      </c>
      <c r="G249" s="6">
        <v>111.01</v>
      </c>
      <c r="H249" s="6">
        <v>111.205</v>
      </c>
      <c r="I249" s="6">
        <v>125.05</v>
      </c>
      <c r="J249" s="6">
        <v>22</v>
      </c>
      <c r="K249" s="6">
        <v>8</v>
      </c>
      <c r="L249" s="6">
        <v>164.98729004832001</v>
      </c>
    </row>
    <row r="250" spans="1:12" x14ac:dyDescent="0.2">
      <c r="A250" s="5">
        <v>249</v>
      </c>
      <c r="B250" s="5" t="s">
        <v>745</v>
      </c>
      <c r="C250" s="6">
        <v>-0.64327864590064454</v>
      </c>
      <c r="D250" s="6">
        <v>1.7384889240000001</v>
      </c>
      <c r="E250" s="6">
        <v>2.4710000000000001</v>
      </c>
      <c r="F250" s="6">
        <v>-330.05900000000003</v>
      </c>
      <c r="G250" s="6">
        <v>111.01</v>
      </c>
      <c r="H250" s="6">
        <v>111.205</v>
      </c>
      <c r="I250" s="6">
        <v>74.17</v>
      </c>
      <c r="J250" s="6">
        <v>9</v>
      </c>
      <c r="K250" s="6">
        <v>4</v>
      </c>
      <c r="L250" s="6">
        <v>174.838731417784</v>
      </c>
    </row>
    <row r="251" spans="1:12" x14ac:dyDescent="0.2">
      <c r="A251" s="5">
        <v>250</v>
      </c>
      <c r="B251" s="5" t="s">
        <v>746</v>
      </c>
      <c r="C251" s="6">
        <v>-5.1525099680585837</v>
      </c>
      <c r="D251" s="6">
        <v>1.7384889240000001</v>
      </c>
      <c r="E251" s="6">
        <v>2.4710000000000001</v>
      </c>
      <c r="F251" s="6">
        <v>-330.05900000000003</v>
      </c>
      <c r="G251" s="6">
        <v>111.01</v>
      </c>
      <c r="H251" s="6">
        <v>111.205</v>
      </c>
      <c r="I251" s="6">
        <v>74.09</v>
      </c>
      <c r="J251" s="6">
        <v>13</v>
      </c>
      <c r="K251" s="6">
        <v>5</v>
      </c>
      <c r="L251" s="6">
        <v>133.67101904331699</v>
      </c>
    </row>
    <row r="252" spans="1:12" x14ac:dyDescent="0.2">
      <c r="A252" s="5">
        <v>251</v>
      </c>
      <c r="B252" s="5" t="s">
        <v>747</v>
      </c>
      <c r="C252" s="6">
        <v>3.9444122422450378E-2</v>
      </c>
      <c r="D252" s="6">
        <v>1.7384889240000001</v>
      </c>
      <c r="E252" s="6">
        <v>2.4710000000000001</v>
      </c>
      <c r="F252" s="6">
        <v>-330.05900000000003</v>
      </c>
      <c r="G252" s="6">
        <v>111.01</v>
      </c>
      <c r="H252" s="6">
        <v>111.205</v>
      </c>
      <c r="I252" s="6">
        <v>32.08</v>
      </c>
      <c r="J252" s="6">
        <v>2</v>
      </c>
      <c r="K252" s="6">
        <v>1</v>
      </c>
      <c r="L252" s="6">
        <v>76.606870326511498</v>
      </c>
    </row>
    <row r="253" spans="1:12" x14ac:dyDescent="0.2">
      <c r="A253" s="5">
        <v>252</v>
      </c>
      <c r="B253" s="5" t="s">
        <v>613</v>
      </c>
      <c r="C253" s="6">
        <v>-4.2828231157007943</v>
      </c>
      <c r="D253" s="6">
        <v>1.7384889240000001</v>
      </c>
      <c r="E253" s="6">
        <v>2.4710000000000001</v>
      </c>
      <c r="F253" s="6">
        <v>-330.05900000000003</v>
      </c>
      <c r="G253" s="6">
        <v>111.01</v>
      </c>
      <c r="H253" s="6">
        <v>111.205</v>
      </c>
      <c r="I253" s="6">
        <v>74.09</v>
      </c>
      <c r="J253" s="6">
        <v>13</v>
      </c>
      <c r="K253" s="6">
        <v>5</v>
      </c>
      <c r="L253" s="6">
        <v>138.95339065028401</v>
      </c>
    </row>
    <row r="254" spans="1:12" x14ac:dyDescent="0.2">
      <c r="A254" s="5">
        <v>253</v>
      </c>
      <c r="B254" s="5" t="s">
        <v>748</v>
      </c>
      <c r="C254" s="6">
        <v>-6.646412774209101</v>
      </c>
      <c r="D254" s="6">
        <v>1.7384889240000001</v>
      </c>
      <c r="E254" s="6">
        <v>2.4710000000000001</v>
      </c>
      <c r="F254" s="6">
        <v>-330.05900000000003</v>
      </c>
      <c r="G254" s="6">
        <v>111.01</v>
      </c>
      <c r="H254" s="6">
        <v>111.205</v>
      </c>
      <c r="I254" s="6">
        <v>180.18</v>
      </c>
      <c r="J254" s="6">
        <v>57</v>
      </c>
      <c r="K254" s="6">
        <v>24</v>
      </c>
      <c r="L254" s="6">
        <v>306.81431766834498</v>
      </c>
    </row>
    <row r="255" spans="1:12" x14ac:dyDescent="0.2">
      <c r="A255" s="5">
        <v>254</v>
      </c>
      <c r="B255" s="5" t="s">
        <v>614</v>
      </c>
      <c r="C255" s="6">
        <v>-5.1773428311083061</v>
      </c>
      <c r="D255" s="6">
        <v>1.17</v>
      </c>
      <c r="E255" s="6">
        <v>1.2999999999999999E-2</v>
      </c>
      <c r="F255" s="6">
        <v>-481.64600000000002</v>
      </c>
      <c r="G255" s="6">
        <v>112.05</v>
      </c>
      <c r="H255" s="6">
        <v>112.71</v>
      </c>
      <c r="I255" s="6">
        <v>82.12</v>
      </c>
      <c r="J255" s="6">
        <v>15</v>
      </c>
      <c r="K255" s="6">
        <v>7</v>
      </c>
      <c r="L255" s="6">
        <v>121.674533649842</v>
      </c>
    </row>
    <row r="256" spans="1:12" x14ac:dyDescent="0.2">
      <c r="A256" s="5">
        <v>255</v>
      </c>
      <c r="B256" s="5" t="s">
        <v>615</v>
      </c>
      <c r="C256" s="6">
        <v>-5.3011843534293623</v>
      </c>
      <c r="D256" s="6">
        <v>1.17</v>
      </c>
      <c r="E256" s="6">
        <v>1.2999999999999999E-2</v>
      </c>
      <c r="F256" s="6">
        <v>-481.64600000000002</v>
      </c>
      <c r="G256" s="6">
        <v>112.05</v>
      </c>
      <c r="H256" s="6">
        <v>112.71</v>
      </c>
      <c r="I256" s="6">
        <v>82.12</v>
      </c>
      <c r="J256" s="6">
        <v>15</v>
      </c>
      <c r="K256" s="6">
        <v>7</v>
      </c>
      <c r="L256" s="6">
        <v>121.674533649842</v>
      </c>
    </row>
    <row r="257" spans="1:12" x14ac:dyDescent="0.2">
      <c r="A257" s="5">
        <v>256</v>
      </c>
      <c r="B257" s="5" t="s">
        <v>616</v>
      </c>
      <c r="C257" s="6">
        <v>-1.4613377600000459</v>
      </c>
      <c r="D257" s="6">
        <v>1.17</v>
      </c>
      <c r="E257" s="6">
        <v>1.2999999999999999E-2</v>
      </c>
      <c r="F257" s="6">
        <v>-481.64600000000002</v>
      </c>
      <c r="G257" s="6">
        <v>112.05</v>
      </c>
      <c r="H257" s="6">
        <v>112.71</v>
      </c>
      <c r="I257" s="6">
        <v>46.08</v>
      </c>
      <c r="J257" s="6">
        <v>5</v>
      </c>
      <c r="K257" s="6">
        <v>2</v>
      </c>
      <c r="L257" s="6">
        <v>110.36405740576301</v>
      </c>
    </row>
    <row r="258" spans="1:12" x14ac:dyDescent="0.2">
      <c r="A258" s="5">
        <v>257</v>
      </c>
      <c r="B258" s="5" t="s">
        <v>617</v>
      </c>
      <c r="C258" s="6">
        <v>-1.8938989817367931</v>
      </c>
      <c r="D258" s="6">
        <v>1.17</v>
      </c>
      <c r="E258" s="6">
        <v>1.2999999999999999E-2</v>
      </c>
      <c r="F258" s="6">
        <v>-481.64600000000002</v>
      </c>
      <c r="G258" s="6">
        <v>112.05</v>
      </c>
      <c r="H258" s="6">
        <v>112.71</v>
      </c>
      <c r="I258" s="6">
        <v>44.11</v>
      </c>
      <c r="J258" s="6">
        <v>5</v>
      </c>
      <c r="K258" s="6">
        <v>2</v>
      </c>
      <c r="L258" s="6">
        <v>114.353756235703</v>
      </c>
    </row>
    <row r="259" spans="1:12" x14ac:dyDescent="0.2">
      <c r="A259" s="5">
        <v>258</v>
      </c>
      <c r="B259" s="5" t="s">
        <v>618</v>
      </c>
      <c r="C259" s="6">
        <v>-5.4415216610133843</v>
      </c>
      <c r="D259" s="6">
        <v>1.17</v>
      </c>
      <c r="E259" s="6">
        <v>1.2999999999999999E-2</v>
      </c>
      <c r="F259" s="6">
        <v>-481.64600000000002</v>
      </c>
      <c r="G259" s="6">
        <v>112.05</v>
      </c>
      <c r="H259" s="6">
        <v>112.71</v>
      </c>
      <c r="I259" s="6">
        <v>83.13</v>
      </c>
      <c r="J259" s="6">
        <v>15</v>
      </c>
      <c r="K259" s="6">
        <v>7</v>
      </c>
      <c r="L259" s="6">
        <v>121.674533649842</v>
      </c>
    </row>
    <row r="260" spans="1:12" x14ac:dyDescent="0.2">
      <c r="A260" s="5">
        <v>259</v>
      </c>
      <c r="B260" s="5" t="s">
        <v>619</v>
      </c>
      <c r="C260" s="6">
        <v>-0.34433673948331017</v>
      </c>
      <c r="D260" s="6">
        <v>1.17</v>
      </c>
      <c r="E260" s="6">
        <v>1.2999999999999999E-2</v>
      </c>
      <c r="F260" s="6">
        <v>-481.64600000000002</v>
      </c>
      <c r="G260" s="6">
        <v>112.05</v>
      </c>
      <c r="H260" s="6">
        <v>112.71</v>
      </c>
      <c r="I260" s="6">
        <v>47.11</v>
      </c>
      <c r="J260" s="6">
        <v>2</v>
      </c>
      <c r="K260" s="6">
        <v>1</v>
      </c>
      <c r="L260" s="6">
        <v>88.610780215761807</v>
      </c>
    </row>
    <row r="261" spans="1:12" x14ac:dyDescent="0.2">
      <c r="A261" s="5">
        <v>260</v>
      </c>
      <c r="B261" s="5" t="s">
        <v>749</v>
      </c>
      <c r="C261" s="6">
        <v>-1.8827658586652281</v>
      </c>
      <c r="D261" s="6">
        <v>1.17</v>
      </c>
      <c r="E261" s="6">
        <v>1.2999999999999999E-2</v>
      </c>
      <c r="F261" s="6">
        <v>-481.64600000000002</v>
      </c>
      <c r="G261" s="6">
        <v>112.05</v>
      </c>
      <c r="H261" s="6">
        <v>112.71</v>
      </c>
      <c r="I261" s="6">
        <v>125.05</v>
      </c>
      <c r="J261" s="6">
        <v>22</v>
      </c>
      <c r="K261" s="6">
        <v>8</v>
      </c>
      <c r="L261" s="6">
        <v>164.98729004832001</v>
      </c>
    </row>
    <row r="262" spans="1:12" x14ac:dyDescent="0.2">
      <c r="A262" s="5">
        <v>261</v>
      </c>
      <c r="B262" s="5" t="s">
        <v>750</v>
      </c>
      <c r="C262" s="6">
        <v>-0.58233440705397743</v>
      </c>
      <c r="D262" s="6">
        <v>1.17</v>
      </c>
      <c r="E262" s="6">
        <v>1.2999999999999999E-2</v>
      </c>
      <c r="F262" s="6">
        <v>-481.64600000000002</v>
      </c>
      <c r="G262" s="6">
        <v>112.05</v>
      </c>
      <c r="H262" s="6">
        <v>112.71</v>
      </c>
      <c r="I262" s="6">
        <v>74.17</v>
      </c>
      <c r="J262" s="6">
        <v>9</v>
      </c>
      <c r="K262" s="6">
        <v>4</v>
      </c>
      <c r="L262" s="6">
        <v>174.838731417784</v>
      </c>
    </row>
    <row r="263" spans="1:12" x14ac:dyDescent="0.2">
      <c r="A263" s="5">
        <v>262</v>
      </c>
      <c r="B263" s="5" t="s">
        <v>751</v>
      </c>
      <c r="C263" s="6">
        <v>-4.1893158427317747</v>
      </c>
      <c r="D263" s="6">
        <v>1.17</v>
      </c>
      <c r="E263" s="6">
        <v>1.2999999999999999E-2</v>
      </c>
      <c r="F263" s="6">
        <v>-481.64600000000002</v>
      </c>
      <c r="G263" s="6">
        <v>112.05</v>
      </c>
      <c r="H263" s="6">
        <v>112.71</v>
      </c>
      <c r="I263" s="6">
        <v>74.09</v>
      </c>
      <c r="J263" s="6">
        <v>13</v>
      </c>
      <c r="K263" s="6">
        <v>5</v>
      </c>
      <c r="L263" s="6">
        <v>133.67101904331699</v>
      </c>
    </row>
    <row r="264" spans="1:12" x14ac:dyDescent="0.2">
      <c r="A264" s="5">
        <v>263</v>
      </c>
      <c r="B264" s="5" t="s">
        <v>752</v>
      </c>
      <c r="C264" s="6">
        <v>6.9223336840195715E-2</v>
      </c>
      <c r="D264" s="6">
        <v>1.17</v>
      </c>
      <c r="E264" s="6">
        <v>1.2999999999999999E-2</v>
      </c>
      <c r="F264" s="6">
        <v>-481.64600000000002</v>
      </c>
      <c r="G264" s="6">
        <v>112.05</v>
      </c>
      <c r="H264" s="6">
        <v>112.71</v>
      </c>
      <c r="I264" s="6">
        <v>32.08</v>
      </c>
      <c r="J264" s="6">
        <v>2</v>
      </c>
      <c r="K264" s="6">
        <v>1</v>
      </c>
      <c r="L264" s="6">
        <v>76.606870326511498</v>
      </c>
    </row>
    <row r="265" spans="1:12" x14ac:dyDescent="0.2">
      <c r="A265" s="5">
        <v>264</v>
      </c>
      <c r="B265" s="5" t="s">
        <v>620</v>
      </c>
      <c r="C265" s="6">
        <v>-4.1042085715113839</v>
      </c>
      <c r="D265" s="6">
        <v>1.17</v>
      </c>
      <c r="E265" s="6">
        <v>1.2999999999999999E-2</v>
      </c>
      <c r="F265" s="6">
        <v>-481.64600000000002</v>
      </c>
      <c r="G265" s="6">
        <v>112.05</v>
      </c>
      <c r="H265" s="6">
        <v>112.71</v>
      </c>
      <c r="I265" s="6">
        <v>74.09</v>
      </c>
      <c r="J265" s="6">
        <v>13</v>
      </c>
      <c r="K265" s="6">
        <v>5</v>
      </c>
      <c r="L265" s="6">
        <v>138.95339065028401</v>
      </c>
    </row>
    <row r="266" spans="1:12" x14ac:dyDescent="0.2">
      <c r="A266" s="5">
        <v>265</v>
      </c>
      <c r="B266" s="5" t="s">
        <v>753</v>
      </c>
      <c r="C266" s="6">
        <v>-6.1421049664852836</v>
      </c>
      <c r="D266" s="6">
        <v>1.17</v>
      </c>
      <c r="E266" s="6">
        <v>1.2999999999999999E-2</v>
      </c>
      <c r="F266" s="6">
        <v>-481.64600000000002</v>
      </c>
      <c r="G266" s="6">
        <v>112.05</v>
      </c>
      <c r="H266" s="6">
        <v>112.71</v>
      </c>
      <c r="I266" s="6">
        <v>180.18</v>
      </c>
      <c r="J266" s="6">
        <v>57</v>
      </c>
      <c r="K266" s="6">
        <v>24</v>
      </c>
      <c r="L266" s="6">
        <v>306.81431766834498</v>
      </c>
    </row>
    <row r="267" spans="1:12" x14ac:dyDescent="0.2">
      <c r="A267" s="5">
        <v>266</v>
      </c>
      <c r="B267" s="5" t="s">
        <v>621</v>
      </c>
      <c r="C267" s="6">
        <v>-0.42989807465120772</v>
      </c>
      <c r="D267" s="6">
        <v>2.5</v>
      </c>
      <c r="E267" s="6">
        <v>33.698999999999998</v>
      </c>
      <c r="F267" s="6">
        <v>-630.08550000000002</v>
      </c>
      <c r="G267" s="6">
        <v>111.175</v>
      </c>
      <c r="H267" s="6">
        <v>110.97499999999999</v>
      </c>
      <c r="I267" s="6">
        <v>82.12</v>
      </c>
      <c r="J267" s="6">
        <v>15</v>
      </c>
      <c r="K267" s="6">
        <v>7</v>
      </c>
      <c r="L267" s="6">
        <v>121.674533649842</v>
      </c>
    </row>
    <row r="268" spans="1:12" x14ac:dyDescent="0.2">
      <c r="A268" s="5">
        <v>267</v>
      </c>
      <c r="B268" s="5" t="s">
        <v>622</v>
      </c>
      <c r="C268" s="6">
        <v>-1.1667325861252711</v>
      </c>
      <c r="D268" s="6">
        <v>2.5</v>
      </c>
      <c r="E268" s="6">
        <v>33.698999999999998</v>
      </c>
      <c r="F268" s="6">
        <v>-630.08550000000002</v>
      </c>
      <c r="G268" s="6">
        <v>111.175</v>
      </c>
      <c r="H268" s="6">
        <v>110.97499999999999</v>
      </c>
      <c r="I268" s="6">
        <v>82.12</v>
      </c>
      <c r="J268" s="6">
        <v>15</v>
      </c>
      <c r="K268" s="6">
        <v>7</v>
      </c>
      <c r="L268" s="6">
        <v>121.674533649842</v>
      </c>
    </row>
    <row r="269" spans="1:12" x14ac:dyDescent="0.2">
      <c r="A269" s="5">
        <v>268</v>
      </c>
      <c r="B269" s="5" t="s">
        <v>623</v>
      </c>
      <c r="C269" s="6">
        <v>0.1146204666823048</v>
      </c>
      <c r="D269" s="6">
        <v>2.5</v>
      </c>
      <c r="E269" s="6">
        <v>33.698999999999998</v>
      </c>
      <c r="F269" s="6">
        <v>-630.08550000000002</v>
      </c>
      <c r="G269" s="6">
        <v>111.175</v>
      </c>
      <c r="H269" s="6">
        <v>110.97499999999999</v>
      </c>
      <c r="I269" s="6">
        <v>46.08</v>
      </c>
      <c r="J269" s="6">
        <v>5</v>
      </c>
      <c r="K269" s="6">
        <v>2</v>
      </c>
      <c r="L269" s="6">
        <v>110.36405740576301</v>
      </c>
    </row>
    <row r="270" spans="1:12" x14ac:dyDescent="0.2">
      <c r="A270" s="5">
        <v>269</v>
      </c>
      <c r="B270" s="5" t="s">
        <v>624</v>
      </c>
      <c r="C270" s="6">
        <v>0.1048063603620402</v>
      </c>
      <c r="D270" s="6">
        <v>2.5</v>
      </c>
      <c r="E270" s="6">
        <v>33.698999999999998</v>
      </c>
      <c r="F270" s="6">
        <v>-630.08550000000002</v>
      </c>
      <c r="G270" s="6">
        <v>111.175</v>
      </c>
      <c r="H270" s="6">
        <v>110.97499999999999</v>
      </c>
      <c r="I270" s="6">
        <v>44.11</v>
      </c>
      <c r="J270" s="6">
        <v>5</v>
      </c>
      <c r="K270" s="6">
        <v>2</v>
      </c>
      <c r="L270" s="6">
        <v>114.353756235703</v>
      </c>
    </row>
    <row r="271" spans="1:12" x14ac:dyDescent="0.2">
      <c r="A271" s="5">
        <v>270</v>
      </c>
      <c r="B271" s="5" t="s">
        <v>625</v>
      </c>
      <c r="C271" s="6">
        <v>-0.49338465303320411</v>
      </c>
      <c r="D271" s="6">
        <v>2.5</v>
      </c>
      <c r="E271" s="6">
        <v>33.698999999999998</v>
      </c>
      <c r="F271" s="6">
        <v>-630.08550000000002</v>
      </c>
      <c r="G271" s="6">
        <v>111.175</v>
      </c>
      <c r="H271" s="6">
        <v>110.97499999999999</v>
      </c>
      <c r="I271" s="6">
        <v>83.13</v>
      </c>
      <c r="J271" s="6">
        <v>15</v>
      </c>
      <c r="K271" s="6">
        <v>7</v>
      </c>
      <c r="L271" s="6">
        <v>121.674533649842</v>
      </c>
    </row>
    <row r="272" spans="1:12" x14ac:dyDescent="0.2">
      <c r="A272" s="5">
        <v>271</v>
      </c>
      <c r="B272" s="5" t="s">
        <v>626</v>
      </c>
      <c r="C272" s="6">
        <v>-2.87854775456834</v>
      </c>
      <c r="D272" s="6">
        <v>2.5</v>
      </c>
      <c r="E272" s="6">
        <v>33.698999999999998</v>
      </c>
      <c r="F272" s="6">
        <v>-630.08550000000002</v>
      </c>
      <c r="G272" s="6">
        <v>111.175</v>
      </c>
      <c r="H272" s="6">
        <v>110.97499999999999</v>
      </c>
      <c r="I272" s="6">
        <v>47.11</v>
      </c>
      <c r="J272" s="6">
        <v>2</v>
      </c>
      <c r="K272" s="6">
        <v>1</v>
      </c>
      <c r="L272" s="6">
        <v>88.610780215761807</v>
      </c>
    </row>
    <row r="273" spans="1:12" x14ac:dyDescent="0.2">
      <c r="A273" s="5">
        <v>272</v>
      </c>
      <c r="B273" s="5" t="s">
        <v>754</v>
      </c>
      <c r="C273" s="6">
        <v>-5.6822690385147192</v>
      </c>
      <c r="D273" s="6">
        <v>2.5</v>
      </c>
      <c r="E273" s="6">
        <v>33.698999999999998</v>
      </c>
      <c r="F273" s="6">
        <v>-630.08550000000002</v>
      </c>
      <c r="G273" s="6">
        <v>111.175</v>
      </c>
      <c r="H273" s="6">
        <v>110.97499999999999</v>
      </c>
      <c r="I273" s="6">
        <v>125.05</v>
      </c>
      <c r="J273" s="6">
        <v>22</v>
      </c>
      <c r="K273" s="6">
        <v>8</v>
      </c>
      <c r="L273" s="6">
        <v>164.98729004832001</v>
      </c>
    </row>
    <row r="274" spans="1:12" x14ac:dyDescent="0.2">
      <c r="A274" s="5">
        <v>273</v>
      </c>
      <c r="B274" s="5" t="s">
        <v>755</v>
      </c>
      <c r="C274" s="6">
        <v>-0.29348386318583608</v>
      </c>
      <c r="D274" s="6">
        <v>2.5</v>
      </c>
      <c r="E274" s="6">
        <v>33.698999999999998</v>
      </c>
      <c r="F274" s="6">
        <v>-630.08550000000002</v>
      </c>
      <c r="G274" s="6">
        <v>111.175</v>
      </c>
      <c r="H274" s="6">
        <v>110.97499999999999</v>
      </c>
      <c r="I274" s="6">
        <v>74.17</v>
      </c>
      <c r="J274" s="6">
        <v>9</v>
      </c>
      <c r="K274" s="6">
        <v>4</v>
      </c>
      <c r="L274" s="6">
        <v>174.838731417784</v>
      </c>
    </row>
    <row r="275" spans="1:12" x14ac:dyDescent="0.2">
      <c r="A275" s="5">
        <v>274</v>
      </c>
      <c r="B275" s="5" t="s">
        <v>756</v>
      </c>
      <c r="C275" s="6">
        <v>-0.20235952497983559</v>
      </c>
      <c r="D275" s="6">
        <v>2.5</v>
      </c>
      <c r="E275" s="6">
        <v>33.698999999999998</v>
      </c>
      <c r="F275" s="6">
        <v>-630.08550000000002</v>
      </c>
      <c r="G275" s="6">
        <v>111.175</v>
      </c>
      <c r="H275" s="6">
        <v>110.97499999999999</v>
      </c>
      <c r="I275" s="6">
        <v>74.09</v>
      </c>
      <c r="J275" s="6">
        <v>13</v>
      </c>
      <c r="K275" s="6">
        <v>5</v>
      </c>
      <c r="L275" s="6">
        <v>133.67101904331699</v>
      </c>
    </row>
    <row r="276" spans="1:12" x14ac:dyDescent="0.2">
      <c r="A276" s="5">
        <v>275</v>
      </c>
      <c r="B276" s="5" t="s">
        <v>757</v>
      </c>
      <c r="C276" s="6">
        <v>9.18334871406839E-2</v>
      </c>
      <c r="D276" s="6">
        <v>2.5</v>
      </c>
      <c r="E276" s="6">
        <v>33.698999999999998</v>
      </c>
      <c r="F276" s="6">
        <v>-630.08550000000002</v>
      </c>
      <c r="G276" s="6">
        <v>111.175</v>
      </c>
      <c r="H276" s="6">
        <v>110.97499999999999</v>
      </c>
      <c r="I276" s="6">
        <v>32.08</v>
      </c>
      <c r="J276" s="6">
        <v>2</v>
      </c>
      <c r="K276" s="6">
        <v>1</v>
      </c>
      <c r="L276" s="6">
        <v>76.606870326511498</v>
      </c>
    </row>
    <row r="277" spans="1:12" x14ac:dyDescent="0.2">
      <c r="A277" s="5">
        <v>276</v>
      </c>
      <c r="B277" s="5" t="s">
        <v>627</v>
      </c>
      <c r="C277" s="6">
        <v>-1.6145264460765729</v>
      </c>
      <c r="D277" s="6">
        <v>2.5</v>
      </c>
      <c r="E277" s="6">
        <v>33.698999999999998</v>
      </c>
      <c r="F277" s="6">
        <v>-630.08550000000002</v>
      </c>
      <c r="G277" s="6">
        <v>111.175</v>
      </c>
      <c r="H277" s="6">
        <v>110.97499999999999</v>
      </c>
      <c r="I277" s="6">
        <v>74.09</v>
      </c>
      <c r="J277" s="6">
        <v>13</v>
      </c>
      <c r="K277" s="6">
        <v>5</v>
      </c>
      <c r="L277" s="6">
        <v>138.95339065028401</v>
      </c>
    </row>
    <row r="278" spans="1:12" x14ac:dyDescent="0.2">
      <c r="A278" s="5">
        <v>277</v>
      </c>
      <c r="B278" s="5" t="s">
        <v>758</v>
      </c>
      <c r="C278" s="6">
        <v>-0.87527785811537995</v>
      </c>
      <c r="D278" s="6">
        <v>2.5</v>
      </c>
      <c r="E278" s="6">
        <v>33.698999999999998</v>
      </c>
      <c r="F278" s="6">
        <v>-630.08550000000002</v>
      </c>
      <c r="G278" s="6">
        <v>111.175</v>
      </c>
      <c r="H278" s="6">
        <v>110.97499999999999</v>
      </c>
      <c r="I278" s="6">
        <v>180.18</v>
      </c>
      <c r="J278" s="6">
        <v>57</v>
      </c>
      <c r="K278" s="6">
        <v>24</v>
      </c>
      <c r="L278" s="6">
        <v>306.81431766834498</v>
      </c>
    </row>
    <row r="279" spans="1:12" x14ac:dyDescent="0.2">
      <c r="A279" s="5">
        <v>278</v>
      </c>
      <c r="B279" s="5" t="s">
        <v>628</v>
      </c>
      <c r="C279" s="6">
        <v>-3.100705439934897</v>
      </c>
      <c r="D279" s="6">
        <v>1.25</v>
      </c>
      <c r="E279" s="6">
        <v>10.999000000000001</v>
      </c>
      <c r="F279" s="6">
        <v>-711.25400000000002</v>
      </c>
      <c r="G279" s="6">
        <v>111.07</v>
      </c>
      <c r="H279" s="6">
        <v>110.91500000000001</v>
      </c>
      <c r="I279" s="6">
        <v>82.12</v>
      </c>
      <c r="J279" s="6">
        <v>15</v>
      </c>
      <c r="K279" s="6">
        <v>7</v>
      </c>
      <c r="L279" s="6">
        <v>121.674533649842</v>
      </c>
    </row>
    <row r="280" spans="1:12" x14ac:dyDescent="0.2">
      <c r="A280" s="5">
        <v>279</v>
      </c>
      <c r="B280" s="5" t="s">
        <v>629</v>
      </c>
      <c r="C280" s="6">
        <v>-3.2019772011843912</v>
      </c>
      <c r="D280" s="6">
        <v>1.25</v>
      </c>
      <c r="E280" s="6">
        <v>10.999000000000001</v>
      </c>
      <c r="F280" s="6">
        <v>-711.25400000000002</v>
      </c>
      <c r="G280" s="6">
        <v>111.07</v>
      </c>
      <c r="H280" s="6">
        <v>110.91500000000001</v>
      </c>
      <c r="I280" s="6">
        <v>82.12</v>
      </c>
      <c r="J280" s="6">
        <v>15</v>
      </c>
      <c r="K280" s="6">
        <v>7</v>
      </c>
      <c r="L280" s="6">
        <v>121.674533649842</v>
      </c>
    </row>
    <row r="281" spans="1:12" x14ac:dyDescent="0.2">
      <c r="A281" s="5">
        <v>280</v>
      </c>
      <c r="B281" s="5" t="s">
        <v>630</v>
      </c>
      <c r="C281" s="6">
        <v>-0.728577559617549</v>
      </c>
      <c r="D281" s="6">
        <v>1.25</v>
      </c>
      <c r="E281" s="6">
        <v>10.999000000000001</v>
      </c>
      <c r="F281" s="6">
        <v>-711.25400000000002</v>
      </c>
      <c r="G281" s="6">
        <v>111.07</v>
      </c>
      <c r="H281" s="6">
        <v>110.91500000000001</v>
      </c>
      <c r="I281" s="6">
        <v>46.08</v>
      </c>
      <c r="J281" s="6">
        <v>5</v>
      </c>
      <c r="K281" s="6">
        <v>2</v>
      </c>
      <c r="L281" s="6">
        <v>110.36405740576301</v>
      </c>
    </row>
    <row r="282" spans="1:12" x14ac:dyDescent="0.2">
      <c r="A282" s="5">
        <v>281</v>
      </c>
      <c r="B282" s="5" t="s">
        <v>631</v>
      </c>
      <c r="C282" s="6">
        <v>-0.55442134104549767</v>
      </c>
      <c r="D282" s="6">
        <v>1.25</v>
      </c>
      <c r="E282" s="6">
        <v>10.999000000000001</v>
      </c>
      <c r="F282" s="6">
        <v>-711.25400000000002</v>
      </c>
      <c r="G282" s="6">
        <v>111.07</v>
      </c>
      <c r="H282" s="6">
        <v>110.91500000000001</v>
      </c>
      <c r="I282" s="6">
        <v>44.11</v>
      </c>
      <c r="J282" s="6">
        <v>5</v>
      </c>
      <c r="K282" s="6">
        <v>2</v>
      </c>
      <c r="L282" s="6">
        <v>114.353756235703</v>
      </c>
    </row>
    <row r="283" spans="1:12" x14ac:dyDescent="0.2">
      <c r="A283" s="5">
        <v>282</v>
      </c>
      <c r="B283" s="5" t="s">
        <v>632</v>
      </c>
      <c r="C283" s="6">
        <v>-2.8674286143459722</v>
      </c>
      <c r="D283" s="6">
        <v>1.25</v>
      </c>
      <c r="E283" s="6">
        <v>10.999000000000001</v>
      </c>
      <c r="F283" s="6">
        <v>-711.25400000000002</v>
      </c>
      <c r="G283" s="6">
        <v>111.07</v>
      </c>
      <c r="H283" s="6">
        <v>110.91500000000001</v>
      </c>
      <c r="I283" s="6">
        <v>83.13</v>
      </c>
      <c r="J283" s="6">
        <v>15</v>
      </c>
      <c r="K283" s="6">
        <v>7</v>
      </c>
      <c r="L283" s="6">
        <v>121.674533649842</v>
      </c>
    </row>
    <row r="284" spans="1:12" x14ac:dyDescent="0.2">
      <c r="A284" s="5">
        <v>283</v>
      </c>
      <c r="B284" s="5" t="s">
        <v>633</v>
      </c>
      <c r="C284" s="6">
        <v>6.2742604226127832E-2</v>
      </c>
      <c r="D284" s="6">
        <v>1.25</v>
      </c>
      <c r="E284" s="6">
        <v>10.999000000000001</v>
      </c>
      <c r="F284" s="6">
        <v>-711.25400000000002</v>
      </c>
      <c r="G284" s="6">
        <v>111.07</v>
      </c>
      <c r="H284" s="6">
        <v>110.91500000000001</v>
      </c>
      <c r="I284" s="6">
        <v>47.11</v>
      </c>
      <c r="J284" s="6">
        <v>2</v>
      </c>
      <c r="K284" s="6">
        <v>1</v>
      </c>
      <c r="L284" s="6">
        <v>88.610780215761807</v>
      </c>
    </row>
    <row r="285" spans="1:12" x14ac:dyDescent="0.2">
      <c r="A285" s="5">
        <v>284</v>
      </c>
      <c r="B285" s="5" t="s">
        <v>759</v>
      </c>
      <c r="C285" s="6">
        <v>-0.8728320034288124</v>
      </c>
      <c r="D285" s="6">
        <v>1.25</v>
      </c>
      <c r="E285" s="6">
        <v>10.999000000000001</v>
      </c>
      <c r="F285" s="6">
        <v>-711.25400000000002</v>
      </c>
      <c r="G285" s="6">
        <v>111.07</v>
      </c>
      <c r="H285" s="6">
        <v>110.91500000000001</v>
      </c>
      <c r="I285" s="6">
        <v>125.05</v>
      </c>
      <c r="J285" s="6">
        <v>22</v>
      </c>
      <c r="K285" s="6">
        <v>8</v>
      </c>
      <c r="L285" s="6">
        <v>164.98729004832001</v>
      </c>
    </row>
    <row r="286" spans="1:12" x14ac:dyDescent="0.2">
      <c r="A286" s="5">
        <v>285</v>
      </c>
      <c r="B286" s="5" t="s">
        <v>760</v>
      </c>
      <c r="C286" s="6">
        <v>-0.21429913684204471</v>
      </c>
      <c r="D286" s="6">
        <v>1.25</v>
      </c>
      <c r="E286" s="6">
        <v>10.999000000000001</v>
      </c>
      <c r="F286" s="6">
        <v>-711.25400000000002</v>
      </c>
      <c r="G286" s="6">
        <v>111.07</v>
      </c>
      <c r="H286" s="6">
        <v>110.91500000000001</v>
      </c>
      <c r="I286" s="6">
        <v>74.17</v>
      </c>
      <c r="J286" s="6">
        <v>9</v>
      </c>
      <c r="K286" s="6">
        <v>4</v>
      </c>
      <c r="L286" s="6">
        <v>174.838731417784</v>
      </c>
    </row>
    <row r="287" spans="1:12" x14ac:dyDescent="0.2">
      <c r="A287" s="5">
        <v>286</v>
      </c>
      <c r="B287" s="5" t="s">
        <v>761</v>
      </c>
      <c r="C287" s="6">
        <v>-2.830484794627369</v>
      </c>
      <c r="D287" s="6">
        <v>1.25</v>
      </c>
      <c r="E287" s="6">
        <v>10.999000000000001</v>
      </c>
      <c r="F287" s="6">
        <v>-711.25400000000002</v>
      </c>
      <c r="G287" s="6">
        <v>111.07</v>
      </c>
      <c r="H287" s="6">
        <v>110.91500000000001</v>
      </c>
      <c r="I287" s="6">
        <v>74.09</v>
      </c>
      <c r="J287" s="6">
        <v>13</v>
      </c>
      <c r="K287" s="6">
        <v>5</v>
      </c>
      <c r="L287" s="6">
        <v>133.67101904331699</v>
      </c>
    </row>
    <row r="288" spans="1:12" x14ac:dyDescent="0.2">
      <c r="A288" s="5">
        <v>287</v>
      </c>
      <c r="B288" s="5" t="s">
        <v>762</v>
      </c>
      <c r="C288" s="6">
        <v>0.24331490832412711</v>
      </c>
      <c r="D288" s="6">
        <v>1.25</v>
      </c>
      <c r="E288" s="6">
        <v>10.999000000000001</v>
      </c>
      <c r="F288" s="6">
        <v>-711.25400000000002</v>
      </c>
      <c r="G288" s="6">
        <v>111.07</v>
      </c>
      <c r="H288" s="6">
        <v>110.91500000000001</v>
      </c>
      <c r="I288" s="6">
        <v>32.08</v>
      </c>
      <c r="J288" s="6">
        <v>2</v>
      </c>
      <c r="K288" s="6">
        <v>1</v>
      </c>
      <c r="L288" s="6">
        <v>76.606870326511498</v>
      </c>
    </row>
    <row r="289" spans="1:12" x14ac:dyDescent="0.2">
      <c r="A289" s="5">
        <v>288</v>
      </c>
      <c r="B289" s="5" t="s">
        <v>634</v>
      </c>
      <c r="C289" s="6">
        <v>-2.0205148976855809</v>
      </c>
      <c r="D289" s="6">
        <v>1.25</v>
      </c>
      <c r="E289" s="6">
        <v>10.999000000000001</v>
      </c>
      <c r="F289" s="6">
        <v>-711.25400000000002</v>
      </c>
      <c r="G289" s="6">
        <v>111.07</v>
      </c>
      <c r="H289" s="6">
        <v>110.91500000000001</v>
      </c>
      <c r="I289" s="6">
        <v>74.09</v>
      </c>
      <c r="J289" s="6">
        <v>13</v>
      </c>
      <c r="K289" s="6">
        <v>5</v>
      </c>
      <c r="L289" s="6">
        <v>138.95339065028401</v>
      </c>
    </row>
    <row r="290" spans="1:12" x14ac:dyDescent="0.2">
      <c r="A290" s="5">
        <v>289</v>
      </c>
      <c r="B290" s="5" t="s">
        <v>763</v>
      </c>
      <c r="C290" s="6">
        <v>-3.4856333205534229</v>
      </c>
      <c r="D290" s="6">
        <v>1.25</v>
      </c>
      <c r="E290" s="6">
        <v>10.999000000000001</v>
      </c>
      <c r="F290" s="6">
        <v>-711.25400000000002</v>
      </c>
      <c r="G290" s="6">
        <v>111.07</v>
      </c>
      <c r="H290" s="6">
        <v>110.91500000000001</v>
      </c>
      <c r="I290" s="6">
        <v>180.18</v>
      </c>
      <c r="J290" s="6">
        <v>57</v>
      </c>
      <c r="K290" s="6">
        <v>24</v>
      </c>
      <c r="L290" s="6">
        <v>306.81431766834498</v>
      </c>
    </row>
    <row r="291" spans="1:12" x14ac:dyDescent="0.2">
      <c r="A291" s="5">
        <v>290</v>
      </c>
      <c r="B291" s="5" t="s">
        <v>635</v>
      </c>
      <c r="C291" s="6">
        <v>-2.2490921771756258</v>
      </c>
      <c r="D291" s="6">
        <v>1.3436793650000001</v>
      </c>
      <c r="E291" s="6">
        <v>34.802999999999997</v>
      </c>
      <c r="F291" s="6">
        <v>-739.64</v>
      </c>
      <c r="G291" s="6">
        <v>111.345</v>
      </c>
      <c r="H291" s="6">
        <v>111.21</v>
      </c>
      <c r="I291" s="6">
        <v>82.12</v>
      </c>
      <c r="J291" s="6">
        <v>15</v>
      </c>
      <c r="K291" s="6">
        <v>7</v>
      </c>
      <c r="L291" s="6">
        <v>121.674533649842</v>
      </c>
    </row>
    <row r="292" spans="1:12" x14ac:dyDescent="0.2">
      <c r="A292" s="5">
        <v>291</v>
      </c>
      <c r="B292" s="5" t="s">
        <v>636</v>
      </c>
      <c r="C292" s="6">
        <v>-3.0499364207084052</v>
      </c>
      <c r="D292" s="6">
        <v>1.3436793650000001</v>
      </c>
      <c r="E292" s="6">
        <v>34.802999999999997</v>
      </c>
      <c r="F292" s="6">
        <v>-739.64</v>
      </c>
      <c r="G292" s="6">
        <v>111.345</v>
      </c>
      <c r="H292" s="6">
        <v>111.21</v>
      </c>
      <c r="I292" s="6">
        <v>82.12</v>
      </c>
      <c r="J292" s="6">
        <v>15</v>
      </c>
      <c r="K292" s="6">
        <v>7</v>
      </c>
      <c r="L292" s="6">
        <v>121.674533649842</v>
      </c>
    </row>
    <row r="293" spans="1:12" x14ac:dyDescent="0.2">
      <c r="A293" s="5">
        <v>292</v>
      </c>
      <c r="B293" s="5" t="s">
        <v>637</v>
      </c>
      <c r="C293" s="6">
        <v>-0.30157117120266308</v>
      </c>
      <c r="D293" s="6">
        <v>1.3436793650000001</v>
      </c>
      <c r="E293" s="6">
        <v>34.802999999999997</v>
      </c>
      <c r="F293" s="6">
        <v>-739.64</v>
      </c>
      <c r="G293" s="6">
        <v>111.345</v>
      </c>
      <c r="H293" s="6">
        <v>111.21</v>
      </c>
      <c r="I293" s="6">
        <v>46.08</v>
      </c>
      <c r="J293" s="6">
        <v>5</v>
      </c>
      <c r="K293" s="6">
        <v>2</v>
      </c>
      <c r="L293" s="6">
        <v>110.36405740576301</v>
      </c>
    </row>
    <row r="294" spans="1:12" x14ac:dyDescent="0.2">
      <c r="A294" s="5">
        <v>293</v>
      </c>
      <c r="B294" s="5" t="s">
        <v>638</v>
      </c>
      <c r="C294" s="6">
        <v>-0.54544570255752967</v>
      </c>
      <c r="D294" s="6">
        <v>1.3436793650000001</v>
      </c>
      <c r="E294" s="6">
        <v>34.802999999999997</v>
      </c>
      <c r="F294" s="6">
        <v>-739.64</v>
      </c>
      <c r="G294" s="6">
        <v>111.345</v>
      </c>
      <c r="H294" s="6">
        <v>111.21</v>
      </c>
      <c r="I294" s="6">
        <v>44.11</v>
      </c>
      <c r="J294" s="6">
        <v>5</v>
      </c>
      <c r="K294" s="6">
        <v>2</v>
      </c>
      <c r="L294" s="6">
        <v>114.353756235703</v>
      </c>
    </row>
    <row r="295" spans="1:12" x14ac:dyDescent="0.2">
      <c r="A295" s="5">
        <v>294</v>
      </c>
      <c r="B295" s="5" t="s">
        <v>639</v>
      </c>
      <c r="C295" s="6">
        <v>-1.860029972613104</v>
      </c>
      <c r="D295" s="6">
        <v>1.3436793650000001</v>
      </c>
      <c r="E295" s="6">
        <v>34.802999999999997</v>
      </c>
      <c r="F295" s="6">
        <v>-739.64</v>
      </c>
      <c r="G295" s="6">
        <v>111.345</v>
      </c>
      <c r="H295" s="6">
        <v>111.21</v>
      </c>
      <c r="I295" s="6">
        <v>83.13</v>
      </c>
      <c r="J295" s="6">
        <v>15</v>
      </c>
      <c r="K295" s="6">
        <v>7</v>
      </c>
      <c r="L295" s="6">
        <v>121.674533649842</v>
      </c>
    </row>
    <row r="296" spans="1:12" x14ac:dyDescent="0.2">
      <c r="A296" s="5">
        <v>295</v>
      </c>
      <c r="B296" s="5" t="s">
        <v>784</v>
      </c>
      <c r="C296" s="6">
        <v>-6.5749512613934806</v>
      </c>
      <c r="D296" s="6">
        <v>1.3436793650000001</v>
      </c>
      <c r="E296" s="6">
        <v>34.802999999999997</v>
      </c>
      <c r="F296" s="6">
        <v>-739.64</v>
      </c>
      <c r="G296" s="6">
        <v>111.345</v>
      </c>
      <c r="H296" s="6">
        <v>111.21</v>
      </c>
      <c r="I296" s="6">
        <v>47.11</v>
      </c>
      <c r="J296" s="6">
        <v>2</v>
      </c>
      <c r="K296" s="6">
        <v>1</v>
      </c>
      <c r="L296" s="6">
        <v>88.610780215761807</v>
      </c>
    </row>
    <row r="297" spans="1:12" x14ac:dyDescent="0.2">
      <c r="A297" s="5">
        <v>296</v>
      </c>
      <c r="B297" s="5" t="s">
        <v>799</v>
      </c>
      <c r="C297" s="6">
        <v>-12.98461011630738</v>
      </c>
      <c r="D297" s="6">
        <v>1.3436793650000001</v>
      </c>
      <c r="E297" s="6">
        <v>34.802999999999997</v>
      </c>
      <c r="F297" s="6">
        <v>-739.64</v>
      </c>
      <c r="G297" s="6">
        <v>111.345</v>
      </c>
      <c r="H297" s="6">
        <v>111.21</v>
      </c>
      <c r="I297" s="6">
        <v>125.05</v>
      </c>
      <c r="J297" s="6">
        <v>22</v>
      </c>
      <c r="K297" s="6">
        <v>8</v>
      </c>
      <c r="L297" s="6">
        <v>164.98729004832001</v>
      </c>
    </row>
    <row r="298" spans="1:12" x14ac:dyDescent="0.2">
      <c r="A298" s="5">
        <v>297</v>
      </c>
      <c r="B298" s="5" t="s">
        <v>764</v>
      </c>
      <c r="C298" s="6">
        <v>0.2931119071987629</v>
      </c>
      <c r="D298" s="6">
        <v>1.3436793650000001</v>
      </c>
      <c r="E298" s="6">
        <v>34.802999999999997</v>
      </c>
      <c r="F298" s="6">
        <v>-739.64</v>
      </c>
      <c r="G298" s="6">
        <v>111.345</v>
      </c>
      <c r="H298" s="6">
        <v>111.21</v>
      </c>
      <c r="I298" s="6">
        <v>74.17</v>
      </c>
      <c r="J298" s="6">
        <v>9</v>
      </c>
      <c r="K298" s="6">
        <v>4</v>
      </c>
      <c r="L298" s="6">
        <v>174.838731417784</v>
      </c>
    </row>
    <row r="299" spans="1:12" x14ac:dyDescent="0.2">
      <c r="A299" s="5">
        <v>298</v>
      </c>
      <c r="B299" s="5" t="s">
        <v>765</v>
      </c>
      <c r="C299" s="6">
        <v>-2.9130518148839881</v>
      </c>
      <c r="D299" s="6">
        <v>1.3436793650000001</v>
      </c>
      <c r="E299" s="6">
        <v>34.802999999999997</v>
      </c>
      <c r="F299" s="6">
        <v>-739.64</v>
      </c>
      <c r="G299" s="6">
        <v>111.345</v>
      </c>
      <c r="H299" s="6">
        <v>111.21</v>
      </c>
      <c r="I299" s="6">
        <v>74.09</v>
      </c>
      <c r="J299" s="6">
        <v>13</v>
      </c>
      <c r="K299" s="6">
        <v>5</v>
      </c>
      <c r="L299" s="6">
        <v>133.67101904331699</v>
      </c>
    </row>
    <row r="300" spans="1:12" x14ac:dyDescent="0.2">
      <c r="A300" s="5">
        <v>299</v>
      </c>
      <c r="B300" s="5" t="s">
        <v>766</v>
      </c>
      <c r="C300" s="6">
        <v>0.43202512822082978</v>
      </c>
      <c r="D300" s="6">
        <v>1.3436793650000001</v>
      </c>
      <c r="E300" s="6">
        <v>34.802999999999997</v>
      </c>
      <c r="F300" s="6">
        <v>-739.64</v>
      </c>
      <c r="G300" s="6">
        <v>111.345</v>
      </c>
      <c r="H300" s="6">
        <v>111.21</v>
      </c>
      <c r="I300" s="6">
        <v>32.08</v>
      </c>
      <c r="J300" s="6">
        <v>2</v>
      </c>
      <c r="K300" s="6">
        <v>1</v>
      </c>
      <c r="L300" s="6">
        <v>76.606870326511498</v>
      </c>
    </row>
    <row r="301" spans="1:12" x14ac:dyDescent="0.2">
      <c r="A301" s="5">
        <v>300</v>
      </c>
      <c r="B301" s="5" t="s">
        <v>640</v>
      </c>
      <c r="C301" s="6">
        <v>-2.3140257344511621</v>
      </c>
      <c r="D301" s="6">
        <v>1.3436793650000001</v>
      </c>
      <c r="E301" s="6">
        <v>34.802999999999997</v>
      </c>
      <c r="F301" s="6">
        <v>-739.64</v>
      </c>
      <c r="G301" s="6">
        <v>111.345</v>
      </c>
      <c r="H301" s="6">
        <v>111.21</v>
      </c>
      <c r="I301" s="6">
        <v>74.09</v>
      </c>
      <c r="J301" s="6">
        <v>13</v>
      </c>
      <c r="K301" s="6">
        <v>5</v>
      </c>
      <c r="L301" s="6">
        <v>138.95339065028401</v>
      </c>
    </row>
    <row r="302" spans="1:12" x14ac:dyDescent="0.2">
      <c r="A302" s="5">
        <v>301</v>
      </c>
      <c r="B302" s="5" t="s">
        <v>767</v>
      </c>
      <c r="C302" s="6">
        <v>-4.2117565140336746</v>
      </c>
      <c r="D302" s="6">
        <v>1.3436793650000001</v>
      </c>
      <c r="E302" s="6">
        <v>34.802999999999997</v>
      </c>
      <c r="F302" s="6">
        <v>-739.64</v>
      </c>
      <c r="G302" s="6">
        <v>111.345</v>
      </c>
      <c r="H302" s="6">
        <v>111.21</v>
      </c>
      <c r="I302" s="6">
        <v>180.18</v>
      </c>
      <c r="J302" s="6">
        <v>57</v>
      </c>
      <c r="K302" s="6">
        <v>24</v>
      </c>
      <c r="L302" s="6">
        <v>306.81431766834498</v>
      </c>
    </row>
    <row r="303" spans="1:12" x14ac:dyDescent="0.2">
      <c r="A303" s="5">
        <v>302</v>
      </c>
      <c r="B303" s="5" t="s">
        <v>641</v>
      </c>
      <c r="C303" s="6">
        <v>-2.770426004500762</v>
      </c>
      <c r="D303" s="6">
        <v>1.5291132409999999</v>
      </c>
      <c r="E303" s="6">
        <v>44.075000000000003</v>
      </c>
      <c r="F303" s="6">
        <v>-371.26</v>
      </c>
      <c r="G303" s="6">
        <v>111.30500000000001</v>
      </c>
      <c r="H303" s="6">
        <v>111.605</v>
      </c>
      <c r="I303" s="6">
        <v>82.12</v>
      </c>
      <c r="J303" s="6">
        <v>15</v>
      </c>
      <c r="K303" s="6">
        <v>7</v>
      </c>
      <c r="L303" s="6">
        <v>121.674533649842</v>
      </c>
    </row>
    <row r="304" spans="1:12" x14ac:dyDescent="0.2">
      <c r="A304" s="5">
        <v>303</v>
      </c>
      <c r="B304" s="5" t="s">
        <v>642</v>
      </c>
      <c r="C304" s="6">
        <v>-2.271695809369167</v>
      </c>
      <c r="D304" s="6">
        <v>1.5291132409999999</v>
      </c>
      <c r="E304" s="6">
        <v>44.075000000000003</v>
      </c>
      <c r="F304" s="6">
        <v>-371.26</v>
      </c>
      <c r="G304" s="6">
        <v>111.30500000000001</v>
      </c>
      <c r="H304" s="6">
        <v>111.605</v>
      </c>
      <c r="I304" s="6">
        <v>82.12</v>
      </c>
      <c r="J304" s="6">
        <v>15</v>
      </c>
      <c r="K304" s="6">
        <v>7</v>
      </c>
      <c r="L304" s="6">
        <v>121.674533649842</v>
      </c>
    </row>
    <row r="305" spans="1:12" x14ac:dyDescent="0.2">
      <c r="A305" s="5">
        <v>304</v>
      </c>
      <c r="B305" s="5" t="s">
        <v>643</v>
      </c>
      <c r="C305" s="6">
        <v>-0.31708406096456188</v>
      </c>
      <c r="D305" s="6">
        <v>1.5291132409999999</v>
      </c>
      <c r="E305" s="6">
        <v>44.075000000000003</v>
      </c>
      <c r="F305" s="6">
        <v>-371.26</v>
      </c>
      <c r="G305" s="6">
        <v>111.30500000000001</v>
      </c>
      <c r="H305" s="6">
        <v>111.605</v>
      </c>
      <c r="I305" s="6">
        <v>46.08</v>
      </c>
      <c r="J305" s="6">
        <v>5</v>
      </c>
      <c r="K305" s="6">
        <v>2</v>
      </c>
      <c r="L305" s="6">
        <v>110.36405740576301</v>
      </c>
    </row>
    <row r="306" spans="1:12" x14ac:dyDescent="0.2">
      <c r="A306" s="5">
        <v>305</v>
      </c>
      <c r="B306" s="5" t="s">
        <v>644</v>
      </c>
      <c r="C306" s="6">
        <v>-6.0374918251067403E-2</v>
      </c>
      <c r="D306" s="6">
        <v>1.5291132409999999</v>
      </c>
      <c r="E306" s="6">
        <v>44.075000000000003</v>
      </c>
      <c r="F306" s="6">
        <v>-371.26</v>
      </c>
      <c r="G306" s="6">
        <v>111.30500000000001</v>
      </c>
      <c r="H306" s="6">
        <v>111.605</v>
      </c>
      <c r="I306" s="6">
        <v>44.11</v>
      </c>
      <c r="J306" s="6">
        <v>5</v>
      </c>
      <c r="K306" s="6">
        <v>2</v>
      </c>
      <c r="L306" s="6">
        <v>114.353756235703</v>
      </c>
    </row>
    <row r="307" spans="1:12" x14ac:dyDescent="0.2">
      <c r="A307" s="5">
        <v>306</v>
      </c>
      <c r="B307" s="5" t="s">
        <v>645</v>
      </c>
      <c r="C307" s="6">
        <v>-1.055385172240745</v>
      </c>
      <c r="D307" s="6">
        <v>1.5291132409999999</v>
      </c>
      <c r="E307" s="6">
        <v>44.075000000000003</v>
      </c>
      <c r="F307" s="6">
        <v>-371.26</v>
      </c>
      <c r="G307" s="6">
        <v>111.30500000000001</v>
      </c>
      <c r="H307" s="6">
        <v>111.605</v>
      </c>
      <c r="I307" s="6">
        <v>83.13</v>
      </c>
      <c r="J307" s="6">
        <v>15</v>
      </c>
      <c r="K307" s="6">
        <v>7</v>
      </c>
      <c r="L307" s="6">
        <v>121.674533649842</v>
      </c>
    </row>
    <row r="308" spans="1:12" x14ac:dyDescent="0.2">
      <c r="A308" s="5">
        <v>307</v>
      </c>
      <c r="B308" s="5" t="s">
        <v>785</v>
      </c>
      <c r="C308" s="6">
        <v>-5.7439723748873934</v>
      </c>
      <c r="D308" s="6">
        <v>1.5291132409999999</v>
      </c>
      <c r="E308" s="6">
        <v>44.075000000000003</v>
      </c>
      <c r="F308" s="6">
        <v>-371.26</v>
      </c>
      <c r="G308" s="6">
        <v>111.30500000000001</v>
      </c>
      <c r="H308" s="6">
        <v>111.605</v>
      </c>
      <c r="I308" s="6">
        <v>47.11</v>
      </c>
      <c r="J308" s="6">
        <v>2</v>
      </c>
      <c r="K308" s="6">
        <v>1</v>
      </c>
      <c r="L308" s="6">
        <v>88.610780215761807</v>
      </c>
    </row>
    <row r="309" spans="1:12" x14ac:dyDescent="0.2">
      <c r="A309" s="5">
        <v>308</v>
      </c>
      <c r="B309" s="5" t="s">
        <v>800</v>
      </c>
      <c r="C309" s="6">
        <v>-10.31252249303293</v>
      </c>
      <c r="D309" s="6">
        <v>1.5291132409999999</v>
      </c>
      <c r="E309" s="6">
        <v>44.075000000000003</v>
      </c>
      <c r="F309" s="6">
        <v>-371.26</v>
      </c>
      <c r="G309" s="6">
        <v>111.30500000000001</v>
      </c>
      <c r="H309" s="6">
        <v>111.605</v>
      </c>
      <c r="I309" s="6">
        <v>125.05</v>
      </c>
      <c r="J309" s="6">
        <v>22</v>
      </c>
      <c r="K309" s="6">
        <v>8</v>
      </c>
      <c r="L309" s="6">
        <v>164.98729004832001</v>
      </c>
    </row>
    <row r="310" spans="1:12" x14ac:dyDescent="0.2">
      <c r="A310" s="5">
        <v>309</v>
      </c>
      <c r="B310" s="5" t="s">
        <v>768</v>
      </c>
      <c r="C310" s="6">
        <v>0.66272274827069866</v>
      </c>
      <c r="D310" s="6">
        <v>1.5291132409999999</v>
      </c>
      <c r="E310" s="6">
        <v>44.075000000000003</v>
      </c>
      <c r="F310" s="6">
        <v>-371.26</v>
      </c>
      <c r="G310" s="6">
        <v>111.30500000000001</v>
      </c>
      <c r="H310" s="6">
        <v>111.605</v>
      </c>
      <c r="I310" s="6">
        <v>74.17</v>
      </c>
      <c r="J310" s="6">
        <v>9</v>
      </c>
      <c r="K310" s="6">
        <v>4</v>
      </c>
      <c r="L310" s="6">
        <v>174.838731417784</v>
      </c>
    </row>
    <row r="311" spans="1:12" x14ac:dyDescent="0.2">
      <c r="A311" s="5">
        <v>310</v>
      </c>
      <c r="B311" s="5" t="s">
        <v>769</v>
      </c>
      <c r="C311" s="6">
        <v>-1.761649021080733</v>
      </c>
      <c r="D311" s="6">
        <v>1.5291132409999999</v>
      </c>
      <c r="E311" s="6">
        <v>44.075000000000003</v>
      </c>
      <c r="F311" s="6">
        <v>-371.26</v>
      </c>
      <c r="G311" s="6">
        <v>111.30500000000001</v>
      </c>
      <c r="H311" s="6">
        <v>111.605</v>
      </c>
      <c r="I311" s="6">
        <v>74.09</v>
      </c>
      <c r="J311" s="6">
        <v>13</v>
      </c>
      <c r="K311" s="6">
        <v>5</v>
      </c>
      <c r="L311" s="6">
        <v>133.67101904331699</v>
      </c>
    </row>
    <row r="312" spans="1:12" x14ac:dyDescent="0.2">
      <c r="A312" s="5">
        <v>311</v>
      </c>
      <c r="B312" s="5" t="s">
        <v>770</v>
      </c>
      <c r="C312" s="6">
        <v>0.65716459747805156</v>
      </c>
      <c r="D312" s="6">
        <v>1.5291132409999999</v>
      </c>
      <c r="E312" s="6">
        <v>44.075000000000003</v>
      </c>
      <c r="F312" s="6">
        <v>-371.26</v>
      </c>
      <c r="G312" s="6">
        <v>111.30500000000001</v>
      </c>
      <c r="H312" s="6">
        <v>111.605</v>
      </c>
      <c r="I312" s="6">
        <v>32.08</v>
      </c>
      <c r="J312" s="6">
        <v>2</v>
      </c>
      <c r="K312" s="6">
        <v>1</v>
      </c>
      <c r="L312" s="6">
        <v>76.606870326511498</v>
      </c>
    </row>
    <row r="313" spans="1:12" x14ac:dyDescent="0.2">
      <c r="A313" s="5">
        <v>312</v>
      </c>
      <c r="B313" s="5" t="s">
        <v>646</v>
      </c>
      <c r="C313" s="6">
        <v>-1.8654039620434459</v>
      </c>
      <c r="D313" s="6">
        <v>1.5291132409999999</v>
      </c>
      <c r="E313" s="6">
        <v>44.075000000000003</v>
      </c>
      <c r="F313" s="6">
        <v>-371.26</v>
      </c>
      <c r="G313" s="6">
        <v>111.30500000000001</v>
      </c>
      <c r="H313" s="6">
        <v>111.605</v>
      </c>
      <c r="I313" s="6">
        <v>74.09</v>
      </c>
      <c r="J313" s="6">
        <v>13</v>
      </c>
      <c r="K313" s="6">
        <v>5</v>
      </c>
      <c r="L313" s="6">
        <v>138.95339065028401</v>
      </c>
    </row>
    <row r="314" spans="1:12" x14ac:dyDescent="0.2">
      <c r="A314" s="5">
        <v>313</v>
      </c>
      <c r="B314" s="5" t="s">
        <v>771</v>
      </c>
      <c r="C314" s="6">
        <v>-2.7837567597005468</v>
      </c>
      <c r="D314" s="6">
        <v>1.5291132409999999</v>
      </c>
      <c r="E314" s="6">
        <v>44.075000000000003</v>
      </c>
      <c r="F314" s="6">
        <v>-371.26</v>
      </c>
      <c r="G314" s="6">
        <v>111.30500000000001</v>
      </c>
      <c r="H314" s="6">
        <v>111.605</v>
      </c>
      <c r="I314" s="6">
        <v>180.18</v>
      </c>
      <c r="J314" s="6">
        <v>57</v>
      </c>
      <c r="K314" s="6">
        <v>24</v>
      </c>
      <c r="L314" s="6">
        <v>306.81431766834498</v>
      </c>
    </row>
    <row r="315" spans="1:12" x14ac:dyDescent="0.2">
      <c r="A315" s="5">
        <v>314</v>
      </c>
      <c r="B315" s="5" t="s">
        <v>647</v>
      </c>
      <c r="C315" s="6">
        <v>0.29062701391419749</v>
      </c>
      <c r="D315" s="6">
        <v>1.544</v>
      </c>
      <c r="E315" s="6">
        <v>57.898200000000003</v>
      </c>
      <c r="F315" s="6">
        <v>-523.96600000000001</v>
      </c>
      <c r="G315" s="6">
        <v>110.735</v>
      </c>
      <c r="H315" s="6">
        <v>111.51</v>
      </c>
      <c r="I315" s="6">
        <v>82.12</v>
      </c>
      <c r="J315" s="6">
        <v>15</v>
      </c>
      <c r="K315" s="6">
        <v>7</v>
      </c>
      <c r="L315" s="6">
        <v>121.674533649842</v>
      </c>
    </row>
    <row r="316" spans="1:12" x14ac:dyDescent="0.2">
      <c r="A316" s="5">
        <v>315</v>
      </c>
      <c r="B316" s="5" t="s">
        <v>648</v>
      </c>
      <c r="C316" s="6">
        <v>0.27443757584038758</v>
      </c>
      <c r="D316" s="6">
        <v>1.544</v>
      </c>
      <c r="E316" s="6">
        <v>57.898200000000003</v>
      </c>
      <c r="F316" s="6">
        <v>-523.96600000000001</v>
      </c>
      <c r="G316" s="6">
        <v>110.735</v>
      </c>
      <c r="H316" s="6">
        <v>111.51</v>
      </c>
      <c r="I316" s="6">
        <v>82.12</v>
      </c>
      <c r="J316" s="6">
        <v>15</v>
      </c>
      <c r="K316" s="6">
        <v>7</v>
      </c>
      <c r="L316" s="6">
        <v>121.674533649842</v>
      </c>
    </row>
    <row r="317" spans="1:12" x14ac:dyDescent="0.2">
      <c r="A317" s="5">
        <v>316</v>
      </c>
      <c r="B317" s="5" t="s">
        <v>649</v>
      </c>
      <c r="C317" s="6">
        <v>0.40293133233999012</v>
      </c>
      <c r="D317" s="6">
        <v>1.544</v>
      </c>
      <c r="E317" s="6">
        <v>57.898200000000003</v>
      </c>
      <c r="F317" s="6">
        <v>-523.96600000000001</v>
      </c>
      <c r="G317" s="6">
        <v>110.735</v>
      </c>
      <c r="H317" s="6">
        <v>111.51</v>
      </c>
      <c r="I317" s="6">
        <v>46.08</v>
      </c>
      <c r="J317" s="6">
        <v>5</v>
      </c>
      <c r="K317" s="6">
        <v>2</v>
      </c>
      <c r="L317" s="6">
        <v>110.36405740576301</v>
      </c>
    </row>
    <row r="318" spans="1:12" x14ac:dyDescent="0.2">
      <c r="A318" s="5">
        <v>317</v>
      </c>
      <c r="B318" s="5" t="s">
        <v>650</v>
      </c>
      <c r="C318" s="6">
        <v>0.52593879954773093</v>
      </c>
      <c r="D318" s="6">
        <v>1.544</v>
      </c>
      <c r="E318" s="6">
        <v>57.898200000000003</v>
      </c>
      <c r="F318" s="6">
        <v>-523.96600000000001</v>
      </c>
      <c r="G318" s="6">
        <v>110.735</v>
      </c>
      <c r="H318" s="6">
        <v>111.51</v>
      </c>
      <c r="I318" s="6">
        <v>44.11</v>
      </c>
      <c r="J318" s="6">
        <v>5</v>
      </c>
      <c r="K318" s="6">
        <v>2</v>
      </c>
      <c r="L318" s="6">
        <v>114.353756235703</v>
      </c>
    </row>
    <row r="319" spans="1:12" x14ac:dyDescent="0.2">
      <c r="A319" s="5">
        <v>318</v>
      </c>
      <c r="B319" s="5" t="s">
        <v>651</v>
      </c>
      <c r="C319" s="6">
        <v>-0.16495198508363579</v>
      </c>
      <c r="D319" s="6">
        <v>1.544</v>
      </c>
      <c r="E319" s="6">
        <v>57.898200000000003</v>
      </c>
      <c r="F319" s="6">
        <v>-523.96600000000001</v>
      </c>
      <c r="G319" s="6">
        <v>110.735</v>
      </c>
      <c r="H319" s="6">
        <v>111.51</v>
      </c>
      <c r="I319" s="6">
        <v>83.13</v>
      </c>
      <c r="J319" s="6">
        <v>15</v>
      </c>
      <c r="K319" s="6">
        <v>7</v>
      </c>
      <c r="L319" s="6">
        <v>121.674533649842</v>
      </c>
    </row>
    <row r="320" spans="1:12" x14ac:dyDescent="0.2">
      <c r="A320" s="5">
        <v>319</v>
      </c>
      <c r="B320" s="5" t="s">
        <v>652</v>
      </c>
      <c r="C320" s="6">
        <v>-3.5383969910694089</v>
      </c>
      <c r="D320" s="6">
        <v>1.544</v>
      </c>
      <c r="E320" s="6">
        <v>57.898200000000003</v>
      </c>
      <c r="F320" s="6">
        <v>-523.96600000000001</v>
      </c>
      <c r="G320" s="6">
        <v>110.735</v>
      </c>
      <c r="H320" s="6">
        <v>111.51</v>
      </c>
      <c r="I320" s="6">
        <v>47.11</v>
      </c>
      <c r="J320" s="6">
        <v>2</v>
      </c>
      <c r="K320" s="6">
        <v>1</v>
      </c>
      <c r="L320" s="6">
        <v>88.610780215761807</v>
      </c>
    </row>
    <row r="321" spans="1:12" x14ac:dyDescent="0.2">
      <c r="A321" s="5">
        <v>320</v>
      </c>
      <c r="B321" s="5" t="s">
        <v>772</v>
      </c>
      <c r="C321" s="6">
        <v>-0.15516648083931761</v>
      </c>
      <c r="D321" s="6">
        <v>1.544</v>
      </c>
      <c r="E321" s="6">
        <v>57.898200000000003</v>
      </c>
      <c r="F321" s="6">
        <v>-523.96600000000001</v>
      </c>
      <c r="G321" s="6">
        <v>110.735</v>
      </c>
      <c r="H321" s="6">
        <v>111.51</v>
      </c>
      <c r="I321" s="6">
        <v>125.05</v>
      </c>
      <c r="J321" s="6">
        <v>22</v>
      </c>
      <c r="K321" s="6">
        <v>8</v>
      </c>
      <c r="L321" s="6">
        <v>164.98729004832001</v>
      </c>
    </row>
    <row r="322" spans="1:12" x14ac:dyDescent="0.2">
      <c r="A322" s="5">
        <v>321</v>
      </c>
      <c r="B322" s="5" t="s">
        <v>773</v>
      </c>
      <c r="C322" s="6">
        <v>0.18549850282466829</v>
      </c>
      <c r="D322" s="6">
        <v>1.544</v>
      </c>
      <c r="E322" s="6">
        <v>57.898200000000003</v>
      </c>
      <c r="F322" s="6">
        <v>-523.96600000000001</v>
      </c>
      <c r="G322" s="6">
        <v>110.735</v>
      </c>
      <c r="H322" s="6">
        <v>111.51</v>
      </c>
      <c r="I322" s="6">
        <v>74.17</v>
      </c>
      <c r="J322" s="6">
        <v>9</v>
      </c>
      <c r="K322" s="6">
        <v>4</v>
      </c>
      <c r="L322" s="6">
        <v>174.838731417784</v>
      </c>
    </row>
    <row r="323" spans="1:12" x14ac:dyDescent="0.2">
      <c r="A323" s="5">
        <v>322</v>
      </c>
      <c r="B323" s="5" t="s">
        <v>774</v>
      </c>
      <c r="C323" s="6">
        <v>0.4422347520598241</v>
      </c>
      <c r="D323" s="6">
        <v>1.544</v>
      </c>
      <c r="E323" s="6">
        <v>57.898200000000003</v>
      </c>
      <c r="F323" s="6">
        <v>-523.96600000000001</v>
      </c>
      <c r="G323" s="6">
        <v>110.735</v>
      </c>
      <c r="H323" s="6">
        <v>111.51</v>
      </c>
      <c r="I323" s="6">
        <v>74.09</v>
      </c>
      <c r="J323" s="6">
        <v>13</v>
      </c>
      <c r="K323" s="6">
        <v>5</v>
      </c>
      <c r="L323" s="6">
        <v>133.67101904331699</v>
      </c>
    </row>
    <row r="324" spans="1:12" x14ac:dyDescent="0.2">
      <c r="A324" s="5">
        <v>323</v>
      </c>
      <c r="B324" s="5" t="s">
        <v>775</v>
      </c>
      <c r="C324" s="6">
        <v>-0.18452916827162411</v>
      </c>
      <c r="D324" s="6">
        <v>1.544</v>
      </c>
      <c r="E324" s="6">
        <v>57.898200000000003</v>
      </c>
      <c r="F324" s="6">
        <v>-523.96600000000001</v>
      </c>
      <c r="G324" s="6">
        <v>110.735</v>
      </c>
      <c r="H324" s="6">
        <v>111.51</v>
      </c>
      <c r="I324" s="6">
        <v>32.08</v>
      </c>
      <c r="J324" s="6">
        <v>2</v>
      </c>
      <c r="K324" s="6">
        <v>1</v>
      </c>
      <c r="L324" s="6">
        <v>76.606870326511498</v>
      </c>
    </row>
    <row r="325" spans="1:12" x14ac:dyDescent="0.2">
      <c r="A325" s="5">
        <v>324</v>
      </c>
      <c r="B325" s="5" t="s">
        <v>653</v>
      </c>
      <c r="C325" s="6">
        <v>0.31592670193049499</v>
      </c>
      <c r="D325" s="6">
        <v>1.544</v>
      </c>
      <c r="E325" s="6">
        <v>57.898200000000003</v>
      </c>
      <c r="F325" s="6">
        <v>-523.96600000000001</v>
      </c>
      <c r="G325" s="6">
        <v>110.735</v>
      </c>
      <c r="H325" s="6">
        <v>111.51</v>
      </c>
      <c r="I325" s="6">
        <v>74.09</v>
      </c>
      <c r="J325" s="6">
        <v>13</v>
      </c>
      <c r="K325" s="6">
        <v>5</v>
      </c>
      <c r="L325" s="6">
        <v>138.95339065028401</v>
      </c>
    </row>
    <row r="326" spans="1:12" x14ac:dyDescent="0.2">
      <c r="A326" s="5">
        <v>325</v>
      </c>
      <c r="B326" s="5" t="s">
        <v>776</v>
      </c>
      <c r="C326" s="6">
        <v>-0.40494069031102697</v>
      </c>
      <c r="D326" s="6">
        <v>1.544</v>
      </c>
      <c r="E326" s="6">
        <v>57.898200000000003</v>
      </c>
      <c r="F326" s="6">
        <v>-523.96600000000001</v>
      </c>
      <c r="G326" s="6">
        <v>110.735</v>
      </c>
      <c r="H326" s="6">
        <v>111.51</v>
      </c>
      <c r="I326" s="6">
        <v>180.18</v>
      </c>
      <c r="J326" s="6">
        <v>57</v>
      </c>
      <c r="K326" s="6">
        <v>24</v>
      </c>
      <c r="L326" s="6">
        <v>306.81431766834498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1CE5C-BBF6-4D46-B28B-602E539D70C9}">
  <dimension ref="A1:L302"/>
  <sheetViews>
    <sheetView zoomScale="150" zoomScaleNormal="150" workbookViewId="0">
      <selection activeCell="D22" sqref="D22"/>
    </sheetView>
  </sheetViews>
  <sheetFormatPr baseColWidth="10" defaultRowHeight="16" x14ac:dyDescent="0.2"/>
  <cols>
    <col min="1" max="1" width="4.6640625" style="6" bestFit="1" customWidth="1"/>
    <col min="2" max="2" width="30.5" style="6" customWidth="1"/>
    <col min="3" max="3" width="13" style="6" bestFit="1" customWidth="1"/>
    <col min="4" max="4" width="12.33203125" style="6" bestFit="1" customWidth="1"/>
    <col min="5" max="5" width="9.33203125" style="6" bestFit="1" customWidth="1"/>
    <col min="6" max="6" width="11" style="6" bestFit="1" customWidth="1"/>
    <col min="7" max="7" width="12.33203125" style="6" bestFit="1" customWidth="1"/>
    <col min="8" max="8" width="11" style="6" bestFit="1" customWidth="1"/>
    <col min="9" max="9" width="7.33203125" style="6" bestFit="1" customWidth="1"/>
    <col min="10" max="10" width="7" style="6" customWidth="1"/>
    <col min="11" max="11" width="9.33203125" style="6" customWidth="1"/>
    <col min="12" max="12" width="12.33203125" style="6" bestFit="1" customWidth="1"/>
    <col min="13" max="16384" width="10.83203125" style="6"/>
  </cols>
  <sheetData>
    <row r="1" spans="1:12" s="4" customFormat="1" ht="136" x14ac:dyDescent="0.2">
      <c r="A1" s="1" t="s">
        <v>0</v>
      </c>
      <c r="B1" s="1" t="s">
        <v>826</v>
      </c>
      <c r="C1" s="2" t="s">
        <v>159</v>
      </c>
      <c r="D1" s="3" t="s">
        <v>3</v>
      </c>
      <c r="E1" s="3" t="s">
        <v>13</v>
      </c>
      <c r="F1" s="3" t="s">
        <v>14</v>
      </c>
      <c r="G1" s="3" t="s">
        <v>157</v>
      </c>
      <c r="H1" s="3" t="s">
        <v>158</v>
      </c>
      <c r="I1" s="3" t="s">
        <v>27</v>
      </c>
      <c r="J1" s="3" t="s">
        <v>54</v>
      </c>
      <c r="K1" s="3" t="s">
        <v>58</v>
      </c>
      <c r="L1" s="3" t="s">
        <v>128</v>
      </c>
    </row>
    <row r="2" spans="1:12" x14ac:dyDescent="0.2">
      <c r="A2" s="6">
        <v>1</v>
      </c>
      <c r="B2" s="5" t="s">
        <v>476</v>
      </c>
      <c r="C2" s="6">
        <v>-1.433583090203703</v>
      </c>
      <c r="D2" s="6">
        <v>1.1299999999999999</v>
      </c>
      <c r="E2" s="6">
        <v>68.177000000000007</v>
      </c>
      <c r="F2" s="6">
        <v>-524.101</v>
      </c>
      <c r="G2" s="6">
        <v>107.41500000000001</v>
      </c>
      <c r="H2" s="6">
        <v>108.34</v>
      </c>
      <c r="I2" s="6">
        <v>82.12</v>
      </c>
      <c r="J2" s="6">
        <v>15</v>
      </c>
      <c r="K2" s="6">
        <v>7</v>
      </c>
      <c r="L2" s="6">
        <v>121.674533649842</v>
      </c>
    </row>
    <row r="3" spans="1:12" x14ac:dyDescent="0.2">
      <c r="A3" s="6">
        <v>2</v>
      </c>
      <c r="B3" s="5" t="s">
        <v>477</v>
      </c>
      <c r="C3" s="6">
        <v>-1.3970094425921731</v>
      </c>
      <c r="D3" s="6">
        <v>1.1299999999999999</v>
      </c>
      <c r="E3" s="6">
        <v>68.177000000000007</v>
      </c>
      <c r="F3" s="6">
        <v>-524.101</v>
      </c>
      <c r="G3" s="6">
        <v>107.41500000000001</v>
      </c>
      <c r="H3" s="6">
        <v>108.34</v>
      </c>
      <c r="I3" s="6">
        <v>82.12</v>
      </c>
      <c r="J3" s="6">
        <v>15</v>
      </c>
      <c r="K3" s="6">
        <v>7</v>
      </c>
      <c r="L3" s="6">
        <v>121.674533649842</v>
      </c>
    </row>
    <row r="4" spans="1:12" x14ac:dyDescent="0.2">
      <c r="A4" s="6">
        <v>3</v>
      </c>
      <c r="B4" s="5" t="s">
        <v>478</v>
      </c>
      <c r="C4" s="6">
        <v>-0.71394564908981928</v>
      </c>
      <c r="D4" s="6">
        <v>1.1299999999999999</v>
      </c>
      <c r="E4" s="6">
        <v>68.177000000000007</v>
      </c>
      <c r="F4" s="6">
        <v>-524.101</v>
      </c>
      <c r="G4" s="6">
        <v>107.41500000000001</v>
      </c>
      <c r="H4" s="6">
        <v>108.34</v>
      </c>
      <c r="I4" s="6">
        <v>46.08</v>
      </c>
      <c r="J4" s="6">
        <v>5</v>
      </c>
      <c r="K4" s="6">
        <v>2</v>
      </c>
      <c r="L4" s="6">
        <v>110.36405740576301</v>
      </c>
    </row>
    <row r="5" spans="1:12" x14ac:dyDescent="0.2">
      <c r="A5" s="6">
        <v>4</v>
      </c>
      <c r="B5" s="5" t="s">
        <v>479</v>
      </c>
      <c r="C5" s="6">
        <v>-1.177257551455559</v>
      </c>
      <c r="D5" s="6">
        <v>1.1299999999999999</v>
      </c>
      <c r="E5" s="6">
        <v>68.177000000000007</v>
      </c>
      <c r="F5" s="6">
        <v>-524.101</v>
      </c>
      <c r="G5" s="6">
        <v>107.41500000000001</v>
      </c>
      <c r="H5" s="6">
        <v>108.34</v>
      </c>
      <c r="I5" s="6">
        <v>44.11</v>
      </c>
      <c r="J5" s="6">
        <v>5</v>
      </c>
      <c r="K5" s="6">
        <v>2</v>
      </c>
      <c r="L5" s="6">
        <v>114.353756235703</v>
      </c>
    </row>
    <row r="6" spans="1:12" x14ac:dyDescent="0.2">
      <c r="A6" s="6">
        <v>5</v>
      </c>
      <c r="B6" s="5" t="s">
        <v>480</v>
      </c>
      <c r="C6" s="6">
        <v>-0.73648576771294949</v>
      </c>
      <c r="D6" s="6">
        <v>1.1299999999999999</v>
      </c>
      <c r="E6" s="6">
        <v>68.177000000000007</v>
      </c>
      <c r="F6" s="6">
        <v>-524.101</v>
      </c>
      <c r="G6" s="6">
        <v>107.41500000000001</v>
      </c>
      <c r="H6" s="6">
        <v>108.34</v>
      </c>
      <c r="I6" s="6">
        <v>83.13</v>
      </c>
      <c r="J6" s="6">
        <v>15</v>
      </c>
      <c r="K6" s="6">
        <v>7</v>
      </c>
      <c r="L6" s="6">
        <v>121.674533649842</v>
      </c>
    </row>
    <row r="7" spans="1:12" x14ac:dyDescent="0.2">
      <c r="A7" s="6">
        <v>6</v>
      </c>
      <c r="B7" s="5" t="s">
        <v>481</v>
      </c>
      <c r="C7" s="6">
        <v>-1.478624976627084E-2</v>
      </c>
      <c r="D7" s="6">
        <v>1.1299999999999999</v>
      </c>
      <c r="E7" s="6">
        <v>68.177000000000007</v>
      </c>
      <c r="F7" s="6">
        <v>-524.101</v>
      </c>
      <c r="G7" s="6">
        <v>107.41500000000001</v>
      </c>
      <c r="H7" s="6">
        <v>108.34</v>
      </c>
      <c r="I7" s="6">
        <v>47.11</v>
      </c>
      <c r="J7" s="6">
        <v>2</v>
      </c>
      <c r="K7" s="6">
        <v>1</v>
      </c>
      <c r="L7" s="6">
        <v>88.610780215761807</v>
      </c>
    </row>
    <row r="8" spans="1:12" x14ac:dyDescent="0.2">
      <c r="A8" s="6">
        <v>7</v>
      </c>
      <c r="B8" s="5" t="s">
        <v>654</v>
      </c>
      <c r="C8" s="6">
        <v>-0.25213866803825141</v>
      </c>
      <c r="D8" s="6">
        <v>1.1299999999999999</v>
      </c>
      <c r="E8" s="6">
        <v>68.177000000000007</v>
      </c>
      <c r="F8" s="6">
        <v>-524.101</v>
      </c>
      <c r="G8" s="6">
        <v>107.41500000000001</v>
      </c>
      <c r="H8" s="6">
        <v>108.34</v>
      </c>
      <c r="I8" s="6">
        <v>125.05</v>
      </c>
      <c r="J8" s="6">
        <v>22</v>
      </c>
      <c r="K8" s="6">
        <v>8</v>
      </c>
      <c r="L8" s="6">
        <v>164.98729004832001</v>
      </c>
    </row>
    <row r="9" spans="1:12" x14ac:dyDescent="0.2">
      <c r="A9" s="6">
        <v>8</v>
      </c>
      <c r="B9" s="5" t="s">
        <v>655</v>
      </c>
      <c r="C9" s="6">
        <v>4.9934721839016823E-2</v>
      </c>
      <c r="D9" s="6">
        <v>1.1299999999999999</v>
      </c>
      <c r="E9" s="6">
        <v>68.177000000000007</v>
      </c>
      <c r="F9" s="6">
        <v>-524.101</v>
      </c>
      <c r="G9" s="6">
        <v>107.41500000000001</v>
      </c>
      <c r="H9" s="6">
        <v>108.34</v>
      </c>
      <c r="I9" s="6">
        <v>74.17</v>
      </c>
      <c r="J9" s="6">
        <v>9</v>
      </c>
      <c r="K9" s="6">
        <v>4</v>
      </c>
      <c r="L9" s="6">
        <v>174.838731417784</v>
      </c>
    </row>
    <row r="10" spans="1:12" x14ac:dyDescent="0.2">
      <c r="A10" s="6">
        <v>9</v>
      </c>
      <c r="B10" s="5" t="s">
        <v>656</v>
      </c>
      <c r="C10" s="6">
        <v>-1.4515725355551421</v>
      </c>
      <c r="D10" s="6">
        <v>1.1299999999999999</v>
      </c>
      <c r="E10" s="6">
        <v>68.177000000000007</v>
      </c>
      <c r="F10" s="6">
        <v>-524.101</v>
      </c>
      <c r="G10" s="6">
        <v>107.41500000000001</v>
      </c>
      <c r="H10" s="6">
        <v>108.34</v>
      </c>
      <c r="I10" s="6">
        <v>74.09</v>
      </c>
      <c r="J10" s="6">
        <v>13</v>
      </c>
      <c r="K10" s="6">
        <v>5</v>
      </c>
      <c r="L10" s="6">
        <v>133.67101904331699</v>
      </c>
    </row>
    <row r="11" spans="1:12" x14ac:dyDescent="0.2">
      <c r="A11" s="6">
        <v>10</v>
      </c>
      <c r="B11" s="5" t="s">
        <v>657</v>
      </c>
      <c r="C11" s="6">
        <v>0.20978689945773771</v>
      </c>
      <c r="D11" s="6">
        <v>1.1299999999999999</v>
      </c>
      <c r="E11" s="6">
        <v>68.177000000000007</v>
      </c>
      <c r="F11" s="6">
        <v>-524.101</v>
      </c>
      <c r="G11" s="6">
        <v>107.41500000000001</v>
      </c>
      <c r="H11" s="6">
        <v>108.34</v>
      </c>
      <c r="I11" s="6">
        <v>32.08</v>
      </c>
      <c r="J11" s="6">
        <v>2</v>
      </c>
      <c r="K11" s="6">
        <v>1</v>
      </c>
      <c r="L11" s="6">
        <v>76.606870326511498</v>
      </c>
    </row>
    <row r="12" spans="1:12" x14ac:dyDescent="0.2">
      <c r="A12" s="6">
        <v>11</v>
      </c>
      <c r="B12" s="5" t="s">
        <v>482</v>
      </c>
      <c r="C12" s="6">
        <v>-1.160206952336799</v>
      </c>
      <c r="D12" s="6">
        <v>1.1299999999999999</v>
      </c>
      <c r="E12" s="6">
        <v>68.177000000000007</v>
      </c>
      <c r="F12" s="6">
        <v>-524.101</v>
      </c>
      <c r="G12" s="6">
        <v>107.41500000000001</v>
      </c>
      <c r="H12" s="6">
        <v>108.34</v>
      </c>
      <c r="I12" s="6">
        <v>74.09</v>
      </c>
      <c r="J12" s="6">
        <v>13</v>
      </c>
      <c r="K12" s="6">
        <v>5</v>
      </c>
      <c r="L12" s="6">
        <v>138.95339065028401</v>
      </c>
    </row>
    <row r="13" spans="1:12" x14ac:dyDescent="0.2">
      <c r="A13" s="6">
        <v>12</v>
      </c>
      <c r="B13" s="5" t="s">
        <v>658</v>
      </c>
      <c r="C13" s="6">
        <v>-1.5668614163262591</v>
      </c>
      <c r="D13" s="6">
        <v>1.1299999999999999</v>
      </c>
      <c r="E13" s="6">
        <v>68.177000000000007</v>
      </c>
      <c r="F13" s="6">
        <v>-524.101</v>
      </c>
      <c r="G13" s="6">
        <v>107.41500000000001</v>
      </c>
      <c r="H13" s="6">
        <v>108.34</v>
      </c>
      <c r="I13" s="6">
        <v>180.18</v>
      </c>
      <c r="J13" s="6">
        <v>57</v>
      </c>
      <c r="K13" s="6">
        <v>24</v>
      </c>
      <c r="L13" s="6">
        <v>306.81431766834498</v>
      </c>
    </row>
    <row r="14" spans="1:12" x14ac:dyDescent="0.2">
      <c r="A14" s="6">
        <v>13</v>
      </c>
      <c r="B14" s="5" t="s">
        <v>483</v>
      </c>
      <c r="C14" s="6">
        <v>-1.1951265693504201</v>
      </c>
      <c r="D14" s="6">
        <v>1.1000000000000001</v>
      </c>
      <c r="E14" s="6">
        <v>68.639799999999994</v>
      </c>
      <c r="F14" s="6">
        <v>-628.88660000000004</v>
      </c>
      <c r="G14" s="6">
        <v>111.245</v>
      </c>
      <c r="H14" s="6">
        <v>111.425</v>
      </c>
      <c r="I14" s="6">
        <v>82.12</v>
      </c>
      <c r="J14" s="6">
        <v>15</v>
      </c>
      <c r="K14" s="6">
        <v>7</v>
      </c>
      <c r="L14" s="6">
        <v>121.674533649842</v>
      </c>
    </row>
    <row r="15" spans="1:12" x14ac:dyDescent="0.2">
      <c r="A15" s="6">
        <v>14</v>
      </c>
      <c r="B15" s="5" t="s">
        <v>484</v>
      </c>
      <c r="C15" s="6">
        <v>-1.0530298017946971</v>
      </c>
      <c r="D15" s="6">
        <v>1.1000000000000001</v>
      </c>
      <c r="E15" s="6">
        <v>68.639799999999994</v>
      </c>
      <c r="F15" s="6">
        <v>-628.88660000000004</v>
      </c>
      <c r="G15" s="6">
        <v>111.245</v>
      </c>
      <c r="H15" s="6">
        <v>111.425</v>
      </c>
      <c r="I15" s="6">
        <v>82.12</v>
      </c>
      <c r="J15" s="6">
        <v>15</v>
      </c>
      <c r="K15" s="6">
        <v>7</v>
      </c>
      <c r="L15" s="6">
        <v>121.674533649842</v>
      </c>
    </row>
    <row r="16" spans="1:12" x14ac:dyDescent="0.2">
      <c r="A16" s="6">
        <v>15</v>
      </c>
      <c r="B16" s="5" t="s">
        <v>485</v>
      </c>
      <c r="C16" s="6">
        <v>-0.50479696574089106</v>
      </c>
      <c r="D16" s="6">
        <v>1.1000000000000001</v>
      </c>
      <c r="E16" s="6">
        <v>68.639799999999994</v>
      </c>
      <c r="F16" s="6">
        <v>-628.88660000000004</v>
      </c>
      <c r="G16" s="6">
        <v>111.245</v>
      </c>
      <c r="H16" s="6">
        <v>111.425</v>
      </c>
      <c r="I16" s="6">
        <v>46.08</v>
      </c>
      <c r="J16" s="6">
        <v>5</v>
      </c>
      <c r="K16" s="6">
        <v>2</v>
      </c>
      <c r="L16" s="6">
        <v>110.36405740576301</v>
      </c>
    </row>
    <row r="17" spans="1:12" x14ac:dyDescent="0.2">
      <c r="A17" s="6">
        <v>16</v>
      </c>
      <c r="B17" s="5" t="s">
        <v>486</v>
      </c>
      <c r="C17" s="6">
        <v>-0.76724291047167648</v>
      </c>
      <c r="D17" s="6">
        <v>1.1000000000000001</v>
      </c>
      <c r="E17" s="6">
        <v>68.639799999999994</v>
      </c>
      <c r="F17" s="6">
        <v>-628.88660000000004</v>
      </c>
      <c r="G17" s="6">
        <v>111.245</v>
      </c>
      <c r="H17" s="6">
        <v>111.425</v>
      </c>
      <c r="I17" s="6">
        <v>44.11</v>
      </c>
      <c r="J17" s="6">
        <v>5</v>
      </c>
      <c r="K17" s="6">
        <v>2</v>
      </c>
      <c r="L17" s="6">
        <v>114.353756235703</v>
      </c>
    </row>
    <row r="18" spans="1:12" x14ac:dyDescent="0.2">
      <c r="A18" s="6">
        <v>17</v>
      </c>
      <c r="B18" s="5" t="s">
        <v>487</v>
      </c>
      <c r="C18" s="6">
        <v>-0.88926283416567076</v>
      </c>
      <c r="D18" s="6">
        <v>1.1000000000000001</v>
      </c>
      <c r="E18" s="6">
        <v>68.639799999999994</v>
      </c>
      <c r="F18" s="6">
        <v>-628.88660000000004</v>
      </c>
      <c r="G18" s="6">
        <v>111.245</v>
      </c>
      <c r="H18" s="6">
        <v>111.425</v>
      </c>
      <c r="I18" s="6">
        <v>83.13</v>
      </c>
      <c r="J18" s="6">
        <v>15</v>
      </c>
      <c r="K18" s="6">
        <v>7</v>
      </c>
      <c r="L18" s="6">
        <v>121.674533649842</v>
      </c>
    </row>
    <row r="19" spans="1:12" x14ac:dyDescent="0.2">
      <c r="A19" s="6">
        <v>18</v>
      </c>
      <c r="B19" s="5" t="s">
        <v>488</v>
      </c>
      <c r="C19" s="6">
        <v>9.148241643221447E-2</v>
      </c>
      <c r="D19" s="6">
        <v>1.1000000000000001</v>
      </c>
      <c r="E19" s="6">
        <v>68.639799999999994</v>
      </c>
      <c r="F19" s="6">
        <v>-628.88660000000004</v>
      </c>
      <c r="G19" s="6">
        <v>111.245</v>
      </c>
      <c r="H19" s="6">
        <v>111.425</v>
      </c>
      <c r="I19" s="6">
        <v>47.11</v>
      </c>
      <c r="J19" s="6">
        <v>2</v>
      </c>
      <c r="K19" s="6">
        <v>1</v>
      </c>
      <c r="L19" s="6">
        <v>88.610780215761807</v>
      </c>
    </row>
    <row r="20" spans="1:12" x14ac:dyDescent="0.2">
      <c r="A20" s="6">
        <v>19</v>
      </c>
      <c r="B20" s="5" t="s">
        <v>659</v>
      </c>
      <c r="C20" s="6">
        <v>-0.36514339418409131</v>
      </c>
      <c r="D20" s="6">
        <v>1.1000000000000001</v>
      </c>
      <c r="E20" s="6">
        <v>68.639799999999994</v>
      </c>
      <c r="F20" s="6">
        <v>-628.88660000000004</v>
      </c>
      <c r="G20" s="6">
        <v>111.245</v>
      </c>
      <c r="H20" s="6">
        <v>111.425</v>
      </c>
      <c r="I20" s="6">
        <v>125.05</v>
      </c>
      <c r="J20" s="6">
        <v>22</v>
      </c>
      <c r="K20" s="6">
        <v>8</v>
      </c>
      <c r="L20" s="6">
        <v>164.98729004832001</v>
      </c>
    </row>
    <row r="21" spans="1:12" x14ac:dyDescent="0.2">
      <c r="A21" s="6">
        <v>20</v>
      </c>
      <c r="B21" s="5" t="s">
        <v>660</v>
      </c>
      <c r="C21" s="6">
        <v>-0.23334536980828399</v>
      </c>
      <c r="D21" s="6">
        <v>1.1000000000000001</v>
      </c>
      <c r="E21" s="6">
        <v>68.639799999999994</v>
      </c>
      <c r="F21" s="6">
        <v>-628.88660000000004</v>
      </c>
      <c r="G21" s="6">
        <v>111.245</v>
      </c>
      <c r="H21" s="6">
        <v>111.425</v>
      </c>
      <c r="I21" s="6">
        <v>74.17</v>
      </c>
      <c r="J21" s="6">
        <v>9</v>
      </c>
      <c r="K21" s="6">
        <v>4</v>
      </c>
      <c r="L21" s="6">
        <v>174.838731417784</v>
      </c>
    </row>
    <row r="22" spans="1:12" x14ac:dyDescent="0.2">
      <c r="A22" s="6">
        <v>21</v>
      </c>
      <c r="B22" s="5" t="s">
        <v>661</v>
      </c>
      <c r="C22" s="6">
        <v>-1.1625538183983819</v>
      </c>
      <c r="D22" s="6">
        <v>1.1000000000000001</v>
      </c>
      <c r="E22" s="6">
        <v>68.639799999999994</v>
      </c>
      <c r="F22" s="6">
        <v>-628.88660000000004</v>
      </c>
      <c r="G22" s="6">
        <v>111.245</v>
      </c>
      <c r="H22" s="6">
        <v>111.425</v>
      </c>
      <c r="I22" s="6">
        <v>74.09</v>
      </c>
      <c r="J22" s="6">
        <v>13</v>
      </c>
      <c r="K22" s="6">
        <v>5</v>
      </c>
      <c r="L22" s="6">
        <v>133.67101904331699</v>
      </c>
    </row>
    <row r="23" spans="1:12" x14ac:dyDescent="0.2">
      <c r="A23" s="6">
        <v>22</v>
      </c>
      <c r="B23" s="5" t="s">
        <v>662</v>
      </c>
      <c r="C23" s="6">
        <v>0.23674910496861221</v>
      </c>
      <c r="D23" s="6">
        <v>1.1000000000000001</v>
      </c>
      <c r="E23" s="6">
        <v>68.639799999999994</v>
      </c>
      <c r="F23" s="6">
        <v>-628.88660000000004</v>
      </c>
      <c r="G23" s="6">
        <v>111.245</v>
      </c>
      <c r="H23" s="6">
        <v>111.425</v>
      </c>
      <c r="I23" s="6">
        <v>32.08</v>
      </c>
      <c r="J23" s="6">
        <v>2</v>
      </c>
      <c r="K23" s="6">
        <v>1</v>
      </c>
      <c r="L23" s="6">
        <v>76.606870326511498</v>
      </c>
    </row>
    <row r="24" spans="1:12" x14ac:dyDescent="0.2">
      <c r="A24" s="6">
        <v>23</v>
      </c>
      <c r="B24" s="5" t="s">
        <v>489</v>
      </c>
      <c r="C24" s="6">
        <v>-0.89347868037707423</v>
      </c>
      <c r="D24" s="6">
        <v>1.1000000000000001</v>
      </c>
      <c r="E24" s="6">
        <v>68.639799999999994</v>
      </c>
      <c r="F24" s="6">
        <v>-628.88660000000004</v>
      </c>
      <c r="G24" s="6">
        <v>111.245</v>
      </c>
      <c r="H24" s="6">
        <v>111.425</v>
      </c>
      <c r="I24" s="6">
        <v>74.09</v>
      </c>
      <c r="J24" s="6">
        <v>13</v>
      </c>
      <c r="K24" s="6">
        <v>5</v>
      </c>
      <c r="L24" s="6">
        <v>138.95339065028401</v>
      </c>
    </row>
    <row r="25" spans="1:12" x14ac:dyDescent="0.2">
      <c r="A25" s="6">
        <v>24</v>
      </c>
      <c r="B25" s="5" t="s">
        <v>663</v>
      </c>
      <c r="C25" s="6">
        <v>-1.7477073605392039</v>
      </c>
      <c r="D25" s="6">
        <v>1.1000000000000001</v>
      </c>
      <c r="E25" s="6">
        <v>68.639799999999994</v>
      </c>
      <c r="F25" s="6">
        <v>-628.88660000000004</v>
      </c>
      <c r="G25" s="6">
        <v>111.245</v>
      </c>
      <c r="H25" s="6">
        <v>111.425</v>
      </c>
      <c r="I25" s="6">
        <v>180.18</v>
      </c>
      <c r="J25" s="6">
        <v>57</v>
      </c>
      <c r="K25" s="6">
        <v>24</v>
      </c>
      <c r="L25" s="6">
        <v>306.81431766834498</v>
      </c>
    </row>
    <row r="26" spans="1:12" x14ac:dyDescent="0.2">
      <c r="A26" s="6">
        <v>25</v>
      </c>
      <c r="B26" s="5" t="s">
        <v>490</v>
      </c>
      <c r="C26" s="6">
        <v>0.37124980745459679</v>
      </c>
      <c r="D26" s="6">
        <v>0.97299999999999998</v>
      </c>
      <c r="E26" s="6">
        <v>116.1495</v>
      </c>
      <c r="F26" s="6">
        <v>-169.65799999999999</v>
      </c>
      <c r="G26" s="6">
        <v>108.55</v>
      </c>
      <c r="H26" s="6">
        <v>100.565</v>
      </c>
      <c r="I26" s="6">
        <v>82.12</v>
      </c>
      <c r="J26" s="6">
        <v>15</v>
      </c>
      <c r="K26" s="6">
        <v>7</v>
      </c>
      <c r="L26" s="6">
        <v>121.674533649842</v>
      </c>
    </row>
    <row r="27" spans="1:12" x14ac:dyDescent="0.2">
      <c r="A27" s="6">
        <v>26</v>
      </c>
      <c r="B27" s="5" t="s">
        <v>491</v>
      </c>
      <c r="C27" s="6">
        <v>0.4175444206050411</v>
      </c>
      <c r="D27" s="6">
        <v>0.97299999999999998</v>
      </c>
      <c r="E27" s="6">
        <v>116.1495</v>
      </c>
      <c r="F27" s="6">
        <v>-169.65799999999999</v>
      </c>
      <c r="G27" s="6">
        <v>108.55</v>
      </c>
      <c r="H27" s="6">
        <v>100.565</v>
      </c>
      <c r="I27" s="6">
        <v>82.12</v>
      </c>
      <c r="J27" s="6">
        <v>15</v>
      </c>
      <c r="K27" s="6">
        <v>7</v>
      </c>
      <c r="L27" s="6">
        <v>121.674533649842</v>
      </c>
    </row>
    <row r="28" spans="1:12" x14ac:dyDescent="0.2">
      <c r="A28" s="6">
        <v>27</v>
      </c>
      <c r="B28" s="5" t="s">
        <v>492</v>
      </c>
      <c r="C28" s="6">
        <v>0.48555678754420772</v>
      </c>
      <c r="D28" s="6">
        <v>0.97299999999999998</v>
      </c>
      <c r="E28" s="6">
        <v>116.1495</v>
      </c>
      <c r="F28" s="6">
        <v>-169.65799999999999</v>
      </c>
      <c r="G28" s="6">
        <v>108.55</v>
      </c>
      <c r="H28" s="6">
        <v>100.565</v>
      </c>
      <c r="I28" s="6">
        <v>46.08</v>
      </c>
      <c r="J28" s="6">
        <v>5</v>
      </c>
      <c r="K28" s="6">
        <v>2</v>
      </c>
      <c r="L28" s="6">
        <v>110.36405740576301</v>
      </c>
    </row>
    <row r="29" spans="1:12" x14ac:dyDescent="0.2">
      <c r="A29" s="6">
        <v>28</v>
      </c>
      <c r="B29" s="5" t="s">
        <v>493</v>
      </c>
      <c r="C29" s="6">
        <v>0.6398214991135982</v>
      </c>
      <c r="D29" s="6">
        <v>0.97299999999999998</v>
      </c>
      <c r="E29" s="6">
        <v>116.1495</v>
      </c>
      <c r="F29" s="6">
        <v>-169.65799999999999</v>
      </c>
      <c r="G29" s="6">
        <v>108.55</v>
      </c>
      <c r="H29" s="6">
        <v>100.565</v>
      </c>
      <c r="I29" s="6">
        <v>44.11</v>
      </c>
      <c r="J29" s="6">
        <v>5</v>
      </c>
      <c r="K29" s="6">
        <v>2</v>
      </c>
      <c r="L29" s="6">
        <v>114.353756235703</v>
      </c>
    </row>
    <row r="30" spans="1:12" x14ac:dyDescent="0.2">
      <c r="A30" s="6">
        <v>29</v>
      </c>
      <c r="B30" s="5" t="s">
        <v>494</v>
      </c>
      <c r="C30" s="6">
        <v>5.4479616068157162E-2</v>
      </c>
      <c r="D30" s="6">
        <v>0.97299999999999998</v>
      </c>
      <c r="E30" s="6">
        <v>116.1495</v>
      </c>
      <c r="F30" s="6">
        <v>-169.65799999999999</v>
      </c>
      <c r="G30" s="6">
        <v>108.55</v>
      </c>
      <c r="H30" s="6">
        <v>100.565</v>
      </c>
      <c r="I30" s="6">
        <v>83.13</v>
      </c>
      <c r="J30" s="6">
        <v>15</v>
      </c>
      <c r="K30" s="6">
        <v>7</v>
      </c>
      <c r="L30" s="6">
        <v>121.674533649842</v>
      </c>
    </row>
    <row r="31" spans="1:12" x14ac:dyDescent="0.2">
      <c r="A31" s="6">
        <v>30</v>
      </c>
      <c r="B31" s="5" t="s">
        <v>495</v>
      </c>
      <c r="C31" s="6">
        <v>-2.8805193812744241</v>
      </c>
      <c r="D31" s="6">
        <v>0.97299999999999998</v>
      </c>
      <c r="E31" s="6">
        <v>116.1495</v>
      </c>
      <c r="F31" s="6">
        <v>-169.65799999999999</v>
      </c>
      <c r="G31" s="6">
        <v>108.55</v>
      </c>
      <c r="H31" s="6">
        <v>100.565</v>
      </c>
      <c r="I31" s="6">
        <v>47.11</v>
      </c>
      <c r="J31" s="6">
        <v>2</v>
      </c>
      <c r="K31" s="6">
        <v>1</v>
      </c>
      <c r="L31" s="6">
        <v>88.610780215761807</v>
      </c>
    </row>
    <row r="32" spans="1:12" x14ac:dyDescent="0.2">
      <c r="A32" s="6">
        <v>31</v>
      </c>
      <c r="B32" s="5" t="s">
        <v>664</v>
      </c>
      <c r="C32" s="6">
        <v>9.3840821554497781E-5</v>
      </c>
      <c r="D32" s="6">
        <v>0.97299999999999998</v>
      </c>
      <c r="E32" s="6">
        <v>116.1495</v>
      </c>
      <c r="F32" s="6">
        <v>-169.65799999999999</v>
      </c>
      <c r="G32" s="6">
        <v>108.55</v>
      </c>
      <c r="H32" s="6">
        <v>100.565</v>
      </c>
      <c r="I32" s="6">
        <v>125.05</v>
      </c>
      <c r="J32" s="6">
        <v>22</v>
      </c>
      <c r="K32" s="6">
        <v>8</v>
      </c>
      <c r="L32" s="6">
        <v>164.98729004832001</v>
      </c>
    </row>
    <row r="33" spans="1:12" x14ac:dyDescent="0.2">
      <c r="A33" s="6">
        <v>32</v>
      </c>
      <c r="B33" s="5" t="s">
        <v>665</v>
      </c>
      <c r="C33" s="6">
        <v>0.48136180018124719</v>
      </c>
      <c r="D33" s="6">
        <v>0.97299999999999998</v>
      </c>
      <c r="E33" s="6">
        <v>116.1495</v>
      </c>
      <c r="F33" s="6">
        <v>-169.65799999999999</v>
      </c>
      <c r="G33" s="6">
        <v>108.55</v>
      </c>
      <c r="H33" s="6">
        <v>100.565</v>
      </c>
      <c r="I33" s="6">
        <v>74.17</v>
      </c>
      <c r="J33" s="6">
        <v>9</v>
      </c>
      <c r="K33" s="6">
        <v>4</v>
      </c>
      <c r="L33" s="6">
        <v>174.838731417784</v>
      </c>
    </row>
    <row r="34" spans="1:12" x14ac:dyDescent="0.2">
      <c r="A34" s="6">
        <v>33</v>
      </c>
      <c r="B34" s="5" t="s">
        <v>666</v>
      </c>
      <c r="C34" s="6">
        <v>0.55996509597705157</v>
      </c>
      <c r="D34" s="6">
        <v>0.97299999999999998</v>
      </c>
      <c r="E34" s="6">
        <v>116.1495</v>
      </c>
      <c r="F34" s="6">
        <v>-169.65799999999999</v>
      </c>
      <c r="G34" s="6">
        <v>108.55</v>
      </c>
      <c r="H34" s="6">
        <v>100.565</v>
      </c>
      <c r="I34" s="6">
        <v>74.09</v>
      </c>
      <c r="J34" s="6">
        <v>13</v>
      </c>
      <c r="K34" s="6">
        <v>5</v>
      </c>
      <c r="L34" s="6">
        <v>133.67101904331699</v>
      </c>
    </row>
    <row r="35" spans="1:12" x14ac:dyDescent="0.2">
      <c r="A35" s="6">
        <v>34</v>
      </c>
      <c r="B35" s="5" t="s">
        <v>667</v>
      </c>
      <c r="C35" s="6">
        <v>-0.68255265705740897</v>
      </c>
      <c r="D35" s="6">
        <v>0.97299999999999998</v>
      </c>
      <c r="E35" s="6">
        <v>116.1495</v>
      </c>
      <c r="F35" s="6">
        <v>-169.65799999999999</v>
      </c>
      <c r="G35" s="6">
        <v>108.55</v>
      </c>
      <c r="H35" s="6">
        <v>100.565</v>
      </c>
      <c r="I35" s="6">
        <v>32.08</v>
      </c>
      <c r="J35" s="6">
        <v>2</v>
      </c>
      <c r="K35" s="6">
        <v>1</v>
      </c>
      <c r="L35" s="6">
        <v>76.606870326511498</v>
      </c>
    </row>
    <row r="36" spans="1:12" x14ac:dyDescent="0.2">
      <c r="A36" s="6">
        <v>35</v>
      </c>
      <c r="B36" s="5" t="s">
        <v>496</v>
      </c>
      <c r="C36" s="6">
        <v>0.33535935166992448</v>
      </c>
      <c r="D36" s="6">
        <v>0.97299999999999998</v>
      </c>
      <c r="E36" s="6">
        <v>116.1495</v>
      </c>
      <c r="F36" s="6">
        <v>-169.65799999999999</v>
      </c>
      <c r="G36" s="6">
        <v>108.55</v>
      </c>
      <c r="H36" s="6">
        <v>100.565</v>
      </c>
      <c r="I36" s="6">
        <v>74.09</v>
      </c>
      <c r="J36" s="6">
        <v>13</v>
      </c>
      <c r="K36" s="6">
        <v>5</v>
      </c>
      <c r="L36" s="6">
        <v>138.95339065028401</v>
      </c>
    </row>
    <row r="37" spans="1:12" x14ac:dyDescent="0.2">
      <c r="A37" s="6">
        <v>36</v>
      </c>
      <c r="B37" s="5" t="s">
        <v>668</v>
      </c>
      <c r="C37" s="6">
        <v>-0.75849147782218185</v>
      </c>
      <c r="D37" s="6">
        <v>0.97299999999999998</v>
      </c>
      <c r="E37" s="6">
        <v>116.1495</v>
      </c>
      <c r="F37" s="6">
        <v>-169.65799999999999</v>
      </c>
      <c r="G37" s="6">
        <v>108.55</v>
      </c>
      <c r="H37" s="6">
        <v>100.565</v>
      </c>
      <c r="I37" s="6">
        <v>180.18</v>
      </c>
      <c r="J37" s="6">
        <v>57</v>
      </c>
      <c r="K37" s="6">
        <v>24</v>
      </c>
      <c r="L37" s="6">
        <v>306.81431766834498</v>
      </c>
    </row>
    <row r="38" spans="1:12" x14ac:dyDescent="0.2">
      <c r="A38" s="6">
        <v>37</v>
      </c>
      <c r="B38" s="5" t="s">
        <v>497</v>
      </c>
      <c r="C38" s="6">
        <v>0.33682876313532001</v>
      </c>
      <c r="D38" s="6">
        <v>1.1327</v>
      </c>
      <c r="E38" s="6">
        <v>33.585500000000003</v>
      </c>
      <c r="F38" s="6">
        <v>-763.76030000000003</v>
      </c>
      <c r="G38" s="6">
        <v>111.34</v>
      </c>
      <c r="H38" s="6">
        <v>110.78</v>
      </c>
      <c r="I38" s="6">
        <v>82.12</v>
      </c>
      <c r="J38" s="6">
        <v>15</v>
      </c>
      <c r="K38" s="6">
        <v>7</v>
      </c>
      <c r="L38" s="6">
        <v>121.674533649842</v>
      </c>
    </row>
    <row r="39" spans="1:12" x14ac:dyDescent="0.2">
      <c r="A39" s="6">
        <v>38</v>
      </c>
      <c r="B39" s="5" t="s">
        <v>498</v>
      </c>
      <c r="C39" s="6">
        <v>0.35849166679998729</v>
      </c>
      <c r="D39" s="6">
        <v>1.1327</v>
      </c>
      <c r="E39" s="6">
        <v>33.585500000000003</v>
      </c>
      <c r="F39" s="6">
        <v>-763.76030000000003</v>
      </c>
      <c r="G39" s="6">
        <v>111.34</v>
      </c>
      <c r="H39" s="6">
        <v>110.78</v>
      </c>
      <c r="I39" s="6">
        <v>82.12</v>
      </c>
      <c r="J39" s="6">
        <v>15</v>
      </c>
      <c r="K39" s="6">
        <v>7</v>
      </c>
      <c r="L39" s="6">
        <v>121.674533649842</v>
      </c>
    </row>
    <row r="40" spans="1:12" x14ac:dyDescent="0.2">
      <c r="A40" s="6">
        <v>39</v>
      </c>
      <c r="B40" s="5" t="s">
        <v>499</v>
      </c>
      <c r="C40" s="6">
        <v>0.28111738241984979</v>
      </c>
      <c r="D40" s="6">
        <v>1.1327</v>
      </c>
      <c r="E40" s="6">
        <v>33.585500000000003</v>
      </c>
      <c r="F40" s="6">
        <v>-763.76030000000003</v>
      </c>
      <c r="G40" s="6">
        <v>111.34</v>
      </c>
      <c r="H40" s="6">
        <v>110.78</v>
      </c>
      <c r="I40" s="6">
        <v>46.08</v>
      </c>
      <c r="J40" s="6">
        <v>5</v>
      </c>
      <c r="K40" s="6">
        <v>2</v>
      </c>
      <c r="L40" s="6">
        <v>110.36405740576301</v>
      </c>
    </row>
    <row r="41" spans="1:12" x14ac:dyDescent="0.2">
      <c r="A41" s="6">
        <v>40</v>
      </c>
      <c r="B41" s="5" t="s">
        <v>500</v>
      </c>
      <c r="C41" s="6">
        <v>0.46994375547306649</v>
      </c>
      <c r="D41" s="6">
        <v>1.1327</v>
      </c>
      <c r="E41" s="6">
        <v>33.585500000000003</v>
      </c>
      <c r="F41" s="6">
        <v>-763.76030000000003</v>
      </c>
      <c r="G41" s="6">
        <v>111.34</v>
      </c>
      <c r="H41" s="6">
        <v>110.78</v>
      </c>
      <c r="I41" s="6">
        <v>44.11</v>
      </c>
      <c r="J41" s="6">
        <v>5</v>
      </c>
      <c r="K41" s="6">
        <v>2</v>
      </c>
      <c r="L41" s="6">
        <v>114.353756235703</v>
      </c>
    </row>
    <row r="42" spans="1:12" x14ac:dyDescent="0.2">
      <c r="A42" s="6">
        <v>41</v>
      </c>
      <c r="B42" s="5" t="s">
        <v>501</v>
      </c>
      <c r="C42" s="6">
        <v>-0.75794076964179224</v>
      </c>
      <c r="D42" s="6">
        <v>1.1327</v>
      </c>
      <c r="E42" s="6">
        <v>33.585500000000003</v>
      </c>
      <c r="F42" s="6">
        <v>-763.76030000000003</v>
      </c>
      <c r="G42" s="6">
        <v>111.34</v>
      </c>
      <c r="H42" s="6">
        <v>110.78</v>
      </c>
      <c r="I42" s="6">
        <v>83.13</v>
      </c>
      <c r="J42" s="6">
        <v>15</v>
      </c>
      <c r="K42" s="6">
        <v>7</v>
      </c>
      <c r="L42" s="6">
        <v>121.674533649842</v>
      </c>
    </row>
    <row r="43" spans="1:12" x14ac:dyDescent="0.2">
      <c r="A43" s="6">
        <v>42</v>
      </c>
      <c r="B43" s="5" t="s">
        <v>502</v>
      </c>
      <c r="C43" s="6">
        <v>0.31650556471282743</v>
      </c>
      <c r="D43" s="6">
        <v>1.1327</v>
      </c>
      <c r="E43" s="6">
        <v>33.585500000000003</v>
      </c>
      <c r="F43" s="6">
        <v>-763.76030000000003</v>
      </c>
      <c r="G43" s="6">
        <v>111.34</v>
      </c>
      <c r="H43" s="6">
        <v>110.78</v>
      </c>
      <c r="I43" s="6">
        <v>47.11</v>
      </c>
      <c r="J43" s="6">
        <v>2</v>
      </c>
      <c r="K43" s="6">
        <v>1</v>
      </c>
      <c r="L43" s="6">
        <v>88.610780215761807</v>
      </c>
    </row>
    <row r="44" spans="1:12" x14ac:dyDescent="0.2">
      <c r="A44" s="6">
        <v>43</v>
      </c>
      <c r="B44" s="5" t="s">
        <v>669</v>
      </c>
      <c r="C44" s="6">
        <v>-0.2002879103091334</v>
      </c>
      <c r="D44" s="6">
        <v>1.1327</v>
      </c>
      <c r="E44" s="6">
        <v>33.585500000000003</v>
      </c>
      <c r="F44" s="6">
        <v>-763.76030000000003</v>
      </c>
      <c r="G44" s="6">
        <v>111.34</v>
      </c>
      <c r="H44" s="6">
        <v>110.78</v>
      </c>
      <c r="I44" s="6">
        <v>125.05</v>
      </c>
      <c r="J44" s="6">
        <v>22</v>
      </c>
      <c r="K44" s="6">
        <v>8</v>
      </c>
      <c r="L44" s="6">
        <v>164.98729004832001</v>
      </c>
    </row>
    <row r="45" spans="1:12" x14ac:dyDescent="0.2">
      <c r="A45" s="6">
        <v>44</v>
      </c>
      <c r="B45" s="5" t="s">
        <v>670</v>
      </c>
      <c r="C45" s="6">
        <v>-0.30758997681360389</v>
      </c>
      <c r="D45" s="6">
        <v>1.1327</v>
      </c>
      <c r="E45" s="6">
        <v>33.585500000000003</v>
      </c>
      <c r="F45" s="6">
        <v>-763.76030000000003</v>
      </c>
      <c r="G45" s="6">
        <v>111.34</v>
      </c>
      <c r="H45" s="6">
        <v>110.78</v>
      </c>
      <c r="I45" s="6">
        <v>74.17</v>
      </c>
      <c r="J45" s="6">
        <v>9</v>
      </c>
      <c r="K45" s="6">
        <v>4</v>
      </c>
      <c r="L45" s="6">
        <v>174.838731417784</v>
      </c>
    </row>
    <row r="46" spans="1:12" x14ac:dyDescent="0.2">
      <c r="A46" s="6">
        <v>45</v>
      </c>
      <c r="B46" s="5" t="s">
        <v>671</v>
      </c>
      <c r="C46" s="6">
        <v>0.37898844605850718</v>
      </c>
      <c r="D46" s="6">
        <v>1.1327</v>
      </c>
      <c r="E46" s="6">
        <v>33.585500000000003</v>
      </c>
      <c r="F46" s="6">
        <v>-763.76030000000003</v>
      </c>
      <c r="G46" s="6">
        <v>111.34</v>
      </c>
      <c r="H46" s="6">
        <v>110.78</v>
      </c>
      <c r="I46" s="6">
        <v>74.09</v>
      </c>
      <c r="J46" s="6">
        <v>13</v>
      </c>
      <c r="K46" s="6">
        <v>5</v>
      </c>
      <c r="L46" s="6">
        <v>133.67101904331699</v>
      </c>
    </row>
    <row r="47" spans="1:12" x14ac:dyDescent="0.2">
      <c r="A47" s="6">
        <v>46</v>
      </c>
      <c r="B47" s="5" t="s">
        <v>672</v>
      </c>
      <c r="C47" s="6">
        <v>-0.94314570012212018</v>
      </c>
      <c r="D47" s="6">
        <v>1.1327</v>
      </c>
      <c r="E47" s="6">
        <v>33.585500000000003</v>
      </c>
      <c r="F47" s="6">
        <v>-763.76030000000003</v>
      </c>
      <c r="G47" s="6">
        <v>111.34</v>
      </c>
      <c r="H47" s="6">
        <v>110.78</v>
      </c>
      <c r="I47" s="6">
        <v>32.08</v>
      </c>
      <c r="J47" s="6">
        <v>2</v>
      </c>
      <c r="K47" s="6">
        <v>1</v>
      </c>
      <c r="L47" s="6">
        <v>76.606870326511498</v>
      </c>
    </row>
    <row r="48" spans="1:12" x14ac:dyDescent="0.2">
      <c r="A48" s="6">
        <v>47</v>
      </c>
      <c r="B48" s="5" t="s">
        <v>503</v>
      </c>
      <c r="C48" s="6">
        <v>0.17542896952599141</v>
      </c>
      <c r="D48" s="6">
        <v>1.1327</v>
      </c>
      <c r="E48" s="6">
        <v>33.585500000000003</v>
      </c>
      <c r="F48" s="6">
        <v>-763.76030000000003</v>
      </c>
      <c r="G48" s="6">
        <v>111.34</v>
      </c>
      <c r="H48" s="6">
        <v>110.78</v>
      </c>
      <c r="I48" s="6">
        <v>74.09</v>
      </c>
      <c r="J48" s="6">
        <v>13</v>
      </c>
      <c r="K48" s="6">
        <v>5</v>
      </c>
      <c r="L48" s="6">
        <v>138.95339065028401</v>
      </c>
    </row>
    <row r="49" spans="1:12" x14ac:dyDescent="0.2">
      <c r="A49" s="6">
        <v>48</v>
      </c>
      <c r="B49" s="5" t="s">
        <v>673</v>
      </c>
      <c r="C49" s="6">
        <v>-1.681989737818506</v>
      </c>
      <c r="D49" s="6">
        <v>1.1327</v>
      </c>
      <c r="E49" s="6">
        <v>33.585500000000003</v>
      </c>
      <c r="F49" s="6">
        <v>-763.76030000000003</v>
      </c>
      <c r="G49" s="6">
        <v>111.34</v>
      </c>
      <c r="H49" s="6">
        <v>110.78</v>
      </c>
      <c r="I49" s="6">
        <v>180.18</v>
      </c>
      <c r="J49" s="6">
        <v>57</v>
      </c>
      <c r="K49" s="6">
        <v>24</v>
      </c>
      <c r="L49" s="6">
        <v>306.81431766834498</v>
      </c>
    </row>
    <row r="50" spans="1:12" x14ac:dyDescent="0.2">
      <c r="A50" s="6">
        <v>49</v>
      </c>
      <c r="B50" s="5" t="s">
        <v>504</v>
      </c>
      <c r="C50" s="6">
        <v>0.29150146973486829</v>
      </c>
      <c r="D50" s="6">
        <v>1.665</v>
      </c>
      <c r="E50" s="6">
        <v>244.01840000000001</v>
      </c>
      <c r="F50" s="6">
        <v>-629.41240000000005</v>
      </c>
      <c r="G50" s="6">
        <v>107.69</v>
      </c>
      <c r="H50" s="6">
        <v>112.67</v>
      </c>
      <c r="I50" s="6">
        <v>82.12</v>
      </c>
      <c r="J50" s="6">
        <v>15</v>
      </c>
      <c r="K50" s="6">
        <v>7</v>
      </c>
      <c r="L50" s="6">
        <v>121.674533649842</v>
      </c>
    </row>
    <row r="51" spans="1:12" x14ac:dyDescent="0.2">
      <c r="A51" s="6">
        <v>50</v>
      </c>
      <c r="B51" s="5" t="s">
        <v>505</v>
      </c>
      <c r="C51" s="6">
        <v>0.26100874876576868</v>
      </c>
      <c r="D51" s="6">
        <v>1.665</v>
      </c>
      <c r="E51" s="6">
        <v>244.01840000000001</v>
      </c>
      <c r="F51" s="6">
        <v>-629.41240000000005</v>
      </c>
      <c r="G51" s="6">
        <v>107.69</v>
      </c>
      <c r="H51" s="6">
        <v>112.67</v>
      </c>
      <c r="I51" s="6">
        <v>82.12</v>
      </c>
      <c r="J51" s="6">
        <v>15</v>
      </c>
      <c r="K51" s="6">
        <v>7</v>
      </c>
      <c r="L51" s="6">
        <v>121.674533649842</v>
      </c>
    </row>
    <row r="52" spans="1:12" x14ac:dyDescent="0.2">
      <c r="A52" s="6">
        <v>51</v>
      </c>
      <c r="B52" s="5" t="s">
        <v>506</v>
      </c>
      <c r="C52" s="6">
        <v>0.41650447734669338</v>
      </c>
      <c r="D52" s="6">
        <v>1.665</v>
      </c>
      <c r="E52" s="6">
        <v>244.01840000000001</v>
      </c>
      <c r="F52" s="6">
        <v>-629.41240000000005</v>
      </c>
      <c r="G52" s="6">
        <v>107.69</v>
      </c>
      <c r="H52" s="6">
        <v>112.67</v>
      </c>
      <c r="I52" s="6">
        <v>46.08</v>
      </c>
      <c r="J52" s="6">
        <v>5</v>
      </c>
      <c r="K52" s="6">
        <v>2</v>
      </c>
      <c r="L52" s="6">
        <v>110.36405740576301</v>
      </c>
    </row>
    <row r="53" spans="1:12" x14ac:dyDescent="0.2">
      <c r="A53" s="6">
        <v>52</v>
      </c>
      <c r="B53" s="5" t="s">
        <v>507</v>
      </c>
      <c r="C53" s="6">
        <v>0.57619269716217947</v>
      </c>
      <c r="D53" s="6">
        <v>1.665</v>
      </c>
      <c r="E53" s="6">
        <v>244.01840000000001</v>
      </c>
      <c r="F53" s="6">
        <v>-629.41240000000005</v>
      </c>
      <c r="G53" s="6">
        <v>107.69</v>
      </c>
      <c r="H53" s="6">
        <v>112.67</v>
      </c>
      <c r="I53" s="6">
        <v>44.11</v>
      </c>
      <c r="J53" s="6">
        <v>5</v>
      </c>
      <c r="K53" s="6">
        <v>2</v>
      </c>
      <c r="L53" s="6">
        <v>114.353756235703</v>
      </c>
    </row>
    <row r="54" spans="1:12" x14ac:dyDescent="0.2">
      <c r="A54" s="6">
        <v>53</v>
      </c>
      <c r="B54" s="5" t="s">
        <v>508</v>
      </c>
      <c r="C54" s="6">
        <v>-0.67609995377498588</v>
      </c>
      <c r="D54" s="6">
        <v>1.665</v>
      </c>
      <c r="E54" s="6">
        <v>244.01840000000001</v>
      </c>
      <c r="F54" s="6">
        <v>-629.41240000000005</v>
      </c>
      <c r="G54" s="6">
        <v>107.69</v>
      </c>
      <c r="H54" s="6">
        <v>112.67</v>
      </c>
      <c r="I54" s="6">
        <v>83.13</v>
      </c>
      <c r="J54" s="6">
        <v>15</v>
      </c>
      <c r="K54" s="6">
        <v>7</v>
      </c>
      <c r="L54" s="6">
        <v>121.674533649842</v>
      </c>
    </row>
    <row r="55" spans="1:12" x14ac:dyDescent="0.2">
      <c r="A55" s="6">
        <v>54</v>
      </c>
      <c r="B55" s="5" t="s">
        <v>509</v>
      </c>
      <c r="C55" s="6">
        <v>-0.23537574383779669</v>
      </c>
      <c r="D55" s="6">
        <v>1.665</v>
      </c>
      <c r="E55" s="6">
        <v>244.01840000000001</v>
      </c>
      <c r="F55" s="6">
        <v>-629.41240000000005</v>
      </c>
      <c r="G55" s="6">
        <v>107.69</v>
      </c>
      <c r="H55" s="6">
        <v>112.67</v>
      </c>
      <c r="I55" s="6">
        <v>47.11</v>
      </c>
      <c r="J55" s="6">
        <v>2</v>
      </c>
      <c r="K55" s="6">
        <v>1</v>
      </c>
      <c r="L55" s="6">
        <v>88.610780215761807</v>
      </c>
    </row>
    <row r="56" spans="1:12" x14ac:dyDescent="0.2">
      <c r="A56" s="6">
        <v>55</v>
      </c>
      <c r="B56" s="5" t="s">
        <v>674</v>
      </c>
      <c r="C56" s="6">
        <v>-0.22921102730147841</v>
      </c>
      <c r="D56" s="6">
        <v>1.665</v>
      </c>
      <c r="E56" s="6">
        <v>244.01840000000001</v>
      </c>
      <c r="F56" s="6">
        <v>-629.41240000000005</v>
      </c>
      <c r="G56" s="6">
        <v>107.69</v>
      </c>
      <c r="H56" s="6">
        <v>112.67</v>
      </c>
      <c r="I56" s="6">
        <v>125.05</v>
      </c>
      <c r="J56" s="6">
        <v>22</v>
      </c>
      <c r="K56" s="6">
        <v>8</v>
      </c>
      <c r="L56" s="6">
        <v>164.98729004832001</v>
      </c>
    </row>
    <row r="57" spans="1:12" x14ac:dyDescent="0.2">
      <c r="A57" s="6">
        <v>56</v>
      </c>
      <c r="B57" s="5" t="s">
        <v>675</v>
      </c>
      <c r="C57" s="6">
        <v>-6.3406509740564748E-2</v>
      </c>
      <c r="D57" s="6">
        <v>1.665</v>
      </c>
      <c r="E57" s="6">
        <v>244.01840000000001</v>
      </c>
      <c r="F57" s="6">
        <v>-629.41240000000005</v>
      </c>
      <c r="G57" s="6">
        <v>107.69</v>
      </c>
      <c r="H57" s="6">
        <v>112.67</v>
      </c>
      <c r="I57" s="6">
        <v>74.17</v>
      </c>
      <c r="J57" s="6">
        <v>9</v>
      </c>
      <c r="K57" s="6">
        <v>4</v>
      </c>
      <c r="L57" s="6">
        <v>174.838731417784</v>
      </c>
    </row>
    <row r="58" spans="1:12" x14ac:dyDescent="0.2">
      <c r="A58" s="6">
        <v>57</v>
      </c>
      <c r="B58" s="5" t="s">
        <v>676</v>
      </c>
      <c r="C58" s="6">
        <v>0.45617005064224159</v>
      </c>
      <c r="D58" s="6">
        <v>1.665</v>
      </c>
      <c r="E58" s="6">
        <v>244.01840000000001</v>
      </c>
      <c r="F58" s="6">
        <v>-629.41240000000005</v>
      </c>
      <c r="G58" s="6">
        <v>107.69</v>
      </c>
      <c r="H58" s="6">
        <v>112.67</v>
      </c>
      <c r="I58" s="6">
        <v>74.09</v>
      </c>
      <c r="J58" s="6">
        <v>13</v>
      </c>
      <c r="K58" s="6">
        <v>5</v>
      </c>
      <c r="L58" s="6">
        <v>133.67101904331699</v>
      </c>
    </row>
    <row r="59" spans="1:12" x14ac:dyDescent="0.2">
      <c r="A59" s="6">
        <v>58</v>
      </c>
      <c r="B59" s="5" t="s">
        <v>677</v>
      </c>
      <c r="C59" s="6">
        <v>-0.98786473046272893</v>
      </c>
      <c r="D59" s="6">
        <v>1.665</v>
      </c>
      <c r="E59" s="6">
        <v>244.01840000000001</v>
      </c>
      <c r="F59" s="6">
        <v>-629.41240000000005</v>
      </c>
      <c r="G59" s="6">
        <v>107.69</v>
      </c>
      <c r="H59" s="6">
        <v>112.67</v>
      </c>
      <c r="I59" s="6">
        <v>32.08</v>
      </c>
      <c r="J59" s="6">
        <v>2</v>
      </c>
      <c r="K59" s="6">
        <v>1</v>
      </c>
      <c r="L59" s="6">
        <v>76.606870326511498</v>
      </c>
    </row>
    <row r="60" spans="1:12" x14ac:dyDescent="0.2">
      <c r="A60" s="6">
        <v>59</v>
      </c>
      <c r="B60" s="5" t="s">
        <v>510</v>
      </c>
      <c r="C60" s="6">
        <v>0.26434802024182991</v>
      </c>
      <c r="D60" s="6">
        <v>1.665</v>
      </c>
      <c r="E60" s="6">
        <v>244.01840000000001</v>
      </c>
      <c r="F60" s="6">
        <v>-629.41240000000005</v>
      </c>
      <c r="G60" s="6">
        <v>107.69</v>
      </c>
      <c r="H60" s="6">
        <v>112.67</v>
      </c>
      <c r="I60" s="6">
        <v>74.09</v>
      </c>
      <c r="J60" s="6">
        <v>13</v>
      </c>
      <c r="K60" s="6">
        <v>5</v>
      </c>
      <c r="L60" s="6">
        <v>138.95339065028401</v>
      </c>
    </row>
    <row r="61" spans="1:12" x14ac:dyDescent="0.2">
      <c r="A61" s="6">
        <v>60</v>
      </c>
      <c r="B61" s="5" t="s">
        <v>678</v>
      </c>
      <c r="C61" s="6">
        <v>-1.048910164439474</v>
      </c>
      <c r="D61" s="6">
        <v>1.665</v>
      </c>
      <c r="E61" s="6">
        <v>244.01840000000001</v>
      </c>
      <c r="F61" s="6">
        <v>-629.41240000000005</v>
      </c>
      <c r="G61" s="6">
        <v>107.69</v>
      </c>
      <c r="H61" s="6">
        <v>112.67</v>
      </c>
      <c r="I61" s="6">
        <v>180.18</v>
      </c>
      <c r="J61" s="6">
        <v>57</v>
      </c>
      <c r="K61" s="6">
        <v>24</v>
      </c>
      <c r="L61" s="6">
        <v>306.81431766834498</v>
      </c>
    </row>
    <row r="62" spans="1:12" x14ac:dyDescent="0.2">
      <c r="A62" s="6">
        <v>61</v>
      </c>
      <c r="B62" s="5" t="s">
        <v>511</v>
      </c>
      <c r="C62" s="6">
        <v>0.10467863538535931</v>
      </c>
      <c r="D62" s="6">
        <v>0.92</v>
      </c>
      <c r="E62" s="6">
        <v>355.10629999999998</v>
      </c>
      <c r="F62" s="6">
        <v>-1124.4580000000001</v>
      </c>
      <c r="G62" s="6">
        <v>112.155</v>
      </c>
      <c r="H62" s="6">
        <v>112.785</v>
      </c>
      <c r="I62" s="6">
        <v>82.12</v>
      </c>
      <c r="J62" s="6">
        <v>15</v>
      </c>
      <c r="K62" s="6">
        <v>7</v>
      </c>
      <c r="L62" s="6">
        <v>121.674533649842</v>
      </c>
    </row>
    <row r="63" spans="1:12" x14ac:dyDescent="0.2">
      <c r="A63" s="6">
        <v>62</v>
      </c>
      <c r="B63" s="5" t="s">
        <v>512</v>
      </c>
      <c r="C63" s="6">
        <v>0.2095687805323804</v>
      </c>
      <c r="D63" s="6">
        <v>0.92</v>
      </c>
      <c r="E63" s="6">
        <v>355.10629999999998</v>
      </c>
      <c r="F63" s="6">
        <v>-1124.4580000000001</v>
      </c>
      <c r="G63" s="6">
        <v>112.155</v>
      </c>
      <c r="H63" s="6">
        <v>112.785</v>
      </c>
      <c r="I63" s="6">
        <v>82.12</v>
      </c>
      <c r="J63" s="6">
        <v>15</v>
      </c>
      <c r="K63" s="6">
        <v>7</v>
      </c>
      <c r="L63" s="6">
        <v>121.674533649842</v>
      </c>
    </row>
    <row r="64" spans="1:12" x14ac:dyDescent="0.2">
      <c r="A64" s="6">
        <v>63</v>
      </c>
      <c r="B64" s="5" t="s">
        <v>513</v>
      </c>
      <c r="C64" s="6">
        <v>0.28766365150123357</v>
      </c>
      <c r="D64" s="6">
        <v>0.92</v>
      </c>
      <c r="E64" s="6">
        <v>355.10629999999998</v>
      </c>
      <c r="F64" s="6">
        <v>-1124.4580000000001</v>
      </c>
      <c r="G64" s="6">
        <v>112.155</v>
      </c>
      <c r="H64" s="6">
        <v>112.785</v>
      </c>
      <c r="I64" s="6">
        <v>46.08</v>
      </c>
      <c r="J64" s="6">
        <v>5</v>
      </c>
      <c r="K64" s="6">
        <v>2</v>
      </c>
      <c r="L64" s="6">
        <v>110.36405740576301</v>
      </c>
    </row>
    <row r="65" spans="1:12" x14ac:dyDescent="0.2">
      <c r="A65" s="6">
        <v>64</v>
      </c>
      <c r="B65" s="5" t="s">
        <v>514</v>
      </c>
      <c r="C65" s="6">
        <v>0.31243783795777458</v>
      </c>
      <c r="D65" s="6">
        <v>0.92</v>
      </c>
      <c r="E65" s="6">
        <v>355.10629999999998</v>
      </c>
      <c r="F65" s="6">
        <v>-1124.4580000000001</v>
      </c>
      <c r="G65" s="6">
        <v>112.155</v>
      </c>
      <c r="H65" s="6">
        <v>112.785</v>
      </c>
      <c r="I65" s="6">
        <v>44.11</v>
      </c>
      <c r="J65" s="6">
        <v>5</v>
      </c>
      <c r="K65" s="6">
        <v>2</v>
      </c>
      <c r="L65" s="6">
        <v>114.353756235703</v>
      </c>
    </row>
    <row r="66" spans="1:12" x14ac:dyDescent="0.2">
      <c r="A66" s="6">
        <v>65</v>
      </c>
      <c r="B66" s="5" t="s">
        <v>515</v>
      </c>
      <c r="C66" s="6">
        <v>0.33785825427847088</v>
      </c>
      <c r="D66" s="6">
        <v>0.92</v>
      </c>
      <c r="E66" s="6">
        <v>355.10629999999998</v>
      </c>
      <c r="F66" s="6">
        <v>-1124.4580000000001</v>
      </c>
      <c r="G66" s="6">
        <v>112.155</v>
      </c>
      <c r="H66" s="6">
        <v>112.785</v>
      </c>
      <c r="I66" s="6">
        <v>83.13</v>
      </c>
      <c r="J66" s="6">
        <v>15</v>
      </c>
      <c r="K66" s="6">
        <v>7</v>
      </c>
      <c r="L66" s="6">
        <v>121.674533649842</v>
      </c>
    </row>
    <row r="67" spans="1:12" x14ac:dyDescent="0.2">
      <c r="A67" s="6">
        <v>66</v>
      </c>
      <c r="B67" s="5" t="s">
        <v>516</v>
      </c>
      <c r="C67" s="6">
        <v>-0.1950482977754934</v>
      </c>
      <c r="D67" s="6">
        <v>0.92</v>
      </c>
      <c r="E67" s="6">
        <v>355.10629999999998</v>
      </c>
      <c r="F67" s="6">
        <v>-1124.4580000000001</v>
      </c>
      <c r="G67" s="6">
        <v>112.155</v>
      </c>
      <c r="H67" s="6">
        <v>112.785</v>
      </c>
      <c r="I67" s="6">
        <v>47.11</v>
      </c>
      <c r="J67" s="6">
        <v>2</v>
      </c>
      <c r="K67" s="6">
        <v>1</v>
      </c>
      <c r="L67" s="6">
        <v>88.610780215761807</v>
      </c>
    </row>
    <row r="68" spans="1:12" x14ac:dyDescent="0.2">
      <c r="A68" s="6">
        <v>67</v>
      </c>
      <c r="B68" s="5" t="s">
        <v>679</v>
      </c>
      <c r="C68" s="6">
        <v>-2.0038894555259781E-2</v>
      </c>
      <c r="D68" s="6">
        <v>0.92</v>
      </c>
      <c r="E68" s="6">
        <v>355.10629999999998</v>
      </c>
      <c r="F68" s="6">
        <v>-1124.4580000000001</v>
      </c>
      <c r="G68" s="6">
        <v>112.155</v>
      </c>
      <c r="H68" s="6">
        <v>112.785</v>
      </c>
      <c r="I68" s="6">
        <v>125.05</v>
      </c>
      <c r="J68" s="6">
        <v>22</v>
      </c>
      <c r="K68" s="6">
        <v>8</v>
      </c>
      <c r="L68" s="6">
        <v>164.98729004832001</v>
      </c>
    </row>
    <row r="69" spans="1:12" x14ac:dyDescent="0.2">
      <c r="A69" s="6">
        <v>68</v>
      </c>
      <c r="B69" s="5" t="s">
        <v>680</v>
      </c>
      <c r="C69" s="6">
        <v>0.39536718087859779</v>
      </c>
      <c r="D69" s="6">
        <v>0.92</v>
      </c>
      <c r="E69" s="6">
        <v>355.10629999999998</v>
      </c>
      <c r="F69" s="6">
        <v>-1124.4580000000001</v>
      </c>
      <c r="G69" s="6">
        <v>112.155</v>
      </c>
      <c r="H69" s="6">
        <v>112.785</v>
      </c>
      <c r="I69" s="6">
        <v>74.17</v>
      </c>
      <c r="J69" s="6">
        <v>9</v>
      </c>
      <c r="K69" s="6">
        <v>4</v>
      </c>
      <c r="L69" s="6">
        <v>174.838731417784</v>
      </c>
    </row>
    <row r="70" spans="1:12" x14ac:dyDescent="0.2">
      <c r="A70" s="6">
        <v>69</v>
      </c>
      <c r="B70" s="5" t="s">
        <v>681</v>
      </c>
      <c r="C70" s="6">
        <v>0.27148592147612732</v>
      </c>
      <c r="D70" s="6">
        <v>0.92</v>
      </c>
      <c r="E70" s="6">
        <v>355.10629999999998</v>
      </c>
      <c r="F70" s="6">
        <v>-1124.4580000000001</v>
      </c>
      <c r="G70" s="6">
        <v>112.155</v>
      </c>
      <c r="H70" s="6">
        <v>112.785</v>
      </c>
      <c r="I70" s="6">
        <v>74.09</v>
      </c>
      <c r="J70" s="6">
        <v>13</v>
      </c>
      <c r="K70" s="6">
        <v>5</v>
      </c>
      <c r="L70" s="6">
        <v>133.67101904331699</v>
      </c>
    </row>
    <row r="71" spans="1:12" x14ac:dyDescent="0.2">
      <c r="A71" s="6">
        <v>70</v>
      </c>
      <c r="B71" s="5" t="s">
        <v>682</v>
      </c>
      <c r="C71" s="6">
        <v>0.4149514142528592</v>
      </c>
      <c r="D71" s="6">
        <v>0.92</v>
      </c>
      <c r="E71" s="6">
        <v>355.10629999999998</v>
      </c>
      <c r="F71" s="6">
        <v>-1124.4580000000001</v>
      </c>
      <c r="G71" s="6">
        <v>112.155</v>
      </c>
      <c r="H71" s="6">
        <v>112.785</v>
      </c>
      <c r="I71" s="6">
        <v>32.08</v>
      </c>
      <c r="J71" s="6">
        <v>2</v>
      </c>
      <c r="K71" s="6">
        <v>1</v>
      </c>
      <c r="L71" s="6">
        <v>76.606870326511498</v>
      </c>
    </row>
    <row r="72" spans="1:12" x14ac:dyDescent="0.2">
      <c r="A72" s="6">
        <v>71</v>
      </c>
      <c r="B72" s="5" t="s">
        <v>517</v>
      </c>
      <c r="C72" s="6">
        <v>0.1212976915720116</v>
      </c>
      <c r="D72" s="6">
        <v>0.92</v>
      </c>
      <c r="E72" s="6">
        <v>355.10629999999998</v>
      </c>
      <c r="F72" s="6">
        <v>-1124.4580000000001</v>
      </c>
      <c r="G72" s="6">
        <v>112.155</v>
      </c>
      <c r="H72" s="6">
        <v>112.785</v>
      </c>
      <c r="I72" s="6">
        <v>74.09</v>
      </c>
      <c r="J72" s="6">
        <v>13</v>
      </c>
      <c r="K72" s="6">
        <v>5</v>
      </c>
      <c r="L72" s="6">
        <v>138.95339065028401</v>
      </c>
    </row>
    <row r="73" spans="1:12" x14ac:dyDescent="0.2">
      <c r="A73" s="6">
        <v>72</v>
      </c>
      <c r="B73" s="5" t="s">
        <v>683</v>
      </c>
      <c r="C73" s="6">
        <v>-0.66952333364556393</v>
      </c>
      <c r="D73" s="6">
        <v>0.92</v>
      </c>
      <c r="E73" s="6">
        <v>355.10629999999998</v>
      </c>
      <c r="F73" s="6">
        <v>-1124.4580000000001</v>
      </c>
      <c r="G73" s="6">
        <v>112.155</v>
      </c>
      <c r="H73" s="6">
        <v>112.785</v>
      </c>
      <c r="I73" s="6">
        <v>180.18</v>
      </c>
      <c r="J73" s="6">
        <v>57</v>
      </c>
      <c r="K73" s="6">
        <v>24</v>
      </c>
      <c r="L73" s="6">
        <v>306.81431766834498</v>
      </c>
    </row>
    <row r="74" spans="1:12" x14ac:dyDescent="0.2">
      <c r="A74" s="6">
        <v>73</v>
      </c>
      <c r="B74" s="5" t="s">
        <v>518</v>
      </c>
      <c r="C74" s="6">
        <v>0.48368999584222699</v>
      </c>
      <c r="D74" s="6">
        <v>0.37200926899999998</v>
      </c>
      <c r="E74" s="6">
        <v>409.52</v>
      </c>
      <c r="F74" s="6">
        <v>-820.005</v>
      </c>
      <c r="G74" s="6">
        <v>111.965</v>
      </c>
      <c r="H74" s="6">
        <v>112.23</v>
      </c>
      <c r="I74" s="6">
        <v>82.12</v>
      </c>
      <c r="J74" s="6">
        <v>15</v>
      </c>
      <c r="K74" s="6">
        <v>7</v>
      </c>
      <c r="L74" s="6">
        <v>121.674533649842</v>
      </c>
    </row>
    <row r="75" spans="1:12" x14ac:dyDescent="0.2">
      <c r="A75" s="6">
        <v>74</v>
      </c>
      <c r="B75" s="5" t="s">
        <v>519</v>
      </c>
      <c r="C75" s="6">
        <v>0.28027645078901248</v>
      </c>
      <c r="D75" s="6">
        <v>0.37200926899999998</v>
      </c>
      <c r="E75" s="6">
        <v>409.52</v>
      </c>
      <c r="F75" s="6">
        <v>-820.005</v>
      </c>
      <c r="G75" s="6">
        <v>111.965</v>
      </c>
      <c r="H75" s="6">
        <v>112.23</v>
      </c>
      <c r="I75" s="6">
        <v>82.12</v>
      </c>
      <c r="J75" s="6">
        <v>15</v>
      </c>
      <c r="K75" s="6">
        <v>7</v>
      </c>
      <c r="L75" s="6">
        <v>121.674533649842</v>
      </c>
    </row>
    <row r="76" spans="1:12" x14ac:dyDescent="0.2">
      <c r="A76" s="6">
        <v>75</v>
      </c>
      <c r="B76" s="5" t="s">
        <v>520</v>
      </c>
      <c r="C76" s="6">
        <v>0.43034067474422788</v>
      </c>
      <c r="D76" s="6">
        <v>0.37200926899999998</v>
      </c>
      <c r="E76" s="6">
        <v>409.52</v>
      </c>
      <c r="F76" s="6">
        <v>-820.005</v>
      </c>
      <c r="G76" s="6">
        <v>111.965</v>
      </c>
      <c r="H76" s="6">
        <v>112.23</v>
      </c>
      <c r="I76" s="6">
        <v>46.08</v>
      </c>
      <c r="J76" s="6">
        <v>5</v>
      </c>
      <c r="K76" s="6">
        <v>2</v>
      </c>
      <c r="L76" s="6">
        <v>110.36405740576301</v>
      </c>
    </row>
    <row r="77" spans="1:12" x14ac:dyDescent="0.2">
      <c r="A77" s="6">
        <v>76</v>
      </c>
      <c r="B77" s="5" t="s">
        <v>521</v>
      </c>
      <c r="C77" s="6">
        <v>0.39365285245221909</v>
      </c>
      <c r="D77" s="6">
        <v>0.37200926899999998</v>
      </c>
      <c r="E77" s="6">
        <v>409.52</v>
      </c>
      <c r="F77" s="6">
        <v>-820.005</v>
      </c>
      <c r="G77" s="6">
        <v>111.965</v>
      </c>
      <c r="H77" s="6">
        <v>112.23</v>
      </c>
      <c r="I77" s="6">
        <v>44.11</v>
      </c>
      <c r="J77" s="6">
        <v>5</v>
      </c>
      <c r="K77" s="6">
        <v>2</v>
      </c>
      <c r="L77" s="6">
        <v>114.353756235703</v>
      </c>
    </row>
    <row r="78" spans="1:12" x14ac:dyDescent="0.2">
      <c r="A78" s="6">
        <v>77</v>
      </c>
      <c r="B78" s="5" t="s">
        <v>522</v>
      </c>
      <c r="C78" s="6">
        <v>-4.8850334434703147</v>
      </c>
      <c r="D78" s="6">
        <v>0.396798137</v>
      </c>
      <c r="E78" s="6">
        <v>5.1390000000000002</v>
      </c>
      <c r="F78" s="6">
        <v>-908.88099999999997</v>
      </c>
      <c r="G78" s="6">
        <v>112.705</v>
      </c>
      <c r="H78" s="6">
        <v>113.7</v>
      </c>
      <c r="I78" s="6">
        <v>82.12</v>
      </c>
      <c r="J78" s="6">
        <v>15</v>
      </c>
      <c r="K78" s="6">
        <v>7</v>
      </c>
      <c r="L78" s="6">
        <v>121.674533649842</v>
      </c>
    </row>
    <row r="79" spans="1:12" x14ac:dyDescent="0.2">
      <c r="A79" s="6">
        <v>78</v>
      </c>
      <c r="B79" s="5" t="s">
        <v>523</v>
      </c>
      <c r="C79" s="6">
        <v>-2.4855274118656538</v>
      </c>
      <c r="D79" s="6">
        <v>0.396798137</v>
      </c>
      <c r="E79" s="6">
        <v>5.1390000000000002</v>
      </c>
      <c r="F79" s="6">
        <v>-908.88099999999997</v>
      </c>
      <c r="G79" s="6">
        <v>112.705</v>
      </c>
      <c r="H79" s="6">
        <v>113.7</v>
      </c>
      <c r="I79" s="6">
        <v>47.11</v>
      </c>
      <c r="J79" s="6">
        <v>2</v>
      </c>
      <c r="K79" s="6">
        <v>1</v>
      </c>
      <c r="L79" s="6">
        <v>88.610780215761807</v>
      </c>
    </row>
    <row r="80" spans="1:12" x14ac:dyDescent="0.2">
      <c r="A80" s="6">
        <v>79</v>
      </c>
      <c r="B80" s="5" t="s">
        <v>684</v>
      </c>
      <c r="C80" s="6">
        <v>-9.7959989775468248</v>
      </c>
      <c r="D80" s="6">
        <v>0.396798137</v>
      </c>
      <c r="E80" s="6">
        <v>5.1390000000000002</v>
      </c>
      <c r="F80" s="6">
        <v>-908.88099999999997</v>
      </c>
      <c r="G80" s="6">
        <v>112.705</v>
      </c>
      <c r="H80" s="6">
        <v>113.7</v>
      </c>
      <c r="I80" s="6">
        <v>125.05</v>
      </c>
      <c r="J80" s="6">
        <v>22</v>
      </c>
      <c r="K80" s="6">
        <v>8</v>
      </c>
      <c r="L80" s="6">
        <v>164.98729004832001</v>
      </c>
    </row>
    <row r="81" spans="1:12" x14ac:dyDescent="0.2">
      <c r="A81" s="6">
        <v>80</v>
      </c>
      <c r="B81" s="5" t="s">
        <v>685</v>
      </c>
      <c r="C81" s="6">
        <v>-12.04643276359163</v>
      </c>
      <c r="D81" s="6">
        <v>0.396798137</v>
      </c>
      <c r="E81" s="6">
        <v>5.1390000000000002</v>
      </c>
      <c r="F81" s="6">
        <v>-908.88099999999997</v>
      </c>
      <c r="G81" s="6">
        <v>112.705</v>
      </c>
      <c r="H81" s="6">
        <v>113.7</v>
      </c>
      <c r="I81" s="6">
        <v>164.18</v>
      </c>
      <c r="J81" s="6">
        <v>47</v>
      </c>
      <c r="K81" s="6">
        <v>20</v>
      </c>
      <c r="L81" s="6">
        <v>284.72728076590403</v>
      </c>
    </row>
    <row r="82" spans="1:12" x14ac:dyDescent="0.2">
      <c r="A82" s="6">
        <v>81</v>
      </c>
      <c r="B82" s="5" t="s">
        <v>524</v>
      </c>
      <c r="C82" s="6">
        <v>-1.3044711638539099</v>
      </c>
      <c r="D82" s="6">
        <v>0.32207628500000002</v>
      </c>
      <c r="E82" s="6">
        <v>3.7170000000000001</v>
      </c>
      <c r="F82" s="6">
        <v>-631.08799999999997</v>
      </c>
      <c r="G82" s="6">
        <v>113.395</v>
      </c>
      <c r="H82" s="6">
        <v>114.705</v>
      </c>
      <c r="I82" s="6">
        <v>82.12</v>
      </c>
      <c r="J82" s="6">
        <v>15</v>
      </c>
      <c r="K82" s="6">
        <v>7</v>
      </c>
      <c r="L82" s="6">
        <v>121.674533649842</v>
      </c>
    </row>
    <row r="83" spans="1:12" x14ac:dyDescent="0.2">
      <c r="A83" s="6">
        <v>82</v>
      </c>
      <c r="B83" s="5" t="s">
        <v>525</v>
      </c>
      <c r="C83" s="6">
        <v>-2.57228427711541</v>
      </c>
      <c r="D83" s="6">
        <v>0.32207628500000002</v>
      </c>
      <c r="E83" s="6">
        <v>3.7170000000000001</v>
      </c>
      <c r="F83" s="6">
        <v>-631.08799999999997</v>
      </c>
      <c r="G83" s="6">
        <v>113.395</v>
      </c>
      <c r="H83" s="6">
        <v>114.705</v>
      </c>
      <c r="I83" s="6">
        <v>82.12</v>
      </c>
      <c r="J83" s="6">
        <v>15</v>
      </c>
      <c r="K83" s="6">
        <v>7</v>
      </c>
      <c r="L83" s="6">
        <v>121.674533649842</v>
      </c>
    </row>
    <row r="84" spans="1:12" x14ac:dyDescent="0.2">
      <c r="A84" s="6">
        <v>83</v>
      </c>
      <c r="B84" s="5" t="s">
        <v>526</v>
      </c>
      <c r="C84" s="6">
        <v>0.2375020442463506</v>
      </c>
      <c r="D84" s="6">
        <v>0.32207628500000002</v>
      </c>
      <c r="E84" s="6">
        <v>3.7170000000000001</v>
      </c>
      <c r="F84" s="6">
        <v>-631.08799999999997</v>
      </c>
      <c r="G84" s="6">
        <v>113.395</v>
      </c>
      <c r="H84" s="6">
        <v>114.705</v>
      </c>
      <c r="I84" s="6">
        <v>46.08</v>
      </c>
      <c r="J84" s="6">
        <v>5</v>
      </c>
      <c r="K84" s="6">
        <v>2</v>
      </c>
      <c r="L84" s="6">
        <v>110.36405740576301</v>
      </c>
    </row>
    <row r="85" spans="1:12" x14ac:dyDescent="0.2">
      <c r="A85" s="6">
        <v>84</v>
      </c>
      <c r="B85" s="5" t="s">
        <v>527</v>
      </c>
      <c r="C85" s="6">
        <v>0.33740452800143572</v>
      </c>
      <c r="D85" s="6">
        <v>0.32207628500000002</v>
      </c>
      <c r="E85" s="6">
        <v>3.7170000000000001</v>
      </c>
      <c r="F85" s="6">
        <v>-631.08799999999997</v>
      </c>
      <c r="G85" s="6">
        <v>113.395</v>
      </c>
      <c r="H85" s="6">
        <v>114.705</v>
      </c>
      <c r="I85" s="6">
        <v>44.11</v>
      </c>
      <c r="J85" s="6">
        <v>5</v>
      </c>
      <c r="K85" s="6">
        <v>2</v>
      </c>
      <c r="L85" s="6">
        <v>114.353756235703</v>
      </c>
    </row>
    <row r="86" spans="1:12" x14ac:dyDescent="0.2">
      <c r="A86" s="6">
        <v>85</v>
      </c>
      <c r="B86" s="5" t="s">
        <v>528</v>
      </c>
      <c r="C86" s="6">
        <v>-3.9936948885223029</v>
      </c>
      <c r="D86" s="6">
        <v>0.32207628500000002</v>
      </c>
      <c r="E86" s="6">
        <v>3.7170000000000001</v>
      </c>
      <c r="F86" s="6">
        <v>-631.08799999999997</v>
      </c>
      <c r="G86" s="6">
        <v>113.395</v>
      </c>
      <c r="H86" s="6">
        <v>114.705</v>
      </c>
      <c r="I86" s="6">
        <v>47.11</v>
      </c>
      <c r="J86" s="6">
        <v>2</v>
      </c>
      <c r="K86" s="6">
        <v>1</v>
      </c>
      <c r="L86" s="6">
        <v>88.610780215761807</v>
      </c>
    </row>
    <row r="87" spans="1:12" x14ac:dyDescent="0.2">
      <c r="A87" s="6">
        <v>86</v>
      </c>
      <c r="B87" s="5" t="s">
        <v>686</v>
      </c>
      <c r="C87" s="6">
        <v>-0.63505399387045858</v>
      </c>
      <c r="D87" s="6">
        <v>0.32207628500000002</v>
      </c>
      <c r="E87" s="6">
        <v>3.7170000000000001</v>
      </c>
      <c r="F87" s="6">
        <v>-631.08799999999997</v>
      </c>
      <c r="G87" s="6">
        <v>113.395</v>
      </c>
      <c r="H87" s="6">
        <v>114.705</v>
      </c>
      <c r="I87" s="6">
        <v>74.17</v>
      </c>
      <c r="J87" s="6">
        <v>9</v>
      </c>
      <c r="K87" s="6">
        <v>4</v>
      </c>
      <c r="L87" s="6">
        <v>174.838731417784</v>
      </c>
    </row>
    <row r="88" spans="1:12" x14ac:dyDescent="0.2">
      <c r="A88" s="6">
        <v>87</v>
      </c>
      <c r="B88" s="5" t="s">
        <v>687</v>
      </c>
      <c r="C88" s="6">
        <v>-3.159806300522741</v>
      </c>
      <c r="D88" s="6">
        <v>0.32207628500000002</v>
      </c>
      <c r="E88" s="6">
        <v>3.7170000000000001</v>
      </c>
      <c r="F88" s="6">
        <v>-631.08799999999997</v>
      </c>
      <c r="G88" s="6">
        <v>113.395</v>
      </c>
      <c r="H88" s="6">
        <v>114.705</v>
      </c>
      <c r="I88" s="6">
        <v>74.09</v>
      </c>
      <c r="J88" s="6">
        <v>13</v>
      </c>
      <c r="K88" s="6">
        <v>5</v>
      </c>
      <c r="L88" s="6">
        <v>133.67101904331699</v>
      </c>
    </row>
    <row r="89" spans="1:12" x14ac:dyDescent="0.2">
      <c r="A89" s="6">
        <v>88</v>
      </c>
      <c r="B89" s="5" t="s">
        <v>688</v>
      </c>
      <c r="C89" s="6">
        <v>0.1078786016586006</v>
      </c>
      <c r="D89" s="6">
        <v>0.32207628500000002</v>
      </c>
      <c r="E89" s="6">
        <v>3.7170000000000001</v>
      </c>
      <c r="F89" s="6">
        <v>-631.08799999999997</v>
      </c>
      <c r="G89" s="6">
        <v>113.395</v>
      </c>
      <c r="H89" s="6">
        <v>114.705</v>
      </c>
      <c r="I89" s="6">
        <v>32.08</v>
      </c>
      <c r="J89" s="6">
        <v>2</v>
      </c>
      <c r="K89" s="6">
        <v>1</v>
      </c>
      <c r="L89" s="6">
        <v>76.606870326511498</v>
      </c>
    </row>
    <row r="90" spans="1:12" x14ac:dyDescent="0.2">
      <c r="A90" s="6">
        <v>89</v>
      </c>
      <c r="B90" s="5" t="s">
        <v>529</v>
      </c>
      <c r="C90" s="6">
        <v>-1.582267928037097</v>
      </c>
      <c r="D90" s="6">
        <v>0.32207628500000002</v>
      </c>
      <c r="E90" s="6">
        <v>3.7170000000000001</v>
      </c>
      <c r="F90" s="6">
        <v>-631.08799999999997</v>
      </c>
      <c r="G90" s="6">
        <v>113.395</v>
      </c>
      <c r="H90" s="6">
        <v>114.705</v>
      </c>
      <c r="I90" s="6">
        <v>74.09</v>
      </c>
      <c r="J90" s="6">
        <v>13</v>
      </c>
      <c r="K90" s="6">
        <v>5</v>
      </c>
      <c r="L90" s="6">
        <v>138.95339065028401</v>
      </c>
    </row>
    <row r="91" spans="1:12" x14ac:dyDescent="0.2">
      <c r="A91" s="6">
        <v>90</v>
      </c>
      <c r="B91" s="5" t="s">
        <v>530</v>
      </c>
      <c r="C91" s="6">
        <v>8.7515698713545739E-2</v>
      </c>
      <c r="D91" s="6">
        <v>0.32207628500000002</v>
      </c>
      <c r="E91" s="6">
        <v>3.7170000000000001</v>
      </c>
      <c r="F91" s="6">
        <v>-631.08799999999997</v>
      </c>
      <c r="G91" s="6">
        <v>113.395</v>
      </c>
      <c r="H91" s="6">
        <v>114.705</v>
      </c>
      <c r="I91" s="6">
        <v>60.06</v>
      </c>
      <c r="J91" s="6">
        <v>7</v>
      </c>
      <c r="K91" s="6">
        <v>3</v>
      </c>
      <c r="L91" s="6">
        <v>112.876654917903</v>
      </c>
    </row>
    <row r="92" spans="1:12" x14ac:dyDescent="0.2">
      <c r="A92" s="6">
        <v>91</v>
      </c>
      <c r="B92" s="5" t="s">
        <v>689</v>
      </c>
      <c r="C92" s="6">
        <v>-7.129281760091601</v>
      </c>
      <c r="D92" s="6">
        <v>0.32207628500000002</v>
      </c>
      <c r="E92" s="6">
        <v>3.7170000000000001</v>
      </c>
      <c r="F92" s="6">
        <v>-631.08799999999997</v>
      </c>
      <c r="G92" s="6">
        <v>113.395</v>
      </c>
      <c r="H92" s="6">
        <v>114.705</v>
      </c>
      <c r="I92" s="6">
        <v>180.18</v>
      </c>
      <c r="J92" s="6">
        <v>57</v>
      </c>
      <c r="K92" s="6">
        <v>24</v>
      </c>
      <c r="L92" s="6">
        <v>306.81431766834498</v>
      </c>
    </row>
    <row r="93" spans="1:12" x14ac:dyDescent="0.2">
      <c r="A93" s="6">
        <v>92</v>
      </c>
      <c r="B93" s="5" t="s">
        <v>531</v>
      </c>
      <c r="C93" s="6">
        <v>-7.5868572015678826</v>
      </c>
      <c r="D93" s="6">
        <v>0.42899602799999997</v>
      </c>
      <c r="E93" s="6">
        <v>11.161</v>
      </c>
      <c r="F93" s="6">
        <v>-983.40099999999995</v>
      </c>
      <c r="G93" s="6">
        <v>114.51</v>
      </c>
      <c r="H93" s="6">
        <v>115.735</v>
      </c>
      <c r="I93" s="6">
        <v>82.12</v>
      </c>
      <c r="J93" s="6">
        <v>15</v>
      </c>
      <c r="K93" s="6">
        <v>7</v>
      </c>
      <c r="L93" s="6">
        <v>121.674533649842</v>
      </c>
    </row>
    <row r="94" spans="1:12" x14ac:dyDescent="0.2">
      <c r="A94" s="6">
        <v>93</v>
      </c>
      <c r="B94" s="5" t="s">
        <v>532</v>
      </c>
      <c r="C94" s="6">
        <v>-8.2353736897604399</v>
      </c>
      <c r="D94" s="6">
        <v>0.42899602799999997</v>
      </c>
      <c r="E94" s="6">
        <v>11.161</v>
      </c>
      <c r="F94" s="6">
        <v>-983.40099999999995</v>
      </c>
      <c r="G94" s="6">
        <v>114.51</v>
      </c>
      <c r="H94" s="6">
        <v>115.735</v>
      </c>
      <c r="I94" s="6">
        <v>82.12</v>
      </c>
      <c r="J94" s="6">
        <v>15</v>
      </c>
      <c r="K94" s="6">
        <v>7</v>
      </c>
      <c r="L94" s="6">
        <v>121.674533649842</v>
      </c>
    </row>
    <row r="95" spans="1:12" x14ac:dyDescent="0.2">
      <c r="A95" s="6">
        <v>94</v>
      </c>
      <c r="B95" s="5" t="s">
        <v>533</v>
      </c>
      <c r="C95" s="6">
        <v>-2.091609020767013</v>
      </c>
      <c r="D95" s="6">
        <v>0.42899602799999997</v>
      </c>
      <c r="E95" s="6">
        <v>11.161</v>
      </c>
      <c r="F95" s="6">
        <v>-983.40099999999995</v>
      </c>
      <c r="G95" s="6">
        <v>114.51</v>
      </c>
      <c r="H95" s="6">
        <v>115.735</v>
      </c>
      <c r="I95" s="6">
        <v>46.08</v>
      </c>
      <c r="J95" s="6">
        <v>5</v>
      </c>
      <c r="K95" s="6">
        <v>2</v>
      </c>
      <c r="L95" s="6">
        <v>110.36405740576301</v>
      </c>
    </row>
    <row r="96" spans="1:12" x14ac:dyDescent="0.2">
      <c r="A96" s="6">
        <v>95</v>
      </c>
      <c r="B96" s="5" t="s">
        <v>534</v>
      </c>
      <c r="C96" s="6">
        <v>-3.3796163798813792</v>
      </c>
      <c r="D96" s="6">
        <v>0.42899602799999997</v>
      </c>
      <c r="E96" s="6">
        <v>11.161</v>
      </c>
      <c r="F96" s="6">
        <v>-983.40099999999995</v>
      </c>
      <c r="G96" s="6">
        <v>114.51</v>
      </c>
      <c r="H96" s="6">
        <v>115.735</v>
      </c>
      <c r="I96" s="6">
        <v>44.11</v>
      </c>
      <c r="J96" s="6">
        <v>5</v>
      </c>
      <c r="K96" s="6">
        <v>2</v>
      </c>
      <c r="L96" s="6">
        <v>114.353756235703</v>
      </c>
    </row>
    <row r="97" spans="1:12" x14ac:dyDescent="0.2">
      <c r="A97" s="6">
        <v>96</v>
      </c>
      <c r="B97" s="5" t="s">
        <v>690</v>
      </c>
      <c r="C97" s="6">
        <v>-11.393122620744281</v>
      </c>
      <c r="D97" s="6">
        <v>0.42899602799999997</v>
      </c>
      <c r="E97" s="6">
        <v>11.161</v>
      </c>
      <c r="F97" s="6">
        <v>-983.40099999999995</v>
      </c>
      <c r="G97" s="6">
        <v>114.51</v>
      </c>
      <c r="H97" s="6">
        <v>115.735</v>
      </c>
      <c r="I97" s="6">
        <v>125.05</v>
      </c>
      <c r="J97" s="6">
        <v>22</v>
      </c>
      <c r="K97" s="6">
        <v>8</v>
      </c>
      <c r="L97" s="6">
        <v>164.98729004832001</v>
      </c>
    </row>
    <row r="98" spans="1:12" x14ac:dyDescent="0.2">
      <c r="A98" s="6">
        <v>97</v>
      </c>
      <c r="B98" s="5" t="s">
        <v>691</v>
      </c>
      <c r="C98" s="6">
        <v>-5.5204739456747234</v>
      </c>
      <c r="D98" s="6">
        <v>0.42899602799999997</v>
      </c>
      <c r="E98" s="6">
        <v>11.161</v>
      </c>
      <c r="F98" s="6">
        <v>-983.40099999999995</v>
      </c>
      <c r="G98" s="6">
        <v>114.51</v>
      </c>
      <c r="H98" s="6">
        <v>115.735</v>
      </c>
      <c r="I98" s="6">
        <v>74.17</v>
      </c>
      <c r="J98" s="6">
        <v>9</v>
      </c>
      <c r="K98" s="6">
        <v>4</v>
      </c>
      <c r="L98" s="6">
        <v>174.838731417784</v>
      </c>
    </row>
    <row r="99" spans="1:12" x14ac:dyDescent="0.2">
      <c r="A99" s="6">
        <v>98</v>
      </c>
      <c r="B99" s="5" t="s">
        <v>692</v>
      </c>
      <c r="C99" s="6">
        <v>-6.5412138190324836</v>
      </c>
      <c r="D99" s="6">
        <v>0.42899602799999997</v>
      </c>
      <c r="E99" s="6">
        <v>11.161</v>
      </c>
      <c r="F99" s="6">
        <v>-983.40099999999995</v>
      </c>
      <c r="G99" s="6">
        <v>114.51</v>
      </c>
      <c r="H99" s="6">
        <v>115.735</v>
      </c>
      <c r="I99" s="6">
        <v>74.09</v>
      </c>
      <c r="J99" s="6">
        <v>13</v>
      </c>
      <c r="K99" s="6">
        <v>5</v>
      </c>
      <c r="L99" s="6">
        <v>133.67101904331699</v>
      </c>
    </row>
    <row r="100" spans="1:12" x14ac:dyDescent="0.2">
      <c r="A100" s="6">
        <v>99</v>
      </c>
      <c r="B100" s="5" t="s">
        <v>693</v>
      </c>
      <c r="C100" s="6">
        <v>-2.7646304188189439</v>
      </c>
      <c r="D100" s="6">
        <v>0.42899602799999997</v>
      </c>
      <c r="E100" s="6">
        <v>11.161</v>
      </c>
      <c r="F100" s="6">
        <v>-983.40099999999995</v>
      </c>
      <c r="G100" s="6">
        <v>114.51</v>
      </c>
      <c r="H100" s="6">
        <v>115.735</v>
      </c>
      <c r="I100" s="6">
        <v>32.08</v>
      </c>
      <c r="J100" s="6">
        <v>2</v>
      </c>
      <c r="K100" s="6">
        <v>1</v>
      </c>
      <c r="L100" s="6">
        <v>76.606870326511498</v>
      </c>
    </row>
    <row r="101" spans="1:12" x14ac:dyDescent="0.2">
      <c r="A101" s="6">
        <v>100</v>
      </c>
      <c r="B101" s="5" t="s">
        <v>535</v>
      </c>
      <c r="C101" s="6">
        <v>-6.6149537364306816</v>
      </c>
      <c r="D101" s="6">
        <v>0.42899602799999997</v>
      </c>
      <c r="E101" s="6">
        <v>11.161</v>
      </c>
      <c r="F101" s="6">
        <v>-983.40099999999995</v>
      </c>
      <c r="G101" s="6">
        <v>114.51</v>
      </c>
      <c r="H101" s="6">
        <v>115.735</v>
      </c>
      <c r="I101" s="6">
        <v>74.09</v>
      </c>
      <c r="J101" s="6">
        <v>13</v>
      </c>
      <c r="K101" s="6">
        <v>5</v>
      </c>
      <c r="L101" s="6">
        <v>138.95339065028401</v>
      </c>
    </row>
    <row r="102" spans="1:12" x14ac:dyDescent="0.2">
      <c r="A102" s="6">
        <v>101</v>
      </c>
      <c r="B102" s="5" t="s">
        <v>536</v>
      </c>
      <c r="C102" s="6">
        <v>-4.1975631395592616</v>
      </c>
      <c r="D102" s="6">
        <v>0.42899602799999997</v>
      </c>
      <c r="E102" s="6">
        <v>11.161</v>
      </c>
      <c r="F102" s="6">
        <v>-983.40099999999995</v>
      </c>
      <c r="G102" s="6">
        <v>114.51</v>
      </c>
      <c r="H102" s="6">
        <v>115.735</v>
      </c>
      <c r="I102" s="6">
        <v>60.06</v>
      </c>
      <c r="J102" s="6">
        <v>7</v>
      </c>
      <c r="K102" s="6">
        <v>3</v>
      </c>
      <c r="L102" s="6">
        <v>112.876654917903</v>
      </c>
    </row>
    <row r="103" spans="1:12" x14ac:dyDescent="0.2">
      <c r="A103" s="6">
        <v>102</v>
      </c>
      <c r="B103" s="5" t="s">
        <v>694</v>
      </c>
      <c r="C103" s="6">
        <v>-11.4185366978492</v>
      </c>
      <c r="D103" s="6">
        <v>0.42899602799999997</v>
      </c>
      <c r="E103" s="6">
        <v>11.161</v>
      </c>
      <c r="F103" s="6">
        <v>-983.40099999999995</v>
      </c>
      <c r="G103" s="6">
        <v>114.51</v>
      </c>
      <c r="H103" s="6">
        <v>115.735</v>
      </c>
      <c r="I103" s="6">
        <v>164.18</v>
      </c>
      <c r="J103" s="6">
        <v>47</v>
      </c>
      <c r="K103" s="6">
        <v>20</v>
      </c>
      <c r="L103" s="6">
        <v>284.72728076590403</v>
      </c>
    </row>
    <row r="104" spans="1:12" x14ac:dyDescent="0.2">
      <c r="A104" s="6">
        <v>103</v>
      </c>
      <c r="B104" s="5" t="s">
        <v>695</v>
      </c>
      <c r="C104" s="6">
        <v>-13.58133268188339</v>
      </c>
      <c r="D104" s="6">
        <v>0.42899602799999997</v>
      </c>
      <c r="E104" s="6">
        <v>11.161</v>
      </c>
      <c r="F104" s="6">
        <v>-983.40099999999995</v>
      </c>
      <c r="G104" s="6">
        <v>114.51</v>
      </c>
      <c r="H104" s="6">
        <v>115.735</v>
      </c>
      <c r="I104" s="6">
        <v>221.24</v>
      </c>
      <c r="J104" s="6">
        <v>89</v>
      </c>
      <c r="K104" s="6">
        <v>34</v>
      </c>
      <c r="L104" s="6">
        <v>356.12981240959999</v>
      </c>
    </row>
    <row r="105" spans="1:12" x14ac:dyDescent="0.2">
      <c r="A105" s="6">
        <v>104</v>
      </c>
      <c r="B105" s="5" t="s">
        <v>696</v>
      </c>
      <c r="C105" s="6">
        <v>-11.80894476812295</v>
      </c>
      <c r="D105" s="6">
        <v>0.42899602799999997</v>
      </c>
      <c r="E105" s="6">
        <v>11.161</v>
      </c>
      <c r="F105" s="6">
        <v>-983.40099999999995</v>
      </c>
      <c r="G105" s="6">
        <v>114.51</v>
      </c>
      <c r="H105" s="6">
        <v>115.735</v>
      </c>
      <c r="I105" s="6">
        <v>180.18</v>
      </c>
      <c r="J105" s="6">
        <v>57</v>
      </c>
      <c r="K105" s="6">
        <v>24</v>
      </c>
      <c r="L105" s="6">
        <v>306.81431766834498</v>
      </c>
    </row>
    <row r="106" spans="1:12" x14ac:dyDescent="0.2">
      <c r="A106" s="6">
        <v>105</v>
      </c>
      <c r="B106" s="5" t="s">
        <v>537</v>
      </c>
      <c r="C106" s="6">
        <v>-8.3508773971936368</v>
      </c>
      <c r="D106" s="6">
        <v>0.4</v>
      </c>
      <c r="E106" s="6">
        <v>8.5900000000000004E-2</v>
      </c>
      <c r="F106" s="6">
        <v>-979.05899999999997</v>
      </c>
      <c r="G106" s="6">
        <v>113.57</v>
      </c>
      <c r="H106" s="6">
        <v>114.48</v>
      </c>
      <c r="I106" s="6">
        <v>82.12</v>
      </c>
      <c r="J106" s="6">
        <v>15</v>
      </c>
      <c r="K106" s="6">
        <v>7</v>
      </c>
      <c r="L106" s="6">
        <v>121.674533649842</v>
      </c>
    </row>
    <row r="107" spans="1:12" x14ac:dyDescent="0.2">
      <c r="A107" s="6">
        <v>106</v>
      </c>
      <c r="B107" s="5" t="s">
        <v>538</v>
      </c>
      <c r="C107" s="6">
        <v>-8.3820548520029607</v>
      </c>
      <c r="D107" s="6">
        <v>0.4</v>
      </c>
      <c r="E107" s="6">
        <v>8.5900000000000004E-2</v>
      </c>
      <c r="F107" s="6">
        <v>-979.05899999999997</v>
      </c>
      <c r="G107" s="6">
        <v>113.57</v>
      </c>
      <c r="H107" s="6">
        <v>114.48</v>
      </c>
      <c r="I107" s="6">
        <v>82.12</v>
      </c>
      <c r="J107" s="6">
        <v>15</v>
      </c>
      <c r="K107" s="6">
        <v>7</v>
      </c>
      <c r="L107" s="6">
        <v>121.674533649842</v>
      </c>
    </row>
    <row r="108" spans="1:12" x14ac:dyDescent="0.2">
      <c r="A108" s="6">
        <v>107</v>
      </c>
      <c r="B108" s="5" t="s">
        <v>539</v>
      </c>
      <c r="C108" s="6">
        <v>-1.9171175589702689</v>
      </c>
      <c r="D108" s="6">
        <v>0.4</v>
      </c>
      <c r="E108" s="6">
        <v>8.5900000000000004E-2</v>
      </c>
      <c r="F108" s="6">
        <v>-979.05899999999997</v>
      </c>
      <c r="G108" s="6">
        <v>113.57</v>
      </c>
      <c r="H108" s="6">
        <v>114.48</v>
      </c>
      <c r="I108" s="6">
        <v>46.08</v>
      </c>
      <c r="J108" s="6">
        <v>5</v>
      </c>
      <c r="K108" s="6">
        <v>2</v>
      </c>
      <c r="L108" s="6">
        <v>110.36405740576301</v>
      </c>
    </row>
    <row r="109" spans="1:12" x14ac:dyDescent="0.2">
      <c r="A109" s="6">
        <v>108</v>
      </c>
      <c r="B109" s="5" t="s">
        <v>540</v>
      </c>
      <c r="C109" s="6">
        <v>-1.420755455550295</v>
      </c>
      <c r="D109" s="6">
        <v>0.4</v>
      </c>
      <c r="E109" s="6">
        <v>8.5900000000000004E-2</v>
      </c>
      <c r="F109" s="6">
        <v>-979.05899999999997</v>
      </c>
      <c r="G109" s="6">
        <v>113.57</v>
      </c>
      <c r="H109" s="6">
        <v>114.48</v>
      </c>
      <c r="I109" s="6">
        <v>44.11</v>
      </c>
      <c r="J109" s="6">
        <v>5</v>
      </c>
      <c r="K109" s="6">
        <v>2</v>
      </c>
      <c r="L109" s="6">
        <v>114.353756235703</v>
      </c>
    </row>
    <row r="110" spans="1:12" x14ac:dyDescent="0.2">
      <c r="A110" s="6">
        <v>109</v>
      </c>
      <c r="B110" s="5" t="s">
        <v>541</v>
      </c>
      <c r="C110" s="6">
        <v>-5.1569645830877651</v>
      </c>
      <c r="D110" s="6">
        <v>0.4</v>
      </c>
      <c r="E110" s="6">
        <v>8.5900000000000004E-2</v>
      </c>
      <c r="F110" s="6">
        <v>-979.05899999999997</v>
      </c>
      <c r="G110" s="6">
        <v>113.57</v>
      </c>
      <c r="H110" s="6">
        <v>114.48</v>
      </c>
      <c r="I110" s="6">
        <v>47.11</v>
      </c>
      <c r="J110" s="6">
        <v>2</v>
      </c>
      <c r="K110" s="6">
        <v>1</v>
      </c>
      <c r="L110" s="6">
        <v>88.610780215761807</v>
      </c>
    </row>
    <row r="111" spans="1:12" x14ac:dyDescent="0.2">
      <c r="A111" s="6">
        <v>110</v>
      </c>
      <c r="B111" s="5" t="s">
        <v>697</v>
      </c>
      <c r="C111" s="6">
        <v>-14.24529438983776</v>
      </c>
      <c r="D111" s="6">
        <v>0.4</v>
      </c>
      <c r="E111" s="6">
        <v>8.5900000000000004E-2</v>
      </c>
      <c r="F111" s="6">
        <v>-979.05899999999997</v>
      </c>
      <c r="G111" s="6">
        <v>113.57</v>
      </c>
      <c r="H111" s="6">
        <v>114.48</v>
      </c>
      <c r="I111" s="6">
        <v>125.05</v>
      </c>
      <c r="J111" s="6">
        <v>22</v>
      </c>
      <c r="K111" s="6">
        <v>8</v>
      </c>
      <c r="L111" s="6">
        <v>164.98729004832001</v>
      </c>
    </row>
    <row r="112" spans="1:12" x14ac:dyDescent="0.2">
      <c r="A112" s="6">
        <v>111</v>
      </c>
      <c r="B112" s="5" t="s">
        <v>698</v>
      </c>
      <c r="C112" s="6">
        <v>-4.9636346652418997</v>
      </c>
      <c r="D112" s="6">
        <v>0.4</v>
      </c>
      <c r="E112" s="6">
        <v>8.5900000000000004E-2</v>
      </c>
      <c r="F112" s="6">
        <v>-979.05899999999997</v>
      </c>
      <c r="G112" s="6">
        <v>113.57</v>
      </c>
      <c r="H112" s="6">
        <v>114.48</v>
      </c>
      <c r="I112" s="6">
        <v>74.17</v>
      </c>
      <c r="J112" s="6">
        <v>9</v>
      </c>
      <c r="K112" s="6">
        <v>4</v>
      </c>
      <c r="L112" s="6">
        <v>174.838731417784</v>
      </c>
    </row>
    <row r="113" spans="1:12" x14ac:dyDescent="0.2">
      <c r="A113" s="6">
        <v>112</v>
      </c>
      <c r="B113" s="5" t="s">
        <v>699</v>
      </c>
      <c r="C113" s="6">
        <v>-5.5323769850729159</v>
      </c>
      <c r="D113" s="6">
        <v>0.4</v>
      </c>
      <c r="E113" s="6">
        <v>8.5900000000000004E-2</v>
      </c>
      <c r="F113" s="6">
        <v>-979.05899999999997</v>
      </c>
      <c r="G113" s="6">
        <v>113.57</v>
      </c>
      <c r="H113" s="6">
        <v>114.48</v>
      </c>
      <c r="I113" s="6">
        <v>74.09</v>
      </c>
      <c r="J113" s="6">
        <v>13</v>
      </c>
      <c r="K113" s="6">
        <v>5</v>
      </c>
      <c r="L113" s="6">
        <v>133.67101904331699</v>
      </c>
    </row>
    <row r="114" spans="1:12" x14ac:dyDescent="0.2">
      <c r="A114" s="6">
        <v>113</v>
      </c>
      <c r="B114" s="5" t="s">
        <v>700</v>
      </c>
      <c r="C114" s="6">
        <v>-0.28462218221827551</v>
      </c>
      <c r="D114" s="6">
        <v>0.4</v>
      </c>
      <c r="E114" s="6">
        <v>8.5900000000000004E-2</v>
      </c>
      <c r="F114" s="6">
        <v>-979.05899999999997</v>
      </c>
      <c r="G114" s="6">
        <v>113.57</v>
      </c>
      <c r="H114" s="6">
        <v>114.48</v>
      </c>
      <c r="I114" s="6">
        <v>32.08</v>
      </c>
      <c r="J114" s="6">
        <v>2</v>
      </c>
      <c r="K114" s="6">
        <v>1</v>
      </c>
      <c r="L114" s="6">
        <v>76.606870326511498</v>
      </c>
    </row>
    <row r="115" spans="1:12" x14ac:dyDescent="0.2">
      <c r="A115" s="6">
        <v>114</v>
      </c>
      <c r="B115" s="5" t="s">
        <v>542</v>
      </c>
      <c r="C115" s="6">
        <v>-7.4183258737054416</v>
      </c>
      <c r="D115" s="6">
        <v>0.4</v>
      </c>
      <c r="E115" s="6">
        <v>8.5900000000000004E-2</v>
      </c>
      <c r="F115" s="6">
        <v>-979.05899999999997</v>
      </c>
      <c r="G115" s="6">
        <v>113.57</v>
      </c>
      <c r="H115" s="6">
        <v>114.48</v>
      </c>
      <c r="I115" s="6">
        <v>74.09</v>
      </c>
      <c r="J115" s="6">
        <v>13</v>
      </c>
      <c r="K115" s="6">
        <v>5</v>
      </c>
      <c r="L115" s="6">
        <v>138.95339065028401</v>
      </c>
    </row>
    <row r="116" spans="1:12" x14ac:dyDescent="0.2">
      <c r="A116" s="6">
        <v>115</v>
      </c>
      <c r="B116" s="5" t="s">
        <v>543</v>
      </c>
      <c r="C116" s="6">
        <v>-5.0926239344165296</v>
      </c>
      <c r="D116" s="6">
        <v>0.4</v>
      </c>
      <c r="E116" s="6">
        <v>8.5900000000000004E-2</v>
      </c>
      <c r="F116" s="6">
        <v>-979.05899999999997</v>
      </c>
      <c r="G116" s="6">
        <v>113.57</v>
      </c>
      <c r="H116" s="6">
        <v>114.48</v>
      </c>
      <c r="I116" s="6">
        <v>60.06</v>
      </c>
      <c r="J116" s="6">
        <v>7</v>
      </c>
      <c r="K116" s="6">
        <v>3</v>
      </c>
      <c r="L116" s="6">
        <v>112.876654917903</v>
      </c>
    </row>
    <row r="117" spans="1:12" x14ac:dyDescent="0.2">
      <c r="A117" s="6">
        <v>116</v>
      </c>
      <c r="B117" s="5" t="s">
        <v>701</v>
      </c>
      <c r="C117" s="6">
        <v>-14.02862068988291</v>
      </c>
      <c r="D117" s="6">
        <v>0.4</v>
      </c>
      <c r="E117" s="6">
        <v>8.5900000000000004E-2</v>
      </c>
      <c r="F117" s="6">
        <v>-979.05899999999997</v>
      </c>
      <c r="G117" s="6">
        <v>113.57</v>
      </c>
      <c r="H117" s="6">
        <v>114.48</v>
      </c>
      <c r="I117" s="6">
        <v>164.18</v>
      </c>
      <c r="J117" s="6">
        <v>47</v>
      </c>
      <c r="K117" s="6">
        <v>20</v>
      </c>
      <c r="L117" s="6">
        <v>284.72728076590403</v>
      </c>
    </row>
    <row r="118" spans="1:12" x14ac:dyDescent="0.2">
      <c r="A118" s="6">
        <v>117</v>
      </c>
      <c r="B118" s="5" t="s">
        <v>544</v>
      </c>
      <c r="C118" s="6">
        <v>-5.4626405459890961</v>
      </c>
      <c r="D118" s="6">
        <v>0.80600000000000005</v>
      </c>
      <c r="E118" s="6">
        <v>16.713999999999999</v>
      </c>
      <c r="F118" s="6">
        <v>-1233.097</v>
      </c>
      <c r="G118" s="6">
        <v>111.36</v>
      </c>
      <c r="H118" s="6">
        <v>111.84</v>
      </c>
      <c r="I118" s="6">
        <v>82.12</v>
      </c>
      <c r="J118" s="6">
        <v>15</v>
      </c>
      <c r="K118" s="6">
        <v>7</v>
      </c>
      <c r="L118" s="6">
        <v>121.674533649842</v>
      </c>
    </row>
    <row r="119" spans="1:12" x14ac:dyDescent="0.2">
      <c r="A119" s="6">
        <v>118</v>
      </c>
      <c r="B119" s="5" t="s">
        <v>545</v>
      </c>
      <c r="C119" s="6">
        <v>-5.4033473153629927</v>
      </c>
      <c r="D119" s="6">
        <v>0.80600000000000005</v>
      </c>
      <c r="E119" s="6">
        <v>16.713999999999999</v>
      </c>
      <c r="F119" s="6">
        <v>-1233.097</v>
      </c>
      <c r="G119" s="6">
        <v>111.36</v>
      </c>
      <c r="H119" s="6">
        <v>111.84</v>
      </c>
      <c r="I119" s="6">
        <v>82.12</v>
      </c>
      <c r="J119" s="6">
        <v>15</v>
      </c>
      <c r="K119" s="6">
        <v>7</v>
      </c>
      <c r="L119" s="6">
        <v>121.674533649842</v>
      </c>
    </row>
    <row r="120" spans="1:12" x14ac:dyDescent="0.2">
      <c r="A120" s="6">
        <v>119</v>
      </c>
      <c r="B120" s="5" t="s">
        <v>546</v>
      </c>
      <c r="C120" s="6">
        <v>-1.764707363470257</v>
      </c>
      <c r="D120" s="6">
        <v>0.80600000000000005</v>
      </c>
      <c r="E120" s="6">
        <v>16.713999999999999</v>
      </c>
      <c r="F120" s="6">
        <v>-1233.097</v>
      </c>
      <c r="G120" s="6">
        <v>111.36</v>
      </c>
      <c r="H120" s="6">
        <v>111.84</v>
      </c>
      <c r="I120" s="6">
        <v>46.08</v>
      </c>
      <c r="J120" s="6">
        <v>5</v>
      </c>
      <c r="K120" s="6">
        <v>2</v>
      </c>
      <c r="L120" s="6">
        <v>110.36405740576301</v>
      </c>
    </row>
    <row r="121" spans="1:12" x14ac:dyDescent="0.2">
      <c r="A121" s="6">
        <v>120</v>
      </c>
      <c r="B121" s="5" t="s">
        <v>547</v>
      </c>
      <c r="C121" s="6">
        <v>-2.6918186675881421</v>
      </c>
      <c r="D121" s="6">
        <v>0.80600000000000005</v>
      </c>
      <c r="E121" s="6">
        <v>16.713999999999999</v>
      </c>
      <c r="F121" s="6">
        <v>-1233.097</v>
      </c>
      <c r="G121" s="6">
        <v>111.36</v>
      </c>
      <c r="H121" s="6">
        <v>111.84</v>
      </c>
      <c r="I121" s="6">
        <v>44.11</v>
      </c>
      <c r="J121" s="6">
        <v>5</v>
      </c>
      <c r="K121" s="6">
        <v>2</v>
      </c>
      <c r="L121" s="6">
        <v>114.353756235703</v>
      </c>
    </row>
    <row r="122" spans="1:12" x14ac:dyDescent="0.2">
      <c r="A122" s="6">
        <v>121</v>
      </c>
      <c r="B122" s="5" t="s">
        <v>548</v>
      </c>
      <c r="C122" s="6">
        <v>-5.2150379575429318</v>
      </c>
      <c r="D122" s="6">
        <v>0.80600000000000005</v>
      </c>
      <c r="E122" s="6">
        <v>16.713999999999999</v>
      </c>
      <c r="F122" s="6">
        <v>-1233.097</v>
      </c>
      <c r="G122" s="6">
        <v>111.36</v>
      </c>
      <c r="H122" s="6">
        <v>111.84</v>
      </c>
      <c r="I122" s="6">
        <v>83.13</v>
      </c>
      <c r="J122" s="6">
        <v>15</v>
      </c>
      <c r="K122" s="6">
        <v>7</v>
      </c>
      <c r="L122" s="6">
        <v>121.674533649842</v>
      </c>
    </row>
    <row r="123" spans="1:12" x14ac:dyDescent="0.2">
      <c r="A123" s="6">
        <v>122</v>
      </c>
      <c r="B123" s="5" t="s">
        <v>549</v>
      </c>
      <c r="C123" s="6">
        <v>-0.79303806101269902</v>
      </c>
      <c r="D123" s="6">
        <v>0.80600000000000005</v>
      </c>
      <c r="E123" s="6">
        <v>16.713999999999999</v>
      </c>
      <c r="F123" s="6">
        <v>-1233.097</v>
      </c>
      <c r="G123" s="6">
        <v>111.36</v>
      </c>
      <c r="H123" s="6">
        <v>111.84</v>
      </c>
      <c r="I123" s="6">
        <v>47.11</v>
      </c>
      <c r="J123" s="6">
        <v>2</v>
      </c>
      <c r="K123" s="6">
        <v>1</v>
      </c>
      <c r="L123" s="6">
        <v>88.610780215761807</v>
      </c>
    </row>
    <row r="124" spans="1:12" x14ac:dyDescent="0.2">
      <c r="A124" s="6">
        <v>123</v>
      </c>
      <c r="B124" s="5" t="s">
        <v>702</v>
      </c>
      <c r="C124" s="6">
        <v>-4.6231062088113752</v>
      </c>
      <c r="D124" s="6">
        <v>0.80600000000000005</v>
      </c>
      <c r="E124" s="6">
        <v>16.713999999999999</v>
      </c>
      <c r="F124" s="6">
        <v>-1233.097</v>
      </c>
      <c r="G124" s="6">
        <v>111.36</v>
      </c>
      <c r="H124" s="6">
        <v>111.84</v>
      </c>
      <c r="I124" s="6">
        <v>125.05</v>
      </c>
      <c r="J124" s="6">
        <v>22</v>
      </c>
      <c r="K124" s="6">
        <v>8</v>
      </c>
      <c r="L124" s="6">
        <v>164.98729004832001</v>
      </c>
    </row>
    <row r="125" spans="1:12" x14ac:dyDescent="0.2">
      <c r="A125" s="6">
        <v>124</v>
      </c>
      <c r="B125" s="5" t="s">
        <v>703</v>
      </c>
      <c r="C125" s="6">
        <v>-1.463645004429067</v>
      </c>
      <c r="D125" s="6">
        <v>0.80600000000000005</v>
      </c>
      <c r="E125" s="6">
        <v>16.713999999999999</v>
      </c>
      <c r="F125" s="6">
        <v>-1233.097</v>
      </c>
      <c r="G125" s="6">
        <v>111.36</v>
      </c>
      <c r="H125" s="6">
        <v>111.84</v>
      </c>
      <c r="I125" s="6">
        <v>74.17</v>
      </c>
      <c r="J125" s="6">
        <v>9</v>
      </c>
      <c r="K125" s="6">
        <v>4</v>
      </c>
      <c r="L125" s="6">
        <v>174.838731417784</v>
      </c>
    </row>
    <row r="126" spans="1:12" x14ac:dyDescent="0.2">
      <c r="A126" s="6">
        <v>125</v>
      </c>
      <c r="B126" s="5" t="s">
        <v>704</v>
      </c>
      <c r="C126" s="6">
        <v>-4.6902156186691446</v>
      </c>
      <c r="D126" s="6">
        <v>0.80600000000000005</v>
      </c>
      <c r="E126" s="6">
        <v>16.713999999999999</v>
      </c>
      <c r="F126" s="6">
        <v>-1233.097</v>
      </c>
      <c r="G126" s="6">
        <v>111.36</v>
      </c>
      <c r="H126" s="6">
        <v>111.84</v>
      </c>
      <c r="I126" s="6">
        <v>74.09</v>
      </c>
      <c r="J126" s="6">
        <v>13</v>
      </c>
      <c r="K126" s="6">
        <v>5</v>
      </c>
      <c r="L126" s="6">
        <v>133.67101904331699</v>
      </c>
    </row>
    <row r="127" spans="1:12" x14ac:dyDescent="0.2">
      <c r="A127" s="6">
        <v>126</v>
      </c>
      <c r="B127" s="5" t="s">
        <v>705</v>
      </c>
      <c r="C127" s="6">
        <v>-5.0317773355189298E-2</v>
      </c>
      <c r="D127" s="6">
        <v>0.80600000000000005</v>
      </c>
      <c r="E127" s="6">
        <v>16.713999999999999</v>
      </c>
      <c r="F127" s="6">
        <v>-1233.097</v>
      </c>
      <c r="G127" s="6">
        <v>111.36</v>
      </c>
      <c r="H127" s="6">
        <v>111.84</v>
      </c>
      <c r="I127" s="6">
        <v>32.08</v>
      </c>
      <c r="J127" s="6">
        <v>2</v>
      </c>
      <c r="K127" s="6">
        <v>1</v>
      </c>
      <c r="L127" s="6">
        <v>76.606870326511498</v>
      </c>
    </row>
    <row r="128" spans="1:12" x14ac:dyDescent="0.2">
      <c r="A128" s="6">
        <v>127</v>
      </c>
      <c r="B128" s="5" t="s">
        <v>550</v>
      </c>
      <c r="C128" s="6">
        <v>-4.65199413670714</v>
      </c>
      <c r="D128" s="6">
        <v>0.80600000000000005</v>
      </c>
      <c r="E128" s="6">
        <v>16.713999999999999</v>
      </c>
      <c r="F128" s="6">
        <v>-1233.097</v>
      </c>
      <c r="G128" s="6">
        <v>111.36</v>
      </c>
      <c r="H128" s="6">
        <v>111.84</v>
      </c>
      <c r="I128" s="6">
        <v>74.09</v>
      </c>
      <c r="J128" s="6">
        <v>13</v>
      </c>
      <c r="K128" s="6">
        <v>5</v>
      </c>
      <c r="L128" s="6">
        <v>138.95339065028401</v>
      </c>
    </row>
    <row r="129" spans="1:12" x14ac:dyDescent="0.2">
      <c r="A129" s="6">
        <v>128</v>
      </c>
      <c r="B129" s="5" t="s">
        <v>551</v>
      </c>
      <c r="C129" s="6">
        <v>-3.451894110086553</v>
      </c>
      <c r="D129" s="6">
        <v>1.6</v>
      </c>
      <c r="E129" s="6">
        <v>9.2777999999999992</v>
      </c>
      <c r="F129" s="6">
        <v>-400.57</v>
      </c>
      <c r="G129" s="6">
        <v>111.16</v>
      </c>
      <c r="H129" s="6">
        <v>111.14</v>
      </c>
      <c r="I129" s="6">
        <v>82.12</v>
      </c>
      <c r="J129" s="6">
        <v>15</v>
      </c>
      <c r="K129" s="6">
        <v>7</v>
      </c>
      <c r="L129" s="6">
        <v>121.674533649842</v>
      </c>
    </row>
    <row r="130" spans="1:12" x14ac:dyDescent="0.2">
      <c r="A130" s="6">
        <v>129</v>
      </c>
      <c r="B130" s="5" t="s">
        <v>552</v>
      </c>
      <c r="C130" s="6">
        <v>-3.2671870919128789</v>
      </c>
      <c r="D130" s="6">
        <v>1.6</v>
      </c>
      <c r="E130" s="6">
        <v>9.2777999999999992</v>
      </c>
      <c r="F130" s="6">
        <v>-400.57</v>
      </c>
      <c r="G130" s="6">
        <v>111.16</v>
      </c>
      <c r="H130" s="6">
        <v>111.14</v>
      </c>
      <c r="I130" s="6">
        <v>82.12</v>
      </c>
      <c r="J130" s="6">
        <v>15</v>
      </c>
      <c r="K130" s="6">
        <v>7</v>
      </c>
      <c r="L130" s="6">
        <v>121.674533649842</v>
      </c>
    </row>
    <row r="131" spans="1:12" x14ac:dyDescent="0.2">
      <c r="A131" s="6">
        <v>130</v>
      </c>
      <c r="B131" s="5" t="s">
        <v>553</v>
      </c>
      <c r="C131" s="6">
        <v>-0.47576037112890679</v>
      </c>
      <c r="D131" s="6">
        <v>1.6</v>
      </c>
      <c r="E131" s="6">
        <v>9.2777999999999992</v>
      </c>
      <c r="F131" s="6">
        <v>-400.57</v>
      </c>
      <c r="G131" s="6">
        <v>111.16</v>
      </c>
      <c r="H131" s="6">
        <v>111.14</v>
      </c>
      <c r="I131" s="6">
        <v>46.08</v>
      </c>
      <c r="J131" s="6">
        <v>5</v>
      </c>
      <c r="K131" s="6">
        <v>2</v>
      </c>
      <c r="L131" s="6">
        <v>110.36405740576301</v>
      </c>
    </row>
    <row r="132" spans="1:12" x14ac:dyDescent="0.2">
      <c r="A132" s="6">
        <v>131</v>
      </c>
      <c r="B132" s="5" t="s">
        <v>554</v>
      </c>
      <c r="C132" s="6">
        <v>-0.74256888355391359</v>
      </c>
      <c r="D132" s="6">
        <v>1.6</v>
      </c>
      <c r="E132" s="6">
        <v>9.2777999999999992</v>
      </c>
      <c r="F132" s="6">
        <v>-400.57</v>
      </c>
      <c r="G132" s="6">
        <v>111.16</v>
      </c>
      <c r="H132" s="6">
        <v>111.14</v>
      </c>
      <c r="I132" s="6">
        <v>44.11</v>
      </c>
      <c r="J132" s="6">
        <v>5</v>
      </c>
      <c r="K132" s="6">
        <v>2</v>
      </c>
      <c r="L132" s="6">
        <v>114.353756235703</v>
      </c>
    </row>
    <row r="133" spans="1:12" x14ac:dyDescent="0.2">
      <c r="A133" s="6">
        <v>132</v>
      </c>
      <c r="B133" s="5" t="s">
        <v>555</v>
      </c>
      <c r="C133" s="6">
        <v>-4.1424979722966562</v>
      </c>
      <c r="D133" s="6">
        <v>1.6</v>
      </c>
      <c r="E133" s="6">
        <v>9.2777999999999992</v>
      </c>
      <c r="F133" s="6">
        <v>-400.57</v>
      </c>
      <c r="G133" s="6">
        <v>111.16</v>
      </c>
      <c r="H133" s="6">
        <v>111.14</v>
      </c>
      <c r="I133" s="6">
        <v>83.13</v>
      </c>
      <c r="J133" s="6">
        <v>15</v>
      </c>
      <c r="K133" s="6">
        <v>7</v>
      </c>
      <c r="L133" s="6">
        <v>121.674533649842</v>
      </c>
    </row>
    <row r="134" spans="1:12" x14ac:dyDescent="0.2">
      <c r="A134" s="6">
        <v>133</v>
      </c>
      <c r="B134" s="5" t="s">
        <v>556</v>
      </c>
      <c r="C134" s="6">
        <v>-4.4181810302513593</v>
      </c>
      <c r="D134" s="6">
        <v>1.6</v>
      </c>
      <c r="E134" s="6">
        <v>9.2777999999999992</v>
      </c>
      <c r="F134" s="6">
        <v>-400.57</v>
      </c>
      <c r="G134" s="6">
        <v>111.16</v>
      </c>
      <c r="H134" s="6">
        <v>111.14</v>
      </c>
      <c r="I134" s="6">
        <v>47.11</v>
      </c>
      <c r="J134" s="6">
        <v>2</v>
      </c>
      <c r="K134" s="6">
        <v>1</v>
      </c>
      <c r="L134" s="6">
        <v>88.610780215761807</v>
      </c>
    </row>
    <row r="135" spans="1:12" x14ac:dyDescent="0.2">
      <c r="A135" s="6">
        <v>134</v>
      </c>
      <c r="B135" s="5" t="s">
        <v>706</v>
      </c>
      <c r="C135" s="6">
        <v>-0.65510587827751265</v>
      </c>
      <c r="D135" s="6">
        <v>1.6</v>
      </c>
      <c r="E135" s="6">
        <v>9.2777999999999992</v>
      </c>
      <c r="F135" s="6">
        <v>-400.57</v>
      </c>
      <c r="G135" s="6">
        <v>111.16</v>
      </c>
      <c r="H135" s="6">
        <v>111.14</v>
      </c>
      <c r="I135" s="6">
        <v>125.05</v>
      </c>
      <c r="J135" s="6">
        <v>22</v>
      </c>
      <c r="K135" s="6">
        <v>8</v>
      </c>
      <c r="L135" s="6">
        <v>164.98729004832001</v>
      </c>
    </row>
    <row r="136" spans="1:12" x14ac:dyDescent="0.2">
      <c r="A136" s="6">
        <v>135</v>
      </c>
      <c r="B136" s="5" t="s">
        <v>707</v>
      </c>
      <c r="C136" s="6">
        <v>-0.87066564928339329</v>
      </c>
      <c r="D136" s="6">
        <v>1.6</v>
      </c>
      <c r="E136" s="6">
        <v>9.2777999999999992</v>
      </c>
      <c r="F136" s="6">
        <v>-400.57</v>
      </c>
      <c r="G136" s="6">
        <v>111.16</v>
      </c>
      <c r="H136" s="6">
        <v>111.14</v>
      </c>
      <c r="I136" s="6">
        <v>74.17</v>
      </c>
      <c r="J136" s="6">
        <v>9</v>
      </c>
      <c r="K136" s="6">
        <v>4</v>
      </c>
      <c r="L136" s="6">
        <v>174.838731417784</v>
      </c>
    </row>
    <row r="137" spans="1:12" x14ac:dyDescent="0.2">
      <c r="A137" s="6">
        <v>136</v>
      </c>
      <c r="B137" s="5" t="s">
        <v>708</v>
      </c>
      <c r="C137" s="6">
        <v>-1.7101230458853409</v>
      </c>
      <c r="D137" s="6">
        <v>1.6</v>
      </c>
      <c r="E137" s="6">
        <v>9.2777999999999992</v>
      </c>
      <c r="F137" s="6">
        <v>-400.57</v>
      </c>
      <c r="G137" s="6">
        <v>111.16</v>
      </c>
      <c r="H137" s="6">
        <v>111.14</v>
      </c>
      <c r="I137" s="6">
        <v>74.09</v>
      </c>
      <c r="J137" s="6">
        <v>13</v>
      </c>
      <c r="K137" s="6">
        <v>5</v>
      </c>
      <c r="L137" s="6">
        <v>133.67101904331699</v>
      </c>
    </row>
    <row r="138" spans="1:12" x14ac:dyDescent="0.2">
      <c r="A138" s="6">
        <v>137</v>
      </c>
      <c r="B138" s="5" t="s">
        <v>709</v>
      </c>
      <c r="C138" s="6">
        <v>0.17328158607276661</v>
      </c>
      <c r="D138" s="6">
        <v>1.6</v>
      </c>
      <c r="E138" s="6">
        <v>9.2777999999999992</v>
      </c>
      <c r="F138" s="6">
        <v>-400.57</v>
      </c>
      <c r="G138" s="6">
        <v>111.16</v>
      </c>
      <c r="H138" s="6">
        <v>111.14</v>
      </c>
      <c r="I138" s="6">
        <v>32.08</v>
      </c>
      <c r="J138" s="6">
        <v>2</v>
      </c>
      <c r="K138" s="6">
        <v>1</v>
      </c>
      <c r="L138" s="6">
        <v>76.606870326511498</v>
      </c>
    </row>
    <row r="139" spans="1:12" x14ac:dyDescent="0.2">
      <c r="A139" s="6">
        <v>138</v>
      </c>
      <c r="B139" s="5" t="s">
        <v>557</v>
      </c>
      <c r="C139" s="6">
        <v>-2.302790132681038</v>
      </c>
      <c r="D139" s="6">
        <v>1.6</v>
      </c>
      <c r="E139" s="6">
        <v>9.2777999999999992</v>
      </c>
      <c r="F139" s="6">
        <v>-400.57</v>
      </c>
      <c r="G139" s="6">
        <v>111.16</v>
      </c>
      <c r="H139" s="6">
        <v>111.14</v>
      </c>
      <c r="I139" s="6">
        <v>74.09</v>
      </c>
      <c r="J139" s="6">
        <v>13</v>
      </c>
      <c r="K139" s="6">
        <v>5</v>
      </c>
      <c r="L139" s="6">
        <v>138.95339065028401</v>
      </c>
    </row>
    <row r="140" spans="1:12" x14ac:dyDescent="0.2">
      <c r="A140" s="6">
        <v>139</v>
      </c>
      <c r="B140" s="5" t="s">
        <v>710</v>
      </c>
      <c r="C140" s="6">
        <v>-3.6279783536296839</v>
      </c>
      <c r="D140" s="6">
        <v>1.6</v>
      </c>
      <c r="E140" s="6">
        <v>9.2777999999999992</v>
      </c>
      <c r="F140" s="6">
        <v>-400.57</v>
      </c>
      <c r="G140" s="6">
        <v>111.16</v>
      </c>
      <c r="H140" s="6">
        <v>111.14</v>
      </c>
      <c r="I140" s="6">
        <v>180.18</v>
      </c>
      <c r="J140" s="6">
        <v>57</v>
      </c>
      <c r="K140" s="6">
        <v>24</v>
      </c>
      <c r="L140" s="6">
        <v>306.81431766834498</v>
      </c>
    </row>
    <row r="141" spans="1:12" x14ac:dyDescent="0.2">
      <c r="A141" s="6">
        <v>140</v>
      </c>
      <c r="B141" s="5" t="s">
        <v>558</v>
      </c>
      <c r="C141" s="6">
        <v>-2.7364089198198251</v>
      </c>
      <c r="D141" s="6">
        <v>1.28</v>
      </c>
      <c r="E141" s="6">
        <v>44.816000000000003</v>
      </c>
      <c r="F141" s="6">
        <v>-923.49099999999999</v>
      </c>
      <c r="G141" s="6">
        <v>111.52500000000001</v>
      </c>
      <c r="H141" s="6">
        <v>111.54</v>
      </c>
      <c r="I141" s="6">
        <v>82.12</v>
      </c>
      <c r="J141" s="6">
        <v>15</v>
      </c>
      <c r="K141" s="6">
        <v>7</v>
      </c>
      <c r="L141" s="6">
        <v>121.674533649842</v>
      </c>
    </row>
    <row r="142" spans="1:12" x14ac:dyDescent="0.2">
      <c r="A142" s="6">
        <v>141</v>
      </c>
      <c r="B142" s="5" t="s">
        <v>559</v>
      </c>
      <c r="C142" s="6">
        <v>-2.3546115450905631</v>
      </c>
      <c r="D142" s="6">
        <v>1.28</v>
      </c>
      <c r="E142" s="6">
        <v>44.816000000000003</v>
      </c>
      <c r="F142" s="6">
        <v>-923.49099999999999</v>
      </c>
      <c r="G142" s="6">
        <v>111.52500000000001</v>
      </c>
      <c r="H142" s="6">
        <v>111.54</v>
      </c>
      <c r="I142" s="6">
        <v>82.12</v>
      </c>
      <c r="J142" s="6">
        <v>15</v>
      </c>
      <c r="K142" s="6">
        <v>7</v>
      </c>
      <c r="L142" s="6">
        <v>121.674533649842</v>
      </c>
    </row>
    <row r="143" spans="1:12" x14ac:dyDescent="0.2">
      <c r="A143" s="6">
        <v>142</v>
      </c>
      <c r="B143" s="5" t="s">
        <v>560</v>
      </c>
      <c r="C143" s="6">
        <v>-0.29315278670674461</v>
      </c>
      <c r="D143" s="6">
        <v>1.28</v>
      </c>
      <c r="E143" s="6">
        <v>44.816000000000003</v>
      </c>
      <c r="F143" s="6">
        <v>-923.49099999999999</v>
      </c>
      <c r="G143" s="6">
        <v>111.52500000000001</v>
      </c>
      <c r="H143" s="6">
        <v>111.54</v>
      </c>
      <c r="I143" s="6">
        <v>46.08</v>
      </c>
      <c r="J143" s="6">
        <v>5</v>
      </c>
      <c r="K143" s="6">
        <v>2</v>
      </c>
      <c r="L143" s="6">
        <v>110.36405740576301</v>
      </c>
    </row>
    <row r="144" spans="1:12" x14ac:dyDescent="0.2">
      <c r="A144" s="6">
        <v>143</v>
      </c>
      <c r="B144" s="5" t="s">
        <v>561</v>
      </c>
      <c r="C144" s="6">
        <v>-0.54010412846041544</v>
      </c>
      <c r="D144" s="6">
        <v>1.28</v>
      </c>
      <c r="E144" s="6">
        <v>44.816000000000003</v>
      </c>
      <c r="F144" s="6">
        <v>-923.49099999999999</v>
      </c>
      <c r="G144" s="6">
        <v>111.52500000000001</v>
      </c>
      <c r="H144" s="6">
        <v>111.54</v>
      </c>
      <c r="I144" s="6">
        <v>44.11</v>
      </c>
      <c r="J144" s="6">
        <v>5</v>
      </c>
      <c r="K144" s="6">
        <v>2</v>
      </c>
      <c r="L144" s="6">
        <v>114.353756235703</v>
      </c>
    </row>
    <row r="145" spans="1:12" x14ac:dyDescent="0.2">
      <c r="A145" s="6">
        <v>144</v>
      </c>
      <c r="B145" s="5" t="s">
        <v>562</v>
      </c>
      <c r="C145" s="6">
        <v>-5.0294868089554621</v>
      </c>
      <c r="D145" s="6">
        <v>1.28</v>
      </c>
      <c r="E145" s="6">
        <v>44.816000000000003</v>
      </c>
      <c r="F145" s="6">
        <v>-923.49099999999999</v>
      </c>
      <c r="G145" s="6">
        <v>111.52500000000001</v>
      </c>
      <c r="H145" s="6">
        <v>111.54</v>
      </c>
      <c r="I145" s="6">
        <v>83.13</v>
      </c>
      <c r="J145" s="6">
        <v>15</v>
      </c>
      <c r="K145" s="6">
        <v>7</v>
      </c>
      <c r="L145" s="6">
        <v>121.674533649842</v>
      </c>
    </row>
    <row r="146" spans="1:12" x14ac:dyDescent="0.2">
      <c r="A146" s="6">
        <v>145</v>
      </c>
      <c r="B146" s="5" t="s">
        <v>563</v>
      </c>
      <c r="C146" s="6">
        <v>0.19332661741549581</v>
      </c>
      <c r="D146" s="6">
        <v>1.28</v>
      </c>
      <c r="E146" s="6">
        <v>44.816000000000003</v>
      </c>
      <c r="F146" s="6">
        <v>-923.49099999999999</v>
      </c>
      <c r="G146" s="6">
        <v>111.52500000000001</v>
      </c>
      <c r="H146" s="6">
        <v>111.54</v>
      </c>
      <c r="I146" s="6">
        <v>47.11</v>
      </c>
      <c r="J146" s="6">
        <v>2</v>
      </c>
      <c r="K146" s="6">
        <v>1</v>
      </c>
      <c r="L146" s="6">
        <v>88.610780215761807</v>
      </c>
    </row>
    <row r="147" spans="1:12" x14ac:dyDescent="0.2">
      <c r="A147" s="6">
        <v>146</v>
      </c>
      <c r="B147" s="5" t="s">
        <v>711</v>
      </c>
      <c r="C147" s="6">
        <v>-2.199430929367248</v>
      </c>
      <c r="D147" s="6">
        <v>1.28</v>
      </c>
      <c r="E147" s="6">
        <v>44.816000000000003</v>
      </c>
      <c r="F147" s="6">
        <v>-923.49099999999999</v>
      </c>
      <c r="G147" s="6">
        <v>111.52500000000001</v>
      </c>
      <c r="H147" s="6">
        <v>111.54</v>
      </c>
      <c r="I147" s="6">
        <v>125.05</v>
      </c>
      <c r="J147" s="6">
        <v>22</v>
      </c>
      <c r="K147" s="6">
        <v>8</v>
      </c>
      <c r="L147" s="6">
        <v>164.98729004832001</v>
      </c>
    </row>
    <row r="148" spans="1:12" x14ac:dyDescent="0.2">
      <c r="A148" s="6">
        <v>147</v>
      </c>
      <c r="B148" s="5" t="s">
        <v>712</v>
      </c>
      <c r="C148" s="6">
        <v>-4.7133513219289103E-2</v>
      </c>
      <c r="D148" s="6">
        <v>1.28</v>
      </c>
      <c r="E148" s="6">
        <v>44.816000000000003</v>
      </c>
      <c r="F148" s="6">
        <v>-923.49099999999999</v>
      </c>
      <c r="G148" s="6">
        <v>111.52500000000001</v>
      </c>
      <c r="H148" s="6">
        <v>111.54</v>
      </c>
      <c r="I148" s="6">
        <v>74.17</v>
      </c>
      <c r="J148" s="6">
        <v>9</v>
      </c>
      <c r="K148" s="6">
        <v>4</v>
      </c>
      <c r="L148" s="6">
        <v>174.838731417784</v>
      </c>
    </row>
    <row r="149" spans="1:12" x14ac:dyDescent="0.2">
      <c r="A149" s="6">
        <v>148</v>
      </c>
      <c r="B149" s="5" t="s">
        <v>713</v>
      </c>
      <c r="C149" s="6">
        <v>-1.714513434319747</v>
      </c>
      <c r="D149" s="6">
        <v>1.28</v>
      </c>
      <c r="E149" s="6">
        <v>44.816000000000003</v>
      </c>
      <c r="F149" s="6">
        <v>-923.49099999999999</v>
      </c>
      <c r="G149" s="6">
        <v>111.52500000000001</v>
      </c>
      <c r="H149" s="6">
        <v>111.54</v>
      </c>
      <c r="I149" s="6">
        <v>74.09</v>
      </c>
      <c r="J149" s="6">
        <v>13</v>
      </c>
      <c r="K149" s="6">
        <v>5</v>
      </c>
      <c r="L149" s="6">
        <v>133.67101904331699</v>
      </c>
    </row>
    <row r="150" spans="1:12" x14ac:dyDescent="0.2">
      <c r="A150" s="6">
        <v>149</v>
      </c>
      <c r="B150" s="5" t="s">
        <v>714</v>
      </c>
      <c r="C150" s="6">
        <v>-0.63951861966093104</v>
      </c>
      <c r="D150" s="6">
        <v>1.28</v>
      </c>
      <c r="E150" s="6">
        <v>44.816000000000003</v>
      </c>
      <c r="F150" s="6">
        <v>-923.49099999999999</v>
      </c>
      <c r="G150" s="6">
        <v>111.52500000000001</v>
      </c>
      <c r="H150" s="6">
        <v>111.54</v>
      </c>
      <c r="I150" s="6">
        <v>32.08</v>
      </c>
      <c r="J150" s="6">
        <v>2</v>
      </c>
      <c r="K150" s="6">
        <v>1</v>
      </c>
      <c r="L150" s="6">
        <v>76.606870326511498</v>
      </c>
    </row>
    <row r="151" spans="1:12" x14ac:dyDescent="0.2">
      <c r="A151" s="6">
        <v>150</v>
      </c>
      <c r="B151" s="5" t="s">
        <v>564</v>
      </c>
      <c r="C151" s="6">
        <v>-3.0310166112359971</v>
      </c>
      <c r="D151" s="6">
        <v>1.28</v>
      </c>
      <c r="E151" s="6">
        <v>44.816000000000003</v>
      </c>
      <c r="F151" s="6">
        <v>-923.49099999999999</v>
      </c>
      <c r="G151" s="6">
        <v>111.52500000000001</v>
      </c>
      <c r="H151" s="6">
        <v>111.54</v>
      </c>
      <c r="I151" s="6">
        <v>74.09</v>
      </c>
      <c r="J151" s="6">
        <v>13</v>
      </c>
      <c r="K151" s="6">
        <v>5</v>
      </c>
      <c r="L151" s="6">
        <v>138.95339065028401</v>
      </c>
    </row>
    <row r="152" spans="1:12" x14ac:dyDescent="0.2">
      <c r="A152" s="6">
        <v>151</v>
      </c>
      <c r="B152" s="5" t="s">
        <v>565</v>
      </c>
      <c r="C152" s="6">
        <v>-1.606644004059171</v>
      </c>
      <c r="D152" s="6">
        <v>1.96</v>
      </c>
      <c r="E152" s="6">
        <v>26.6843</v>
      </c>
      <c r="F152" s="6">
        <v>-1699.9</v>
      </c>
      <c r="G152" s="6">
        <v>109.5127436992976</v>
      </c>
      <c r="H152" s="6">
        <v>112.42</v>
      </c>
      <c r="I152" s="6">
        <v>82.12</v>
      </c>
      <c r="J152" s="6">
        <v>15</v>
      </c>
      <c r="K152" s="6">
        <v>7</v>
      </c>
      <c r="L152" s="6">
        <v>121.674533649842</v>
      </c>
    </row>
    <row r="153" spans="1:12" x14ac:dyDescent="0.2">
      <c r="A153" s="6">
        <v>152</v>
      </c>
      <c r="B153" s="5" t="s">
        <v>566</v>
      </c>
      <c r="C153" s="6">
        <v>-1.7509900348819929</v>
      </c>
      <c r="D153" s="6">
        <v>1.96</v>
      </c>
      <c r="E153" s="6">
        <v>26.6843</v>
      </c>
      <c r="F153" s="6">
        <v>-1699.9</v>
      </c>
      <c r="G153" s="6">
        <v>109.5127436992976</v>
      </c>
      <c r="H153" s="6">
        <v>112.42</v>
      </c>
      <c r="I153" s="6">
        <v>82.12</v>
      </c>
      <c r="J153" s="6">
        <v>15</v>
      </c>
      <c r="K153" s="6">
        <v>7</v>
      </c>
      <c r="L153" s="6">
        <v>121.674533649842</v>
      </c>
    </row>
    <row r="154" spans="1:12" x14ac:dyDescent="0.2">
      <c r="A154" s="6">
        <v>153</v>
      </c>
      <c r="B154" s="5" t="s">
        <v>567</v>
      </c>
      <c r="C154" s="6">
        <v>-0.25338826815220161</v>
      </c>
      <c r="D154" s="6">
        <v>1.96</v>
      </c>
      <c r="E154" s="6">
        <v>26.6843</v>
      </c>
      <c r="F154" s="6">
        <v>-1699.9</v>
      </c>
      <c r="G154" s="6">
        <v>109.5127436992976</v>
      </c>
      <c r="H154" s="6">
        <v>112.42</v>
      </c>
      <c r="I154" s="6">
        <v>46.08</v>
      </c>
      <c r="J154" s="6">
        <v>5</v>
      </c>
      <c r="K154" s="6">
        <v>2</v>
      </c>
      <c r="L154" s="6">
        <v>110.36405740576301</v>
      </c>
    </row>
    <row r="155" spans="1:12" x14ac:dyDescent="0.2">
      <c r="A155" s="6">
        <v>154</v>
      </c>
      <c r="B155" s="5" t="s">
        <v>568</v>
      </c>
      <c r="C155" s="6">
        <v>0.21442459807487291</v>
      </c>
      <c r="D155" s="6">
        <v>1.96</v>
      </c>
      <c r="E155" s="6">
        <v>26.6843</v>
      </c>
      <c r="F155" s="6">
        <v>-1699.9</v>
      </c>
      <c r="G155" s="6">
        <v>109.5127436992976</v>
      </c>
      <c r="H155" s="6">
        <v>112.42</v>
      </c>
      <c r="I155" s="6">
        <v>44.11</v>
      </c>
      <c r="J155" s="6">
        <v>5</v>
      </c>
      <c r="K155" s="6">
        <v>2</v>
      </c>
      <c r="L155" s="6">
        <v>114.353756235703</v>
      </c>
    </row>
    <row r="156" spans="1:12" x14ac:dyDescent="0.2">
      <c r="A156" s="6">
        <v>155</v>
      </c>
      <c r="B156" s="5" t="s">
        <v>569</v>
      </c>
      <c r="C156" s="6">
        <v>-4.9983828037486928</v>
      </c>
      <c r="D156" s="6">
        <v>1.96</v>
      </c>
      <c r="E156" s="6">
        <v>26.6843</v>
      </c>
      <c r="F156" s="6">
        <v>-1699.9</v>
      </c>
      <c r="G156" s="6">
        <v>109.5127436992976</v>
      </c>
      <c r="H156" s="6">
        <v>112.42</v>
      </c>
      <c r="I156" s="6">
        <v>83.13</v>
      </c>
      <c r="J156" s="6">
        <v>15</v>
      </c>
      <c r="K156" s="6">
        <v>7</v>
      </c>
      <c r="L156" s="6">
        <v>121.674533649842</v>
      </c>
    </row>
    <row r="157" spans="1:12" x14ac:dyDescent="0.2">
      <c r="A157" s="6">
        <v>156</v>
      </c>
      <c r="B157" s="5" t="s">
        <v>570</v>
      </c>
      <c r="C157" s="6">
        <v>-0.18686271522834619</v>
      </c>
      <c r="D157" s="6">
        <v>1.96</v>
      </c>
      <c r="E157" s="6">
        <v>26.6843</v>
      </c>
      <c r="F157" s="6">
        <v>-1699.9</v>
      </c>
      <c r="G157" s="6">
        <v>109.5127436992976</v>
      </c>
      <c r="H157" s="6">
        <v>112.42</v>
      </c>
      <c r="I157" s="6">
        <v>47.11</v>
      </c>
      <c r="J157" s="6">
        <v>2</v>
      </c>
      <c r="K157" s="6">
        <v>1</v>
      </c>
      <c r="L157" s="6">
        <v>88.610780215761807</v>
      </c>
    </row>
    <row r="158" spans="1:12" x14ac:dyDescent="0.2">
      <c r="A158" s="6">
        <v>157</v>
      </c>
      <c r="B158" s="5" t="s">
        <v>715</v>
      </c>
      <c r="C158" s="6">
        <v>-0.3425527075214102</v>
      </c>
      <c r="D158" s="6">
        <v>1.96</v>
      </c>
      <c r="E158" s="6">
        <v>26.6843</v>
      </c>
      <c r="F158" s="6">
        <v>-1699.9</v>
      </c>
      <c r="G158" s="6">
        <v>109.5127436992976</v>
      </c>
      <c r="H158" s="6">
        <v>112.42</v>
      </c>
      <c r="I158" s="6">
        <v>125.05</v>
      </c>
      <c r="J158" s="6">
        <v>22</v>
      </c>
      <c r="K158" s="6">
        <v>8</v>
      </c>
      <c r="L158" s="6">
        <v>164.98729004832001</v>
      </c>
    </row>
    <row r="159" spans="1:12" x14ac:dyDescent="0.2">
      <c r="A159" s="6">
        <v>158</v>
      </c>
      <c r="B159" s="5" t="s">
        <v>716</v>
      </c>
      <c r="C159" s="6">
        <v>-8.0436248987223305E-2</v>
      </c>
      <c r="D159" s="6">
        <v>1.96</v>
      </c>
      <c r="E159" s="6">
        <v>26.6843</v>
      </c>
      <c r="F159" s="6">
        <v>-1699.9</v>
      </c>
      <c r="G159" s="6">
        <v>109.5127436992976</v>
      </c>
      <c r="H159" s="6">
        <v>112.42</v>
      </c>
      <c r="I159" s="6">
        <v>74.17</v>
      </c>
      <c r="J159" s="6">
        <v>9</v>
      </c>
      <c r="K159" s="6">
        <v>4</v>
      </c>
      <c r="L159" s="6">
        <v>174.838731417784</v>
      </c>
    </row>
    <row r="160" spans="1:12" x14ac:dyDescent="0.2">
      <c r="A160" s="6">
        <v>159</v>
      </c>
      <c r="B160" s="5" t="s">
        <v>717</v>
      </c>
      <c r="C160" s="6">
        <v>-0.85403574769800361</v>
      </c>
      <c r="D160" s="6">
        <v>1.96</v>
      </c>
      <c r="E160" s="6">
        <v>26.6843</v>
      </c>
      <c r="F160" s="6">
        <v>-1699.9</v>
      </c>
      <c r="G160" s="6">
        <v>109.5127436992976</v>
      </c>
      <c r="H160" s="6">
        <v>112.42</v>
      </c>
      <c r="I160" s="6">
        <v>74.09</v>
      </c>
      <c r="J160" s="6">
        <v>13</v>
      </c>
      <c r="K160" s="6">
        <v>5</v>
      </c>
      <c r="L160" s="6">
        <v>133.67101904331699</v>
      </c>
    </row>
    <row r="161" spans="1:12" x14ac:dyDescent="0.2">
      <c r="A161" s="6">
        <v>160</v>
      </c>
      <c r="B161" s="5" t="s">
        <v>718</v>
      </c>
      <c r="C161" s="6">
        <v>-2.5409569402063932</v>
      </c>
      <c r="D161" s="6">
        <v>1.96</v>
      </c>
      <c r="E161" s="6">
        <v>26.6843</v>
      </c>
      <c r="F161" s="6">
        <v>-1699.9</v>
      </c>
      <c r="G161" s="6">
        <v>109.5127436992976</v>
      </c>
      <c r="H161" s="6">
        <v>112.42</v>
      </c>
      <c r="I161" s="6">
        <v>32.08</v>
      </c>
      <c r="J161" s="6">
        <v>2</v>
      </c>
      <c r="K161" s="6">
        <v>1</v>
      </c>
      <c r="L161" s="6">
        <v>76.606870326511498</v>
      </c>
    </row>
    <row r="162" spans="1:12" x14ac:dyDescent="0.2">
      <c r="A162" s="6">
        <v>161</v>
      </c>
      <c r="B162" s="5" t="s">
        <v>571</v>
      </c>
      <c r="C162" s="6">
        <v>-2.264709114045524</v>
      </c>
      <c r="D162" s="6">
        <v>1.96</v>
      </c>
      <c r="E162" s="6">
        <v>26.6843</v>
      </c>
      <c r="F162" s="6">
        <v>-1699.9</v>
      </c>
      <c r="G162" s="6">
        <v>109.5127436992976</v>
      </c>
      <c r="H162" s="6">
        <v>112.42</v>
      </c>
      <c r="I162" s="6">
        <v>74.09</v>
      </c>
      <c r="J162" s="6">
        <v>13</v>
      </c>
      <c r="K162" s="6">
        <v>5</v>
      </c>
      <c r="L162" s="6">
        <v>138.95339065028401</v>
      </c>
    </row>
    <row r="163" spans="1:12" x14ac:dyDescent="0.2">
      <c r="A163" s="6">
        <v>162</v>
      </c>
      <c r="B163" s="5" t="s">
        <v>572</v>
      </c>
      <c r="C163" s="6">
        <v>-3.0702258975393302</v>
      </c>
      <c r="D163" s="6">
        <v>1.32</v>
      </c>
      <c r="E163" s="6">
        <v>13.656499999999999</v>
      </c>
      <c r="F163" s="6">
        <v>-463.45690000000002</v>
      </c>
      <c r="G163" s="6">
        <v>111.935</v>
      </c>
      <c r="H163" s="6">
        <v>111.91</v>
      </c>
      <c r="I163" s="6">
        <v>82.12</v>
      </c>
      <c r="J163" s="6">
        <v>15</v>
      </c>
      <c r="K163" s="6">
        <v>7</v>
      </c>
      <c r="L163" s="6">
        <v>121.674533649842</v>
      </c>
    </row>
    <row r="164" spans="1:12" x14ac:dyDescent="0.2">
      <c r="A164" s="6">
        <v>163</v>
      </c>
      <c r="B164" s="5" t="s">
        <v>573</v>
      </c>
      <c r="C164" s="6">
        <v>-2.976042759177087</v>
      </c>
      <c r="D164" s="6">
        <v>1.32</v>
      </c>
      <c r="E164" s="6">
        <v>13.656499999999999</v>
      </c>
      <c r="F164" s="6">
        <v>-463.45690000000002</v>
      </c>
      <c r="G164" s="6">
        <v>111.935</v>
      </c>
      <c r="H164" s="6">
        <v>111.91</v>
      </c>
      <c r="I164" s="6">
        <v>82.12</v>
      </c>
      <c r="J164" s="6">
        <v>15</v>
      </c>
      <c r="K164" s="6">
        <v>7</v>
      </c>
      <c r="L164" s="6">
        <v>121.674533649842</v>
      </c>
    </row>
    <row r="165" spans="1:12" x14ac:dyDescent="0.2">
      <c r="A165" s="6">
        <v>164</v>
      </c>
      <c r="B165" s="5" t="s">
        <v>574</v>
      </c>
      <c r="C165" s="6">
        <v>-0.50552238805970151</v>
      </c>
      <c r="D165" s="6">
        <v>1.32</v>
      </c>
      <c r="E165" s="6">
        <v>13.656499999999999</v>
      </c>
      <c r="F165" s="6">
        <v>-463.45690000000002</v>
      </c>
      <c r="G165" s="6">
        <v>111.935</v>
      </c>
      <c r="H165" s="6">
        <v>111.91</v>
      </c>
      <c r="I165" s="6">
        <v>46.08</v>
      </c>
      <c r="J165" s="6">
        <v>5</v>
      </c>
      <c r="K165" s="6">
        <v>2</v>
      </c>
      <c r="L165" s="6">
        <v>110.36405740576301</v>
      </c>
    </row>
    <row r="166" spans="1:12" x14ac:dyDescent="0.2">
      <c r="A166" s="6">
        <v>165</v>
      </c>
      <c r="B166" s="5" t="s">
        <v>575</v>
      </c>
      <c r="C166" s="6">
        <v>-0.68857200484066161</v>
      </c>
      <c r="D166" s="6">
        <v>1.32</v>
      </c>
      <c r="E166" s="6">
        <v>13.656499999999999</v>
      </c>
      <c r="F166" s="6">
        <v>-463.45690000000002</v>
      </c>
      <c r="G166" s="6">
        <v>111.935</v>
      </c>
      <c r="H166" s="6">
        <v>111.91</v>
      </c>
      <c r="I166" s="6">
        <v>44.11</v>
      </c>
      <c r="J166" s="6">
        <v>5</v>
      </c>
      <c r="K166" s="6">
        <v>2</v>
      </c>
      <c r="L166" s="6">
        <v>114.353756235703</v>
      </c>
    </row>
    <row r="167" spans="1:12" x14ac:dyDescent="0.2">
      <c r="A167" s="6">
        <v>166</v>
      </c>
      <c r="B167" s="5" t="s">
        <v>576</v>
      </c>
      <c r="C167" s="6">
        <v>-3.4496530859217431</v>
      </c>
      <c r="D167" s="6">
        <v>1.32</v>
      </c>
      <c r="E167" s="6">
        <v>13.656499999999999</v>
      </c>
      <c r="F167" s="6">
        <v>-463.45690000000002</v>
      </c>
      <c r="G167" s="6">
        <v>111.935</v>
      </c>
      <c r="H167" s="6">
        <v>111.91</v>
      </c>
      <c r="I167" s="6">
        <v>83.13</v>
      </c>
      <c r="J167" s="6">
        <v>15</v>
      </c>
      <c r="K167" s="6">
        <v>7</v>
      </c>
      <c r="L167" s="6">
        <v>121.674533649842</v>
      </c>
    </row>
    <row r="168" spans="1:12" x14ac:dyDescent="0.2">
      <c r="A168" s="6">
        <v>167</v>
      </c>
      <c r="B168" s="5" t="s">
        <v>577</v>
      </c>
      <c r="C168" s="6">
        <v>4.9895118999596609E-2</v>
      </c>
      <c r="D168" s="6">
        <v>1.32</v>
      </c>
      <c r="E168" s="6">
        <v>13.656499999999999</v>
      </c>
      <c r="F168" s="6">
        <v>-463.45690000000002</v>
      </c>
      <c r="G168" s="6">
        <v>111.935</v>
      </c>
      <c r="H168" s="6">
        <v>111.91</v>
      </c>
      <c r="I168" s="6">
        <v>47.11</v>
      </c>
      <c r="J168" s="6">
        <v>2</v>
      </c>
      <c r="K168" s="6">
        <v>1</v>
      </c>
      <c r="L168" s="6">
        <v>88.610780215761807</v>
      </c>
    </row>
    <row r="169" spans="1:12" x14ac:dyDescent="0.2">
      <c r="A169" s="6">
        <v>168</v>
      </c>
      <c r="B169" s="5" t="s">
        <v>719</v>
      </c>
      <c r="C169" s="6">
        <v>-0.99469947559499805</v>
      </c>
      <c r="D169" s="6">
        <v>1.32</v>
      </c>
      <c r="E169" s="6">
        <v>13.656499999999999</v>
      </c>
      <c r="F169" s="6">
        <v>-463.45690000000002</v>
      </c>
      <c r="G169" s="6">
        <v>111.935</v>
      </c>
      <c r="H169" s="6">
        <v>111.91</v>
      </c>
      <c r="I169" s="6">
        <v>125.05</v>
      </c>
      <c r="J169" s="6">
        <v>22</v>
      </c>
      <c r="K169" s="6">
        <v>8</v>
      </c>
      <c r="L169" s="6">
        <v>164.98729004832001</v>
      </c>
    </row>
    <row r="170" spans="1:12" x14ac:dyDescent="0.2">
      <c r="A170" s="6">
        <v>169</v>
      </c>
      <c r="B170" s="5" t="s">
        <v>720</v>
      </c>
      <c r="C170" s="6">
        <v>-0.19272319170199331</v>
      </c>
      <c r="D170" s="6">
        <v>1.32</v>
      </c>
      <c r="E170" s="6">
        <v>13.656499999999999</v>
      </c>
      <c r="F170" s="6">
        <v>-463.45690000000002</v>
      </c>
      <c r="G170" s="6">
        <v>111.935</v>
      </c>
      <c r="H170" s="6">
        <v>111.91</v>
      </c>
      <c r="I170" s="6">
        <v>74.17</v>
      </c>
      <c r="J170" s="6">
        <v>9</v>
      </c>
      <c r="K170" s="6">
        <v>4</v>
      </c>
      <c r="L170" s="6">
        <v>174.838731417784</v>
      </c>
    </row>
    <row r="171" spans="1:12" x14ac:dyDescent="0.2">
      <c r="A171" s="6">
        <v>170</v>
      </c>
      <c r="B171" s="5" t="s">
        <v>721</v>
      </c>
      <c r="C171" s="6">
        <v>-2.0153731343283581</v>
      </c>
      <c r="D171" s="6">
        <v>1.32</v>
      </c>
      <c r="E171" s="6">
        <v>13.656499999999999</v>
      </c>
      <c r="F171" s="6">
        <v>-463.45690000000002</v>
      </c>
      <c r="G171" s="6">
        <v>111.935</v>
      </c>
      <c r="H171" s="6">
        <v>111.91</v>
      </c>
      <c r="I171" s="6">
        <v>74.09</v>
      </c>
      <c r="J171" s="6">
        <v>13</v>
      </c>
      <c r="K171" s="6">
        <v>5</v>
      </c>
      <c r="L171" s="6">
        <v>133.67101904331699</v>
      </c>
    </row>
    <row r="172" spans="1:12" x14ac:dyDescent="0.2">
      <c r="A172" s="6">
        <v>171</v>
      </c>
      <c r="B172" s="5" t="s">
        <v>722</v>
      </c>
      <c r="C172" s="6">
        <v>0.23363654699475589</v>
      </c>
      <c r="D172" s="6">
        <v>1.32</v>
      </c>
      <c r="E172" s="6">
        <v>13.656499999999999</v>
      </c>
      <c r="F172" s="6">
        <v>-463.45690000000002</v>
      </c>
      <c r="G172" s="6">
        <v>111.935</v>
      </c>
      <c r="H172" s="6">
        <v>111.91</v>
      </c>
      <c r="I172" s="6">
        <v>32.08</v>
      </c>
      <c r="J172" s="6">
        <v>2</v>
      </c>
      <c r="K172" s="6">
        <v>1</v>
      </c>
      <c r="L172" s="6">
        <v>76.606870326511498</v>
      </c>
    </row>
    <row r="173" spans="1:12" x14ac:dyDescent="0.2">
      <c r="A173" s="6">
        <v>172</v>
      </c>
      <c r="B173" s="5" t="s">
        <v>578</v>
      </c>
      <c r="C173" s="6">
        <v>-2.5515006050826941</v>
      </c>
      <c r="D173" s="6">
        <v>1.32</v>
      </c>
      <c r="E173" s="6">
        <v>13.656499999999999</v>
      </c>
      <c r="F173" s="6">
        <v>-463.45690000000002</v>
      </c>
      <c r="G173" s="6">
        <v>111.935</v>
      </c>
      <c r="H173" s="6">
        <v>111.91</v>
      </c>
      <c r="I173" s="6">
        <v>74.09</v>
      </c>
      <c r="J173" s="6">
        <v>13</v>
      </c>
      <c r="K173" s="6">
        <v>5</v>
      </c>
      <c r="L173" s="6">
        <v>138.95339065028401</v>
      </c>
    </row>
    <row r="174" spans="1:12" x14ac:dyDescent="0.2">
      <c r="A174" s="6">
        <v>173</v>
      </c>
      <c r="B174" s="5" t="s">
        <v>723</v>
      </c>
      <c r="C174" s="6">
        <v>-3.4275958047599842</v>
      </c>
      <c r="D174" s="6">
        <v>1.32</v>
      </c>
      <c r="E174" s="6">
        <v>13.656499999999999</v>
      </c>
      <c r="F174" s="6">
        <v>-463.45690000000002</v>
      </c>
      <c r="G174" s="6">
        <v>111.935</v>
      </c>
      <c r="H174" s="6">
        <v>111.91</v>
      </c>
      <c r="I174" s="6">
        <v>180.18</v>
      </c>
      <c r="J174" s="6">
        <v>57</v>
      </c>
      <c r="K174" s="6">
        <v>24</v>
      </c>
      <c r="L174" s="6">
        <v>306.81431766834498</v>
      </c>
    </row>
    <row r="175" spans="1:12" x14ac:dyDescent="0.2">
      <c r="A175" s="6">
        <v>174</v>
      </c>
      <c r="B175" s="5" t="s">
        <v>579</v>
      </c>
      <c r="C175" s="6">
        <v>-2.47416476677799</v>
      </c>
      <c r="D175" s="6">
        <v>1.2522197159999999</v>
      </c>
      <c r="E175" s="6">
        <v>20.643999999999998</v>
      </c>
      <c r="F175" s="6">
        <v>-646.53</v>
      </c>
      <c r="G175" s="6">
        <v>110.875</v>
      </c>
      <c r="H175" s="6">
        <v>110.815</v>
      </c>
      <c r="I175" s="6">
        <v>82.12</v>
      </c>
      <c r="J175" s="6">
        <v>15</v>
      </c>
      <c r="K175" s="6">
        <v>7</v>
      </c>
      <c r="L175" s="6">
        <v>121.674533649842</v>
      </c>
    </row>
    <row r="176" spans="1:12" x14ac:dyDescent="0.2">
      <c r="A176" s="6">
        <v>175</v>
      </c>
      <c r="B176" s="5" t="s">
        <v>580</v>
      </c>
      <c r="C176" s="6">
        <v>-3.1083787570657768</v>
      </c>
      <c r="D176" s="6">
        <v>1.2522197159999999</v>
      </c>
      <c r="E176" s="6">
        <v>20.643999999999998</v>
      </c>
      <c r="F176" s="6">
        <v>-646.53</v>
      </c>
      <c r="G176" s="6">
        <v>110.875</v>
      </c>
      <c r="H176" s="6">
        <v>110.815</v>
      </c>
      <c r="I176" s="6">
        <v>82.12</v>
      </c>
      <c r="J176" s="6">
        <v>15</v>
      </c>
      <c r="K176" s="6">
        <v>7</v>
      </c>
      <c r="L176" s="6">
        <v>121.674533649842</v>
      </c>
    </row>
    <row r="177" spans="1:12" x14ac:dyDescent="0.2">
      <c r="A177" s="6">
        <v>176</v>
      </c>
      <c r="B177" s="5" t="s">
        <v>581</v>
      </c>
      <c r="C177" s="6">
        <v>-0.55348626900785269</v>
      </c>
      <c r="D177" s="6">
        <v>1.2522197159999999</v>
      </c>
      <c r="E177" s="6">
        <v>20.643999999999998</v>
      </c>
      <c r="F177" s="6">
        <v>-646.53</v>
      </c>
      <c r="G177" s="6">
        <v>110.875</v>
      </c>
      <c r="H177" s="6">
        <v>110.815</v>
      </c>
      <c r="I177" s="6">
        <v>46.08</v>
      </c>
      <c r="J177" s="6">
        <v>5</v>
      </c>
      <c r="K177" s="6">
        <v>2</v>
      </c>
      <c r="L177" s="6">
        <v>110.36405740576301</v>
      </c>
    </row>
    <row r="178" spans="1:12" x14ac:dyDescent="0.2">
      <c r="A178" s="6">
        <v>177</v>
      </c>
      <c r="B178" s="5" t="s">
        <v>582</v>
      </c>
      <c r="C178" s="6">
        <v>-0.4788968348894897</v>
      </c>
      <c r="D178" s="6">
        <v>1.2522197159999999</v>
      </c>
      <c r="E178" s="6">
        <v>20.643999999999998</v>
      </c>
      <c r="F178" s="6">
        <v>-646.53</v>
      </c>
      <c r="G178" s="6">
        <v>110.875</v>
      </c>
      <c r="H178" s="6">
        <v>110.815</v>
      </c>
      <c r="I178" s="6">
        <v>44.11</v>
      </c>
      <c r="J178" s="6">
        <v>5</v>
      </c>
      <c r="K178" s="6">
        <v>2</v>
      </c>
      <c r="L178" s="6">
        <v>114.353756235703</v>
      </c>
    </row>
    <row r="179" spans="1:12" x14ac:dyDescent="0.2">
      <c r="A179" s="6">
        <v>178</v>
      </c>
      <c r="B179" s="5" t="s">
        <v>583</v>
      </c>
      <c r="C179" s="6">
        <v>-3.4223371803329399</v>
      </c>
      <c r="D179" s="6">
        <v>1.2522197159999999</v>
      </c>
      <c r="E179" s="6">
        <v>20.643999999999998</v>
      </c>
      <c r="F179" s="6">
        <v>-646.53</v>
      </c>
      <c r="G179" s="6">
        <v>110.875</v>
      </c>
      <c r="H179" s="6">
        <v>110.815</v>
      </c>
      <c r="I179" s="6">
        <v>83.13</v>
      </c>
      <c r="J179" s="6">
        <v>15</v>
      </c>
      <c r="K179" s="6">
        <v>7</v>
      </c>
      <c r="L179" s="6">
        <v>121.674533649842</v>
      </c>
    </row>
    <row r="180" spans="1:12" x14ac:dyDescent="0.2">
      <c r="A180" s="6">
        <v>179</v>
      </c>
      <c r="B180" s="5" t="s">
        <v>584</v>
      </c>
      <c r="C180" s="6">
        <v>3.717271109952263E-2</v>
      </c>
      <c r="D180" s="6">
        <v>1.2522197159999999</v>
      </c>
      <c r="E180" s="6">
        <v>20.643999999999998</v>
      </c>
      <c r="F180" s="6">
        <v>-646.53</v>
      </c>
      <c r="G180" s="6">
        <v>110.875</v>
      </c>
      <c r="H180" s="6">
        <v>110.815</v>
      </c>
      <c r="I180" s="6">
        <v>47.11</v>
      </c>
      <c r="J180" s="6">
        <v>2</v>
      </c>
      <c r="K180" s="6">
        <v>1</v>
      </c>
      <c r="L180" s="6">
        <v>88.610780215761807</v>
      </c>
    </row>
    <row r="181" spans="1:12" x14ac:dyDescent="0.2">
      <c r="A181" s="6">
        <v>180</v>
      </c>
      <c r="B181" s="5" t="s">
        <v>724</v>
      </c>
      <c r="C181" s="6">
        <v>-0.96028825312941668</v>
      </c>
      <c r="D181" s="6">
        <v>1.2522197159999999</v>
      </c>
      <c r="E181" s="6">
        <v>20.643999999999998</v>
      </c>
      <c r="F181" s="6">
        <v>-646.53</v>
      </c>
      <c r="G181" s="6">
        <v>110.875</v>
      </c>
      <c r="H181" s="6">
        <v>110.815</v>
      </c>
      <c r="I181" s="6">
        <v>125.05</v>
      </c>
      <c r="J181" s="6">
        <v>22</v>
      </c>
      <c r="K181" s="6">
        <v>8</v>
      </c>
      <c r="L181" s="6">
        <v>164.98729004832001</v>
      </c>
    </row>
    <row r="182" spans="1:12" x14ac:dyDescent="0.2">
      <c r="A182" s="6">
        <v>181</v>
      </c>
      <c r="B182" s="5" t="s">
        <v>725</v>
      </c>
      <c r="C182" s="6">
        <v>-0.46994899681934932</v>
      </c>
      <c r="D182" s="6">
        <v>1.2522197159999999</v>
      </c>
      <c r="E182" s="6">
        <v>20.643999999999998</v>
      </c>
      <c r="F182" s="6">
        <v>-646.53</v>
      </c>
      <c r="G182" s="6">
        <v>110.875</v>
      </c>
      <c r="H182" s="6">
        <v>110.815</v>
      </c>
      <c r="I182" s="6">
        <v>74.17</v>
      </c>
      <c r="J182" s="6">
        <v>9</v>
      </c>
      <c r="K182" s="6">
        <v>4</v>
      </c>
      <c r="L182" s="6">
        <v>174.838731417784</v>
      </c>
    </row>
    <row r="183" spans="1:12" x14ac:dyDescent="0.2">
      <c r="A183" s="6">
        <v>182</v>
      </c>
      <c r="B183" s="5" t="s">
        <v>726</v>
      </c>
      <c r="C183" s="6">
        <v>-2.6246970361732829</v>
      </c>
      <c r="D183" s="6">
        <v>1.2522197159999999</v>
      </c>
      <c r="E183" s="6">
        <v>20.643999999999998</v>
      </c>
      <c r="F183" s="6">
        <v>-646.53</v>
      </c>
      <c r="G183" s="6">
        <v>110.875</v>
      </c>
      <c r="H183" s="6">
        <v>110.815</v>
      </c>
      <c r="I183" s="6">
        <v>74.09</v>
      </c>
      <c r="J183" s="6">
        <v>13</v>
      </c>
      <c r="K183" s="6">
        <v>5</v>
      </c>
      <c r="L183" s="6">
        <v>133.67101904331699</v>
      </c>
    </row>
    <row r="184" spans="1:12" x14ac:dyDescent="0.2">
      <c r="A184" s="6">
        <v>183</v>
      </c>
      <c r="B184" s="5" t="s">
        <v>727</v>
      </c>
      <c r="C184" s="6">
        <v>0.21505333921002151</v>
      </c>
      <c r="D184" s="6">
        <v>1.2522197159999999</v>
      </c>
      <c r="E184" s="6">
        <v>20.643999999999998</v>
      </c>
      <c r="F184" s="6">
        <v>-646.53</v>
      </c>
      <c r="G184" s="6">
        <v>110.875</v>
      </c>
      <c r="H184" s="6">
        <v>110.815</v>
      </c>
      <c r="I184" s="6">
        <v>32.08</v>
      </c>
      <c r="J184" s="6">
        <v>2</v>
      </c>
      <c r="K184" s="6">
        <v>1</v>
      </c>
      <c r="L184" s="6">
        <v>76.606870326511498</v>
      </c>
    </row>
    <row r="185" spans="1:12" x14ac:dyDescent="0.2">
      <c r="A185" s="6">
        <v>184</v>
      </c>
      <c r="B185" s="5" t="s">
        <v>585</v>
      </c>
      <c r="C185" s="6">
        <v>-2.644707950025234</v>
      </c>
      <c r="D185" s="6">
        <v>1.2522197159999999</v>
      </c>
      <c r="E185" s="6">
        <v>20.643999999999998</v>
      </c>
      <c r="F185" s="6">
        <v>-646.53</v>
      </c>
      <c r="G185" s="6">
        <v>110.875</v>
      </c>
      <c r="H185" s="6">
        <v>110.815</v>
      </c>
      <c r="I185" s="6">
        <v>74.09</v>
      </c>
      <c r="J185" s="6">
        <v>13</v>
      </c>
      <c r="K185" s="6">
        <v>5</v>
      </c>
      <c r="L185" s="6">
        <v>138.95339065028401</v>
      </c>
    </row>
    <row r="186" spans="1:12" x14ac:dyDescent="0.2">
      <c r="A186" s="6">
        <v>185</v>
      </c>
      <c r="B186" s="5" t="s">
        <v>728</v>
      </c>
      <c r="C186" s="6">
        <v>-3.8486969325174889</v>
      </c>
      <c r="D186" s="6">
        <v>1.2522197159999999</v>
      </c>
      <c r="E186" s="6">
        <v>20.643999999999998</v>
      </c>
      <c r="F186" s="6">
        <v>-646.53</v>
      </c>
      <c r="G186" s="6">
        <v>110.875</v>
      </c>
      <c r="H186" s="6">
        <v>110.815</v>
      </c>
      <c r="I186" s="6">
        <v>180.18</v>
      </c>
      <c r="J186" s="6">
        <v>57</v>
      </c>
      <c r="K186" s="6">
        <v>24</v>
      </c>
      <c r="L186" s="6">
        <v>306.81431766834498</v>
      </c>
    </row>
    <row r="187" spans="1:12" x14ac:dyDescent="0.2">
      <c r="A187" s="6">
        <v>186</v>
      </c>
      <c r="B187" s="5" t="s">
        <v>586</v>
      </c>
      <c r="C187" s="6">
        <v>-0.46107244538160058</v>
      </c>
      <c r="D187" s="6">
        <v>1.638173364</v>
      </c>
      <c r="E187" s="6">
        <v>22.033999999999999</v>
      </c>
      <c r="F187" s="6">
        <v>-747.23500000000001</v>
      </c>
      <c r="G187" s="6">
        <v>111.35</v>
      </c>
      <c r="H187" s="6">
        <v>111.31</v>
      </c>
      <c r="I187" s="6">
        <v>82.12</v>
      </c>
      <c r="J187" s="6">
        <v>15</v>
      </c>
      <c r="K187" s="6">
        <v>7</v>
      </c>
      <c r="L187" s="6">
        <v>121.674533649842</v>
      </c>
    </row>
    <row r="188" spans="1:12" x14ac:dyDescent="0.2">
      <c r="A188" s="6">
        <v>187</v>
      </c>
      <c r="B188" s="5" t="s">
        <v>587</v>
      </c>
      <c r="C188" s="6">
        <v>-0.7600648818741057</v>
      </c>
      <c r="D188" s="6">
        <v>1.638173364</v>
      </c>
      <c r="E188" s="6">
        <v>22.033999999999999</v>
      </c>
      <c r="F188" s="6">
        <v>-747.23500000000001</v>
      </c>
      <c r="G188" s="6">
        <v>111.35</v>
      </c>
      <c r="H188" s="6">
        <v>111.31</v>
      </c>
      <c r="I188" s="6">
        <v>82.12</v>
      </c>
      <c r="J188" s="6">
        <v>15</v>
      </c>
      <c r="K188" s="6">
        <v>7</v>
      </c>
      <c r="L188" s="6">
        <v>121.674533649842</v>
      </c>
    </row>
    <row r="189" spans="1:12" x14ac:dyDescent="0.2">
      <c r="A189" s="6">
        <v>188</v>
      </c>
      <c r="B189" s="5" t="s">
        <v>588</v>
      </c>
      <c r="C189" s="6">
        <v>0.16090147761620199</v>
      </c>
      <c r="D189" s="6">
        <v>1.638173364</v>
      </c>
      <c r="E189" s="6">
        <v>22.033999999999999</v>
      </c>
      <c r="F189" s="6">
        <v>-747.23500000000001</v>
      </c>
      <c r="G189" s="6">
        <v>111.35</v>
      </c>
      <c r="H189" s="6">
        <v>111.31</v>
      </c>
      <c r="I189" s="6">
        <v>46.08</v>
      </c>
      <c r="J189" s="6">
        <v>5</v>
      </c>
      <c r="K189" s="6">
        <v>2</v>
      </c>
      <c r="L189" s="6">
        <v>110.36405740576301</v>
      </c>
    </row>
    <row r="190" spans="1:12" x14ac:dyDescent="0.2">
      <c r="A190" s="6">
        <v>189</v>
      </c>
      <c r="B190" s="5" t="s">
        <v>589</v>
      </c>
      <c r="C190" s="6">
        <v>0.58909099994227232</v>
      </c>
      <c r="D190" s="6">
        <v>1.638173364</v>
      </c>
      <c r="E190" s="6">
        <v>22.033999999999999</v>
      </c>
      <c r="F190" s="6">
        <v>-747.23500000000001</v>
      </c>
      <c r="G190" s="6">
        <v>111.35</v>
      </c>
      <c r="H190" s="6">
        <v>111.31</v>
      </c>
      <c r="I190" s="6">
        <v>44.11</v>
      </c>
      <c r="J190" s="6">
        <v>5</v>
      </c>
      <c r="K190" s="6">
        <v>2</v>
      </c>
      <c r="L190" s="6">
        <v>114.353756235703</v>
      </c>
    </row>
    <row r="191" spans="1:12" x14ac:dyDescent="0.2">
      <c r="A191" s="6">
        <v>190</v>
      </c>
      <c r="B191" s="5" t="s">
        <v>590</v>
      </c>
      <c r="C191" s="6">
        <v>-0.83654426983900754</v>
      </c>
      <c r="D191" s="6">
        <v>1.638173364</v>
      </c>
      <c r="E191" s="6">
        <v>22.033999999999999</v>
      </c>
      <c r="F191" s="6">
        <v>-747.23500000000001</v>
      </c>
      <c r="G191" s="6">
        <v>111.35</v>
      </c>
      <c r="H191" s="6">
        <v>111.31</v>
      </c>
      <c r="I191" s="6">
        <v>83.13</v>
      </c>
      <c r="J191" s="6">
        <v>15</v>
      </c>
      <c r="K191" s="6">
        <v>7</v>
      </c>
      <c r="L191" s="6">
        <v>121.674533649842</v>
      </c>
    </row>
    <row r="192" spans="1:12" x14ac:dyDescent="0.2">
      <c r="A192" s="6">
        <v>191</v>
      </c>
      <c r="B192" s="5" t="s">
        <v>591</v>
      </c>
      <c r="C192" s="6">
        <v>0.265885813551759</v>
      </c>
      <c r="D192" s="6">
        <v>1.638173364</v>
      </c>
      <c r="E192" s="6">
        <v>22.033999999999999</v>
      </c>
      <c r="F192" s="6">
        <v>-747.23500000000001</v>
      </c>
      <c r="G192" s="6">
        <v>111.35</v>
      </c>
      <c r="H192" s="6">
        <v>111.31</v>
      </c>
      <c r="I192" s="6">
        <v>47.11</v>
      </c>
      <c r="J192" s="6">
        <v>2</v>
      </c>
      <c r="K192" s="6">
        <v>1</v>
      </c>
      <c r="L192" s="6">
        <v>88.610780215761807</v>
      </c>
    </row>
    <row r="193" spans="1:12" x14ac:dyDescent="0.2">
      <c r="A193" s="6">
        <v>192</v>
      </c>
      <c r="B193" s="5" t="s">
        <v>729</v>
      </c>
      <c r="C193" s="6">
        <v>-1.1048422667187401</v>
      </c>
      <c r="D193" s="6">
        <v>1.638173364</v>
      </c>
      <c r="E193" s="6">
        <v>22.033999999999999</v>
      </c>
      <c r="F193" s="6">
        <v>-747.23500000000001</v>
      </c>
      <c r="G193" s="6">
        <v>111.35</v>
      </c>
      <c r="H193" s="6">
        <v>111.31</v>
      </c>
      <c r="I193" s="6">
        <v>125.05</v>
      </c>
      <c r="J193" s="6">
        <v>22</v>
      </c>
      <c r="K193" s="6">
        <v>8</v>
      </c>
      <c r="L193" s="6">
        <v>164.98729004832001</v>
      </c>
    </row>
    <row r="194" spans="1:12" x14ac:dyDescent="0.2">
      <c r="A194" s="6">
        <v>193</v>
      </c>
      <c r="B194" s="5" t="s">
        <v>730</v>
      </c>
      <c r="C194" s="6">
        <v>-0.69443620611499957</v>
      </c>
      <c r="D194" s="6">
        <v>1.638173364</v>
      </c>
      <c r="E194" s="6">
        <v>22.033999999999999</v>
      </c>
      <c r="F194" s="6">
        <v>-747.23500000000001</v>
      </c>
      <c r="G194" s="6">
        <v>111.35</v>
      </c>
      <c r="H194" s="6">
        <v>111.31</v>
      </c>
      <c r="I194" s="6">
        <v>74.17</v>
      </c>
      <c r="J194" s="6">
        <v>9</v>
      </c>
      <c r="K194" s="6">
        <v>4</v>
      </c>
      <c r="L194" s="6">
        <v>174.838731417784</v>
      </c>
    </row>
    <row r="195" spans="1:12" x14ac:dyDescent="0.2">
      <c r="A195" s="6">
        <v>194</v>
      </c>
      <c r="B195" s="5" t="s">
        <v>731</v>
      </c>
      <c r="C195" s="6">
        <v>-0.38721170822369688</v>
      </c>
      <c r="D195" s="6">
        <v>1.638173364</v>
      </c>
      <c r="E195" s="6">
        <v>22.033999999999999</v>
      </c>
      <c r="F195" s="6">
        <v>-747.23500000000001</v>
      </c>
      <c r="G195" s="6">
        <v>111.35</v>
      </c>
      <c r="H195" s="6">
        <v>111.31</v>
      </c>
      <c r="I195" s="6">
        <v>74.09</v>
      </c>
      <c r="J195" s="6">
        <v>13</v>
      </c>
      <c r="K195" s="6">
        <v>5</v>
      </c>
      <c r="L195" s="6">
        <v>133.67101904331699</v>
      </c>
    </row>
    <row r="196" spans="1:12" x14ac:dyDescent="0.2">
      <c r="A196" s="6">
        <v>195</v>
      </c>
      <c r="B196" s="5" t="s">
        <v>732</v>
      </c>
      <c r="C196" s="6">
        <v>-1.262976105291669</v>
      </c>
      <c r="D196" s="6">
        <v>1.638173364</v>
      </c>
      <c r="E196" s="6">
        <v>22.033999999999999</v>
      </c>
      <c r="F196" s="6">
        <v>-747.23500000000001</v>
      </c>
      <c r="G196" s="6">
        <v>111.35</v>
      </c>
      <c r="H196" s="6">
        <v>111.31</v>
      </c>
      <c r="I196" s="6">
        <v>32.08</v>
      </c>
      <c r="J196" s="6">
        <v>2</v>
      </c>
      <c r="K196" s="6">
        <v>1</v>
      </c>
      <c r="L196" s="6">
        <v>76.606870326511498</v>
      </c>
    </row>
    <row r="197" spans="1:12" x14ac:dyDescent="0.2">
      <c r="A197" s="6">
        <v>196</v>
      </c>
      <c r="B197" s="5" t="s">
        <v>592</v>
      </c>
      <c r="C197" s="6">
        <v>-0.97814641161774307</v>
      </c>
      <c r="D197" s="6">
        <v>1.638173364</v>
      </c>
      <c r="E197" s="6">
        <v>22.033999999999999</v>
      </c>
      <c r="F197" s="6">
        <v>-747.23500000000001</v>
      </c>
      <c r="G197" s="6">
        <v>111.35</v>
      </c>
      <c r="H197" s="6">
        <v>111.31</v>
      </c>
      <c r="I197" s="6">
        <v>74.09</v>
      </c>
      <c r="J197" s="6">
        <v>13</v>
      </c>
      <c r="K197" s="6">
        <v>5</v>
      </c>
      <c r="L197" s="6">
        <v>138.95339065028401</v>
      </c>
    </row>
    <row r="198" spans="1:12" x14ac:dyDescent="0.2">
      <c r="A198" s="6">
        <v>197</v>
      </c>
      <c r="B198" s="5" t="s">
        <v>733</v>
      </c>
      <c r="C198" s="6">
        <v>-3.7417622348423389</v>
      </c>
      <c r="D198" s="6">
        <v>1.638173364</v>
      </c>
      <c r="E198" s="6">
        <v>22.033999999999999</v>
      </c>
      <c r="F198" s="6">
        <v>-747.23500000000001</v>
      </c>
      <c r="G198" s="6">
        <v>111.35</v>
      </c>
      <c r="H198" s="6">
        <v>111.31</v>
      </c>
      <c r="I198" s="6">
        <v>180.18</v>
      </c>
      <c r="J198" s="6">
        <v>57</v>
      </c>
      <c r="K198" s="6">
        <v>24</v>
      </c>
      <c r="L198" s="6">
        <v>306.81431766834498</v>
      </c>
    </row>
    <row r="199" spans="1:12" x14ac:dyDescent="0.2">
      <c r="A199" s="6">
        <v>198</v>
      </c>
      <c r="B199" s="5" t="s">
        <v>593</v>
      </c>
      <c r="C199" s="6">
        <v>-0.9216579265832997</v>
      </c>
      <c r="D199" s="6">
        <v>1.75</v>
      </c>
      <c r="E199" s="6">
        <v>32.614899999999999</v>
      </c>
      <c r="F199" s="6">
        <v>-582.197</v>
      </c>
      <c r="G199" s="6">
        <v>111.325</v>
      </c>
      <c r="H199" s="6">
        <v>111.18</v>
      </c>
      <c r="I199" s="6">
        <v>82.12</v>
      </c>
      <c r="J199" s="6">
        <v>15</v>
      </c>
      <c r="K199" s="6">
        <v>7</v>
      </c>
      <c r="L199" s="6">
        <v>121.674533649842</v>
      </c>
    </row>
    <row r="200" spans="1:12" x14ac:dyDescent="0.2">
      <c r="A200" s="6">
        <v>199</v>
      </c>
      <c r="B200" s="5" t="s">
        <v>594</v>
      </c>
      <c r="C200" s="6">
        <v>-1.451452198467124</v>
      </c>
      <c r="D200" s="6">
        <v>1.75</v>
      </c>
      <c r="E200" s="6">
        <v>32.614899999999999</v>
      </c>
      <c r="F200" s="6">
        <v>-582.197</v>
      </c>
      <c r="G200" s="6">
        <v>111.325</v>
      </c>
      <c r="H200" s="6">
        <v>111.18</v>
      </c>
      <c r="I200" s="6">
        <v>82.12</v>
      </c>
      <c r="J200" s="6">
        <v>15</v>
      </c>
      <c r="K200" s="6">
        <v>7</v>
      </c>
      <c r="L200" s="6">
        <v>121.674533649842</v>
      </c>
    </row>
    <row r="201" spans="1:12" x14ac:dyDescent="0.2">
      <c r="A201" s="6">
        <v>200</v>
      </c>
      <c r="B201" s="5" t="s">
        <v>595</v>
      </c>
      <c r="C201" s="6">
        <v>-1.505445744251714E-2</v>
      </c>
      <c r="D201" s="6">
        <v>1.75</v>
      </c>
      <c r="E201" s="6">
        <v>32.614899999999999</v>
      </c>
      <c r="F201" s="6">
        <v>-582.197</v>
      </c>
      <c r="G201" s="6">
        <v>111.325</v>
      </c>
      <c r="H201" s="6">
        <v>111.18</v>
      </c>
      <c r="I201" s="6">
        <v>46.08</v>
      </c>
      <c r="J201" s="6">
        <v>5</v>
      </c>
      <c r="K201" s="6">
        <v>2</v>
      </c>
      <c r="L201" s="6">
        <v>110.36405740576301</v>
      </c>
    </row>
    <row r="202" spans="1:12" x14ac:dyDescent="0.2">
      <c r="A202" s="6">
        <v>201</v>
      </c>
      <c r="B202" s="5" t="s">
        <v>596</v>
      </c>
      <c r="C202" s="6">
        <v>0.26824647035094801</v>
      </c>
      <c r="D202" s="6">
        <v>1.75</v>
      </c>
      <c r="E202" s="6">
        <v>32.614899999999999</v>
      </c>
      <c r="F202" s="6">
        <v>-582.197</v>
      </c>
      <c r="G202" s="6">
        <v>111.325</v>
      </c>
      <c r="H202" s="6">
        <v>111.18</v>
      </c>
      <c r="I202" s="6">
        <v>44.11</v>
      </c>
      <c r="J202" s="6">
        <v>5</v>
      </c>
      <c r="K202" s="6">
        <v>2</v>
      </c>
      <c r="L202" s="6">
        <v>114.353756235703</v>
      </c>
    </row>
    <row r="203" spans="1:12" x14ac:dyDescent="0.2">
      <c r="A203" s="6">
        <v>202</v>
      </c>
      <c r="B203" s="5" t="s">
        <v>597</v>
      </c>
      <c r="C203" s="6">
        <v>-2.2701250504235579</v>
      </c>
      <c r="D203" s="6">
        <v>1.75</v>
      </c>
      <c r="E203" s="6">
        <v>32.614899999999999</v>
      </c>
      <c r="F203" s="6">
        <v>-582.197</v>
      </c>
      <c r="G203" s="6">
        <v>111.325</v>
      </c>
      <c r="H203" s="6">
        <v>111.18</v>
      </c>
      <c r="I203" s="6">
        <v>83.13</v>
      </c>
      <c r="J203" s="6">
        <v>15</v>
      </c>
      <c r="K203" s="6">
        <v>7</v>
      </c>
      <c r="L203" s="6">
        <v>121.674533649842</v>
      </c>
    </row>
    <row r="204" spans="1:12" x14ac:dyDescent="0.2">
      <c r="A204" s="6">
        <v>203</v>
      </c>
      <c r="B204" s="5" t="s">
        <v>598</v>
      </c>
      <c r="C204" s="6">
        <v>-1.1181282775312631</v>
      </c>
      <c r="D204" s="6">
        <v>1.75</v>
      </c>
      <c r="E204" s="6">
        <v>32.614899999999999</v>
      </c>
      <c r="F204" s="6">
        <v>-582.197</v>
      </c>
      <c r="G204" s="6">
        <v>111.325</v>
      </c>
      <c r="H204" s="6">
        <v>111.18</v>
      </c>
      <c r="I204" s="6">
        <v>47.11</v>
      </c>
      <c r="J204" s="6">
        <v>2</v>
      </c>
      <c r="K204" s="6">
        <v>1</v>
      </c>
      <c r="L204" s="6">
        <v>88.610780215761807</v>
      </c>
    </row>
    <row r="205" spans="1:12" x14ac:dyDescent="0.2">
      <c r="A205" s="6">
        <v>204</v>
      </c>
      <c r="B205" s="5" t="s">
        <v>734</v>
      </c>
      <c r="C205" s="6">
        <v>-3.6575877369907221</v>
      </c>
      <c r="D205" s="6">
        <v>1.75</v>
      </c>
      <c r="E205" s="6">
        <v>32.614899999999999</v>
      </c>
      <c r="F205" s="6">
        <v>-582.197</v>
      </c>
      <c r="G205" s="6">
        <v>111.325</v>
      </c>
      <c r="H205" s="6">
        <v>111.18</v>
      </c>
      <c r="I205" s="6">
        <v>125.05</v>
      </c>
      <c r="J205" s="6">
        <v>22</v>
      </c>
      <c r="K205" s="6">
        <v>8</v>
      </c>
      <c r="L205" s="6">
        <v>164.98729004832001</v>
      </c>
    </row>
    <row r="206" spans="1:12" x14ac:dyDescent="0.2">
      <c r="A206" s="6">
        <v>205</v>
      </c>
      <c r="B206" s="5" t="s">
        <v>735</v>
      </c>
      <c r="C206" s="6">
        <v>-2.281508672851956</v>
      </c>
      <c r="D206" s="6">
        <v>1.75</v>
      </c>
      <c r="E206" s="6">
        <v>32.614899999999999</v>
      </c>
      <c r="F206" s="6">
        <v>-582.197</v>
      </c>
      <c r="G206" s="6">
        <v>111.325</v>
      </c>
      <c r="H206" s="6">
        <v>111.18</v>
      </c>
      <c r="I206" s="6">
        <v>74.17</v>
      </c>
      <c r="J206" s="6">
        <v>9</v>
      </c>
      <c r="K206" s="6">
        <v>4</v>
      </c>
      <c r="L206" s="6">
        <v>174.838731417784</v>
      </c>
    </row>
    <row r="207" spans="1:12" x14ac:dyDescent="0.2">
      <c r="A207" s="6">
        <v>206</v>
      </c>
      <c r="B207" s="5" t="s">
        <v>736</v>
      </c>
      <c r="C207" s="6">
        <v>-7.4517950786607501E-2</v>
      </c>
      <c r="D207" s="6">
        <v>1.75</v>
      </c>
      <c r="E207" s="6">
        <v>32.614899999999999</v>
      </c>
      <c r="F207" s="6">
        <v>-582.197</v>
      </c>
      <c r="G207" s="6">
        <v>111.325</v>
      </c>
      <c r="H207" s="6">
        <v>111.18</v>
      </c>
      <c r="I207" s="6">
        <v>74.09</v>
      </c>
      <c r="J207" s="6">
        <v>13</v>
      </c>
      <c r="K207" s="6">
        <v>5</v>
      </c>
      <c r="L207" s="6">
        <v>133.67101904331699</v>
      </c>
    </row>
    <row r="208" spans="1:12" x14ac:dyDescent="0.2">
      <c r="A208" s="6">
        <v>207</v>
      </c>
      <c r="B208" s="5" t="s">
        <v>737</v>
      </c>
      <c r="C208" s="6">
        <v>-0.31473578055667611</v>
      </c>
      <c r="D208" s="6">
        <v>1.75</v>
      </c>
      <c r="E208" s="6">
        <v>32.614899999999999</v>
      </c>
      <c r="F208" s="6">
        <v>-582.197</v>
      </c>
      <c r="G208" s="6">
        <v>111.325</v>
      </c>
      <c r="H208" s="6">
        <v>111.18</v>
      </c>
      <c r="I208" s="6">
        <v>32.08</v>
      </c>
      <c r="J208" s="6">
        <v>2</v>
      </c>
      <c r="K208" s="6">
        <v>1</v>
      </c>
      <c r="L208" s="6">
        <v>76.606870326511498</v>
      </c>
    </row>
    <row r="209" spans="1:12" x14ac:dyDescent="0.2">
      <c r="A209" s="6">
        <v>208</v>
      </c>
      <c r="B209" s="5" t="s">
        <v>599</v>
      </c>
      <c r="C209" s="6">
        <v>-0.65403791851553039</v>
      </c>
      <c r="D209" s="6">
        <v>1.75</v>
      </c>
      <c r="E209" s="6">
        <v>32.614899999999999</v>
      </c>
      <c r="F209" s="6">
        <v>-582.197</v>
      </c>
      <c r="G209" s="6">
        <v>111.325</v>
      </c>
      <c r="H209" s="6">
        <v>111.18</v>
      </c>
      <c r="I209" s="6">
        <v>74.09</v>
      </c>
      <c r="J209" s="6">
        <v>13</v>
      </c>
      <c r="K209" s="6">
        <v>5</v>
      </c>
      <c r="L209" s="6">
        <v>138.95339065028401</v>
      </c>
    </row>
    <row r="210" spans="1:12" x14ac:dyDescent="0.2">
      <c r="A210" s="6">
        <v>209</v>
      </c>
      <c r="B210" s="5" t="s">
        <v>738</v>
      </c>
      <c r="C210" s="6">
        <v>-2.83399354578459</v>
      </c>
      <c r="D210" s="6">
        <v>1.75</v>
      </c>
      <c r="E210" s="6">
        <v>32.614899999999999</v>
      </c>
      <c r="F210" s="6">
        <v>-582.197</v>
      </c>
      <c r="G210" s="6">
        <v>111.325</v>
      </c>
      <c r="H210" s="6">
        <v>111.18</v>
      </c>
      <c r="I210" s="6">
        <v>180.18</v>
      </c>
      <c r="J210" s="6">
        <v>57</v>
      </c>
      <c r="K210" s="6">
        <v>24</v>
      </c>
      <c r="L210" s="6">
        <v>306.81431766834498</v>
      </c>
    </row>
    <row r="211" spans="1:12" x14ac:dyDescent="0.2">
      <c r="A211" s="6">
        <v>210</v>
      </c>
      <c r="B211" s="5" t="s">
        <v>600</v>
      </c>
      <c r="C211" s="6">
        <v>-1.565296490520371</v>
      </c>
      <c r="D211" s="6">
        <v>1.35</v>
      </c>
      <c r="E211" s="6">
        <v>6.1863999999999999</v>
      </c>
      <c r="F211" s="6">
        <v>-399.86399999999998</v>
      </c>
      <c r="G211" s="6">
        <v>111.19499999999999</v>
      </c>
      <c r="H211" s="6">
        <v>111.395</v>
      </c>
      <c r="I211" s="6">
        <v>82.12</v>
      </c>
      <c r="J211" s="6">
        <v>15</v>
      </c>
      <c r="K211" s="6">
        <v>7</v>
      </c>
      <c r="L211" s="6">
        <v>121.674533649842</v>
      </c>
    </row>
    <row r="212" spans="1:12" x14ac:dyDescent="0.2">
      <c r="A212" s="6">
        <v>211</v>
      </c>
      <c r="B212" s="5" t="s">
        <v>601</v>
      </c>
      <c r="C212" s="6">
        <v>-1.3167809600645419</v>
      </c>
      <c r="D212" s="6">
        <v>1.35</v>
      </c>
      <c r="E212" s="6">
        <v>6.1863999999999999</v>
      </c>
      <c r="F212" s="6">
        <v>-399.86399999999998</v>
      </c>
      <c r="G212" s="6">
        <v>111.19499999999999</v>
      </c>
      <c r="H212" s="6">
        <v>111.395</v>
      </c>
      <c r="I212" s="6">
        <v>82.12</v>
      </c>
      <c r="J212" s="6">
        <v>15</v>
      </c>
      <c r="K212" s="6">
        <v>7</v>
      </c>
      <c r="L212" s="6">
        <v>121.674533649842</v>
      </c>
    </row>
    <row r="213" spans="1:12" x14ac:dyDescent="0.2">
      <c r="A213" s="6">
        <v>212</v>
      </c>
      <c r="B213" s="5" t="s">
        <v>602</v>
      </c>
      <c r="C213" s="6">
        <v>-0.33326744655102858</v>
      </c>
      <c r="D213" s="6">
        <v>1.35</v>
      </c>
      <c r="E213" s="6">
        <v>6.1863999999999999</v>
      </c>
      <c r="F213" s="6">
        <v>-399.86399999999998</v>
      </c>
      <c r="G213" s="6">
        <v>111.19499999999999</v>
      </c>
      <c r="H213" s="6">
        <v>111.395</v>
      </c>
      <c r="I213" s="6">
        <v>46.08</v>
      </c>
      <c r="J213" s="6">
        <v>5</v>
      </c>
      <c r="K213" s="6">
        <v>2</v>
      </c>
      <c r="L213" s="6">
        <v>110.36405740576301</v>
      </c>
    </row>
    <row r="214" spans="1:12" x14ac:dyDescent="0.2">
      <c r="A214" s="6">
        <v>213</v>
      </c>
      <c r="B214" s="5" t="s">
        <v>603</v>
      </c>
      <c r="C214" s="6">
        <v>-7.583703106091165E-2</v>
      </c>
      <c r="D214" s="6">
        <v>1.35</v>
      </c>
      <c r="E214" s="6">
        <v>6.1863999999999999</v>
      </c>
      <c r="F214" s="6">
        <v>-399.86399999999998</v>
      </c>
      <c r="G214" s="6">
        <v>111.19499999999999</v>
      </c>
      <c r="H214" s="6">
        <v>111.395</v>
      </c>
      <c r="I214" s="6">
        <v>44.11</v>
      </c>
      <c r="J214" s="6">
        <v>5</v>
      </c>
      <c r="K214" s="6">
        <v>2</v>
      </c>
      <c r="L214" s="6">
        <v>114.353756235703</v>
      </c>
    </row>
    <row r="215" spans="1:12" x14ac:dyDescent="0.2">
      <c r="A215" s="6">
        <v>214</v>
      </c>
      <c r="B215" s="5" t="s">
        <v>604</v>
      </c>
      <c r="C215" s="6">
        <v>-2.3131302944735781</v>
      </c>
      <c r="D215" s="6">
        <v>1.35</v>
      </c>
      <c r="E215" s="6">
        <v>6.1863999999999999</v>
      </c>
      <c r="F215" s="6">
        <v>-399.86399999999998</v>
      </c>
      <c r="G215" s="6">
        <v>111.19499999999999</v>
      </c>
      <c r="H215" s="6">
        <v>111.395</v>
      </c>
      <c r="I215" s="6">
        <v>83.13</v>
      </c>
      <c r="J215" s="6">
        <v>15</v>
      </c>
      <c r="K215" s="6">
        <v>7</v>
      </c>
      <c r="L215" s="6">
        <v>121.674533649842</v>
      </c>
    </row>
    <row r="216" spans="1:12" x14ac:dyDescent="0.2">
      <c r="A216" s="6">
        <v>215</v>
      </c>
      <c r="B216" s="5" t="s">
        <v>605</v>
      </c>
      <c r="C216" s="6">
        <v>8.7572811617587731E-2</v>
      </c>
      <c r="D216" s="6">
        <v>1.35</v>
      </c>
      <c r="E216" s="6">
        <v>6.1863999999999999</v>
      </c>
      <c r="F216" s="6">
        <v>-399.86399999999998</v>
      </c>
      <c r="G216" s="6">
        <v>111.19499999999999</v>
      </c>
      <c r="H216" s="6">
        <v>111.395</v>
      </c>
      <c r="I216" s="6">
        <v>47.11</v>
      </c>
      <c r="J216" s="6">
        <v>2</v>
      </c>
      <c r="K216" s="6">
        <v>1</v>
      </c>
      <c r="L216" s="6">
        <v>88.610780215761807</v>
      </c>
    </row>
    <row r="217" spans="1:12" x14ac:dyDescent="0.2">
      <c r="A217" s="6">
        <v>216</v>
      </c>
      <c r="B217" s="5" t="s">
        <v>739</v>
      </c>
      <c r="C217" s="6">
        <v>-0.96942718838241226</v>
      </c>
      <c r="D217" s="6">
        <v>1.35</v>
      </c>
      <c r="E217" s="6">
        <v>6.1863999999999999</v>
      </c>
      <c r="F217" s="6">
        <v>-399.86399999999998</v>
      </c>
      <c r="G217" s="6">
        <v>111.19499999999999</v>
      </c>
      <c r="H217" s="6">
        <v>111.395</v>
      </c>
      <c r="I217" s="6">
        <v>125.05</v>
      </c>
      <c r="J217" s="6">
        <v>22</v>
      </c>
      <c r="K217" s="6">
        <v>8</v>
      </c>
      <c r="L217" s="6">
        <v>164.98729004832001</v>
      </c>
    </row>
    <row r="218" spans="1:12" x14ac:dyDescent="0.2">
      <c r="A218" s="6">
        <v>217</v>
      </c>
      <c r="B218" s="5" t="s">
        <v>740</v>
      </c>
      <c r="C218" s="6">
        <v>-1.9640419524001611</v>
      </c>
      <c r="D218" s="6">
        <v>1.35</v>
      </c>
      <c r="E218" s="6">
        <v>6.1863999999999999</v>
      </c>
      <c r="F218" s="6">
        <v>-399.86399999999998</v>
      </c>
      <c r="G218" s="6">
        <v>111.19499999999999</v>
      </c>
      <c r="H218" s="6">
        <v>111.395</v>
      </c>
      <c r="I218" s="6">
        <v>74.17</v>
      </c>
      <c r="J218" s="6">
        <v>9</v>
      </c>
      <c r="K218" s="6">
        <v>4</v>
      </c>
      <c r="L218" s="6">
        <v>174.838731417784</v>
      </c>
    </row>
    <row r="219" spans="1:12" x14ac:dyDescent="0.2">
      <c r="A219" s="6">
        <v>218</v>
      </c>
      <c r="B219" s="5" t="s">
        <v>741</v>
      </c>
      <c r="C219" s="6">
        <v>-0.83821298910851139</v>
      </c>
      <c r="D219" s="6">
        <v>1.35</v>
      </c>
      <c r="E219" s="6">
        <v>6.1863999999999999</v>
      </c>
      <c r="F219" s="6">
        <v>-399.86399999999998</v>
      </c>
      <c r="G219" s="6">
        <v>111.19499999999999</v>
      </c>
      <c r="H219" s="6">
        <v>111.395</v>
      </c>
      <c r="I219" s="6">
        <v>74.09</v>
      </c>
      <c r="J219" s="6">
        <v>13</v>
      </c>
      <c r="K219" s="6">
        <v>5</v>
      </c>
      <c r="L219" s="6">
        <v>133.67101904331699</v>
      </c>
    </row>
    <row r="220" spans="1:12" x14ac:dyDescent="0.2">
      <c r="A220" s="6">
        <v>219</v>
      </c>
      <c r="B220" s="5" t="s">
        <v>742</v>
      </c>
      <c r="C220" s="6">
        <v>-0.82694231544977814</v>
      </c>
      <c r="D220" s="6">
        <v>1.35</v>
      </c>
      <c r="E220" s="6">
        <v>6.1863999999999999</v>
      </c>
      <c r="F220" s="6">
        <v>-399.86399999999998</v>
      </c>
      <c r="G220" s="6">
        <v>111.19499999999999</v>
      </c>
      <c r="H220" s="6">
        <v>111.395</v>
      </c>
      <c r="I220" s="6">
        <v>32.08</v>
      </c>
      <c r="J220" s="6">
        <v>2</v>
      </c>
      <c r="K220" s="6">
        <v>1</v>
      </c>
      <c r="L220" s="6">
        <v>76.606870326511498</v>
      </c>
    </row>
    <row r="221" spans="1:12" x14ac:dyDescent="0.2">
      <c r="A221" s="6">
        <v>220</v>
      </c>
      <c r="B221" s="5" t="s">
        <v>606</v>
      </c>
      <c r="C221" s="6">
        <v>-1.2983461073013309</v>
      </c>
      <c r="D221" s="6">
        <v>1.35</v>
      </c>
      <c r="E221" s="6">
        <v>6.1863999999999999</v>
      </c>
      <c r="F221" s="6">
        <v>-399.86399999999998</v>
      </c>
      <c r="G221" s="6">
        <v>111.19499999999999</v>
      </c>
      <c r="H221" s="6">
        <v>111.395</v>
      </c>
      <c r="I221" s="6">
        <v>74.09</v>
      </c>
      <c r="J221" s="6">
        <v>13</v>
      </c>
      <c r="K221" s="6">
        <v>5</v>
      </c>
      <c r="L221" s="6">
        <v>138.95339065028401</v>
      </c>
    </row>
    <row r="222" spans="1:12" x14ac:dyDescent="0.2">
      <c r="A222" s="6">
        <v>221</v>
      </c>
      <c r="B222" s="5" t="s">
        <v>743</v>
      </c>
      <c r="C222" s="6">
        <v>-3.7114562323517539</v>
      </c>
      <c r="D222" s="6">
        <v>1.35</v>
      </c>
      <c r="E222" s="6">
        <v>6.1863999999999999</v>
      </c>
      <c r="F222" s="6">
        <v>-399.86399999999998</v>
      </c>
      <c r="G222" s="6">
        <v>111.19499999999999</v>
      </c>
      <c r="H222" s="6">
        <v>111.395</v>
      </c>
      <c r="I222" s="6">
        <v>180.18</v>
      </c>
      <c r="J222" s="6">
        <v>57</v>
      </c>
      <c r="K222" s="6">
        <v>24</v>
      </c>
      <c r="L222" s="6">
        <v>306.81431766834498</v>
      </c>
    </row>
    <row r="223" spans="1:12" x14ac:dyDescent="0.2">
      <c r="A223" s="6">
        <v>222</v>
      </c>
      <c r="B223" s="5" t="s">
        <v>607</v>
      </c>
      <c r="C223" s="6">
        <v>-5.7370960755227154</v>
      </c>
      <c r="D223" s="6">
        <v>1.7384889240000001</v>
      </c>
      <c r="E223" s="6">
        <v>2.4710000000000001</v>
      </c>
      <c r="F223" s="6">
        <v>-330.05900000000003</v>
      </c>
      <c r="G223" s="6">
        <v>111.01</v>
      </c>
      <c r="H223" s="6">
        <v>111.205</v>
      </c>
      <c r="I223" s="6">
        <v>82.12</v>
      </c>
      <c r="J223" s="6">
        <v>15</v>
      </c>
      <c r="K223" s="6">
        <v>7</v>
      </c>
      <c r="L223" s="6">
        <v>121.674533649842</v>
      </c>
    </row>
    <row r="224" spans="1:12" x14ac:dyDescent="0.2">
      <c r="A224" s="6">
        <v>223</v>
      </c>
      <c r="B224" s="5" t="s">
        <v>608</v>
      </c>
      <c r="C224" s="6">
        <v>-5.5763923694364781</v>
      </c>
      <c r="D224" s="6">
        <v>1.7384889240000001</v>
      </c>
      <c r="E224" s="6">
        <v>2.4710000000000001</v>
      </c>
      <c r="F224" s="6">
        <v>-330.05900000000003</v>
      </c>
      <c r="G224" s="6">
        <v>111.01</v>
      </c>
      <c r="H224" s="6">
        <v>111.205</v>
      </c>
      <c r="I224" s="6">
        <v>82.12</v>
      </c>
      <c r="J224" s="6">
        <v>15</v>
      </c>
      <c r="K224" s="6">
        <v>7</v>
      </c>
      <c r="L224" s="6">
        <v>121.674533649842</v>
      </c>
    </row>
    <row r="225" spans="1:12" x14ac:dyDescent="0.2">
      <c r="A225" s="6">
        <v>224</v>
      </c>
      <c r="B225" s="5" t="s">
        <v>609</v>
      </c>
      <c r="C225" s="6">
        <v>-2.069089774709481</v>
      </c>
      <c r="D225" s="6">
        <v>1.7384889240000001</v>
      </c>
      <c r="E225" s="6">
        <v>2.4710000000000001</v>
      </c>
      <c r="F225" s="6">
        <v>-330.05900000000003</v>
      </c>
      <c r="G225" s="6">
        <v>111.01</v>
      </c>
      <c r="H225" s="6">
        <v>111.205</v>
      </c>
      <c r="I225" s="6">
        <v>46.08</v>
      </c>
      <c r="J225" s="6">
        <v>5</v>
      </c>
      <c r="K225" s="6">
        <v>2</v>
      </c>
      <c r="L225" s="6">
        <v>110.36405740576301</v>
      </c>
    </row>
    <row r="226" spans="1:12" x14ac:dyDescent="0.2">
      <c r="A226" s="6">
        <v>225</v>
      </c>
      <c r="B226" s="5" t="s">
        <v>610</v>
      </c>
      <c r="C226" s="6">
        <v>-3.0683299973998688</v>
      </c>
      <c r="D226" s="6">
        <v>1.7384889240000001</v>
      </c>
      <c r="E226" s="6">
        <v>2.4710000000000001</v>
      </c>
      <c r="F226" s="6">
        <v>-330.05900000000003</v>
      </c>
      <c r="G226" s="6">
        <v>111.01</v>
      </c>
      <c r="H226" s="6">
        <v>111.205</v>
      </c>
      <c r="I226" s="6">
        <v>44.11</v>
      </c>
      <c r="J226" s="6">
        <v>5</v>
      </c>
      <c r="K226" s="6">
        <v>2</v>
      </c>
      <c r="L226" s="6">
        <v>114.353756235703</v>
      </c>
    </row>
    <row r="227" spans="1:12" x14ac:dyDescent="0.2">
      <c r="A227" s="6">
        <v>226</v>
      </c>
      <c r="B227" s="5" t="s">
        <v>611</v>
      </c>
      <c r="C227" s="6">
        <v>-5.4388391730890522</v>
      </c>
      <c r="D227" s="6">
        <v>1.7384889240000001</v>
      </c>
      <c r="E227" s="6">
        <v>2.4710000000000001</v>
      </c>
      <c r="F227" s="6">
        <v>-330.05900000000003</v>
      </c>
      <c r="G227" s="6">
        <v>111.01</v>
      </c>
      <c r="H227" s="6">
        <v>111.205</v>
      </c>
      <c r="I227" s="6">
        <v>83.13</v>
      </c>
      <c r="J227" s="6">
        <v>15</v>
      </c>
      <c r="K227" s="6">
        <v>7</v>
      </c>
      <c r="L227" s="6">
        <v>121.674533649842</v>
      </c>
    </row>
    <row r="228" spans="1:12" x14ac:dyDescent="0.2">
      <c r="A228" s="6">
        <v>227</v>
      </c>
      <c r="B228" s="5" t="s">
        <v>612</v>
      </c>
      <c r="C228" s="6">
        <v>-0.33666758240456712</v>
      </c>
      <c r="D228" s="6">
        <v>1.7384889240000001</v>
      </c>
      <c r="E228" s="6">
        <v>2.4710000000000001</v>
      </c>
      <c r="F228" s="6">
        <v>-330.05900000000003</v>
      </c>
      <c r="G228" s="6">
        <v>111.01</v>
      </c>
      <c r="H228" s="6">
        <v>111.205</v>
      </c>
      <c r="I228" s="6">
        <v>47.11</v>
      </c>
      <c r="J228" s="6">
        <v>2</v>
      </c>
      <c r="K228" s="6">
        <v>1</v>
      </c>
      <c r="L228" s="6">
        <v>88.610780215761807</v>
      </c>
    </row>
    <row r="229" spans="1:12" x14ac:dyDescent="0.2">
      <c r="A229" s="6">
        <v>228</v>
      </c>
      <c r="B229" s="5" t="s">
        <v>744</v>
      </c>
      <c r="C229" s="6">
        <v>-2.7380752654755001</v>
      </c>
      <c r="D229" s="6">
        <v>1.7384889240000001</v>
      </c>
      <c r="E229" s="6">
        <v>2.4710000000000001</v>
      </c>
      <c r="F229" s="6">
        <v>-330.05900000000003</v>
      </c>
      <c r="G229" s="6">
        <v>111.01</v>
      </c>
      <c r="H229" s="6">
        <v>111.205</v>
      </c>
      <c r="I229" s="6">
        <v>125.05</v>
      </c>
      <c r="J229" s="6">
        <v>22</v>
      </c>
      <c r="K229" s="6">
        <v>8</v>
      </c>
      <c r="L229" s="6">
        <v>164.98729004832001</v>
      </c>
    </row>
    <row r="230" spans="1:12" x14ac:dyDescent="0.2">
      <c r="A230" s="6">
        <v>229</v>
      </c>
      <c r="B230" s="5" t="s">
        <v>745</v>
      </c>
      <c r="C230" s="6">
        <v>-0.64327864590064454</v>
      </c>
      <c r="D230" s="6">
        <v>1.7384889240000001</v>
      </c>
      <c r="E230" s="6">
        <v>2.4710000000000001</v>
      </c>
      <c r="F230" s="6">
        <v>-330.05900000000003</v>
      </c>
      <c r="G230" s="6">
        <v>111.01</v>
      </c>
      <c r="H230" s="6">
        <v>111.205</v>
      </c>
      <c r="I230" s="6">
        <v>74.17</v>
      </c>
      <c r="J230" s="6">
        <v>9</v>
      </c>
      <c r="K230" s="6">
        <v>4</v>
      </c>
      <c r="L230" s="6">
        <v>174.838731417784</v>
      </c>
    </row>
    <row r="231" spans="1:12" x14ac:dyDescent="0.2">
      <c r="A231" s="6">
        <v>230</v>
      </c>
      <c r="B231" s="5" t="s">
        <v>746</v>
      </c>
      <c r="C231" s="6">
        <v>-5.1525099680585837</v>
      </c>
      <c r="D231" s="6">
        <v>1.7384889240000001</v>
      </c>
      <c r="E231" s="6">
        <v>2.4710000000000001</v>
      </c>
      <c r="F231" s="6">
        <v>-330.05900000000003</v>
      </c>
      <c r="G231" s="6">
        <v>111.01</v>
      </c>
      <c r="H231" s="6">
        <v>111.205</v>
      </c>
      <c r="I231" s="6">
        <v>74.09</v>
      </c>
      <c r="J231" s="6">
        <v>13</v>
      </c>
      <c r="K231" s="6">
        <v>5</v>
      </c>
      <c r="L231" s="6">
        <v>133.67101904331699</v>
      </c>
    </row>
    <row r="232" spans="1:12" x14ac:dyDescent="0.2">
      <c r="A232" s="6">
        <v>231</v>
      </c>
      <c r="B232" s="5" t="s">
        <v>747</v>
      </c>
      <c r="C232" s="6">
        <v>3.9444122422450378E-2</v>
      </c>
      <c r="D232" s="6">
        <v>1.7384889240000001</v>
      </c>
      <c r="E232" s="6">
        <v>2.4710000000000001</v>
      </c>
      <c r="F232" s="6">
        <v>-330.05900000000003</v>
      </c>
      <c r="G232" s="6">
        <v>111.01</v>
      </c>
      <c r="H232" s="6">
        <v>111.205</v>
      </c>
      <c r="I232" s="6">
        <v>32.08</v>
      </c>
      <c r="J232" s="6">
        <v>2</v>
      </c>
      <c r="K232" s="6">
        <v>1</v>
      </c>
      <c r="L232" s="6">
        <v>76.606870326511498</v>
      </c>
    </row>
    <row r="233" spans="1:12" x14ac:dyDescent="0.2">
      <c r="A233" s="6">
        <v>232</v>
      </c>
      <c r="B233" s="5" t="s">
        <v>613</v>
      </c>
      <c r="C233" s="6">
        <v>-4.2828231157007943</v>
      </c>
      <c r="D233" s="6">
        <v>1.7384889240000001</v>
      </c>
      <c r="E233" s="6">
        <v>2.4710000000000001</v>
      </c>
      <c r="F233" s="6">
        <v>-330.05900000000003</v>
      </c>
      <c r="G233" s="6">
        <v>111.01</v>
      </c>
      <c r="H233" s="6">
        <v>111.205</v>
      </c>
      <c r="I233" s="6">
        <v>74.09</v>
      </c>
      <c r="J233" s="6">
        <v>13</v>
      </c>
      <c r="K233" s="6">
        <v>5</v>
      </c>
      <c r="L233" s="6">
        <v>138.95339065028401</v>
      </c>
    </row>
    <row r="234" spans="1:12" x14ac:dyDescent="0.2">
      <c r="A234" s="6">
        <v>233</v>
      </c>
      <c r="B234" s="5" t="s">
        <v>748</v>
      </c>
      <c r="C234" s="6">
        <v>-6.646412774209101</v>
      </c>
      <c r="D234" s="6">
        <v>1.7384889240000001</v>
      </c>
      <c r="E234" s="6">
        <v>2.4710000000000001</v>
      </c>
      <c r="F234" s="6">
        <v>-330.05900000000003</v>
      </c>
      <c r="G234" s="6">
        <v>111.01</v>
      </c>
      <c r="H234" s="6">
        <v>111.205</v>
      </c>
      <c r="I234" s="6">
        <v>180.18</v>
      </c>
      <c r="J234" s="6">
        <v>57</v>
      </c>
      <c r="K234" s="6">
        <v>24</v>
      </c>
      <c r="L234" s="6">
        <v>306.81431766834498</v>
      </c>
    </row>
    <row r="235" spans="1:12" x14ac:dyDescent="0.2">
      <c r="A235" s="6">
        <v>234</v>
      </c>
      <c r="B235" s="5" t="s">
        <v>614</v>
      </c>
      <c r="C235" s="6">
        <v>-5.1773428311083061</v>
      </c>
      <c r="D235" s="6">
        <v>1.17</v>
      </c>
      <c r="E235" s="6">
        <v>1.2999999999999999E-2</v>
      </c>
      <c r="F235" s="6">
        <v>-481.64600000000002</v>
      </c>
      <c r="G235" s="6">
        <v>112.05</v>
      </c>
      <c r="H235" s="6">
        <v>112.71</v>
      </c>
      <c r="I235" s="6">
        <v>82.12</v>
      </c>
      <c r="J235" s="6">
        <v>15</v>
      </c>
      <c r="K235" s="6">
        <v>7</v>
      </c>
      <c r="L235" s="6">
        <v>121.674533649842</v>
      </c>
    </row>
    <row r="236" spans="1:12" x14ac:dyDescent="0.2">
      <c r="A236" s="6">
        <v>235</v>
      </c>
      <c r="B236" s="5" t="s">
        <v>615</v>
      </c>
      <c r="C236" s="6">
        <v>-5.3011843534293623</v>
      </c>
      <c r="D236" s="6">
        <v>1.17</v>
      </c>
      <c r="E236" s="6">
        <v>1.2999999999999999E-2</v>
      </c>
      <c r="F236" s="6">
        <v>-481.64600000000002</v>
      </c>
      <c r="G236" s="6">
        <v>112.05</v>
      </c>
      <c r="H236" s="6">
        <v>112.71</v>
      </c>
      <c r="I236" s="6">
        <v>82.12</v>
      </c>
      <c r="J236" s="6">
        <v>15</v>
      </c>
      <c r="K236" s="6">
        <v>7</v>
      </c>
      <c r="L236" s="6">
        <v>121.674533649842</v>
      </c>
    </row>
    <row r="237" spans="1:12" x14ac:dyDescent="0.2">
      <c r="A237" s="6">
        <v>236</v>
      </c>
      <c r="B237" s="5" t="s">
        <v>616</v>
      </c>
      <c r="C237" s="6">
        <v>-1.4613377600000459</v>
      </c>
      <c r="D237" s="6">
        <v>1.17</v>
      </c>
      <c r="E237" s="6">
        <v>1.2999999999999999E-2</v>
      </c>
      <c r="F237" s="6">
        <v>-481.64600000000002</v>
      </c>
      <c r="G237" s="6">
        <v>112.05</v>
      </c>
      <c r="H237" s="6">
        <v>112.71</v>
      </c>
      <c r="I237" s="6">
        <v>46.08</v>
      </c>
      <c r="J237" s="6">
        <v>5</v>
      </c>
      <c r="K237" s="6">
        <v>2</v>
      </c>
      <c r="L237" s="6">
        <v>110.36405740576301</v>
      </c>
    </row>
    <row r="238" spans="1:12" x14ac:dyDescent="0.2">
      <c r="A238" s="6">
        <v>237</v>
      </c>
      <c r="B238" s="5" t="s">
        <v>617</v>
      </c>
      <c r="C238" s="6">
        <v>-1.8938989817367931</v>
      </c>
      <c r="D238" s="6">
        <v>1.17</v>
      </c>
      <c r="E238" s="6">
        <v>1.2999999999999999E-2</v>
      </c>
      <c r="F238" s="6">
        <v>-481.64600000000002</v>
      </c>
      <c r="G238" s="6">
        <v>112.05</v>
      </c>
      <c r="H238" s="6">
        <v>112.71</v>
      </c>
      <c r="I238" s="6">
        <v>44.11</v>
      </c>
      <c r="J238" s="6">
        <v>5</v>
      </c>
      <c r="K238" s="6">
        <v>2</v>
      </c>
      <c r="L238" s="6">
        <v>114.353756235703</v>
      </c>
    </row>
    <row r="239" spans="1:12" x14ac:dyDescent="0.2">
      <c r="A239" s="6">
        <v>238</v>
      </c>
      <c r="B239" s="5" t="s">
        <v>618</v>
      </c>
      <c r="C239" s="6">
        <v>-5.4415216610133843</v>
      </c>
      <c r="D239" s="6">
        <v>1.17</v>
      </c>
      <c r="E239" s="6">
        <v>1.2999999999999999E-2</v>
      </c>
      <c r="F239" s="6">
        <v>-481.64600000000002</v>
      </c>
      <c r="G239" s="6">
        <v>112.05</v>
      </c>
      <c r="H239" s="6">
        <v>112.71</v>
      </c>
      <c r="I239" s="6">
        <v>83.13</v>
      </c>
      <c r="J239" s="6">
        <v>15</v>
      </c>
      <c r="K239" s="6">
        <v>7</v>
      </c>
      <c r="L239" s="6">
        <v>121.674533649842</v>
      </c>
    </row>
    <row r="240" spans="1:12" x14ac:dyDescent="0.2">
      <c r="A240" s="6">
        <v>239</v>
      </c>
      <c r="B240" s="5" t="s">
        <v>619</v>
      </c>
      <c r="C240" s="6">
        <v>-0.34433673948331017</v>
      </c>
      <c r="D240" s="6">
        <v>1.17</v>
      </c>
      <c r="E240" s="6">
        <v>1.2999999999999999E-2</v>
      </c>
      <c r="F240" s="6">
        <v>-481.64600000000002</v>
      </c>
      <c r="G240" s="6">
        <v>112.05</v>
      </c>
      <c r="H240" s="6">
        <v>112.71</v>
      </c>
      <c r="I240" s="6">
        <v>47.11</v>
      </c>
      <c r="J240" s="6">
        <v>2</v>
      </c>
      <c r="K240" s="6">
        <v>1</v>
      </c>
      <c r="L240" s="6">
        <v>88.610780215761807</v>
      </c>
    </row>
    <row r="241" spans="1:12" x14ac:dyDescent="0.2">
      <c r="A241" s="6">
        <v>240</v>
      </c>
      <c r="B241" s="5" t="s">
        <v>749</v>
      </c>
      <c r="C241" s="6">
        <v>-1.8827658586652281</v>
      </c>
      <c r="D241" s="6">
        <v>1.17</v>
      </c>
      <c r="E241" s="6">
        <v>1.2999999999999999E-2</v>
      </c>
      <c r="F241" s="6">
        <v>-481.64600000000002</v>
      </c>
      <c r="G241" s="6">
        <v>112.05</v>
      </c>
      <c r="H241" s="6">
        <v>112.71</v>
      </c>
      <c r="I241" s="6">
        <v>125.05</v>
      </c>
      <c r="J241" s="6">
        <v>22</v>
      </c>
      <c r="K241" s="6">
        <v>8</v>
      </c>
      <c r="L241" s="6">
        <v>164.98729004832001</v>
      </c>
    </row>
    <row r="242" spans="1:12" x14ac:dyDescent="0.2">
      <c r="A242" s="6">
        <v>241</v>
      </c>
      <c r="B242" s="5" t="s">
        <v>750</v>
      </c>
      <c r="C242" s="6">
        <v>-0.58233440705397743</v>
      </c>
      <c r="D242" s="6">
        <v>1.17</v>
      </c>
      <c r="E242" s="6">
        <v>1.2999999999999999E-2</v>
      </c>
      <c r="F242" s="6">
        <v>-481.64600000000002</v>
      </c>
      <c r="G242" s="6">
        <v>112.05</v>
      </c>
      <c r="H242" s="6">
        <v>112.71</v>
      </c>
      <c r="I242" s="6">
        <v>74.17</v>
      </c>
      <c r="J242" s="6">
        <v>9</v>
      </c>
      <c r="K242" s="6">
        <v>4</v>
      </c>
      <c r="L242" s="6">
        <v>174.838731417784</v>
      </c>
    </row>
    <row r="243" spans="1:12" x14ac:dyDescent="0.2">
      <c r="A243" s="6">
        <v>242</v>
      </c>
      <c r="B243" s="5" t="s">
        <v>751</v>
      </c>
      <c r="C243" s="6">
        <v>-4.1893158427317747</v>
      </c>
      <c r="D243" s="6">
        <v>1.17</v>
      </c>
      <c r="E243" s="6">
        <v>1.2999999999999999E-2</v>
      </c>
      <c r="F243" s="6">
        <v>-481.64600000000002</v>
      </c>
      <c r="G243" s="6">
        <v>112.05</v>
      </c>
      <c r="H243" s="6">
        <v>112.71</v>
      </c>
      <c r="I243" s="6">
        <v>74.09</v>
      </c>
      <c r="J243" s="6">
        <v>13</v>
      </c>
      <c r="K243" s="6">
        <v>5</v>
      </c>
      <c r="L243" s="6">
        <v>133.67101904331699</v>
      </c>
    </row>
    <row r="244" spans="1:12" x14ac:dyDescent="0.2">
      <c r="A244" s="6">
        <v>243</v>
      </c>
      <c r="B244" s="5" t="s">
        <v>752</v>
      </c>
      <c r="C244" s="6">
        <v>6.9223336840195715E-2</v>
      </c>
      <c r="D244" s="6">
        <v>1.17</v>
      </c>
      <c r="E244" s="6">
        <v>1.2999999999999999E-2</v>
      </c>
      <c r="F244" s="6">
        <v>-481.64600000000002</v>
      </c>
      <c r="G244" s="6">
        <v>112.05</v>
      </c>
      <c r="H244" s="6">
        <v>112.71</v>
      </c>
      <c r="I244" s="6">
        <v>32.08</v>
      </c>
      <c r="J244" s="6">
        <v>2</v>
      </c>
      <c r="K244" s="6">
        <v>1</v>
      </c>
      <c r="L244" s="6">
        <v>76.606870326511498</v>
      </c>
    </row>
    <row r="245" spans="1:12" x14ac:dyDescent="0.2">
      <c r="A245" s="6">
        <v>244</v>
      </c>
      <c r="B245" s="5" t="s">
        <v>620</v>
      </c>
      <c r="C245" s="6">
        <v>-4.1042085715113839</v>
      </c>
      <c r="D245" s="6">
        <v>1.17</v>
      </c>
      <c r="E245" s="6">
        <v>1.2999999999999999E-2</v>
      </c>
      <c r="F245" s="6">
        <v>-481.64600000000002</v>
      </c>
      <c r="G245" s="6">
        <v>112.05</v>
      </c>
      <c r="H245" s="6">
        <v>112.71</v>
      </c>
      <c r="I245" s="6">
        <v>74.09</v>
      </c>
      <c r="J245" s="6">
        <v>13</v>
      </c>
      <c r="K245" s="6">
        <v>5</v>
      </c>
      <c r="L245" s="6">
        <v>138.95339065028401</v>
      </c>
    </row>
    <row r="246" spans="1:12" x14ac:dyDescent="0.2">
      <c r="A246" s="6">
        <v>245</v>
      </c>
      <c r="B246" s="5" t="s">
        <v>753</v>
      </c>
      <c r="C246" s="6">
        <v>-6.1421049664852836</v>
      </c>
      <c r="D246" s="6">
        <v>1.17</v>
      </c>
      <c r="E246" s="6">
        <v>1.2999999999999999E-2</v>
      </c>
      <c r="F246" s="6">
        <v>-481.64600000000002</v>
      </c>
      <c r="G246" s="6">
        <v>112.05</v>
      </c>
      <c r="H246" s="6">
        <v>112.71</v>
      </c>
      <c r="I246" s="6">
        <v>180.18</v>
      </c>
      <c r="J246" s="6">
        <v>57</v>
      </c>
      <c r="K246" s="6">
        <v>24</v>
      </c>
      <c r="L246" s="6">
        <v>306.81431766834498</v>
      </c>
    </row>
    <row r="247" spans="1:12" x14ac:dyDescent="0.2">
      <c r="A247" s="6">
        <v>246</v>
      </c>
      <c r="B247" s="5" t="s">
        <v>621</v>
      </c>
      <c r="C247" s="6">
        <v>-0.42989807465120772</v>
      </c>
      <c r="D247" s="6">
        <v>2.5</v>
      </c>
      <c r="E247" s="6">
        <v>33.698999999999998</v>
      </c>
      <c r="F247" s="6">
        <v>-630.08550000000002</v>
      </c>
      <c r="G247" s="6">
        <v>111.175</v>
      </c>
      <c r="H247" s="6">
        <v>110.97499999999999</v>
      </c>
      <c r="I247" s="6">
        <v>82.12</v>
      </c>
      <c r="J247" s="6">
        <v>15</v>
      </c>
      <c r="K247" s="6">
        <v>7</v>
      </c>
      <c r="L247" s="6">
        <v>121.674533649842</v>
      </c>
    </row>
    <row r="248" spans="1:12" x14ac:dyDescent="0.2">
      <c r="A248" s="6">
        <v>247</v>
      </c>
      <c r="B248" s="5" t="s">
        <v>622</v>
      </c>
      <c r="C248" s="6">
        <v>-1.1667325861252711</v>
      </c>
      <c r="D248" s="6">
        <v>2.5</v>
      </c>
      <c r="E248" s="6">
        <v>33.698999999999998</v>
      </c>
      <c r="F248" s="6">
        <v>-630.08550000000002</v>
      </c>
      <c r="G248" s="6">
        <v>111.175</v>
      </c>
      <c r="H248" s="6">
        <v>110.97499999999999</v>
      </c>
      <c r="I248" s="6">
        <v>82.12</v>
      </c>
      <c r="J248" s="6">
        <v>15</v>
      </c>
      <c r="K248" s="6">
        <v>7</v>
      </c>
      <c r="L248" s="6">
        <v>121.674533649842</v>
      </c>
    </row>
    <row r="249" spans="1:12" x14ac:dyDescent="0.2">
      <c r="A249" s="6">
        <v>248</v>
      </c>
      <c r="B249" s="5" t="s">
        <v>623</v>
      </c>
      <c r="C249" s="6">
        <v>0.1146204666823048</v>
      </c>
      <c r="D249" s="6">
        <v>2.5</v>
      </c>
      <c r="E249" s="6">
        <v>33.698999999999998</v>
      </c>
      <c r="F249" s="6">
        <v>-630.08550000000002</v>
      </c>
      <c r="G249" s="6">
        <v>111.175</v>
      </c>
      <c r="H249" s="6">
        <v>110.97499999999999</v>
      </c>
      <c r="I249" s="6">
        <v>46.08</v>
      </c>
      <c r="J249" s="6">
        <v>5</v>
      </c>
      <c r="K249" s="6">
        <v>2</v>
      </c>
      <c r="L249" s="6">
        <v>110.36405740576301</v>
      </c>
    </row>
    <row r="250" spans="1:12" x14ac:dyDescent="0.2">
      <c r="A250" s="6">
        <v>249</v>
      </c>
      <c r="B250" s="5" t="s">
        <v>624</v>
      </c>
      <c r="C250" s="6">
        <v>0.1048063603620402</v>
      </c>
      <c r="D250" s="6">
        <v>2.5</v>
      </c>
      <c r="E250" s="6">
        <v>33.698999999999998</v>
      </c>
      <c r="F250" s="6">
        <v>-630.08550000000002</v>
      </c>
      <c r="G250" s="6">
        <v>111.175</v>
      </c>
      <c r="H250" s="6">
        <v>110.97499999999999</v>
      </c>
      <c r="I250" s="6">
        <v>44.11</v>
      </c>
      <c r="J250" s="6">
        <v>5</v>
      </c>
      <c r="K250" s="6">
        <v>2</v>
      </c>
      <c r="L250" s="6">
        <v>114.353756235703</v>
      </c>
    </row>
    <row r="251" spans="1:12" x14ac:dyDescent="0.2">
      <c r="A251" s="6">
        <v>250</v>
      </c>
      <c r="B251" s="5" t="s">
        <v>625</v>
      </c>
      <c r="C251" s="6">
        <v>-0.49338465303320411</v>
      </c>
      <c r="D251" s="6">
        <v>2.5</v>
      </c>
      <c r="E251" s="6">
        <v>33.698999999999998</v>
      </c>
      <c r="F251" s="6">
        <v>-630.08550000000002</v>
      </c>
      <c r="G251" s="6">
        <v>111.175</v>
      </c>
      <c r="H251" s="6">
        <v>110.97499999999999</v>
      </c>
      <c r="I251" s="6">
        <v>83.13</v>
      </c>
      <c r="J251" s="6">
        <v>15</v>
      </c>
      <c r="K251" s="6">
        <v>7</v>
      </c>
      <c r="L251" s="6">
        <v>121.674533649842</v>
      </c>
    </row>
    <row r="252" spans="1:12" x14ac:dyDescent="0.2">
      <c r="A252" s="6">
        <v>251</v>
      </c>
      <c r="B252" s="5" t="s">
        <v>626</v>
      </c>
      <c r="C252" s="6">
        <v>-2.87854775456834</v>
      </c>
      <c r="D252" s="6">
        <v>2.5</v>
      </c>
      <c r="E252" s="6">
        <v>33.698999999999998</v>
      </c>
      <c r="F252" s="6">
        <v>-630.08550000000002</v>
      </c>
      <c r="G252" s="6">
        <v>111.175</v>
      </c>
      <c r="H252" s="6">
        <v>110.97499999999999</v>
      </c>
      <c r="I252" s="6">
        <v>47.11</v>
      </c>
      <c r="J252" s="6">
        <v>2</v>
      </c>
      <c r="K252" s="6">
        <v>1</v>
      </c>
      <c r="L252" s="6">
        <v>88.610780215761807</v>
      </c>
    </row>
    <row r="253" spans="1:12" x14ac:dyDescent="0.2">
      <c r="A253" s="6">
        <v>252</v>
      </c>
      <c r="B253" s="5" t="s">
        <v>754</v>
      </c>
      <c r="C253" s="6">
        <v>-5.6822690385147192</v>
      </c>
      <c r="D253" s="6">
        <v>2.5</v>
      </c>
      <c r="E253" s="6">
        <v>33.698999999999998</v>
      </c>
      <c r="F253" s="6">
        <v>-630.08550000000002</v>
      </c>
      <c r="G253" s="6">
        <v>111.175</v>
      </c>
      <c r="H253" s="6">
        <v>110.97499999999999</v>
      </c>
      <c r="I253" s="6">
        <v>125.05</v>
      </c>
      <c r="J253" s="6">
        <v>22</v>
      </c>
      <c r="K253" s="6">
        <v>8</v>
      </c>
      <c r="L253" s="6">
        <v>164.98729004832001</v>
      </c>
    </row>
    <row r="254" spans="1:12" x14ac:dyDescent="0.2">
      <c r="A254" s="6">
        <v>253</v>
      </c>
      <c r="B254" s="5" t="s">
        <v>755</v>
      </c>
      <c r="C254" s="6">
        <v>-0.29348386318583608</v>
      </c>
      <c r="D254" s="6">
        <v>2.5</v>
      </c>
      <c r="E254" s="6">
        <v>33.698999999999998</v>
      </c>
      <c r="F254" s="6">
        <v>-630.08550000000002</v>
      </c>
      <c r="G254" s="6">
        <v>111.175</v>
      </c>
      <c r="H254" s="6">
        <v>110.97499999999999</v>
      </c>
      <c r="I254" s="6">
        <v>74.17</v>
      </c>
      <c r="J254" s="6">
        <v>9</v>
      </c>
      <c r="K254" s="6">
        <v>4</v>
      </c>
      <c r="L254" s="6">
        <v>174.838731417784</v>
      </c>
    </row>
    <row r="255" spans="1:12" x14ac:dyDescent="0.2">
      <c r="A255" s="6">
        <v>254</v>
      </c>
      <c r="B255" s="5" t="s">
        <v>756</v>
      </c>
      <c r="C255" s="6">
        <v>-0.20235952497983559</v>
      </c>
      <c r="D255" s="6">
        <v>2.5</v>
      </c>
      <c r="E255" s="6">
        <v>33.698999999999998</v>
      </c>
      <c r="F255" s="6">
        <v>-630.08550000000002</v>
      </c>
      <c r="G255" s="6">
        <v>111.175</v>
      </c>
      <c r="H255" s="6">
        <v>110.97499999999999</v>
      </c>
      <c r="I255" s="6">
        <v>74.09</v>
      </c>
      <c r="J255" s="6">
        <v>13</v>
      </c>
      <c r="K255" s="6">
        <v>5</v>
      </c>
      <c r="L255" s="6">
        <v>133.67101904331699</v>
      </c>
    </row>
    <row r="256" spans="1:12" x14ac:dyDescent="0.2">
      <c r="A256" s="6">
        <v>255</v>
      </c>
      <c r="B256" s="5" t="s">
        <v>757</v>
      </c>
      <c r="C256" s="6">
        <v>9.18334871406839E-2</v>
      </c>
      <c r="D256" s="6">
        <v>2.5</v>
      </c>
      <c r="E256" s="6">
        <v>33.698999999999998</v>
      </c>
      <c r="F256" s="6">
        <v>-630.08550000000002</v>
      </c>
      <c r="G256" s="6">
        <v>111.175</v>
      </c>
      <c r="H256" s="6">
        <v>110.97499999999999</v>
      </c>
      <c r="I256" s="6">
        <v>32.08</v>
      </c>
      <c r="J256" s="6">
        <v>2</v>
      </c>
      <c r="K256" s="6">
        <v>1</v>
      </c>
      <c r="L256" s="6">
        <v>76.606870326511498</v>
      </c>
    </row>
    <row r="257" spans="1:12" x14ac:dyDescent="0.2">
      <c r="A257" s="6">
        <v>256</v>
      </c>
      <c r="B257" s="5" t="s">
        <v>627</v>
      </c>
      <c r="C257" s="6">
        <v>-1.6145264460765729</v>
      </c>
      <c r="D257" s="6">
        <v>2.5</v>
      </c>
      <c r="E257" s="6">
        <v>33.698999999999998</v>
      </c>
      <c r="F257" s="6">
        <v>-630.08550000000002</v>
      </c>
      <c r="G257" s="6">
        <v>111.175</v>
      </c>
      <c r="H257" s="6">
        <v>110.97499999999999</v>
      </c>
      <c r="I257" s="6">
        <v>74.09</v>
      </c>
      <c r="J257" s="6">
        <v>13</v>
      </c>
      <c r="K257" s="6">
        <v>5</v>
      </c>
      <c r="L257" s="6">
        <v>138.95339065028401</v>
      </c>
    </row>
    <row r="258" spans="1:12" x14ac:dyDescent="0.2">
      <c r="A258" s="6">
        <v>257</v>
      </c>
      <c r="B258" s="5" t="s">
        <v>758</v>
      </c>
      <c r="C258" s="6">
        <v>-0.87527785811537995</v>
      </c>
      <c r="D258" s="6">
        <v>2.5</v>
      </c>
      <c r="E258" s="6">
        <v>33.698999999999998</v>
      </c>
      <c r="F258" s="6">
        <v>-630.08550000000002</v>
      </c>
      <c r="G258" s="6">
        <v>111.175</v>
      </c>
      <c r="H258" s="6">
        <v>110.97499999999999</v>
      </c>
      <c r="I258" s="6">
        <v>180.18</v>
      </c>
      <c r="J258" s="6">
        <v>57</v>
      </c>
      <c r="K258" s="6">
        <v>24</v>
      </c>
      <c r="L258" s="6">
        <v>306.81431766834498</v>
      </c>
    </row>
    <row r="259" spans="1:12" x14ac:dyDescent="0.2">
      <c r="A259" s="6">
        <v>258</v>
      </c>
      <c r="B259" s="5" t="s">
        <v>628</v>
      </c>
      <c r="C259" s="6">
        <v>-3.100705439934897</v>
      </c>
      <c r="D259" s="6">
        <v>1.25</v>
      </c>
      <c r="E259" s="6">
        <v>10.999000000000001</v>
      </c>
      <c r="F259" s="6">
        <v>-711.25400000000002</v>
      </c>
      <c r="G259" s="6">
        <v>111.07</v>
      </c>
      <c r="H259" s="6">
        <v>110.91500000000001</v>
      </c>
      <c r="I259" s="6">
        <v>82.12</v>
      </c>
      <c r="J259" s="6">
        <v>15</v>
      </c>
      <c r="K259" s="6">
        <v>7</v>
      </c>
      <c r="L259" s="6">
        <v>121.674533649842</v>
      </c>
    </row>
    <row r="260" spans="1:12" x14ac:dyDescent="0.2">
      <c r="A260" s="6">
        <v>259</v>
      </c>
      <c r="B260" s="5" t="s">
        <v>629</v>
      </c>
      <c r="C260" s="6">
        <v>-3.2019772011843912</v>
      </c>
      <c r="D260" s="6">
        <v>1.25</v>
      </c>
      <c r="E260" s="6">
        <v>10.999000000000001</v>
      </c>
      <c r="F260" s="6">
        <v>-711.25400000000002</v>
      </c>
      <c r="G260" s="6">
        <v>111.07</v>
      </c>
      <c r="H260" s="6">
        <v>110.91500000000001</v>
      </c>
      <c r="I260" s="6">
        <v>82.12</v>
      </c>
      <c r="J260" s="6">
        <v>15</v>
      </c>
      <c r="K260" s="6">
        <v>7</v>
      </c>
      <c r="L260" s="6">
        <v>121.674533649842</v>
      </c>
    </row>
    <row r="261" spans="1:12" x14ac:dyDescent="0.2">
      <c r="A261" s="6">
        <v>260</v>
      </c>
      <c r="B261" s="5" t="s">
        <v>630</v>
      </c>
      <c r="C261" s="6">
        <v>-0.728577559617549</v>
      </c>
      <c r="D261" s="6">
        <v>1.25</v>
      </c>
      <c r="E261" s="6">
        <v>10.999000000000001</v>
      </c>
      <c r="F261" s="6">
        <v>-711.25400000000002</v>
      </c>
      <c r="G261" s="6">
        <v>111.07</v>
      </c>
      <c r="H261" s="6">
        <v>110.91500000000001</v>
      </c>
      <c r="I261" s="6">
        <v>46.08</v>
      </c>
      <c r="J261" s="6">
        <v>5</v>
      </c>
      <c r="K261" s="6">
        <v>2</v>
      </c>
      <c r="L261" s="6">
        <v>110.36405740576301</v>
      </c>
    </row>
    <row r="262" spans="1:12" x14ac:dyDescent="0.2">
      <c r="A262" s="6">
        <v>261</v>
      </c>
      <c r="B262" s="5" t="s">
        <v>631</v>
      </c>
      <c r="C262" s="6">
        <v>-0.55442134104549767</v>
      </c>
      <c r="D262" s="6">
        <v>1.25</v>
      </c>
      <c r="E262" s="6">
        <v>10.999000000000001</v>
      </c>
      <c r="F262" s="6">
        <v>-711.25400000000002</v>
      </c>
      <c r="G262" s="6">
        <v>111.07</v>
      </c>
      <c r="H262" s="6">
        <v>110.91500000000001</v>
      </c>
      <c r="I262" s="6">
        <v>44.11</v>
      </c>
      <c r="J262" s="6">
        <v>5</v>
      </c>
      <c r="K262" s="6">
        <v>2</v>
      </c>
      <c r="L262" s="6">
        <v>114.353756235703</v>
      </c>
    </row>
    <row r="263" spans="1:12" x14ac:dyDescent="0.2">
      <c r="A263" s="6">
        <v>262</v>
      </c>
      <c r="B263" s="5" t="s">
        <v>632</v>
      </c>
      <c r="C263" s="6">
        <v>-2.8674286143459722</v>
      </c>
      <c r="D263" s="6">
        <v>1.25</v>
      </c>
      <c r="E263" s="6">
        <v>10.999000000000001</v>
      </c>
      <c r="F263" s="6">
        <v>-711.25400000000002</v>
      </c>
      <c r="G263" s="6">
        <v>111.07</v>
      </c>
      <c r="H263" s="6">
        <v>110.91500000000001</v>
      </c>
      <c r="I263" s="6">
        <v>83.13</v>
      </c>
      <c r="J263" s="6">
        <v>15</v>
      </c>
      <c r="K263" s="6">
        <v>7</v>
      </c>
      <c r="L263" s="6">
        <v>121.674533649842</v>
      </c>
    </row>
    <row r="264" spans="1:12" x14ac:dyDescent="0.2">
      <c r="A264" s="6">
        <v>263</v>
      </c>
      <c r="B264" s="5" t="s">
        <v>633</v>
      </c>
      <c r="C264" s="6">
        <v>6.2742604226127832E-2</v>
      </c>
      <c r="D264" s="6">
        <v>1.25</v>
      </c>
      <c r="E264" s="6">
        <v>10.999000000000001</v>
      </c>
      <c r="F264" s="6">
        <v>-711.25400000000002</v>
      </c>
      <c r="G264" s="6">
        <v>111.07</v>
      </c>
      <c r="H264" s="6">
        <v>110.91500000000001</v>
      </c>
      <c r="I264" s="6">
        <v>47.11</v>
      </c>
      <c r="J264" s="6">
        <v>2</v>
      </c>
      <c r="K264" s="6">
        <v>1</v>
      </c>
      <c r="L264" s="6">
        <v>88.610780215761807</v>
      </c>
    </row>
    <row r="265" spans="1:12" x14ac:dyDescent="0.2">
      <c r="A265" s="6">
        <v>264</v>
      </c>
      <c r="B265" s="5" t="s">
        <v>759</v>
      </c>
      <c r="C265" s="6">
        <v>-0.8728320034288124</v>
      </c>
      <c r="D265" s="6">
        <v>1.25</v>
      </c>
      <c r="E265" s="6">
        <v>10.999000000000001</v>
      </c>
      <c r="F265" s="6">
        <v>-711.25400000000002</v>
      </c>
      <c r="G265" s="6">
        <v>111.07</v>
      </c>
      <c r="H265" s="6">
        <v>110.91500000000001</v>
      </c>
      <c r="I265" s="6">
        <v>125.05</v>
      </c>
      <c r="J265" s="6">
        <v>22</v>
      </c>
      <c r="K265" s="6">
        <v>8</v>
      </c>
      <c r="L265" s="6">
        <v>164.98729004832001</v>
      </c>
    </row>
    <row r="266" spans="1:12" x14ac:dyDescent="0.2">
      <c r="A266" s="6">
        <v>265</v>
      </c>
      <c r="B266" s="5" t="s">
        <v>760</v>
      </c>
      <c r="C266" s="6">
        <v>-0.21429913684204471</v>
      </c>
      <c r="D266" s="6">
        <v>1.25</v>
      </c>
      <c r="E266" s="6">
        <v>10.999000000000001</v>
      </c>
      <c r="F266" s="6">
        <v>-711.25400000000002</v>
      </c>
      <c r="G266" s="6">
        <v>111.07</v>
      </c>
      <c r="H266" s="6">
        <v>110.91500000000001</v>
      </c>
      <c r="I266" s="6">
        <v>74.17</v>
      </c>
      <c r="J266" s="6">
        <v>9</v>
      </c>
      <c r="K266" s="6">
        <v>4</v>
      </c>
      <c r="L266" s="6">
        <v>174.838731417784</v>
      </c>
    </row>
    <row r="267" spans="1:12" x14ac:dyDescent="0.2">
      <c r="A267" s="6">
        <v>266</v>
      </c>
      <c r="B267" s="5" t="s">
        <v>761</v>
      </c>
      <c r="C267" s="6">
        <v>-2.830484794627369</v>
      </c>
      <c r="D267" s="6">
        <v>1.25</v>
      </c>
      <c r="E267" s="6">
        <v>10.999000000000001</v>
      </c>
      <c r="F267" s="6">
        <v>-711.25400000000002</v>
      </c>
      <c r="G267" s="6">
        <v>111.07</v>
      </c>
      <c r="H267" s="6">
        <v>110.91500000000001</v>
      </c>
      <c r="I267" s="6">
        <v>74.09</v>
      </c>
      <c r="J267" s="6">
        <v>13</v>
      </c>
      <c r="K267" s="6">
        <v>5</v>
      </c>
      <c r="L267" s="6">
        <v>133.67101904331699</v>
      </c>
    </row>
    <row r="268" spans="1:12" x14ac:dyDescent="0.2">
      <c r="A268" s="6">
        <v>267</v>
      </c>
      <c r="B268" s="5" t="s">
        <v>762</v>
      </c>
      <c r="C268" s="6">
        <v>0.24331490832412711</v>
      </c>
      <c r="D268" s="6">
        <v>1.25</v>
      </c>
      <c r="E268" s="6">
        <v>10.999000000000001</v>
      </c>
      <c r="F268" s="6">
        <v>-711.25400000000002</v>
      </c>
      <c r="G268" s="6">
        <v>111.07</v>
      </c>
      <c r="H268" s="6">
        <v>110.91500000000001</v>
      </c>
      <c r="I268" s="6">
        <v>32.08</v>
      </c>
      <c r="J268" s="6">
        <v>2</v>
      </c>
      <c r="K268" s="6">
        <v>1</v>
      </c>
      <c r="L268" s="6">
        <v>76.606870326511498</v>
      </c>
    </row>
    <row r="269" spans="1:12" x14ac:dyDescent="0.2">
      <c r="A269" s="6">
        <v>268</v>
      </c>
      <c r="B269" s="5" t="s">
        <v>634</v>
      </c>
      <c r="C269" s="6">
        <v>-2.0205148976855809</v>
      </c>
      <c r="D269" s="6">
        <v>1.25</v>
      </c>
      <c r="E269" s="6">
        <v>10.999000000000001</v>
      </c>
      <c r="F269" s="6">
        <v>-711.25400000000002</v>
      </c>
      <c r="G269" s="6">
        <v>111.07</v>
      </c>
      <c r="H269" s="6">
        <v>110.91500000000001</v>
      </c>
      <c r="I269" s="6">
        <v>74.09</v>
      </c>
      <c r="J269" s="6">
        <v>13</v>
      </c>
      <c r="K269" s="6">
        <v>5</v>
      </c>
      <c r="L269" s="6">
        <v>138.95339065028401</v>
      </c>
    </row>
    <row r="270" spans="1:12" x14ac:dyDescent="0.2">
      <c r="A270" s="6">
        <v>269</v>
      </c>
      <c r="B270" s="5" t="s">
        <v>763</v>
      </c>
      <c r="C270" s="6">
        <v>-3.4856333205534229</v>
      </c>
      <c r="D270" s="6">
        <v>1.25</v>
      </c>
      <c r="E270" s="6">
        <v>10.999000000000001</v>
      </c>
      <c r="F270" s="6">
        <v>-711.25400000000002</v>
      </c>
      <c r="G270" s="6">
        <v>111.07</v>
      </c>
      <c r="H270" s="6">
        <v>110.91500000000001</v>
      </c>
      <c r="I270" s="6">
        <v>180.18</v>
      </c>
      <c r="J270" s="6">
        <v>57</v>
      </c>
      <c r="K270" s="6">
        <v>24</v>
      </c>
      <c r="L270" s="6">
        <v>306.81431766834498</v>
      </c>
    </row>
    <row r="271" spans="1:12" x14ac:dyDescent="0.2">
      <c r="A271" s="6">
        <v>270</v>
      </c>
      <c r="B271" s="5" t="s">
        <v>635</v>
      </c>
      <c r="C271" s="6">
        <v>-2.2490921771756258</v>
      </c>
      <c r="D271" s="6">
        <v>1.3436793650000001</v>
      </c>
      <c r="E271" s="6">
        <v>34.802999999999997</v>
      </c>
      <c r="F271" s="6">
        <v>-739.64</v>
      </c>
      <c r="G271" s="6">
        <v>111.345</v>
      </c>
      <c r="H271" s="6">
        <v>111.21</v>
      </c>
      <c r="I271" s="6">
        <v>82.12</v>
      </c>
      <c r="J271" s="6">
        <v>15</v>
      </c>
      <c r="K271" s="6">
        <v>7</v>
      </c>
      <c r="L271" s="6">
        <v>121.674533649842</v>
      </c>
    </row>
    <row r="272" spans="1:12" x14ac:dyDescent="0.2">
      <c r="A272" s="6">
        <v>271</v>
      </c>
      <c r="B272" s="5" t="s">
        <v>636</v>
      </c>
      <c r="C272" s="6">
        <v>-3.0499364207084052</v>
      </c>
      <c r="D272" s="6">
        <v>1.3436793650000001</v>
      </c>
      <c r="E272" s="6">
        <v>34.802999999999997</v>
      </c>
      <c r="F272" s="6">
        <v>-739.64</v>
      </c>
      <c r="G272" s="6">
        <v>111.345</v>
      </c>
      <c r="H272" s="6">
        <v>111.21</v>
      </c>
      <c r="I272" s="6">
        <v>82.12</v>
      </c>
      <c r="J272" s="6">
        <v>15</v>
      </c>
      <c r="K272" s="6">
        <v>7</v>
      </c>
      <c r="L272" s="6">
        <v>121.674533649842</v>
      </c>
    </row>
    <row r="273" spans="1:12" x14ac:dyDescent="0.2">
      <c r="A273" s="6">
        <v>272</v>
      </c>
      <c r="B273" s="5" t="s">
        <v>637</v>
      </c>
      <c r="C273" s="6">
        <v>-0.30157117120266308</v>
      </c>
      <c r="D273" s="6">
        <v>1.3436793650000001</v>
      </c>
      <c r="E273" s="6">
        <v>34.802999999999997</v>
      </c>
      <c r="F273" s="6">
        <v>-739.64</v>
      </c>
      <c r="G273" s="6">
        <v>111.345</v>
      </c>
      <c r="H273" s="6">
        <v>111.21</v>
      </c>
      <c r="I273" s="6">
        <v>46.08</v>
      </c>
      <c r="J273" s="6">
        <v>5</v>
      </c>
      <c r="K273" s="6">
        <v>2</v>
      </c>
      <c r="L273" s="6">
        <v>110.36405740576301</v>
      </c>
    </row>
    <row r="274" spans="1:12" x14ac:dyDescent="0.2">
      <c r="A274" s="6">
        <v>273</v>
      </c>
      <c r="B274" s="5" t="s">
        <v>638</v>
      </c>
      <c r="C274" s="6">
        <v>-0.54544570255752967</v>
      </c>
      <c r="D274" s="6">
        <v>1.3436793650000001</v>
      </c>
      <c r="E274" s="6">
        <v>34.802999999999997</v>
      </c>
      <c r="F274" s="6">
        <v>-739.64</v>
      </c>
      <c r="G274" s="6">
        <v>111.345</v>
      </c>
      <c r="H274" s="6">
        <v>111.21</v>
      </c>
      <c r="I274" s="6">
        <v>44.11</v>
      </c>
      <c r="J274" s="6">
        <v>5</v>
      </c>
      <c r="K274" s="6">
        <v>2</v>
      </c>
      <c r="L274" s="6">
        <v>114.353756235703</v>
      </c>
    </row>
    <row r="275" spans="1:12" x14ac:dyDescent="0.2">
      <c r="A275" s="6">
        <v>274</v>
      </c>
      <c r="B275" s="5" t="s">
        <v>639</v>
      </c>
      <c r="C275" s="6">
        <v>-1.860029972613104</v>
      </c>
      <c r="D275" s="6">
        <v>1.3436793650000001</v>
      </c>
      <c r="E275" s="6">
        <v>34.802999999999997</v>
      </c>
      <c r="F275" s="6">
        <v>-739.64</v>
      </c>
      <c r="G275" s="6">
        <v>111.345</v>
      </c>
      <c r="H275" s="6">
        <v>111.21</v>
      </c>
      <c r="I275" s="6">
        <v>83.13</v>
      </c>
      <c r="J275" s="6">
        <v>15</v>
      </c>
      <c r="K275" s="6">
        <v>7</v>
      </c>
      <c r="L275" s="6">
        <v>121.674533649842</v>
      </c>
    </row>
    <row r="276" spans="1:12" x14ac:dyDescent="0.2">
      <c r="A276" s="6">
        <v>275</v>
      </c>
      <c r="B276" s="5" t="s">
        <v>764</v>
      </c>
      <c r="C276" s="6">
        <v>0.2931119071987629</v>
      </c>
      <c r="D276" s="6">
        <v>1.3436793650000001</v>
      </c>
      <c r="E276" s="6">
        <v>34.802999999999997</v>
      </c>
      <c r="F276" s="6">
        <v>-739.64</v>
      </c>
      <c r="G276" s="6">
        <v>111.345</v>
      </c>
      <c r="H276" s="6">
        <v>111.21</v>
      </c>
      <c r="I276" s="6">
        <v>74.17</v>
      </c>
      <c r="J276" s="6">
        <v>9</v>
      </c>
      <c r="K276" s="6">
        <v>4</v>
      </c>
      <c r="L276" s="6">
        <v>174.838731417784</v>
      </c>
    </row>
    <row r="277" spans="1:12" x14ac:dyDescent="0.2">
      <c r="A277" s="6">
        <v>276</v>
      </c>
      <c r="B277" s="5" t="s">
        <v>765</v>
      </c>
      <c r="C277" s="6">
        <v>-2.9130518148839881</v>
      </c>
      <c r="D277" s="6">
        <v>1.3436793650000001</v>
      </c>
      <c r="E277" s="6">
        <v>34.802999999999997</v>
      </c>
      <c r="F277" s="6">
        <v>-739.64</v>
      </c>
      <c r="G277" s="6">
        <v>111.345</v>
      </c>
      <c r="H277" s="6">
        <v>111.21</v>
      </c>
      <c r="I277" s="6">
        <v>74.09</v>
      </c>
      <c r="J277" s="6">
        <v>13</v>
      </c>
      <c r="K277" s="6">
        <v>5</v>
      </c>
      <c r="L277" s="6">
        <v>133.67101904331699</v>
      </c>
    </row>
    <row r="278" spans="1:12" x14ac:dyDescent="0.2">
      <c r="A278" s="6">
        <v>277</v>
      </c>
      <c r="B278" s="5" t="s">
        <v>766</v>
      </c>
      <c r="C278" s="6">
        <v>0.43202512822082978</v>
      </c>
      <c r="D278" s="6">
        <v>1.3436793650000001</v>
      </c>
      <c r="E278" s="6">
        <v>34.802999999999997</v>
      </c>
      <c r="F278" s="6">
        <v>-739.64</v>
      </c>
      <c r="G278" s="6">
        <v>111.345</v>
      </c>
      <c r="H278" s="6">
        <v>111.21</v>
      </c>
      <c r="I278" s="6">
        <v>32.08</v>
      </c>
      <c r="J278" s="6">
        <v>2</v>
      </c>
      <c r="K278" s="6">
        <v>1</v>
      </c>
      <c r="L278" s="6">
        <v>76.606870326511498</v>
      </c>
    </row>
    <row r="279" spans="1:12" x14ac:dyDescent="0.2">
      <c r="A279" s="6">
        <v>278</v>
      </c>
      <c r="B279" s="5" t="s">
        <v>640</v>
      </c>
      <c r="C279" s="6">
        <v>-2.3140257344511621</v>
      </c>
      <c r="D279" s="6">
        <v>1.3436793650000001</v>
      </c>
      <c r="E279" s="6">
        <v>34.802999999999997</v>
      </c>
      <c r="F279" s="6">
        <v>-739.64</v>
      </c>
      <c r="G279" s="6">
        <v>111.345</v>
      </c>
      <c r="H279" s="6">
        <v>111.21</v>
      </c>
      <c r="I279" s="6">
        <v>74.09</v>
      </c>
      <c r="J279" s="6">
        <v>13</v>
      </c>
      <c r="K279" s="6">
        <v>5</v>
      </c>
      <c r="L279" s="6">
        <v>138.95339065028401</v>
      </c>
    </row>
    <row r="280" spans="1:12" x14ac:dyDescent="0.2">
      <c r="A280" s="6">
        <v>279</v>
      </c>
      <c r="B280" s="5" t="s">
        <v>767</v>
      </c>
      <c r="C280" s="6">
        <v>-4.2117565140336746</v>
      </c>
      <c r="D280" s="6">
        <v>1.3436793650000001</v>
      </c>
      <c r="E280" s="6">
        <v>34.802999999999997</v>
      </c>
      <c r="F280" s="6">
        <v>-739.64</v>
      </c>
      <c r="G280" s="6">
        <v>111.345</v>
      </c>
      <c r="H280" s="6">
        <v>111.21</v>
      </c>
      <c r="I280" s="6">
        <v>180.18</v>
      </c>
      <c r="J280" s="6">
        <v>57</v>
      </c>
      <c r="K280" s="6">
        <v>24</v>
      </c>
      <c r="L280" s="6">
        <v>306.81431766834498</v>
      </c>
    </row>
    <row r="281" spans="1:12" x14ac:dyDescent="0.2">
      <c r="A281" s="6">
        <v>280</v>
      </c>
      <c r="B281" s="5" t="s">
        <v>641</v>
      </c>
      <c r="C281" s="6">
        <v>-2.770426004500762</v>
      </c>
      <c r="D281" s="6">
        <v>1.5291132409999999</v>
      </c>
      <c r="E281" s="6">
        <v>44.075000000000003</v>
      </c>
      <c r="F281" s="6">
        <v>-371.26</v>
      </c>
      <c r="G281" s="6">
        <v>111.30500000000001</v>
      </c>
      <c r="H281" s="6">
        <v>111.605</v>
      </c>
      <c r="I281" s="6">
        <v>82.12</v>
      </c>
      <c r="J281" s="6">
        <v>15</v>
      </c>
      <c r="K281" s="6">
        <v>7</v>
      </c>
      <c r="L281" s="6">
        <v>121.674533649842</v>
      </c>
    </row>
    <row r="282" spans="1:12" x14ac:dyDescent="0.2">
      <c r="A282" s="6">
        <v>281</v>
      </c>
      <c r="B282" s="5" t="s">
        <v>642</v>
      </c>
      <c r="C282" s="6">
        <v>-2.271695809369167</v>
      </c>
      <c r="D282" s="6">
        <v>1.5291132409999999</v>
      </c>
      <c r="E282" s="6">
        <v>44.075000000000003</v>
      </c>
      <c r="F282" s="6">
        <v>-371.26</v>
      </c>
      <c r="G282" s="6">
        <v>111.30500000000001</v>
      </c>
      <c r="H282" s="6">
        <v>111.605</v>
      </c>
      <c r="I282" s="6">
        <v>82.12</v>
      </c>
      <c r="J282" s="6">
        <v>15</v>
      </c>
      <c r="K282" s="6">
        <v>7</v>
      </c>
      <c r="L282" s="6">
        <v>121.674533649842</v>
      </c>
    </row>
    <row r="283" spans="1:12" x14ac:dyDescent="0.2">
      <c r="A283" s="6">
        <v>282</v>
      </c>
      <c r="B283" s="5" t="s">
        <v>643</v>
      </c>
      <c r="C283" s="6">
        <v>-0.31708406096456188</v>
      </c>
      <c r="D283" s="6">
        <v>1.5291132409999999</v>
      </c>
      <c r="E283" s="6">
        <v>44.075000000000003</v>
      </c>
      <c r="F283" s="6">
        <v>-371.26</v>
      </c>
      <c r="G283" s="6">
        <v>111.30500000000001</v>
      </c>
      <c r="H283" s="6">
        <v>111.605</v>
      </c>
      <c r="I283" s="6">
        <v>46.08</v>
      </c>
      <c r="J283" s="6">
        <v>5</v>
      </c>
      <c r="K283" s="6">
        <v>2</v>
      </c>
      <c r="L283" s="6">
        <v>110.36405740576301</v>
      </c>
    </row>
    <row r="284" spans="1:12" x14ac:dyDescent="0.2">
      <c r="A284" s="6">
        <v>283</v>
      </c>
      <c r="B284" s="5" t="s">
        <v>644</v>
      </c>
      <c r="C284" s="6">
        <v>-6.0374918251067403E-2</v>
      </c>
      <c r="D284" s="6">
        <v>1.5291132409999999</v>
      </c>
      <c r="E284" s="6">
        <v>44.075000000000003</v>
      </c>
      <c r="F284" s="6">
        <v>-371.26</v>
      </c>
      <c r="G284" s="6">
        <v>111.30500000000001</v>
      </c>
      <c r="H284" s="6">
        <v>111.605</v>
      </c>
      <c r="I284" s="6">
        <v>44.11</v>
      </c>
      <c r="J284" s="6">
        <v>5</v>
      </c>
      <c r="K284" s="6">
        <v>2</v>
      </c>
      <c r="L284" s="6">
        <v>114.353756235703</v>
      </c>
    </row>
    <row r="285" spans="1:12" x14ac:dyDescent="0.2">
      <c r="A285" s="6">
        <v>284</v>
      </c>
      <c r="B285" s="5" t="s">
        <v>645</v>
      </c>
      <c r="C285" s="6">
        <v>-1.055385172240745</v>
      </c>
      <c r="D285" s="6">
        <v>1.5291132409999999</v>
      </c>
      <c r="E285" s="6">
        <v>44.075000000000003</v>
      </c>
      <c r="F285" s="6">
        <v>-371.26</v>
      </c>
      <c r="G285" s="6">
        <v>111.30500000000001</v>
      </c>
      <c r="H285" s="6">
        <v>111.605</v>
      </c>
      <c r="I285" s="6">
        <v>83.13</v>
      </c>
      <c r="J285" s="6">
        <v>15</v>
      </c>
      <c r="K285" s="6">
        <v>7</v>
      </c>
      <c r="L285" s="6">
        <v>121.674533649842</v>
      </c>
    </row>
    <row r="286" spans="1:12" x14ac:dyDescent="0.2">
      <c r="A286" s="6">
        <v>285</v>
      </c>
      <c r="B286" s="5" t="s">
        <v>768</v>
      </c>
      <c r="C286" s="6">
        <v>0.66272274827069866</v>
      </c>
      <c r="D286" s="6">
        <v>1.5291132409999999</v>
      </c>
      <c r="E286" s="6">
        <v>44.075000000000003</v>
      </c>
      <c r="F286" s="6">
        <v>-371.26</v>
      </c>
      <c r="G286" s="6">
        <v>111.30500000000001</v>
      </c>
      <c r="H286" s="6">
        <v>111.605</v>
      </c>
      <c r="I286" s="6">
        <v>74.17</v>
      </c>
      <c r="J286" s="6">
        <v>9</v>
      </c>
      <c r="K286" s="6">
        <v>4</v>
      </c>
      <c r="L286" s="6">
        <v>174.838731417784</v>
      </c>
    </row>
    <row r="287" spans="1:12" x14ac:dyDescent="0.2">
      <c r="A287" s="6">
        <v>286</v>
      </c>
      <c r="B287" s="5" t="s">
        <v>769</v>
      </c>
      <c r="C287" s="6">
        <v>-1.761649021080733</v>
      </c>
      <c r="D287" s="6">
        <v>1.5291132409999999</v>
      </c>
      <c r="E287" s="6">
        <v>44.075000000000003</v>
      </c>
      <c r="F287" s="6">
        <v>-371.26</v>
      </c>
      <c r="G287" s="6">
        <v>111.30500000000001</v>
      </c>
      <c r="H287" s="6">
        <v>111.605</v>
      </c>
      <c r="I287" s="6">
        <v>74.09</v>
      </c>
      <c r="J287" s="6">
        <v>13</v>
      </c>
      <c r="K287" s="6">
        <v>5</v>
      </c>
      <c r="L287" s="6">
        <v>133.67101904331699</v>
      </c>
    </row>
    <row r="288" spans="1:12" x14ac:dyDescent="0.2">
      <c r="A288" s="6">
        <v>287</v>
      </c>
      <c r="B288" s="5" t="s">
        <v>770</v>
      </c>
      <c r="C288" s="6">
        <v>0.65716459747805156</v>
      </c>
      <c r="D288" s="6">
        <v>1.5291132409999999</v>
      </c>
      <c r="E288" s="6">
        <v>44.075000000000003</v>
      </c>
      <c r="F288" s="6">
        <v>-371.26</v>
      </c>
      <c r="G288" s="6">
        <v>111.30500000000001</v>
      </c>
      <c r="H288" s="6">
        <v>111.605</v>
      </c>
      <c r="I288" s="6">
        <v>32.08</v>
      </c>
      <c r="J288" s="6">
        <v>2</v>
      </c>
      <c r="K288" s="6">
        <v>1</v>
      </c>
      <c r="L288" s="6">
        <v>76.606870326511498</v>
      </c>
    </row>
    <row r="289" spans="1:12" x14ac:dyDescent="0.2">
      <c r="A289" s="6">
        <v>288</v>
      </c>
      <c r="B289" s="5" t="s">
        <v>646</v>
      </c>
      <c r="C289" s="6">
        <v>-1.8654039620434459</v>
      </c>
      <c r="D289" s="6">
        <v>1.5291132409999999</v>
      </c>
      <c r="E289" s="6">
        <v>44.075000000000003</v>
      </c>
      <c r="F289" s="6">
        <v>-371.26</v>
      </c>
      <c r="G289" s="6">
        <v>111.30500000000001</v>
      </c>
      <c r="H289" s="6">
        <v>111.605</v>
      </c>
      <c r="I289" s="6">
        <v>74.09</v>
      </c>
      <c r="J289" s="6">
        <v>13</v>
      </c>
      <c r="K289" s="6">
        <v>5</v>
      </c>
      <c r="L289" s="6">
        <v>138.95339065028401</v>
      </c>
    </row>
    <row r="290" spans="1:12" x14ac:dyDescent="0.2">
      <c r="A290" s="6">
        <v>289</v>
      </c>
      <c r="B290" s="5" t="s">
        <v>771</v>
      </c>
      <c r="C290" s="6">
        <v>-2.7837567597005468</v>
      </c>
      <c r="D290" s="6">
        <v>1.5291132409999999</v>
      </c>
      <c r="E290" s="6">
        <v>44.075000000000003</v>
      </c>
      <c r="F290" s="6">
        <v>-371.26</v>
      </c>
      <c r="G290" s="6">
        <v>111.30500000000001</v>
      </c>
      <c r="H290" s="6">
        <v>111.605</v>
      </c>
      <c r="I290" s="6">
        <v>180.18</v>
      </c>
      <c r="J290" s="6">
        <v>57</v>
      </c>
      <c r="K290" s="6">
        <v>24</v>
      </c>
      <c r="L290" s="6">
        <v>306.81431766834498</v>
      </c>
    </row>
    <row r="291" spans="1:12" x14ac:dyDescent="0.2">
      <c r="A291" s="6">
        <v>290</v>
      </c>
      <c r="B291" s="5" t="s">
        <v>647</v>
      </c>
      <c r="C291" s="6">
        <v>0.29062701391419749</v>
      </c>
      <c r="D291" s="6">
        <v>1.544</v>
      </c>
      <c r="E291" s="6">
        <v>57.898200000000003</v>
      </c>
      <c r="F291" s="6">
        <v>-523.96600000000001</v>
      </c>
      <c r="G291" s="6">
        <v>110.735</v>
      </c>
      <c r="H291" s="6">
        <v>111.51</v>
      </c>
      <c r="I291" s="6">
        <v>82.12</v>
      </c>
      <c r="J291" s="6">
        <v>15</v>
      </c>
      <c r="K291" s="6">
        <v>7</v>
      </c>
      <c r="L291" s="6">
        <v>121.674533649842</v>
      </c>
    </row>
    <row r="292" spans="1:12" x14ac:dyDescent="0.2">
      <c r="A292" s="6">
        <v>291</v>
      </c>
      <c r="B292" s="5" t="s">
        <v>648</v>
      </c>
      <c r="C292" s="6">
        <v>0.27443757584038758</v>
      </c>
      <c r="D292" s="6">
        <v>1.544</v>
      </c>
      <c r="E292" s="6">
        <v>57.898200000000003</v>
      </c>
      <c r="F292" s="6">
        <v>-523.96600000000001</v>
      </c>
      <c r="G292" s="6">
        <v>110.735</v>
      </c>
      <c r="H292" s="6">
        <v>111.51</v>
      </c>
      <c r="I292" s="6">
        <v>82.12</v>
      </c>
      <c r="J292" s="6">
        <v>15</v>
      </c>
      <c r="K292" s="6">
        <v>7</v>
      </c>
      <c r="L292" s="6">
        <v>121.674533649842</v>
      </c>
    </row>
    <row r="293" spans="1:12" x14ac:dyDescent="0.2">
      <c r="A293" s="6">
        <v>292</v>
      </c>
      <c r="B293" s="5" t="s">
        <v>649</v>
      </c>
      <c r="C293" s="6">
        <v>0.40293133233999012</v>
      </c>
      <c r="D293" s="6">
        <v>1.544</v>
      </c>
      <c r="E293" s="6">
        <v>57.898200000000003</v>
      </c>
      <c r="F293" s="6">
        <v>-523.96600000000001</v>
      </c>
      <c r="G293" s="6">
        <v>110.735</v>
      </c>
      <c r="H293" s="6">
        <v>111.51</v>
      </c>
      <c r="I293" s="6">
        <v>46.08</v>
      </c>
      <c r="J293" s="6">
        <v>5</v>
      </c>
      <c r="K293" s="6">
        <v>2</v>
      </c>
      <c r="L293" s="6">
        <v>110.36405740576301</v>
      </c>
    </row>
    <row r="294" spans="1:12" x14ac:dyDescent="0.2">
      <c r="A294" s="6">
        <v>293</v>
      </c>
      <c r="B294" s="5" t="s">
        <v>650</v>
      </c>
      <c r="C294" s="6">
        <v>0.52593879954773093</v>
      </c>
      <c r="D294" s="6">
        <v>1.544</v>
      </c>
      <c r="E294" s="6">
        <v>57.898200000000003</v>
      </c>
      <c r="F294" s="6">
        <v>-523.96600000000001</v>
      </c>
      <c r="G294" s="6">
        <v>110.735</v>
      </c>
      <c r="H294" s="6">
        <v>111.51</v>
      </c>
      <c r="I294" s="6">
        <v>44.11</v>
      </c>
      <c r="J294" s="6">
        <v>5</v>
      </c>
      <c r="K294" s="6">
        <v>2</v>
      </c>
      <c r="L294" s="6">
        <v>114.353756235703</v>
      </c>
    </row>
    <row r="295" spans="1:12" x14ac:dyDescent="0.2">
      <c r="A295" s="6">
        <v>294</v>
      </c>
      <c r="B295" s="5" t="s">
        <v>651</v>
      </c>
      <c r="C295" s="6">
        <v>-0.16495198508363579</v>
      </c>
      <c r="D295" s="6">
        <v>1.544</v>
      </c>
      <c r="E295" s="6">
        <v>57.898200000000003</v>
      </c>
      <c r="F295" s="6">
        <v>-523.96600000000001</v>
      </c>
      <c r="G295" s="6">
        <v>110.735</v>
      </c>
      <c r="H295" s="6">
        <v>111.51</v>
      </c>
      <c r="I295" s="6">
        <v>83.13</v>
      </c>
      <c r="J295" s="6">
        <v>15</v>
      </c>
      <c r="K295" s="6">
        <v>7</v>
      </c>
      <c r="L295" s="6">
        <v>121.674533649842</v>
      </c>
    </row>
    <row r="296" spans="1:12" x14ac:dyDescent="0.2">
      <c r="A296" s="6">
        <v>295</v>
      </c>
      <c r="B296" s="5" t="s">
        <v>652</v>
      </c>
      <c r="C296" s="6">
        <v>-3.5383969910694089</v>
      </c>
      <c r="D296" s="6">
        <v>1.544</v>
      </c>
      <c r="E296" s="6">
        <v>57.898200000000003</v>
      </c>
      <c r="F296" s="6">
        <v>-523.96600000000001</v>
      </c>
      <c r="G296" s="6">
        <v>110.735</v>
      </c>
      <c r="H296" s="6">
        <v>111.51</v>
      </c>
      <c r="I296" s="6">
        <v>47.11</v>
      </c>
      <c r="J296" s="6">
        <v>2</v>
      </c>
      <c r="K296" s="6">
        <v>1</v>
      </c>
      <c r="L296" s="6">
        <v>88.610780215761807</v>
      </c>
    </row>
    <row r="297" spans="1:12" x14ac:dyDescent="0.2">
      <c r="A297" s="6">
        <v>296</v>
      </c>
      <c r="B297" s="5" t="s">
        <v>772</v>
      </c>
      <c r="C297" s="6">
        <v>-0.15516648083931761</v>
      </c>
      <c r="D297" s="6">
        <v>1.544</v>
      </c>
      <c r="E297" s="6">
        <v>57.898200000000003</v>
      </c>
      <c r="F297" s="6">
        <v>-523.96600000000001</v>
      </c>
      <c r="G297" s="6">
        <v>110.735</v>
      </c>
      <c r="H297" s="6">
        <v>111.51</v>
      </c>
      <c r="I297" s="6">
        <v>125.05</v>
      </c>
      <c r="J297" s="6">
        <v>22</v>
      </c>
      <c r="K297" s="6">
        <v>8</v>
      </c>
      <c r="L297" s="6">
        <v>164.98729004832001</v>
      </c>
    </row>
    <row r="298" spans="1:12" x14ac:dyDescent="0.2">
      <c r="A298" s="6">
        <v>297</v>
      </c>
      <c r="B298" s="5" t="s">
        <v>773</v>
      </c>
      <c r="C298" s="6">
        <v>0.18549850282466829</v>
      </c>
      <c r="D298" s="6">
        <v>1.544</v>
      </c>
      <c r="E298" s="6">
        <v>57.898200000000003</v>
      </c>
      <c r="F298" s="6">
        <v>-523.96600000000001</v>
      </c>
      <c r="G298" s="6">
        <v>110.735</v>
      </c>
      <c r="H298" s="6">
        <v>111.51</v>
      </c>
      <c r="I298" s="6">
        <v>74.17</v>
      </c>
      <c r="J298" s="6">
        <v>9</v>
      </c>
      <c r="K298" s="6">
        <v>4</v>
      </c>
      <c r="L298" s="6">
        <v>174.838731417784</v>
      </c>
    </row>
    <row r="299" spans="1:12" x14ac:dyDescent="0.2">
      <c r="A299" s="6">
        <v>298</v>
      </c>
      <c r="B299" s="5" t="s">
        <v>774</v>
      </c>
      <c r="C299" s="6">
        <v>0.4422347520598241</v>
      </c>
      <c r="D299" s="6">
        <v>1.544</v>
      </c>
      <c r="E299" s="6">
        <v>57.898200000000003</v>
      </c>
      <c r="F299" s="6">
        <v>-523.96600000000001</v>
      </c>
      <c r="G299" s="6">
        <v>110.735</v>
      </c>
      <c r="H299" s="6">
        <v>111.51</v>
      </c>
      <c r="I299" s="6">
        <v>74.09</v>
      </c>
      <c r="J299" s="6">
        <v>13</v>
      </c>
      <c r="K299" s="6">
        <v>5</v>
      </c>
      <c r="L299" s="6">
        <v>133.67101904331699</v>
      </c>
    </row>
    <row r="300" spans="1:12" x14ac:dyDescent="0.2">
      <c r="A300" s="6">
        <v>299</v>
      </c>
      <c r="B300" s="5" t="s">
        <v>775</v>
      </c>
      <c r="C300" s="6">
        <v>-0.18452916827162411</v>
      </c>
      <c r="D300" s="6">
        <v>1.544</v>
      </c>
      <c r="E300" s="6">
        <v>57.898200000000003</v>
      </c>
      <c r="F300" s="6">
        <v>-523.96600000000001</v>
      </c>
      <c r="G300" s="6">
        <v>110.735</v>
      </c>
      <c r="H300" s="6">
        <v>111.51</v>
      </c>
      <c r="I300" s="6">
        <v>32.08</v>
      </c>
      <c r="J300" s="6">
        <v>2</v>
      </c>
      <c r="K300" s="6">
        <v>1</v>
      </c>
      <c r="L300" s="6">
        <v>76.606870326511498</v>
      </c>
    </row>
    <row r="301" spans="1:12" x14ac:dyDescent="0.2">
      <c r="A301" s="6">
        <v>300</v>
      </c>
      <c r="B301" s="5" t="s">
        <v>653</v>
      </c>
      <c r="C301" s="6">
        <v>0.31592670193049499</v>
      </c>
      <c r="D301" s="6">
        <v>1.544</v>
      </c>
      <c r="E301" s="6">
        <v>57.898200000000003</v>
      </c>
      <c r="F301" s="6">
        <v>-523.96600000000001</v>
      </c>
      <c r="G301" s="6">
        <v>110.735</v>
      </c>
      <c r="H301" s="6">
        <v>111.51</v>
      </c>
      <c r="I301" s="6">
        <v>74.09</v>
      </c>
      <c r="J301" s="6">
        <v>13</v>
      </c>
      <c r="K301" s="6">
        <v>5</v>
      </c>
      <c r="L301" s="6">
        <v>138.95339065028401</v>
      </c>
    </row>
    <row r="302" spans="1:12" x14ac:dyDescent="0.2">
      <c r="A302" s="6">
        <v>301</v>
      </c>
      <c r="B302" s="5" t="s">
        <v>776</v>
      </c>
      <c r="C302" s="6">
        <v>-0.40494069031102697</v>
      </c>
      <c r="D302" s="6">
        <v>1.544</v>
      </c>
      <c r="E302" s="6">
        <v>57.898200000000003</v>
      </c>
      <c r="F302" s="6">
        <v>-523.96600000000001</v>
      </c>
      <c r="G302" s="6">
        <v>110.735</v>
      </c>
      <c r="H302" s="6">
        <v>111.51</v>
      </c>
      <c r="I302" s="6">
        <v>180.18</v>
      </c>
      <c r="J302" s="6">
        <v>57</v>
      </c>
      <c r="K302" s="6">
        <v>24</v>
      </c>
      <c r="L302" s="6">
        <v>306.81431766834498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6EA3F0B1F57A4F8F7331AF9E5D28B2" ma:contentTypeVersion="5" ma:contentTypeDescription="Utwórz nowy dokument." ma:contentTypeScope="" ma:versionID="eebbc9d88792ee7b573ac1be66a8a15e">
  <xsd:schema xmlns:xsd="http://www.w3.org/2001/XMLSchema" xmlns:xs="http://www.w3.org/2001/XMLSchema" xmlns:p="http://schemas.microsoft.com/office/2006/metadata/properties" xmlns:ns2="f1cb28de-22d4-46e3-99c6-394bfb928485" xmlns:ns3="a9e46d45-d621-4710-bf0c-a2be5bf29a85" targetNamespace="http://schemas.microsoft.com/office/2006/metadata/properties" ma:root="true" ma:fieldsID="183d2c30bb5925dfbe7b9c2daad610c3" ns2:_="" ns3:_="">
    <xsd:import namespace="f1cb28de-22d4-46e3-99c6-394bfb928485"/>
    <xsd:import namespace="a9e46d45-d621-4710-bf0c-a2be5bf29a8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b28de-22d4-46e3-99c6-394bfb92848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e46d45-d621-4710-bf0c-a2be5bf29a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E90284-C05E-4C35-A36E-9E3DAF7271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cb28de-22d4-46e3-99c6-394bfb928485"/>
    <ds:schemaRef ds:uri="a9e46d45-d621-4710-bf0c-a2be5bf29a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D8225D-C12D-48D5-AAF0-CF5797D633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F74ECB-28D2-4252-8594-3AB251B0586C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f1cb28de-22d4-46e3-99c6-394bfb928485"/>
    <ds:schemaRef ds:uri="http://schemas.microsoft.com/office/2006/metadata/properties"/>
    <ds:schemaRef ds:uri="http://purl.org/dc/dcmitype/"/>
    <ds:schemaRef ds:uri="a9e46d45-d621-4710-bf0c-a2be5bf29a85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NanoDescriptors</vt:lpstr>
      <vt:lpstr>AADescriptors</vt:lpstr>
      <vt:lpstr>ExtraMoleculesDescriptors</vt:lpstr>
      <vt:lpstr>ModelingData</vt:lpstr>
      <vt:lpstr>ExtraValidationSet</vt:lpstr>
      <vt:lpstr>EVS-WithoutOutliers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Ewelina Wyrzykowska</cp:lastModifiedBy>
  <dcterms:created xsi:type="dcterms:W3CDTF">2023-06-20T09:54:00Z</dcterms:created>
  <dcterms:modified xsi:type="dcterms:W3CDTF">2024-11-25T08:58:04Z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0x0101002C6EA3F0B1F57A4F8F7331AF9E5D28B2</vt:lpwstr>
  </property>
</Properties>
</file>