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AAF0EE8D-22A5-4DD4-9B1D-2F0914918810}" xr6:coauthVersionLast="47" xr6:coauthVersionMax="47" xr10:uidLastSave="{00000000-0000-0000-0000-000000000000}"/>
  <bookViews>
    <workbookView xWindow="4425" yWindow="1995" windowWidth="23535" windowHeight="12195" xr2:uid="{00000000-000D-0000-FFFF-FFFF00000000}"/>
  </bookViews>
  <sheets>
    <sheet name="chart" sheetId="6" r:id="rId1"/>
    <sheet name="relax" sheetId="3" r:id="rId2"/>
    <sheet name="no_relax" sheetId="2" r:id="rId3"/>
    <sheet name="expanded 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5" l="1"/>
  <c r="B5" i="5"/>
  <c r="B6" i="5"/>
  <c r="B7" i="5"/>
  <c r="B8" i="5"/>
  <c r="D4" i="3" l="1"/>
  <c r="D5" i="3"/>
  <c r="D6" i="3"/>
  <c r="D6" i="2" l="1"/>
  <c r="D7" i="2"/>
  <c r="D8" i="2"/>
  <c r="D9" i="2"/>
  <c r="D10" i="2"/>
  <c r="D11" i="2"/>
  <c r="D12" i="2"/>
  <c r="D13" i="2"/>
  <c r="D14" i="2"/>
  <c r="D15" i="2"/>
  <c r="D16" i="2"/>
  <c r="D17" i="2"/>
  <c r="D5" i="2"/>
  <c r="B9" i="5" l="1"/>
  <c r="B10" i="5"/>
  <c r="B11" i="5"/>
  <c r="B12" i="5"/>
  <c r="B13" i="5"/>
  <c r="B14" i="5"/>
  <c r="D7" i="3"/>
  <c r="D8" i="3"/>
  <c r="D9" i="3"/>
  <c r="D10" i="3"/>
  <c r="D11" i="3"/>
  <c r="D12" i="3"/>
  <c r="D13" i="3"/>
  <c r="D14" i="3"/>
  <c r="D15" i="3"/>
  <c r="D16" i="3"/>
  <c r="E2" i="5" l="1"/>
  <c r="B16" i="5"/>
  <c r="B17" i="5"/>
  <c r="B18" i="5"/>
  <c r="B19" i="5"/>
  <c r="B20" i="5"/>
  <c r="B21" i="5"/>
  <c r="B22" i="5"/>
  <c r="B15" i="5"/>
  <c r="C15" i="5" l="1"/>
  <c r="C8" i="5"/>
  <c r="C7" i="5"/>
  <c r="C6" i="5"/>
  <c r="C4" i="5"/>
  <c r="C5" i="5"/>
  <c r="C11" i="5"/>
  <c r="C21" i="5"/>
  <c r="C9" i="5"/>
  <c r="C22" i="5"/>
  <c r="C20" i="5"/>
  <c r="C19" i="5"/>
  <c r="C18" i="5"/>
  <c r="C13" i="5"/>
  <c r="C10" i="5"/>
  <c r="C12" i="5"/>
  <c r="C17" i="5"/>
  <c r="C16" i="5"/>
  <c r="C14" i="5"/>
</calcChain>
</file>

<file path=xl/sharedStrings.xml><?xml version="1.0" encoding="utf-8"?>
<sst xmlns="http://schemas.openxmlformats.org/spreadsheetml/2006/main" count="17" uniqueCount="12">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</sst>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 baseline="0">
                <a:solidFill>
                  <a:schemeClr val="tx1"/>
                </a:solidFill>
              </a:rPr>
              <a:t>O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104.7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relax!$B$4:$B$16</c:f>
              <c:numCache>
                <c:formatCode>General</c:formatCode>
                <c:ptCount val="13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104.66919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relax!$D$4:$D$16</c:f>
              <c:numCache>
                <c:formatCode>General</c:formatCode>
                <c:ptCount val="13"/>
                <c:pt idx="0">
                  <c:v>236.63954436499273</c:v>
                </c:pt>
                <c:pt idx="1">
                  <c:v>151.20083842500171</c:v>
                </c:pt>
                <c:pt idx="2">
                  <c:v>87.813969534987635</c:v>
                </c:pt>
                <c:pt idx="3">
                  <c:v>42.877513089985719</c:v>
                </c:pt>
                <c:pt idx="4">
                  <c:v>14.584284930009751</c:v>
                </c:pt>
                <c:pt idx="5">
                  <c:v>0</c:v>
                </c:pt>
                <c:pt idx="6">
                  <c:v>13.657877255013062</c:v>
                </c:pt>
                <c:pt idx="7">
                  <c:v>34.439654935008789</c:v>
                </c:pt>
                <c:pt idx="8">
                  <c:v>60.714188654996782</c:v>
                </c:pt>
                <c:pt idx="9">
                  <c:v>88.357579309988182</c:v>
                </c:pt>
                <c:pt idx="10">
                  <c:v>112.81046236500561</c:v>
                </c:pt>
                <c:pt idx="11">
                  <c:v>129.70334944499967</c:v>
                </c:pt>
                <c:pt idx="12">
                  <c:v>135.75032228001197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2C-43B6-B794-431DCF54025F}"/>
            </c:ext>
          </c:extLst>
        </c:ser>
        <c:ser>
          <c:idx val="1"/>
          <c:order val="1"/>
          <c:tx>
            <c:v>unrelaxed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no_relax!$B$5:$B$17</c:f>
              <c:numCache>
                <c:formatCode>General</c:formatCode>
                <c:ptCount val="13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104.66919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no_relax!$D$5:$D$17</c:f>
              <c:numCache>
                <c:formatCode>General</c:formatCode>
                <c:ptCount val="13"/>
                <c:pt idx="0">
                  <c:v>261.76132605500482</c:v>
                </c:pt>
                <c:pt idx="1">
                  <c:v>161.45575261999812</c:v>
                </c:pt>
                <c:pt idx="2">
                  <c:v>92.047220715013822</c:v>
                </c:pt>
                <c:pt idx="3">
                  <c:v>44.443702605011765</c:v>
                </c:pt>
                <c:pt idx="4">
                  <c:v>15.007410509984666</c:v>
                </c:pt>
                <c:pt idx="5">
                  <c:v>0</c:v>
                </c:pt>
                <c:pt idx="6">
                  <c:v>13.918248090009371</c:v>
                </c:pt>
                <c:pt idx="7">
                  <c:v>35.082167295002897</c:v>
                </c:pt>
                <c:pt idx="8">
                  <c:v>61.892092975001738</c:v>
                </c:pt>
                <c:pt idx="9">
                  <c:v>90.230978580005711</c:v>
                </c:pt>
                <c:pt idx="10">
                  <c:v>115.47925685999986</c:v>
                </c:pt>
                <c:pt idx="11">
                  <c:v>133.0607338250135</c:v>
                </c:pt>
                <c:pt idx="12">
                  <c:v>139.38868766999246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2C-43B6-B794-431DCF54025F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022C-43B6-B794-431DCF54025F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4567.6619574591732</c:v>
                </c:pt>
                <c:pt idx="1">
                  <c:v>2200.2490999166725</c:v>
                </c:pt>
                <c:pt idx="2">
                  <c:v>1001.1232492250865</c:v>
                </c:pt>
                <c:pt idx="3">
                  <c:v>588.25672328425151</c:v>
                </c:pt>
                <c:pt idx="4">
                  <c:v>373.02657657137604</c:v>
                </c:pt>
                <c:pt idx="5">
                  <c:v>238.74792939948011</c:v>
                </c:pt>
                <c:pt idx="6">
                  <c:v>147.53680863175168</c:v>
                </c:pt>
                <c:pt idx="7">
                  <c:v>83.911078201380576</c:v>
                </c:pt>
                <c:pt idx="8">
                  <c:v>40.600716313715957</c:v>
                </c:pt>
                <c:pt idx="9">
                  <c:v>13.814310290416243</c:v>
                </c:pt>
                <c:pt idx="10">
                  <c:v>1.3506212370785371</c:v>
                </c:pt>
                <c:pt idx="11">
                  <c:v>1.6971772705830068</c:v>
                </c:pt>
                <c:pt idx="12">
                  <c:v>13.459243614268324</c:v>
                </c:pt>
                <c:pt idx="13">
                  <c:v>34.854588698735178</c:v>
                </c:pt>
                <c:pt idx="14">
                  <c:v>63.200032036672468</c:v>
                </c:pt>
                <c:pt idx="15">
                  <c:v>94.493004743427207</c:v>
                </c:pt>
                <c:pt idx="16">
                  <c:v>123.39302494673827</c:v>
                </c:pt>
                <c:pt idx="17">
                  <c:v>143.9972735455564</c:v>
                </c:pt>
                <c:pt idx="18">
                  <c:v>151.49207170613306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2C-43B6-B794-431DCF540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585704"/>
        <c:axId val="658593152"/>
      </c:scatterChart>
      <c:valAx>
        <c:axId val="658585704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593152"/>
        <c:crosses val="autoZero"/>
        <c:crossBetween val="midCat"/>
        <c:majorUnit val="20"/>
      </c:valAx>
      <c:valAx>
        <c:axId val="658593152"/>
        <c:scaling>
          <c:orientation val="minMax"/>
          <c:max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58570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H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 baseline="0">
                <a:solidFill>
                  <a:schemeClr val="tx1"/>
                </a:solidFill>
              </a:rPr>
              <a:t>O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104.7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relax!$B$4:$B$16</c:f>
              <c:numCache>
                <c:formatCode>General</c:formatCode>
                <c:ptCount val="13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104.66919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relax!$D$4:$D$16</c:f>
              <c:numCache>
                <c:formatCode>General</c:formatCode>
                <c:ptCount val="13"/>
                <c:pt idx="0">
                  <c:v>236.63954436499273</c:v>
                </c:pt>
                <c:pt idx="1">
                  <c:v>151.20083842500171</c:v>
                </c:pt>
                <c:pt idx="2">
                  <c:v>87.813969534987635</c:v>
                </c:pt>
                <c:pt idx="3">
                  <c:v>42.877513089985719</c:v>
                </c:pt>
                <c:pt idx="4">
                  <c:v>14.584284930009751</c:v>
                </c:pt>
                <c:pt idx="5">
                  <c:v>0</c:v>
                </c:pt>
                <c:pt idx="6">
                  <c:v>13.657877255013062</c:v>
                </c:pt>
                <c:pt idx="7">
                  <c:v>34.439654935008789</c:v>
                </c:pt>
                <c:pt idx="8">
                  <c:v>60.714188654996782</c:v>
                </c:pt>
                <c:pt idx="9">
                  <c:v>88.357579309988182</c:v>
                </c:pt>
                <c:pt idx="10">
                  <c:v>112.81046236500561</c:v>
                </c:pt>
                <c:pt idx="11">
                  <c:v>129.70334944499967</c:v>
                </c:pt>
                <c:pt idx="12">
                  <c:v>135.75032228001197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88-4FD2-BFB0-A8B447DFE356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no_relax!$B$5:$B$17</c:f>
              <c:numCache>
                <c:formatCode>General</c:formatCode>
                <c:ptCount val="13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104.66919</c:v>
                </c:pt>
                <c:pt idx="6">
                  <c:v>120</c:v>
                </c:pt>
                <c:pt idx="7">
                  <c:v>130</c:v>
                </c:pt>
                <c:pt idx="8">
                  <c:v>140</c:v>
                </c:pt>
                <c:pt idx="9">
                  <c:v>150</c:v>
                </c:pt>
                <c:pt idx="10">
                  <c:v>160</c:v>
                </c:pt>
                <c:pt idx="11">
                  <c:v>170</c:v>
                </c:pt>
                <c:pt idx="12">
                  <c:v>180</c:v>
                </c:pt>
              </c:numCache>
            </c:numRef>
          </c:xVal>
          <c:yVal>
            <c:numRef>
              <c:f>no_relax!$D$5:$D$17</c:f>
              <c:numCache>
                <c:formatCode>General</c:formatCode>
                <c:ptCount val="13"/>
                <c:pt idx="0">
                  <c:v>261.76132605500482</c:v>
                </c:pt>
                <c:pt idx="1">
                  <c:v>161.45575261999812</c:v>
                </c:pt>
                <c:pt idx="2">
                  <c:v>92.047220715013822</c:v>
                </c:pt>
                <c:pt idx="3">
                  <c:v>44.443702605011765</c:v>
                </c:pt>
                <c:pt idx="4">
                  <c:v>15.007410509984666</c:v>
                </c:pt>
                <c:pt idx="5">
                  <c:v>0</c:v>
                </c:pt>
                <c:pt idx="6">
                  <c:v>13.918248090009371</c:v>
                </c:pt>
                <c:pt idx="7">
                  <c:v>35.082167295002897</c:v>
                </c:pt>
                <c:pt idx="8">
                  <c:v>61.892092975001738</c:v>
                </c:pt>
                <c:pt idx="9">
                  <c:v>90.230978580005711</c:v>
                </c:pt>
                <c:pt idx="10">
                  <c:v>115.47925685999986</c:v>
                </c:pt>
                <c:pt idx="11">
                  <c:v>133.0607338250135</c:v>
                </c:pt>
                <c:pt idx="12">
                  <c:v>139.38868766999246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A88-4FD2-BFB0-A8B447DFE356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8FEA-4358-B40C-F1D7263BB425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4567.6619574591732</c:v>
                </c:pt>
                <c:pt idx="1">
                  <c:v>2200.2490999166725</c:v>
                </c:pt>
                <c:pt idx="2">
                  <c:v>1001.1232492250865</c:v>
                </c:pt>
                <c:pt idx="3">
                  <c:v>588.25672328425151</c:v>
                </c:pt>
                <c:pt idx="4">
                  <c:v>373.02657657137604</c:v>
                </c:pt>
                <c:pt idx="5">
                  <c:v>238.74792939948011</c:v>
                </c:pt>
                <c:pt idx="6">
                  <c:v>147.53680863175168</c:v>
                </c:pt>
                <c:pt idx="7">
                  <c:v>83.911078201380576</c:v>
                </c:pt>
                <c:pt idx="8">
                  <c:v>40.600716313715957</c:v>
                </c:pt>
                <c:pt idx="9">
                  <c:v>13.814310290416243</c:v>
                </c:pt>
                <c:pt idx="10">
                  <c:v>1.3506212370785371</c:v>
                </c:pt>
                <c:pt idx="11">
                  <c:v>1.6971772705830068</c:v>
                </c:pt>
                <c:pt idx="12">
                  <c:v>13.459243614268324</c:v>
                </c:pt>
                <c:pt idx="13">
                  <c:v>34.854588698735178</c:v>
                </c:pt>
                <c:pt idx="14">
                  <c:v>63.200032036672468</c:v>
                </c:pt>
                <c:pt idx="15">
                  <c:v>94.493004743427207</c:v>
                </c:pt>
                <c:pt idx="16">
                  <c:v>123.39302494673827</c:v>
                </c:pt>
                <c:pt idx="17">
                  <c:v>143.9972735455564</c:v>
                </c:pt>
                <c:pt idx="18">
                  <c:v>151.49207170613306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A88-4FD2-BFB0-A8B447DFE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594328"/>
        <c:axId val="658293488"/>
      </c:scatterChart>
      <c:valAx>
        <c:axId val="658594328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93488"/>
        <c:crosses val="autoZero"/>
        <c:crossBetween val="midCat"/>
        <c:majorUnit val="20"/>
      </c:valAx>
      <c:valAx>
        <c:axId val="6582934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59432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39C683-0AAE-2780-36B3-64107F9819D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0.47747</cdr:x>
      <cdr:y>0.32577</cdr:y>
    </cdr:from>
    <cdr:to>
      <cdr:x>0.93718</cdr:x>
      <cdr:y>0.471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38613" y="2051049"/>
          <a:ext cx="3984624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k = 400 kJ/mol (black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/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50</v>
      </c>
      <c r="C4">
        <v>-76.254071920000001</v>
      </c>
      <c r="D4">
        <f t="shared" ref="D4:D6" si="0">(C4-$C$9)*$A$1</f>
        <v>236.63954436499273</v>
      </c>
    </row>
    <row r="5" spans="1:4" x14ac:dyDescent="0.2">
      <c r="B5">
        <v>60</v>
      </c>
      <c r="C5">
        <v>-76.286613799999998</v>
      </c>
      <c r="D5">
        <f t="shared" si="0"/>
        <v>151.20083842500171</v>
      </c>
    </row>
    <row r="6" spans="1:4" x14ac:dyDescent="0.2">
      <c r="B6">
        <v>70</v>
      </c>
      <c r="C6">
        <v>-76.310756580000003</v>
      </c>
      <c r="D6">
        <f t="shared" si="0"/>
        <v>87.813969534987635</v>
      </c>
    </row>
    <row r="7" spans="1:4" x14ac:dyDescent="0.2">
      <c r="B7">
        <v>80</v>
      </c>
      <c r="C7">
        <v>-76.327871970000004</v>
      </c>
      <c r="D7">
        <f t="shared" ref="D7:D16" si="1">(C7-$C$9)*$A$1</f>
        <v>42.877513089985719</v>
      </c>
    </row>
    <row r="8" spans="1:4" x14ac:dyDescent="0.2">
      <c r="B8">
        <v>90</v>
      </c>
      <c r="C8">
        <v>-76.338648289999995</v>
      </c>
      <c r="D8">
        <f t="shared" si="1"/>
        <v>14.584284930009751</v>
      </c>
    </row>
    <row r="9" spans="1:4" x14ac:dyDescent="0.2">
      <c r="A9" t="s">
        <v>1</v>
      </c>
      <c r="B9">
        <v>104.66919</v>
      </c>
      <c r="C9">
        <v>-76.344203149999998</v>
      </c>
      <c r="D9">
        <f t="shared" si="1"/>
        <v>0</v>
      </c>
    </row>
    <row r="10" spans="1:4" x14ac:dyDescent="0.2">
      <c r="B10">
        <v>120</v>
      </c>
      <c r="C10">
        <v>-76.339001139999993</v>
      </c>
      <c r="D10">
        <f t="shared" si="1"/>
        <v>13.657877255013062</v>
      </c>
    </row>
    <row r="11" spans="1:4" x14ac:dyDescent="0.2">
      <c r="B11">
        <v>130</v>
      </c>
      <c r="C11">
        <v>-76.331085779999995</v>
      </c>
      <c r="D11">
        <f t="shared" si="1"/>
        <v>34.439654935008789</v>
      </c>
    </row>
    <row r="12" spans="1:4" x14ac:dyDescent="0.2">
      <c r="B12">
        <v>140</v>
      </c>
      <c r="C12">
        <v>-76.32107834</v>
      </c>
      <c r="D12">
        <f t="shared" si="1"/>
        <v>60.714188654996782</v>
      </c>
    </row>
    <row r="13" spans="1:4" x14ac:dyDescent="0.2">
      <c r="B13">
        <v>150</v>
      </c>
      <c r="C13">
        <v>-76.310549530000003</v>
      </c>
      <c r="D13">
        <f t="shared" si="1"/>
        <v>88.357579309988182</v>
      </c>
    </row>
    <row r="14" spans="1:4" x14ac:dyDescent="0.2">
      <c r="B14">
        <v>160</v>
      </c>
      <c r="C14">
        <v>-76.301235919999996</v>
      </c>
      <c r="D14">
        <f t="shared" si="1"/>
        <v>112.81046236500561</v>
      </c>
    </row>
    <row r="15" spans="1:4" x14ac:dyDescent="0.2">
      <c r="B15">
        <v>170</v>
      </c>
      <c r="C15">
        <v>-76.294801759999999</v>
      </c>
      <c r="D15">
        <f t="shared" si="1"/>
        <v>129.70334944499967</v>
      </c>
    </row>
    <row r="16" spans="1:4" x14ac:dyDescent="0.2">
      <c r="B16">
        <v>180</v>
      </c>
      <c r="C16">
        <v>-76.292498589999994</v>
      </c>
      <c r="D16">
        <f t="shared" si="1"/>
        <v>135.75032228001197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>
      <selection activeCell="C24" sqref="C24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5" spans="1:4" x14ac:dyDescent="0.2">
      <c r="B5">
        <v>50</v>
      </c>
      <c r="C5">
        <v>-76.244503539999997</v>
      </c>
      <c r="D5">
        <f>(C5-$C$10)*$A$1</f>
        <v>261.76132605500482</v>
      </c>
    </row>
    <row r="6" spans="1:4" x14ac:dyDescent="0.2">
      <c r="B6">
        <v>60</v>
      </c>
      <c r="C6">
        <v>-76.282707909999999</v>
      </c>
      <c r="D6">
        <f t="shared" ref="D6:D17" si="0">(C6-$C$10)*$A$1</f>
        <v>161.45575261999812</v>
      </c>
    </row>
    <row r="7" spans="1:4" x14ac:dyDescent="0.2">
      <c r="B7">
        <v>70</v>
      </c>
      <c r="C7">
        <v>-76.309144219999993</v>
      </c>
      <c r="D7">
        <f t="shared" si="0"/>
        <v>92.047220715013822</v>
      </c>
    </row>
    <row r="8" spans="1:4" x14ac:dyDescent="0.2">
      <c r="B8">
        <v>80</v>
      </c>
      <c r="C8">
        <v>-76.327275439999994</v>
      </c>
      <c r="D8">
        <f t="shared" si="0"/>
        <v>44.443702605011765</v>
      </c>
    </row>
    <row r="9" spans="1:4" x14ac:dyDescent="0.2">
      <c r="B9">
        <v>90</v>
      </c>
      <c r="C9">
        <v>-76.338487130000004</v>
      </c>
      <c r="D9">
        <f t="shared" si="0"/>
        <v>15.007410509984666</v>
      </c>
    </row>
    <row r="10" spans="1:4" x14ac:dyDescent="0.2">
      <c r="A10" t="s">
        <v>1</v>
      </c>
      <c r="B10">
        <v>104.66919</v>
      </c>
      <c r="C10">
        <v>-76.344203149999998</v>
      </c>
      <c r="D10">
        <f t="shared" si="0"/>
        <v>0</v>
      </c>
    </row>
    <row r="11" spans="1:4" x14ac:dyDescent="0.2">
      <c r="B11">
        <v>120</v>
      </c>
      <c r="C11">
        <v>-76.338901969999995</v>
      </c>
      <c r="D11">
        <f t="shared" si="0"/>
        <v>13.918248090009371</v>
      </c>
    </row>
    <row r="12" spans="1:4" x14ac:dyDescent="0.2">
      <c r="B12">
        <v>130</v>
      </c>
      <c r="C12">
        <v>-76.330841059999997</v>
      </c>
      <c r="D12">
        <f t="shared" si="0"/>
        <v>35.082167295002897</v>
      </c>
    </row>
    <row r="13" spans="1:4" x14ac:dyDescent="0.2">
      <c r="B13">
        <v>140</v>
      </c>
      <c r="C13">
        <v>-76.320629699999998</v>
      </c>
      <c r="D13">
        <f t="shared" si="0"/>
        <v>61.892092975001738</v>
      </c>
    </row>
    <row r="14" spans="1:4" x14ac:dyDescent="0.2">
      <c r="B14">
        <v>150</v>
      </c>
      <c r="C14">
        <v>-76.309835989999996</v>
      </c>
      <c r="D14">
        <f t="shared" si="0"/>
        <v>90.230978580005711</v>
      </c>
    </row>
    <row r="15" spans="1:4" x14ac:dyDescent="0.2">
      <c r="B15">
        <v>160</v>
      </c>
      <c r="C15">
        <v>-76.300219429999999</v>
      </c>
      <c r="D15">
        <f t="shared" si="0"/>
        <v>115.47925685999986</v>
      </c>
    </row>
    <row r="16" spans="1:4" x14ac:dyDescent="0.2">
      <c r="B16">
        <v>170</v>
      </c>
      <c r="C16">
        <v>-76.293522999999993</v>
      </c>
      <c r="D16">
        <f t="shared" si="0"/>
        <v>133.0607338250135</v>
      </c>
    </row>
    <row r="17" spans="2:4" x14ac:dyDescent="0.2">
      <c r="B17">
        <v>180</v>
      </c>
      <c r="C17">
        <v>-76.291112810000001</v>
      </c>
      <c r="D17">
        <f t="shared" si="0"/>
        <v>139.38868766999246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C4" sqref="C4"/>
    </sheetView>
  </sheetViews>
  <sheetFormatPr defaultRowHeight="12.75" x14ac:dyDescent="0.2"/>
  <cols>
    <col min="1" max="1" width="10.42578125" customWidth="1"/>
    <col min="2" max="2" width="13.140625" customWidth="1"/>
  </cols>
  <sheetData>
    <row r="1" spans="1:6" x14ac:dyDescent="0.2">
      <c r="B1" t="s">
        <v>5</v>
      </c>
      <c r="C1">
        <v>400</v>
      </c>
    </row>
    <row r="2" spans="1:6" x14ac:dyDescent="0.2">
      <c r="B2" t="s">
        <v>6</v>
      </c>
      <c r="C2">
        <v>104.66919</v>
      </c>
      <c r="D2" t="s">
        <v>7</v>
      </c>
      <c r="E2">
        <f>C2*PI()/180</f>
        <v>1.8268219908955237</v>
      </c>
      <c r="F2" t="s">
        <v>8</v>
      </c>
    </row>
    <row r="3" spans="1:6" x14ac:dyDescent="0.2">
      <c r="A3" t="s">
        <v>9</v>
      </c>
      <c r="B3" t="s">
        <v>10</v>
      </c>
      <c r="C3" t="s">
        <v>11</v>
      </c>
    </row>
    <row r="4" spans="1:6" x14ac:dyDescent="0.2">
      <c r="A4">
        <v>5</v>
      </c>
      <c r="B4">
        <f t="shared" ref="B4:B8" si="0">A4*PI()/180</f>
        <v>8.7266462599716474E-2</v>
      </c>
      <c r="C4">
        <f>$C$1*2*((COS($B4)-COS(E$2))^2)/((SIN($B4)^2)+3*((SIN(E$2))^2)*TANH(2*SIN($B4/2))/TANH(2*SIN(E$2/2)))</f>
        <v>4567.6619574591732</v>
      </c>
    </row>
    <row r="5" spans="1:6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2200.2490999166725</v>
      </c>
    </row>
    <row r="6" spans="1:6" x14ac:dyDescent="0.2">
      <c r="A6">
        <v>20</v>
      </c>
      <c r="B6">
        <f t="shared" si="0"/>
        <v>0.3490658503988659</v>
      </c>
      <c r="C6">
        <f t="shared" si="1"/>
        <v>1001.1232492250865</v>
      </c>
    </row>
    <row r="7" spans="1:6" x14ac:dyDescent="0.2">
      <c r="A7">
        <v>30</v>
      </c>
      <c r="B7">
        <f t="shared" si="0"/>
        <v>0.52359877559829882</v>
      </c>
      <c r="C7">
        <f t="shared" si="1"/>
        <v>588.25672328425151</v>
      </c>
    </row>
    <row r="8" spans="1:6" x14ac:dyDescent="0.2">
      <c r="A8">
        <v>40</v>
      </c>
      <c r="B8">
        <f t="shared" si="0"/>
        <v>0.69813170079773179</v>
      </c>
      <c r="C8">
        <f t="shared" si="1"/>
        <v>373.02657657137604</v>
      </c>
    </row>
    <row r="9" spans="1:6" x14ac:dyDescent="0.2">
      <c r="A9">
        <v>50</v>
      </c>
      <c r="B9">
        <f t="shared" ref="B9:B14" si="2">A9*PI()/180</f>
        <v>0.87266462599716477</v>
      </c>
      <c r="C9">
        <f t="shared" si="1"/>
        <v>238.74792939948011</v>
      </c>
    </row>
    <row r="10" spans="1:6" x14ac:dyDescent="0.2">
      <c r="A10">
        <v>60</v>
      </c>
      <c r="B10">
        <f t="shared" si="2"/>
        <v>1.0471975511965976</v>
      </c>
      <c r="C10">
        <f t="shared" si="1"/>
        <v>147.53680863175168</v>
      </c>
    </row>
    <row r="11" spans="1:6" x14ac:dyDescent="0.2">
      <c r="A11">
        <v>70</v>
      </c>
      <c r="B11">
        <f t="shared" si="2"/>
        <v>1.2217304763960306</v>
      </c>
      <c r="C11">
        <f t="shared" si="1"/>
        <v>83.911078201380576</v>
      </c>
    </row>
    <row r="12" spans="1:6" x14ac:dyDescent="0.2">
      <c r="A12">
        <v>80</v>
      </c>
      <c r="B12">
        <f t="shared" si="2"/>
        <v>1.3962634015954636</v>
      </c>
      <c r="C12">
        <f t="shared" si="1"/>
        <v>40.600716313715957</v>
      </c>
    </row>
    <row r="13" spans="1:6" x14ac:dyDescent="0.2">
      <c r="A13">
        <v>90</v>
      </c>
      <c r="B13">
        <f t="shared" si="2"/>
        <v>1.5707963267948966</v>
      </c>
      <c r="C13">
        <f t="shared" si="1"/>
        <v>13.814310290416243</v>
      </c>
    </row>
    <row r="14" spans="1:6" x14ac:dyDescent="0.2">
      <c r="A14">
        <v>100</v>
      </c>
      <c r="B14">
        <f t="shared" si="2"/>
        <v>1.7453292519943295</v>
      </c>
      <c r="C14">
        <f t="shared" si="1"/>
        <v>1.3506212370785371</v>
      </c>
    </row>
    <row r="15" spans="1:6" x14ac:dyDescent="0.2">
      <c r="A15">
        <v>110</v>
      </c>
      <c r="B15">
        <f>A15*PI()/180</f>
        <v>1.9198621771937625</v>
      </c>
      <c r="C15">
        <f t="shared" si="1"/>
        <v>1.6971772705830068</v>
      </c>
    </row>
    <row r="16" spans="1:6" x14ac:dyDescent="0.2">
      <c r="A16">
        <v>120</v>
      </c>
      <c r="B16">
        <f t="shared" ref="B16:B22" si="3">A16*PI()/180</f>
        <v>2.0943951023931953</v>
      </c>
      <c r="C16">
        <f t="shared" si="1"/>
        <v>13.459243614268324</v>
      </c>
    </row>
    <row r="17" spans="1:3" x14ac:dyDescent="0.2">
      <c r="A17">
        <v>130</v>
      </c>
      <c r="B17">
        <f t="shared" si="3"/>
        <v>2.2689280275926285</v>
      </c>
      <c r="C17">
        <f t="shared" si="1"/>
        <v>34.854588698735178</v>
      </c>
    </row>
    <row r="18" spans="1:3" x14ac:dyDescent="0.2">
      <c r="A18">
        <v>140</v>
      </c>
      <c r="B18">
        <f t="shared" si="3"/>
        <v>2.4434609527920612</v>
      </c>
      <c r="C18">
        <f t="shared" si="1"/>
        <v>63.200032036672468</v>
      </c>
    </row>
    <row r="19" spans="1:3" x14ac:dyDescent="0.2">
      <c r="A19">
        <v>150</v>
      </c>
      <c r="B19">
        <f t="shared" si="3"/>
        <v>2.6179938779914944</v>
      </c>
      <c r="C19">
        <f t="shared" si="1"/>
        <v>94.493004743427207</v>
      </c>
    </row>
    <row r="20" spans="1:3" x14ac:dyDescent="0.2">
      <c r="A20">
        <v>160</v>
      </c>
      <c r="B20">
        <f t="shared" si="3"/>
        <v>2.7925268031909272</v>
      </c>
      <c r="C20">
        <f t="shared" si="1"/>
        <v>123.39302494673827</v>
      </c>
    </row>
    <row r="21" spans="1:3" x14ac:dyDescent="0.2">
      <c r="A21">
        <v>170</v>
      </c>
      <c r="B21">
        <f t="shared" si="3"/>
        <v>2.9670597283903604</v>
      </c>
      <c r="C21">
        <f t="shared" si="1"/>
        <v>143.9972735455564</v>
      </c>
    </row>
    <row r="22" spans="1:3" x14ac:dyDescent="0.2">
      <c r="A22">
        <v>180</v>
      </c>
      <c r="B22">
        <f t="shared" si="3"/>
        <v>3.1415926535897931</v>
      </c>
      <c r="C22">
        <f t="shared" si="1"/>
        <v>151.49207170613306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 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2024-07-21T19:24:04Z</dcterms:modified>
</cp:coreProperties>
</file>