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MANZ.000\NMSU Advanced Dropbox\Thomas Manz\research\papers_in_preparation\dihedral_potentials\ESI_11_23_2024\"/>
    </mc:Choice>
  </mc:AlternateContent>
  <bookViews>
    <workbookView xWindow="390" yWindow="390" windowWidth="27360" windowHeight="14340" activeTab="3"/>
  </bookViews>
  <sheets>
    <sheet name="CCSD_chart" sheetId="9" r:id="rId1"/>
    <sheet name="with_TOP_chart" sheetId="3" r:id="rId2"/>
    <sheet name="no_TOP_chart" sheetId="5" r:id="rId3"/>
    <sheet name="with_ABP_chart" sheetId="7" r:id="rId4"/>
    <sheet name="with_TOP" sheetId="1" r:id="rId5"/>
    <sheet name="no_TOP" sheetId="4" r:id="rId6"/>
    <sheet name="with_ABP" sheetId="6" r:id="rId7"/>
    <sheet name="CCSD" sheetId="8" r:id="rId8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8" l="1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D33" i="8"/>
  <c r="E32" i="8"/>
  <c r="F32" i="8" s="1"/>
  <c r="G32" i="8" s="1"/>
  <c r="H32" i="8" s="1"/>
  <c r="I32" i="8" s="1"/>
  <c r="J32" i="8" s="1"/>
  <c r="K32" i="8" s="1"/>
  <c r="L32" i="8" s="1"/>
  <c r="M32" i="8" s="1"/>
  <c r="N32" i="8" s="1"/>
  <c r="O32" i="8" s="1"/>
  <c r="P32" i="8" s="1"/>
  <c r="Q32" i="8" s="1"/>
  <c r="R32" i="8" s="1"/>
  <c r="S32" i="8" s="1"/>
  <c r="T32" i="8" s="1"/>
  <c r="U32" i="8" s="1"/>
  <c r="V32" i="8" s="1"/>
  <c r="E5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D21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D20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D18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D29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D28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D26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D25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D23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D19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D15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D13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D12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D10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D9" i="8"/>
  <c r="D22" i="8"/>
  <c r="D24" i="8"/>
  <c r="D27" i="8"/>
  <c r="D30" i="8"/>
  <c r="E7" i="8"/>
  <c r="F7" i="8" s="1"/>
  <c r="G7" i="8" s="1"/>
  <c r="H7" i="8" s="1"/>
  <c r="I7" i="8" s="1"/>
  <c r="J7" i="8" s="1"/>
  <c r="K7" i="8" s="1"/>
  <c r="L7" i="8" s="1"/>
  <c r="M7" i="8" s="1"/>
  <c r="N7" i="8" s="1"/>
  <c r="O7" i="8" s="1"/>
  <c r="P7" i="8" s="1"/>
  <c r="Q7" i="8" s="1"/>
  <c r="R7" i="8" s="1"/>
  <c r="S7" i="8" s="1"/>
  <c r="T7" i="8" s="1"/>
  <c r="U7" i="8" s="1"/>
  <c r="V7" i="8" s="1"/>
  <c r="BH76" i="6" l="1"/>
  <c r="BO81" i="6"/>
  <c r="AE89" i="6"/>
  <c r="BD89" i="6"/>
  <c r="F35" i="6"/>
  <c r="A11" i="6"/>
  <c r="F11" i="6" s="1"/>
  <c r="A12" i="6"/>
  <c r="A13" i="6"/>
  <c r="F13" i="6" s="1"/>
  <c r="A14" i="6"/>
  <c r="A15" i="6"/>
  <c r="F15" i="6" s="1"/>
  <c r="A16" i="6"/>
  <c r="A17" i="6"/>
  <c r="A18" i="6"/>
  <c r="A19" i="6"/>
  <c r="F19" i="6" s="1"/>
  <c r="A20" i="6"/>
  <c r="A21" i="6"/>
  <c r="F21" i="6" s="1"/>
  <c r="A22" i="6"/>
  <c r="A23" i="6"/>
  <c r="F23" i="6" s="1"/>
  <c r="A24" i="6"/>
  <c r="A25" i="6"/>
  <c r="A26" i="6"/>
  <c r="A27" i="6"/>
  <c r="F27" i="6" s="1"/>
  <c r="A28" i="6"/>
  <c r="A29" i="6"/>
  <c r="A30" i="6"/>
  <c r="A31" i="6"/>
  <c r="F31" i="6" s="1"/>
  <c r="A32" i="6"/>
  <c r="A33" i="6"/>
  <c r="A34" i="6"/>
  <c r="A35" i="6"/>
  <c r="A36" i="6"/>
  <c r="A37" i="6"/>
  <c r="F37" i="6" s="1"/>
  <c r="A38" i="6"/>
  <c r="A39" i="6"/>
  <c r="F39" i="6" s="1"/>
  <c r="A40" i="6"/>
  <c r="A41" i="6"/>
  <c r="A42" i="6"/>
  <c r="A43" i="6"/>
  <c r="F43" i="6" s="1"/>
  <c r="A44" i="6"/>
  <c r="A45" i="6"/>
  <c r="F45" i="6" s="1"/>
  <c r="A46" i="6"/>
  <c r="A47" i="6"/>
  <c r="F47" i="6" s="1"/>
  <c r="A48" i="6"/>
  <c r="A49" i="6"/>
  <c r="A50" i="6"/>
  <c r="A51" i="6"/>
  <c r="F51" i="6" s="1"/>
  <c r="A52" i="6"/>
  <c r="A53" i="6"/>
  <c r="A54" i="6"/>
  <c r="A55" i="6"/>
  <c r="F55" i="6" s="1"/>
  <c r="A56" i="6"/>
  <c r="A57" i="6"/>
  <c r="A58" i="6"/>
  <c r="A59" i="6"/>
  <c r="BW59" i="6" s="1"/>
  <c r="A60" i="6"/>
  <c r="A61" i="6"/>
  <c r="F61" i="6" s="1"/>
  <c r="A62" i="6"/>
  <c r="A63" i="6"/>
  <c r="AL63" i="6" s="1"/>
  <c r="A64" i="6"/>
  <c r="A65" i="6"/>
  <c r="A66" i="6"/>
  <c r="A67" i="6"/>
  <c r="F67" i="6" s="1"/>
  <c r="A68" i="6"/>
  <c r="A69" i="6"/>
  <c r="P69" i="6" s="1"/>
  <c r="A70" i="6"/>
  <c r="A71" i="6"/>
  <c r="N71" i="6" s="1"/>
  <c r="A72" i="6"/>
  <c r="A73" i="6"/>
  <c r="A74" i="6"/>
  <c r="A75" i="6"/>
  <c r="W75" i="6" s="1"/>
  <c r="A76" i="6"/>
  <c r="A77" i="6"/>
  <c r="BI77" i="6" s="1"/>
  <c r="A78" i="6"/>
  <c r="A79" i="6"/>
  <c r="X79" i="6" s="1"/>
  <c r="A80" i="6"/>
  <c r="A81" i="6"/>
  <c r="A82" i="6"/>
  <c r="A83" i="6"/>
  <c r="X83" i="6" s="1"/>
  <c r="A84" i="6"/>
  <c r="A85" i="6"/>
  <c r="L85" i="6" s="1"/>
  <c r="A86" i="6"/>
  <c r="A87" i="6"/>
  <c r="L87" i="6" s="1"/>
  <c r="A88" i="6"/>
  <c r="A89" i="6"/>
  <c r="A90" i="6"/>
  <c r="A10" i="6"/>
  <c r="F10" i="6" s="1"/>
  <c r="E11" i="6"/>
  <c r="D10" i="6"/>
  <c r="C10" i="6" s="1"/>
  <c r="G9" i="6"/>
  <c r="G8" i="6" s="1"/>
  <c r="F9" i="6"/>
  <c r="F8" i="6"/>
  <c r="M2" i="6"/>
  <c r="J2" i="6"/>
  <c r="AV76" i="6" s="1"/>
  <c r="BT68" i="4"/>
  <c r="BO73" i="4"/>
  <c r="AD76" i="4"/>
  <c r="L78" i="4"/>
  <c r="AQ79" i="4"/>
  <c r="BI80" i="4"/>
  <c r="BJ81" i="4"/>
  <c r="BA82" i="4"/>
  <c r="AR83" i="4"/>
  <c r="AI84" i="4"/>
  <c r="BO84" i="4"/>
  <c r="X85" i="4"/>
  <c r="AP85" i="4"/>
  <c r="BM85" i="4"/>
  <c r="O86" i="4"/>
  <c r="AG86" i="4"/>
  <c r="BD86" i="4"/>
  <c r="BR86" i="4"/>
  <c r="E87" i="4"/>
  <c r="M87" i="4"/>
  <c r="U87" i="4"/>
  <c r="AC87" i="4"/>
  <c r="AK87" i="4"/>
  <c r="AS87" i="4"/>
  <c r="BA87" i="4"/>
  <c r="BI87" i="4"/>
  <c r="BQ87" i="4"/>
  <c r="BY87" i="4"/>
  <c r="L88" i="4"/>
  <c r="T88" i="4"/>
  <c r="AB88" i="4"/>
  <c r="AJ88" i="4"/>
  <c r="AR88" i="4"/>
  <c r="AZ88" i="4"/>
  <c r="BH88" i="4"/>
  <c r="BP88" i="4"/>
  <c r="BX88" i="4"/>
  <c r="K89" i="4"/>
  <c r="S89" i="4"/>
  <c r="AA89" i="4"/>
  <c r="AI89" i="4"/>
  <c r="AQ89" i="4"/>
  <c r="AY89" i="4"/>
  <c r="BG89" i="4"/>
  <c r="BO89" i="4"/>
  <c r="BW89" i="4"/>
  <c r="J90" i="4"/>
  <c r="R90" i="4"/>
  <c r="Z90" i="4"/>
  <c r="AH90" i="4"/>
  <c r="AP90" i="4"/>
  <c r="AX90" i="4"/>
  <c r="BF90" i="4"/>
  <c r="BN90" i="4"/>
  <c r="BV90" i="4"/>
  <c r="J10" i="4"/>
  <c r="R10" i="4"/>
  <c r="Z10" i="4"/>
  <c r="AH10" i="4"/>
  <c r="AP10" i="4"/>
  <c r="AQ10" i="4"/>
  <c r="AX10" i="4"/>
  <c r="AY10" i="4"/>
  <c r="BF10" i="4"/>
  <c r="BG10" i="4"/>
  <c r="BN10" i="4"/>
  <c r="BO10" i="4"/>
  <c r="BV10" i="4"/>
  <c r="BW10" i="4"/>
  <c r="B14" i="4"/>
  <c r="C12" i="4"/>
  <c r="B12" i="4" s="1"/>
  <c r="D11" i="4"/>
  <c r="D12" i="4" s="1"/>
  <c r="D13" i="4" s="1"/>
  <c r="D14" i="4" s="1"/>
  <c r="C14" i="4" s="1"/>
  <c r="C10" i="4"/>
  <c r="B10" i="4" s="1"/>
  <c r="E9" i="4"/>
  <c r="F9" i="4" s="1"/>
  <c r="E8" i="4"/>
  <c r="L2" i="4"/>
  <c r="I2" i="4"/>
  <c r="AI65" i="4" s="1"/>
  <c r="L2" i="1"/>
  <c r="C10" i="1"/>
  <c r="I2" i="1"/>
  <c r="L90" i="6" l="1"/>
  <c r="M82" i="6"/>
  <c r="AT74" i="6"/>
  <c r="BF66" i="6"/>
  <c r="F58" i="6"/>
  <c r="F50" i="6"/>
  <c r="F34" i="6"/>
  <c r="F26" i="6"/>
  <c r="F88" i="6"/>
  <c r="AQ88" i="6"/>
  <c r="L89" i="6"/>
  <c r="Y81" i="6"/>
  <c r="W73" i="6"/>
  <c r="F57" i="6"/>
  <c r="F49" i="6"/>
  <c r="F33" i="6"/>
  <c r="F25" i="6"/>
  <c r="F76" i="6"/>
  <c r="AE88" i="6"/>
  <c r="L88" i="6"/>
  <c r="AW80" i="6"/>
  <c r="BR72" i="6"/>
  <c r="F64" i="6"/>
  <c r="BX56" i="6"/>
  <c r="F48" i="6"/>
  <c r="F32" i="6"/>
  <c r="F24" i="6"/>
  <c r="F16" i="6"/>
  <c r="F40" i="6"/>
  <c r="BO85" i="6"/>
  <c r="L86" i="6"/>
  <c r="X78" i="6"/>
  <c r="N70" i="6"/>
  <c r="AL62" i="6"/>
  <c r="F46" i="6"/>
  <c r="F38" i="6"/>
  <c r="F22" i="6"/>
  <c r="F28" i="6"/>
  <c r="AV77" i="6"/>
  <c r="Y84" i="6"/>
  <c r="BT76" i="6"/>
  <c r="F68" i="6"/>
  <c r="F60" i="6"/>
  <c r="F52" i="6"/>
  <c r="F44" i="6"/>
  <c r="F36" i="6"/>
  <c r="F20" i="6"/>
  <c r="F12" i="6"/>
  <c r="AQ89" i="6"/>
  <c r="AI10" i="4"/>
  <c r="AA10" i="4"/>
  <c r="S10" i="4"/>
  <c r="K10" i="4"/>
  <c r="BW90" i="4"/>
  <c r="BO90" i="4"/>
  <c r="BG90" i="4"/>
  <c r="AY90" i="4"/>
  <c r="AQ90" i="4"/>
  <c r="AI90" i="4"/>
  <c r="AA90" i="4"/>
  <c r="S90" i="4"/>
  <c r="K90" i="4"/>
  <c r="BX89" i="4"/>
  <c r="BP89" i="4"/>
  <c r="BH89" i="4"/>
  <c r="AZ89" i="4"/>
  <c r="AR89" i="4"/>
  <c r="AJ89" i="4"/>
  <c r="AB89" i="4"/>
  <c r="T89" i="4"/>
  <c r="L89" i="4"/>
  <c r="BY88" i="4"/>
  <c r="BQ88" i="4"/>
  <c r="BI88" i="4"/>
  <c r="BA88" i="4"/>
  <c r="AS88" i="4"/>
  <c r="AK88" i="4"/>
  <c r="AC88" i="4"/>
  <c r="U88" i="4"/>
  <c r="M88" i="4"/>
  <c r="E88" i="4"/>
  <c r="BR87" i="4"/>
  <c r="BJ87" i="4"/>
  <c r="BB87" i="4"/>
  <c r="AT87" i="4"/>
  <c r="AL87" i="4"/>
  <c r="AD87" i="4"/>
  <c r="V87" i="4"/>
  <c r="N87" i="4"/>
  <c r="F87" i="4"/>
  <c r="BS86" i="4"/>
  <c r="BE86" i="4"/>
  <c r="AM86" i="4"/>
  <c r="P86" i="4"/>
  <c r="BN85" i="4"/>
  <c r="AV85" i="4"/>
  <c r="Y85" i="4"/>
  <c r="BU84" i="4"/>
  <c r="AO84" i="4"/>
  <c r="AZ83" i="4"/>
  <c r="BI82" i="4"/>
  <c r="BR81" i="4"/>
  <c r="BU80" i="4"/>
  <c r="BD79" i="4"/>
  <c r="AA78" i="4"/>
  <c r="AT76" i="4"/>
  <c r="Z74" i="4"/>
  <c r="BK69" i="4"/>
  <c r="AQ51" i="4"/>
  <c r="BE10" i="4"/>
  <c r="I10" i="4"/>
  <c r="BU90" i="4"/>
  <c r="BM90" i="4"/>
  <c r="BE90" i="4"/>
  <c r="AW90" i="4"/>
  <c r="AO90" i="4"/>
  <c r="AG90" i="4"/>
  <c r="Y90" i="4"/>
  <c r="Q90" i="4"/>
  <c r="I90" i="4"/>
  <c r="BV89" i="4"/>
  <c r="BN89" i="4"/>
  <c r="BF89" i="4"/>
  <c r="AX89" i="4"/>
  <c r="AP89" i="4"/>
  <c r="AH89" i="4"/>
  <c r="Z89" i="4"/>
  <c r="R89" i="4"/>
  <c r="J89" i="4"/>
  <c r="BW88" i="4"/>
  <c r="BO88" i="4"/>
  <c r="BG88" i="4"/>
  <c r="AY88" i="4"/>
  <c r="AQ88" i="4"/>
  <c r="AI88" i="4"/>
  <c r="AA88" i="4"/>
  <c r="S88" i="4"/>
  <c r="K88" i="4"/>
  <c r="BX87" i="4"/>
  <c r="BP87" i="4"/>
  <c r="BH87" i="4"/>
  <c r="AZ87" i="4"/>
  <c r="AR87" i="4"/>
  <c r="AJ87" i="4"/>
  <c r="AB87" i="4"/>
  <c r="T87" i="4"/>
  <c r="L87" i="4"/>
  <c r="BY86" i="4"/>
  <c r="BQ86" i="4"/>
  <c r="BC86" i="4"/>
  <c r="AF86" i="4"/>
  <c r="I86" i="4"/>
  <c r="BL85" i="4"/>
  <c r="AO85" i="4"/>
  <c r="R85" i="4"/>
  <c r="BM84" i="4"/>
  <c r="AA84" i="4"/>
  <c r="AJ83" i="4"/>
  <c r="AS82" i="4"/>
  <c r="BB81" i="4"/>
  <c r="AY80" i="4"/>
  <c r="AD79" i="4"/>
  <c r="BQ77" i="4"/>
  <c r="N76" i="4"/>
  <c r="AI73" i="4"/>
  <c r="H68" i="4"/>
  <c r="BU10" i="4"/>
  <c r="AO10" i="4"/>
  <c r="BD10" i="4"/>
  <c r="X10" i="4"/>
  <c r="P10" i="4"/>
  <c r="H10" i="4"/>
  <c r="BT90" i="4"/>
  <c r="BL90" i="4"/>
  <c r="BD90" i="4"/>
  <c r="AV90" i="4"/>
  <c r="AN90" i="4"/>
  <c r="AF90" i="4"/>
  <c r="X90" i="4"/>
  <c r="P90" i="4"/>
  <c r="H90" i="4"/>
  <c r="BU89" i="4"/>
  <c r="BM89" i="4"/>
  <c r="BE89" i="4"/>
  <c r="AW89" i="4"/>
  <c r="AO89" i="4"/>
  <c r="AG89" i="4"/>
  <c r="Y89" i="4"/>
  <c r="Q89" i="4"/>
  <c r="I89" i="4"/>
  <c r="BV88" i="4"/>
  <c r="BN88" i="4"/>
  <c r="BF88" i="4"/>
  <c r="AX88" i="4"/>
  <c r="AP88" i="4"/>
  <c r="AH88" i="4"/>
  <c r="Z88" i="4"/>
  <c r="R88" i="4"/>
  <c r="J88" i="4"/>
  <c r="BW87" i="4"/>
  <c r="BO87" i="4"/>
  <c r="BG87" i="4"/>
  <c r="AY87" i="4"/>
  <c r="AQ87" i="4"/>
  <c r="AI87" i="4"/>
  <c r="AA87" i="4"/>
  <c r="S87" i="4"/>
  <c r="K87" i="4"/>
  <c r="BX86" i="4"/>
  <c r="BP86" i="4"/>
  <c r="AW86" i="4"/>
  <c r="AE86" i="4"/>
  <c r="H86" i="4"/>
  <c r="BF85" i="4"/>
  <c r="AN85" i="4"/>
  <c r="Q85" i="4"/>
  <c r="BG84" i="4"/>
  <c r="S84" i="4"/>
  <c r="AB83" i="4"/>
  <c r="AK82" i="4"/>
  <c r="AT81" i="4"/>
  <c r="AO80" i="4"/>
  <c r="R79" i="4"/>
  <c r="BA77" i="4"/>
  <c r="BP75" i="4"/>
  <c r="BX72" i="4"/>
  <c r="Q67" i="4"/>
  <c r="BM10" i="4"/>
  <c r="Y10" i="4"/>
  <c r="AN10" i="4"/>
  <c r="BK10" i="4"/>
  <c r="AE10" i="4"/>
  <c r="W10" i="4"/>
  <c r="O10" i="4"/>
  <c r="G10" i="4"/>
  <c r="BS90" i="4"/>
  <c r="BK90" i="4"/>
  <c r="BC90" i="4"/>
  <c r="AU90" i="4"/>
  <c r="AM90" i="4"/>
  <c r="AE90" i="4"/>
  <c r="W90" i="4"/>
  <c r="O90" i="4"/>
  <c r="G90" i="4"/>
  <c r="BT89" i="4"/>
  <c r="BL89" i="4"/>
  <c r="BD89" i="4"/>
  <c r="AV89" i="4"/>
  <c r="AN89" i="4"/>
  <c r="AF89" i="4"/>
  <c r="X89" i="4"/>
  <c r="P89" i="4"/>
  <c r="H89" i="4"/>
  <c r="BU88" i="4"/>
  <c r="BM88" i="4"/>
  <c r="BE88" i="4"/>
  <c r="AW88" i="4"/>
  <c r="AO88" i="4"/>
  <c r="AG88" i="4"/>
  <c r="Y88" i="4"/>
  <c r="Q88" i="4"/>
  <c r="I88" i="4"/>
  <c r="BV87" i="4"/>
  <c r="BN87" i="4"/>
  <c r="BF87" i="4"/>
  <c r="AX87" i="4"/>
  <c r="AP87" i="4"/>
  <c r="AH87" i="4"/>
  <c r="Z87" i="4"/>
  <c r="R87" i="4"/>
  <c r="J87" i="4"/>
  <c r="BW86" i="4"/>
  <c r="BO86" i="4"/>
  <c r="AV86" i="4"/>
  <c r="Y86" i="4"/>
  <c r="G86" i="4"/>
  <c r="BE85" i="4"/>
  <c r="AH85" i="4"/>
  <c r="P85" i="4"/>
  <c r="BE84" i="4"/>
  <c r="K84" i="4"/>
  <c r="T83" i="4"/>
  <c r="AC82" i="4"/>
  <c r="AL81" i="4"/>
  <c r="AC80" i="4"/>
  <c r="E79" i="4"/>
  <c r="AK77" i="4"/>
  <c r="AU75" i="4"/>
  <c r="AR72" i="4"/>
  <c r="Z66" i="4"/>
  <c r="A12" i="4"/>
  <c r="AG10" i="4"/>
  <c r="BT10" i="4"/>
  <c r="AV10" i="4"/>
  <c r="BS10" i="4"/>
  <c r="AM10" i="4"/>
  <c r="E10" i="4"/>
  <c r="BR10" i="4"/>
  <c r="BJ10" i="4"/>
  <c r="BB10" i="4"/>
  <c r="AT10" i="4"/>
  <c r="AL10" i="4"/>
  <c r="AD10" i="4"/>
  <c r="V10" i="4"/>
  <c r="N10" i="4"/>
  <c r="F10" i="4"/>
  <c r="BR90" i="4"/>
  <c r="BJ90" i="4"/>
  <c r="BB90" i="4"/>
  <c r="AT90" i="4"/>
  <c r="AL90" i="4"/>
  <c r="AD90" i="4"/>
  <c r="V90" i="4"/>
  <c r="N90" i="4"/>
  <c r="F90" i="4"/>
  <c r="BS89" i="4"/>
  <c r="BK89" i="4"/>
  <c r="BC89" i="4"/>
  <c r="AU89" i="4"/>
  <c r="AM89" i="4"/>
  <c r="AE89" i="4"/>
  <c r="W89" i="4"/>
  <c r="O89" i="4"/>
  <c r="G89" i="4"/>
  <c r="BT88" i="4"/>
  <c r="BL88" i="4"/>
  <c r="BD88" i="4"/>
  <c r="AV88" i="4"/>
  <c r="AN88" i="4"/>
  <c r="AF88" i="4"/>
  <c r="X88" i="4"/>
  <c r="P88" i="4"/>
  <c r="H88" i="4"/>
  <c r="BU87" i="4"/>
  <c r="BM87" i="4"/>
  <c r="BE87" i="4"/>
  <c r="AW87" i="4"/>
  <c r="AO87" i="4"/>
  <c r="AG87" i="4"/>
  <c r="Y87" i="4"/>
  <c r="Q87" i="4"/>
  <c r="I87" i="4"/>
  <c r="BV86" i="4"/>
  <c r="BM86" i="4"/>
  <c r="AU86" i="4"/>
  <c r="X86" i="4"/>
  <c r="BV85" i="4"/>
  <c r="BD85" i="4"/>
  <c r="AG85" i="4"/>
  <c r="J85" i="4"/>
  <c r="AY84" i="4"/>
  <c r="BX83" i="4"/>
  <c r="L83" i="4"/>
  <c r="U82" i="4"/>
  <c r="AD81" i="4"/>
  <c r="S80" i="4"/>
  <c r="BM78" i="4"/>
  <c r="U77" i="4"/>
  <c r="Y75" i="4"/>
  <c r="L72" i="4"/>
  <c r="F11" i="4"/>
  <c r="N11" i="4"/>
  <c r="V11" i="4"/>
  <c r="AD11" i="4"/>
  <c r="AL11" i="4"/>
  <c r="AT11" i="4"/>
  <c r="BB11" i="4"/>
  <c r="BJ11" i="4"/>
  <c r="BR11" i="4"/>
  <c r="E12" i="4"/>
  <c r="M12" i="4"/>
  <c r="U12" i="4"/>
  <c r="AC12" i="4"/>
  <c r="AK12" i="4"/>
  <c r="AS12" i="4"/>
  <c r="BA12" i="4"/>
  <c r="BI12" i="4"/>
  <c r="BQ12" i="4"/>
  <c r="BY12" i="4"/>
  <c r="L13" i="4"/>
  <c r="T13" i="4"/>
  <c r="AB13" i="4"/>
  <c r="AJ13" i="4"/>
  <c r="AR13" i="4"/>
  <c r="AZ13" i="4"/>
  <c r="BH13" i="4"/>
  <c r="BP13" i="4"/>
  <c r="BX13" i="4"/>
  <c r="K14" i="4"/>
  <c r="S14" i="4"/>
  <c r="AA14" i="4"/>
  <c r="AI14" i="4"/>
  <c r="AQ14" i="4"/>
  <c r="AY14" i="4"/>
  <c r="BG14" i="4"/>
  <c r="BO14" i="4"/>
  <c r="BW14" i="4"/>
  <c r="J15" i="4"/>
  <c r="R15" i="4"/>
  <c r="Z15" i="4"/>
  <c r="AH15" i="4"/>
  <c r="AP15" i="4"/>
  <c r="AX15" i="4"/>
  <c r="BF15" i="4"/>
  <c r="BN15" i="4"/>
  <c r="BV15" i="4"/>
  <c r="I16" i="4"/>
  <c r="Q16" i="4"/>
  <c r="Y16" i="4"/>
  <c r="AG16" i="4"/>
  <c r="AO16" i="4"/>
  <c r="AW16" i="4"/>
  <c r="BE16" i="4"/>
  <c r="BM16" i="4"/>
  <c r="BU16" i="4"/>
  <c r="H17" i="4"/>
  <c r="P17" i="4"/>
  <c r="X17" i="4"/>
  <c r="AF17" i="4"/>
  <c r="AN17" i="4"/>
  <c r="AV17" i="4"/>
  <c r="BD17" i="4"/>
  <c r="BL17" i="4"/>
  <c r="BT17" i="4"/>
  <c r="G18" i="4"/>
  <c r="O18" i="4"/>
  <c r="W18" i="4"/>
  <c r="AE18" i="4"/>
  <c r="AM18" i="4"/>
  <c r="AU18" i="4"/>
  <c r="BC18" i="4"/>
  <c r="BK18" i="4"/>
  <c r="BS18" i="4"/>
  <c r="F19" i="4"/>
  <c r="N19" i="4"/>
  <c r="V19" i="4"/>
  <c r="AD19" i="4"/>
  <c r="AL19" i="4"/>
  <c r="AT19" i="4"/>
  <c r="BB19" i="4"/>
  <c r="BJ19" i="4"/>
  <c r="BR19" i="4"/>
  <c r="E20" i="4"/>
  <c r="M20" i="4"/>
  <c r="U20" i="4"/>
  <c r="G11" i="4"/>
  <c r="O11" i="4"/>
  <c r="W11" i="4"/>
  <c r="AE11" i="4"/>
  <c r="AM11" i="4"/>
  <c r="AU11" i="4"/>
  <c r="BC11" i="4"/>
  <c r="BK11" i="4"/>
  <c r="BS11" i="4"/>
  <c r="F12" i="4"/>
  <c r="N12" i="4"/>
  <c r="V12" i="4"/>
  <c r="AD12" i="4"/>
  <c r="AL12" i="4"/>
  <c r="AT12" i="4"/>
  <c r="BB12" i="4"/>
  <c r="BJ12" i="4"/>
  <c r="BR12" i="4"/>
  <c r="E13" i="4"/>
  <c r="M13" i="4"/>
  <c r="U13" i="4"/>
  <c r="AC13" i="4"/>
  <c r="AK13" i="4"/>
  <c r="AS13" i="4"/>
  <c r="BA13" i="4"/>
  <c r="BI13" i="4"/>
  <c r="BQ13" i="4"/>
  <c r="BY13" i="4"/>
  <c r="L14" i="4"/>
  <c r="T14" i="4"/>
  <c r="AB14" i="4"/>
  <c r="AJ14" i="4"/>
  <c r="AR14" i="4"/>
  <c r="AZ14" i="4"/>
  <c r="BH14" i="4"/>
  <c r="BP14" i="4"/>
  <c r="BX14" i="4"/>
  <c r="K15" i="4"/>
  <c r="S15" i="4"/>
  <c r="AA15" i="4"/>
  <c r="AI15" i="4"/>
  <c r="AQ15" i="4"/>
  <c r="AY15" i="4"/>
  <c r="BG15" i="4"/>
  <c r="BO15" i="4"/>
  <c r="BW15" i="4"/>
  <c r="J16" i="4"/>
  <c r="R16" i="4"/>
  <c r="Z16" i="4"/>
  <c r="AH16" i="4"/>
  <c r="AP16" i="4"/>
  <c r="AX16" i="4"/>
  <c r="BF16" i="4"/>
  <c r="BN16" i="4"/>
  <c r="BV16" i="4"/>
  <c r="I17" i="4"/>
  <c r="Q17" i="4"/>
  <c r="Y17" i="4"/>
  <c r="AG17" i="4"/>
  <c r="AO17" i="4"/>
  <c r="AW17" i="4"/>
  <c r="BE17" i="4"/>
  <c r="BM17" i="4"/>
  <c r="BU17" i="4"/>
  <c r="H18" i="4"/>
  <c r="P18" i="4"/>
  <c r="X18" i="4"/>
  <c r="AF18" i="4"/>
  <c r="AN18" i="4"/>
  <c r="AV18" i="4"/>
  <c r="BD18" i="4"/>
  <c r="BL18" i="4"/>
  <c r="BT18" i="4"/>
  <c r="G19" i="4"/>
  <c r="O19" i="4"/>
  <c r="W19" i="4"/>
  <c r="AE19" i="4"/>
  <c r="AM19" i="4"/>
  <c r="AU19" i="4"/>
  <c r="BC19" i="4"/>
  <c r="BK19" i="4"/>
  <c r="BS19" i="4"/>
  <c r="F20" i="4"/>
  <c r="N20" i="4"/>
  <c r="V20" i="4"/>
  <c r="H11" i="4"/>
  <c r="P11" i="4"/>
  <c r="X11" i="4"/>
  <c r="AF11" i="4"/>
  <c r="AN11" i="4"/>
  <c r="AV11" i="4"/>
  <c r="BD11" i="4"/>
  <c r="BL11" i="4"/>
  <c r="BT11" i="4"/>
  <c r="G12" i="4"/>
  <c r="O12" i="4"/>
  <c r="W12" i="4"/>
  <c r="AE12" i="4"/>
  <c r="AM12" i="4"/>
  <c r="AU12" i="4"/>
  <c r="BC12" i="4"/>
  <c r="BK12" i="4"/>
  <c r="BS12" i="4"/>
  <c r="F13" i="4"/>
  <c r="N13" i="4"/>
  <c r="V13" i="4"/>
  <c r="AD13" i="4"/>
  <c r="AL13" i="4"/>
  <c r="AT13" i="4"/>
  <c r="BB13" i="4"/>
  <c r="BJ13" i="4"/>
  <c r="BR13" i="4"/>
  <c r="E14" i="4"/>
  <c r="M14" i="4"/>
  <c r="U14" i="4"/>
  <c r="AC14" i="4"/>
  <c r="AK14" i="4"/>
  <c r="AS14" i="4"/>
  <c r="BA14" i="4"/>
  <c r="BI14" i="4"/>
  <c r="BQ14" i="4"/>
  <c r="BY14" i="4"/>
  <c r="L15" i="4"/>
  <c r="T15" i="4"/>
  <c r="AB15" i="4"/>
  <c r="AJ15" i="4"/>
  <c r="AR15" i="4"/>
  <c r="AZ15" i="4"/>
  <c r="BH15" i="4"/>
  <c r="BP15" i="4"/>
  <c r="BX15" i="4"/>
  <c r="K16" i="4"/>
  <c r="S16" i="4"/>
  <c r="AA16" i="4"/>
  <c r="AI16" i="4"/>
  <c r="AQ16" i="4"/>
  <c r="AY16" i="4"/>
  <c r="BG16" i="4"/>
  <c r="BO16" i="4"/>
  <c r="BW16" i="4"/>
  <c r="J17" i="4"/>
  <c r="R17" i="4"/>
  <c r="Z17" i="4"/>
  <c r="AH17" i="4"/>
  <c r="AP17" i="4"/>
  <c r="AX17" i="4"/>
  <c r="BF17" i="4"/>
  <c r="BN17" i="4"/>
  <c r="BV17" i="4"/>
  <c r="I18" i="4"/>
  <c r="Q18" i="4"/>
  <c r="Y18" i="4"/>
  <c r="AG18" i="4"/>
  <c r="AO18" i="4"/>
  <c r="AW18" i="4"/>
  <c r="BE18" i="4"/>
  <c r="BM18" i="4"/>
  <c r="BU18" i="4"/>
  <c r="H19" i="4"/>
  <c r="P19" i="4"/>
  <c r="X19" i="4"/>
  <c r="AF19" i="4"/>
  <c r="AN19" i="4"/>
  <c r="AV19" i="4"/>
  <c r="BD19" i="4"/>
  <c r="BL19" i="4"/>
  <c r="BT19" i="4"/>
  <c r="G20" i="4"/>
  <c r="O20" i="4"/>
  <c r="W20" i="4"/>
  <c r="I11" i="4"/>
  <c r="Q11" i="4"/>
  <c r="Y11" i="4"/>
  <c r="AG11" i="4"/>
  <c r="AO11" i="4"/>
  <c r="AW11" i="4"/>
  <c r="BE11" i="4"/>
  <c r="BM11" i="4"/>
  <c r="BU11" i="4"/>
  <c r="H12" i="4"/>
  <c r="P12" i="4"/>
  <c r="X12" i="4"/>
  <c r="AF12" i="4"/>
  <c r="AN12" i="4"/>
  <c r="AV12" i="4"/>
  <c r="BD12" i="4"/>
  <c r="BL12" i="4"/>
  <c r="BT12" i="4"/>
  <c r="G13" i="4"/>
  <c r="O13" i="4"/>
  <c r="W13" i="4"/>
  <c r="AE13" i="4"/>
  <c r="AM13" i="4"/>
  <c r="AU13" i="4"/>
  <c r="BC13" i="4"/>
  <c r="BK13" i="4"/>
  <c r="BS13" i="4"/>
  <c r="F14" i="4"/>
  <c r="N14" i="4"/>
  <c r="V14" i="4"/>
  <c r="AD14" i="4"/>
  <c r="AL14" i="4"/>
  <c r="AT14" i="4"/>
  <c r="BB14" i="4"/>
  <c r="BJ14" i="4"/>
  <c r="BR14" i="4"/>
  <c r="E15" i="4"/>
  <c r="M15" i="4"/>
  <c r="U15" i="4"/>
  <c r="AC15" i="4"/>
  <c r="AK15" i="4"/>
  <c r="AS15" i="4"/>
  <c r="BA15" i="4"/>
  <c r="BI15" i="4"/>
  <c r="BQ15" i="4"/>
  <c r="BY15" i="4"/>
  <c r="L16" i="4"/>
  <c r="T16" i="4"/>
  <c r="AB16" i="4"/>
  <c r="AJ16" i="4"/>
  <c r="AR16" i="4"/>
  <c r="AZ16" i="4"/>
  <c r="BH16" i="4"/>
  <c r="BP16" i="4"/>
  <c r="BX16" i="4"/>
  <c r="K17" i="4"/>
  <c r="S17" i="4"/>
  <c r="AA17" i="4"/>
  <c r="AI17" i="4"/>
  <c r="AQ17" i="4"/>
  <c r="AY17" i="4"/>
  <c r="BG17" i="4"/>
  <c r="BO17" i="4"/>
  <c r="BW17" i="4"/>
  <c r="J18" i="4"/>
  <c r="R18" i="4"/>
  <c r="Z18" i="4"/>
  <c r="AH18" i="4"/>
  <c r="AP18" i="4"/>
  <c r="AX18" i="4"/>
  <c r="BF18" i="4"/>
  <c r="BN18" i="4"/>
  <c r="BV18" i="4"/>
  <c r="I19" i="4"/>
  <c r="Q19" i="4"/>
  <c r="Y19" i="4"/>
  <c r="AG19" i="4"/>
  <c r="AO19" i="4"/>
  <c r="AW19" i="4"/>
  <c r="BE19" i="4"/>
  <c r="BM19" i="4"/>
  <c r="BU19" i="4"/>
  <c r="H20" i="4"/>
  <c r="P20" i="4"/>
  <c r="X20" i="4"/>
  <c r="J11" i="4"/>
  <c r="R11" i="4"/>
  <c r="Z11" i="4"/>
  <c r="AH11" i="4"/>
  <c r="AP11" i="4"/>
  <c r="AX11" i="4"/>
  <c r="BF11" i="4"/>
  <c r="BN11" i="4"/>
  <c r="BV11" i="4"/>
  <c r="I12" i="4"/>
  <c r="Q12" i="4"/>
  <c r="Y12" i="4"/>
  <c r="AG12" i="4"/>
  <c r="AO12" i="4"/>
  <c r="AW12" i="4"/>
  <c r="BE12" i="4"/>
  <c r="BM12" i="4"/>
  <c r="BU12" i="4"/>
  <c r="H13" i="4"/>
  <c r="P13" i="4"/>
  <c r="X13" i="4"/>
  <c r="AF13" i="4"/>
  <c r="AN13" i="4"/>
  <c r="AV13" i="4"/>
  <c r="BD13" i="4"/>
  <c r="BL13" i="4"/>
  <c r="BT13" i="4"/>
  <c r="G14" i="4"/>
  <c r="O14" i="4"/>
  <c r="W14" i="4"/>
  <c r="AE14" i="4"/>
  <c r="AM14" i="4"/>
  <c r="AU14" i="4"/>
  <c r="BC14" i="4"/>
  <c r="BK14" i="4"/>
  <c r="BS14" i="4"/>
  <c r="F15" i="4"/>
  <c r="N15" i="4"/>
  <c r="V15" i="4"/>
  <c r="AD15" i="4"/>
  <c r="AL15" i="4"/>
  <c r="AT15" i="4"/>
  <c r="BB15" i="4"/>
  <c r="BJ15" i="4"/>
  <c r="BR15" i="4"/>
  <c r="E16" i="4"/>
  <c r="M16" i="4"/>
  <c r="U16" i="4"/>
  <c r="AC16" i="4"/>
  <c r="AK16" i="4"/>
  <c r="AS16" i="4"/>
  <c r="BA16" i="4"/>
  <c r="BI16" i="4"/>
  <c r="BQ16" i="4"/>
  <c r="BY16" i="4"/>
  <c r="L17" i="4"/>
  <c r="T17" i="4"/>
  <c r="AB17" i="4"/>
  <c r="AJ17" i="4"/>
  <c r="AR17" i="4"/>
  <c r="AZ17" i="4"/>
  <c r="BH17" i="4"/>
  <c r="BP17" i="4"/>
  <c r="BX17" i="4"/>
  <c r="K18" i="4"/>
  <c r="S18" i="4"/>
  <c r="AA18" i="4"/>
  <c r="AI18" i="4"/>
  <c r="AQ18" i="4"/>
  <c r="AY18" i="4"/>
  <c r="BG18" i="4"/>
  <c r="BO18" i="4"/>
  <c r="BW18" i="4"/>
  <c r="J19" i="4"/>
  <c r="R19" i="4"/>
  <c r="Z19" i="4"/>
  <c r="AH19" i="4"/>
  <c r="AP19" i="4"/>
  <c r="AX19" i="4"/>
  <c r="BF19" i="4"/>
  <c r="BN19" i="4"/>
  <c r="BV19" i="4"/>
  <c r="I20" i="4"/>
  <c r="Q20" i="4"/>
  <c r="Y20" i="4"/>
  <c r="K11" i="4"/>
  <c r="S11" i="4"/>
  <c r="AA11" i="4"/>
  <c r="AI11" i="4"/>
  <c r="AQ11" i="4"/>
  <c r="AY11" i="4"/>
  <c r="BG11" i="4"/>
  <c r="BO11" i="4"/>
  <c r="BW11" i="4"/>
  <c r="J12" i="4"/>
  <c r="R12" i="4"/>
  <c r="Z12" i="4"/>
  <c r="AH12" i="4"/>
  <c r="AP12" i="4"/>
  <c r="AX12" i="4"/>
  <c r="BF12" i="4"/>
  <c r="BN12" i="4"/>
  <c r="BV12" i="4"/>
  <c r="I13" i="4"/>
  <c r="Q13" i="4"/>
  <c r="Y13" i="4"/>
  <c r="AG13" i="4"/>
  <c r="AO13" i="4"/>
  <c r="AW13" i="4"/>
  <c r="BE13" i="4"/>
  <c r="BM13" i="4"/>
  <c r="BU13" i="4"/>
  <c r="H14" i="4"/>
  <c r="P14" i="4"/>
  <c r="X14" i="4"/>
  <c r="AF14" i="4"/>
  <c r="AN14" i="4"/>
  <c r="AV14" i="4"/>
  <c r="BD14" i="4"/>
  <c r="BL14" i="4"/>
  <c r="BT14" i="4"/>
  <c r="G15" i="4"/>
  <c r="O15" i="4"/>
  <c r="W15" i="4"/>
  <c r="AE15" i="4"/>
  <c r="AM15" i="4"/>
  <c r="AU15" i="4"/>
  <c r="BC15" i="4"/>
  <c r="BK15" i="4"/>
  <c r="BS15" i="4"/>
  <c r="F16" i="4"/>
  <c r="N16" i="4"/>
  <c r="V16" i="4"/>
  <c r="AD16" i="4"/>
  <c r="AL16" i="4"/>
  <c r="AT16" i="4"/>
  <c r="BB16" i="4"/>
  <c r="BJ16" i="4"/>
  <c r="BR16" i="4"/>
  <c r="E17" i="4"/>
  <c r="M17" i="4"/>
  <c r="U17" i="4"/>
  <c r="AC17" i="4"/>
  <c r="AK17" i="4"/>
  <c r="AS17" i="4"/>
  <c r="BA17" i="4"/>
  <c r="BI17" i="4"/>
  <c r="BQ17" i="4"/>
  <c r="BY17" i="4"/>
  <c r="L18" i="4"/>
  <c r="T18" i="4"/>
  <c r="AB18" i="4"/>
  <c r="AJ18" i="4"/>
  <c r="AR18" i="4"/>
  <c r="AZ18" i="4"/>
  <c r="BH18" i="4"/>
  <c r="BP18" i="4"/>
  <c r="BX18" i="4"/>
  <c r="K19" i="4"/>
  <c r="S19" i="4"/>
  <c r="AA19" i="4"/>
  <c r="AI19" i="4"/>
  <c r="AQ19" i="4"/>
  <c r="AY19" i="4"/>
  <c r="BG19" i="4"/>
  <c r="BO19" i="4"/>
  <c r="BW19" i="4"/>
  <c r="J20" i="4"/>
  <c r="R20" i="4"/>
  <c r="Z20" i="4"/>
  <c r="L11" i="4"/>
  <c r="T11" i="4"/>
  <c r="AB11" i="4"/>
  <c r="AJ11" i="4"/>
  <c r="AR11" i="4"/>
  <c r="AZ11" i="4"/>
  <c r="BH11" i="4"/>
  <c r="BP11" i="4"/>
  <c r="BX11" i="4"/>
  <c r="K12" i="4"/>
  <c r="S12" i="4"/>
  <c r="AA12" i="4"/>
  <c r="AI12" i="4"/>
  <c r="AQ12" i="4"/>
  <c r="AY12" i="4"/>
  <c r="BG12" i="4"/>
  <c r="BO12" i="4"/>
  <c r="BW12" i="4"/>
  <c r="J13" i="4"/>
  <c r="R13" i="4"/>
  <c r="Z13" i="4"/>
  <c r="AH13" i="4"/>
  <c r="AP13" i="4"/>
  <c r="AX13" i="4"/>
  <c r="BF13" i="4"/>
  <c r="BN13" i="4"/>
  <c r="BV13" i="4"/>
  <c r="I14" i="4"/>
  <c r="Q14" i="4"/>
  <c r="Y14" i="4"/>
  <c r="AG14" i="4"/>
  <c r="AO14" i="4"/>
  <c r="AW14" i="4"/>
  <c r="BE14" i="4"/>
  <c r="BM14" i="4"/>
  <c r="BU14" i="4"/>
  <c r="H15" i="4"/>
  <c r="P15" i="4"/>
  <c r="X15" i="4"/>
  <c r="AF15" i="4"/>
  <c r="AN15" i="4"/>
  <c r="AV15" i="4"/>
  <c r="BD15" i="4"/>
  <c r="BL15" i="4"/>
  <c r="BT15" i="4"/>
  <c r="G16" i="4"/>
  <c r="O16" i="4"/>
  <c r="W16" i="4"/>
  <c r="AE16" i="4"/>
  <c r="AM16" i="4"/>
  <c r="AU16" i="4"/>
  <c r="BC16" i="4"/>
  <c r="BK16" i="4"/>
  <c r="BS16" i="4"/>
  <c r="F17" i="4"/>
  <c r="N17" i="4"/>
  <c r="V17" i="4"/>
  <c r="AD17" i="4"/>
  <c r="AL17" i="4"/>
  <c r="AT17" i="4"/>
  <c r="BB17" i="4"/>
  <c r="BJ17" i="4"/>
  <c r="BR17" i="4"/>
  <c r="E18" i="4"/>
  <c r="M18" i="4"/>
  <c r="U18" i="4"/>
  <c r="AC18" i="4"/>
  <c r="AK18" i="4"/>
  <c r="AS18" i="4"/>
  <c r="BA18" i="4"/>
  <c r="BI18" i="4"/>
  <c r="BQ18" i="4"/>
  <c r="BY18" i="4"/>
  <c r="L19" i="4"/>
  <c r="T19" i="4"/>
  <c r="AB19" i="4"/>
  <c r="AJ19" i="4"/>
  <c r="AR19" i="4"/>
  <c r="AZ19" i="4"/>
  <c r="BH19" i="4"/>
  <c r="BP19" i="4"/>
  <c r="BX19" i="4"/>
  <c r="K20" i="4"/>
  <c r="S20" i="4"/>
  <c r="AA20" i="4"/>
  <c r="M11" i="4"/>
  <c r="BY11" i="4"/>
  <c r="BP12" i="4"/>
  <c r="BG13" i="4"/>
  <c r="AX14" i="4"/>
  <c r="AO15" i="4"/>
  <c r="AF16" i="4"/>
  <c r="W17" i="4"/>
  <c r="N18" i="4"/>
  <c r="E19" i="4"/>
  <c r="BQ19" i="4"/>
  <c r="AF20" i="4"/>
  <c r="AN20" i="4"/>
  <c r="AV20" i="4"/>
  <c r="BD20" i="4"/>
  <c r="BL20" i="4"/>
  <c r="BT20" i="4"/>
  <c r="G21" i="4"/>
  <c r="O21" i="4"/>
  <c r="W21" i="4"/>
  <c r="AE21" i="4"/>
  <c r="AM21" i="4"/>
  <c r="AU21" i="4"/>
  <c r="BC21" i="4"/>
  <c r="BK21" i="4"/>
  <c r="BS21" i="4"/>
  <c r="F22" i="4"/>
  <c r="N22" i="4"/>
  <c r="V22" i="4"/>
  <c r="AD22" i="4"/>
  <c r="AL22" i="4"/>
  <c r="AT22" i="4"/>
  <c r="BB22" i="4"/>
  <c r="BJ22" i="4"/>
  <c r="BR22" i="4"/>
  <c r="E23" i="4"/>
  <c r="M23" i="4"/>
  <c r="U23" i="4"/>
  <c r="AC23" i="4"/>
  <c r="AK23" i="4"/>
  <c r="AS23" i="4"/>
  <c r="BA23" i="4"/>
  <c r="BI23" i="4"/>
  <c r="BQ23" i="4"/>
  <c r="BY23" i="4"/>
  <c r="L24" i="4"/>
  <c r="T24" i="4"/>
  <c r="AB24" i="4"/>
  <c r="AJ24" i="4"/>
  <c r="AR24" i="4"/>
  <c r="AZ24" i="4"/>
  <c r="BH24" i="4"/>
  <c r="BP24" i="4"/>
  <c r="BX24" i="4"/>
  <c r="K25" i="4"/>
  <c r="S25" i="4"/>
  <c r="AA25" i="4"/>
  <c r="AI25" i="4"/>
  <c r="AQ25" i="4"/>
  <c r="AY25" i="4"/>
  <c r="BG25" i="4"/>
  <c r="BO25" i="4"/>
  <c r="BW25" i="4"/>
  <c r="J26" i="4"/>
  <c r="R26" i="4"/>
  <c r="Z26" i="4"/>
  <c r="AH26" i="4"/>
  <c r="AP26" i="4"/>
  <c r="AX26" i="4"/>
  <c r="BF26" i="4"/>
  <c r="BN26" i="4"/>
  <c r="BV26" i="4"/>
  <c r="I27" i="4"/>
  <c r="Q27" i="4"/>
  <c r="Y27" i="4"/>
  <c r="AG27" i="4"/>
  <c r="AO27" i="4"/>
  <c r="AW27" i="4"/>
  <c r="BE27" i="4"/>
  <c r="BM27" i="4"/>
  <c r="BU27" i="4"/>
  <c r="H28" i="4"/>
  <c r="P28" i="4"/>
  <c r="X28" i="4"/>
  <c r="AF28" i="4"/>
  <c r="AN28" i="4"/>
  <c r="AC11" i="4"/>
  <c r="T12" i="4"/>
  <c r="K13" i="4"/>
  <c r="BW13" i="4"/>
  <c r="BN14" i="4"/>
  <c r="BE15" i="4"/>
  <c r="AV16" i="4"/>
  <c r="AM17" i="4"/>
  <c r="AD18" i="4"/>
  <c r="U19" i="4"/>
  <c r="L20" i="4"/>
  <c r="AH20" i="4"/>
  <c r="AP20" i="4"/>
  <c r="AX20" i="4"/>
  <c r="BF20" i="4"/>
  <c r="BN20" i="4"/>
  <c r="BV20" i="4"/>
  <c r="I21" i="4"/>
  <c r="Q21" i="4"/>
  <c r="Y21" i="4"/>
  <c r="AG21" i="4"/>
  <c r="AO21" i="4"/>
  <c r="AW21" i="4"/>
  <c r="BE21" i="4"/>
  <c r="BM21" i="4"/>
  <c r="BU21" i="4"/>
  <c r="H22" i="4"/>
  <c r="P22" i="4"/>
  <c r="X22" i="4"/>
  <c r="AF22" i="4"/>
  <c r="AN22" i="4"/>
  <c r="AV22" i="4"/>
  <c r="BD22" i="4"/>
  <c r="BL22" i="4"/>
  <c r="BT22" i="4"/>
  <c r="G23" i="4"/>
  <c r="O23" i="4"/>
  <c r="W23" i="4"/>
  <c r="AE23" i="4"/>
  <c r="AM23" i="4"/>
  <c r="AU23" i="4"/>
  <c r="BC23" i="4"/>
  <c r="BK23" i="4"/>
  <c r="BS23" i="4"/>
  <c r="F24" i="4"/>
  <c r="N24" i="4"/>
  <c r="V24" i="4"/>
  <c r="AD24" i="4"/>
  <c r="AL24" i="4"/>
  <c r="AT24" i="4"/>
  <c r="BB24" i="4"/>
  <c r="BJ24" i="4"/>
  <c r="BR24" i="4"/>
  <c r="E25" i="4"/>
  <c r="M25" i="4"/>
  <c r="U25" i="4"/>
  <c r="AC25" i="4"/>
  <c r="AK25" i="4"/>
  <c r="AS25" i="4"/>
  <c r="BA25" i="4"/>
  <c r="BI25" i="4"/>
  <c r="BQ25" i="4"/>
  <c r="BY25" i="4"/>
  <c r="L26" i="4"/>
  <c r="T26" i="4"/>
  <c r="AB26" i="4"/>
  <c r="AJ26" i="4"/>
  <c r="AR26" i="4"/>
  <c r="AZ26" i="4"/>
  <c r="BH26" i="4"/>
  <c r="BP26" i="4"/>
  <c r="BX26" i="4"/>
  <c r="K27" i="4"/>
  <c r="S27" i="4"/>
  <c r="AA27" i="4"/>
  <c r="AI27" i="4"/>
  <c r="AQ27" i="4"/>
  <c r="AY27" i="4"/>
  <c r="BG27" i="4"/>
  <c r="BO27" i="4"/>
  <c r="BW27" i="4"/>
  <c r="J28" i="4"/>
  <c r="R28" i="4"/>
  <c r="Z28" i="4"/>
  <c r="AH28" i="4"/>
  <c r="AK11" i="4"/>
  <c r="AB12" i="4"/>
  <c r="S13" i="4"/>
  <c r="J14" i="4"/>
  <c r="BV14" i="4"/>
  <c r="BM15" i="4"/>
  <c r="BD16" i="4"/>
  <c r="AU17" i="4"/>
  <c r="AL18" i="4"/>
  <c r="AC19" i="4"/>
  <c r="T20" i="4"/>
  <c r="AI20" i="4"/>
  <c r="AQ20" i="4"/>
  <c r="AY20" i="4"/>
  <c r="BG20" i="4"/>
  <c r="BO20" i="4"/>
  <c r="BW20" i="4"/>
  <c r="J21" i="4"/>
  <c r="R21" i="4"/>
  <c r="Z21" i="4"/>
  <c r="AH21" i="4"/>
  <c r="AP21" i="4"/>
  <c r="AX21" i="4"/>
  <c r="BF21" i="4"/>
  <c r="BN21" i="4"/>
  <c r="BV21" i="4"/>
  <c r="I22" i="4"/>
  <c r="Q22" i="4"/>
  <c r="Y22" i="4"/>
  <c r="AG22" i="4"/>
  <c r="AO22" i="4"/>
  <c r="AW22" i="4"/>
  <c r="BE22" i="4"/>
  <c r="BM22" i="4"/>
  <c r="BU22" i="4"/>
  <c r="H23" i="4"/>
  <c r="P23" i="4"/>
  <c r="X23" i="4"/>
  <c r="AF23" i="4"/>
  <c r="AN23" i="4"/>
  <c r="AV23" i="4"/>
  <c r="BD23" i="4"/>
  <c r="BL23" i="4"/>
  <c r="BT23" i="4"/>
  <c r="G24" i="4"/>
  <c r="O24" i="4"/>
  <c r="W24" i="4"/>
  <c r="AE24" i="4"/>
  <c r="AM24" i="4"/>
  <c r="AU24" i="4"/>
  <c r="BC24" i="4"/>
  <c r="BK24" i="4"/>
  <c r="BS24" i="4"/>
  <c r="F25" i="4"/>
  <c r="N25" i="4"/>
  <c r="V25" i="4"/>
  <c r="AD25" i="4"/>
  <c r="AL25" i="4"/>
  <c r="AT25" i="4"/>
  <c r="BB25" i="4"/>
  <c r="BJ25" i="4"/>
  <c r="BR25" i="4"/>
  <c r="E26" i="4"/>
  <c r="M26" i="4"/>
  <c r="U26" i="4"/>
  <c r="AC26" i="4"/>
  <c r="AK26" i="4"/>
  <c r="AS26" i="4"/>
  <c r="BA26" i="4"/>
  <c r="BI26" i="4"/>
  <c r="BQ26" i="4"/>
  <c r="BY26" i="4"/>
  <c r="L27" i="4"/>
  <c r="T27" i="4"/>
  <c r="AB27" i="4"/>
  <c r="BA11" i="4"/>
  <c r="AR12" i="4"/>
  <c r="AI13" i="4"/>
  <c r="Z14" i="4"/>
  <c r="Q15" i="4"/>
  <c r="H16" i="4"/>
  <c r="BT16" i="4"/>
  <c r="BK17" i="4"/>
  <c r="BB18" i="4"/>
  <c r="AS19" i="4"/>
  <c r="AC20" i="4"/>
  <c r="AK20" i="4"/>
  <c r="AS20" i="4"/>
  <c r="BA20" i="4"/>
  <c r="BI20" i="4"/>
  <c r="BQ20" i="4"/>
  <c r="BY20" i="4"/>
  <c r="L21" i="4"/>
  <c r="T21" i="4"/>
  <c r="AB21" i="4"/>
  <c r="AJ21" i="4"/>
  <c r="AR21" i="4"/>
  <c r="AZ21" i="4"/>
  <c r="BH21" i="4"/>
  <c r="BP21" i="4"/>
  <c r="BX21" i="4"/>
  <c r="K22" i="4"/>
  <c r="S22" i="4"/>
  <c r="AA22" i="4"/>
  <c r="AI22" i="4"/>
  <c r="AQ22" i="4"/>
  <c r="AY22" i="4"/>
  <c r="BG22" i="4"/>
  <c r="BO22" i="4"/>
  <c r="BW22" i="4"/>
  <c r="J23" i="4"/>
  <c r="R23" i="4"/>
  <c r="Z23" i="4"/>
  <c r="AH23" i="4"/>
  <c r="AP23" i="4"/>
  <c r="AX23" i="4"/>
  <c r="BF23" i="4"/>
  <c r="BN23" i="4"/>
  <c r="BV23" i="4"/>
  <c r="I24" i="4"/>
  <c r="Q24" i="4"/>
  <c r="Y24" i="4"/>
  <c r="AG24" i="4"/>
  <c r="AO24" i="4"/>
  <c r="AW24" i="4"/>
  <c r="BE24" i="4"/>
  <c r="BM24" i="4"/>
  <c r="BU24" i="4"/>
  <c r="H25" i="4"/>
  <c r="P25" i="4"/>
  <c r="X25" i="4"/>
  <c r="AF25" i="4"/>
  <c r="AN25" i="4"/>
  <c r="AV25" i="4"/>
  <c r="BD25" i="4"/>
  <c r="BL25" i="4"/>
  <c r="BT25" i="4"/>
  <c r="G26" i="4"/>
  <c r="O26" i="4"/>
  <c r="W26" i="4"/>
  <c r="AE26" i="4"/>
  <c r="AM26" i="4"/>
  <c r="AU26" i="4"/>
  <c r="BC26" i="4"/>
  <c r="E11" i="4"/>
  <c r="BQ11" i="4"/>
  <c r="BH12" i="4"/>
  <c r="AY13" i="4"/>
  <c r="AP14" i="4"/>
  <c r="AG15" i="4"/>
  <c r="X16" i="4"/>
  <c r="O17" i="4"/>
  <c r="F18" i="4"/>
  <c r="BR18" i="4"/>
  <c r="BI19" i="4"/>
  <c r="AE20" i="4"/>
  <c r="AM20" i="4"/>
  <c r="AU20" i="4"/>
  <c r="BC20" i="4"/>
  <c r="BK20" i="4"/>
  <c r="BS20" i="4"/>
  <c r="F21" i="4"/>
  <c r="N21" i="4"/>
  <c r="V21" i="4"/>
  <c r="AD21" i="4"/>
  <c r="AL21" i="4"/>
  <c r="AT21" i="4"/>
  <c r="BB21" i="4"/>
  <c r="BJ21" i="4"/>
  <c r="BR21" i="4"/>
  <c r="E22" i="4"/>
  <c r="M22" i="4"/>
  <c r="U22" i="4"/>
  <c r="AC22" i="4"/>
  <c r="AK22" i="4"/>
  <c r="AS22" i="4"/>
  <c r="BA22" i="4"/>
  <c r="BI22" i="4"/>
  <c r="BQ22" i="4"/>
  <c r="BY22" i="4"/>
  <c r="L23" i="4"/>
  <c r="T23" i="4"/>
  <c r="AB23" i="4"/>
  <c r="AJ23" i="4"/>
  <c r="AR23" i="4"/>
  <c r="AZ23" i="4"/>
  <c r="BH23" i="4"/>
  <c r="BP23" i="4"/>
  <c r="BX23" i="4"/>
  <c r="K24" i="4"/>
  <c r="S24" i="4"/>
  <c r="AA24" i="4"/>
  <c r="AI24" i="4"/>
  <c r="AQ24" i="4"/>
  <c r="AY24" i="4"/>
  <c r="AS11" i="4"/>
  <c r="BO13" i="4"/>
  <c r="P16" i="4"/>
  <c r="AT18" i="4"/>
  <c r="AG20" i="4"/>
  <c r="BB20" i="4"/>
  <c r="BX20" i="4"/>
  <c r="X21" i="4"/>
  <c r="AS21" i="4"/>
  <c r="BO21" i="4"/>
  <c r="O22" i="4"/>
  <c r="AJ22" i="4"/>
  <c r="BF22" i="4"/>
  <c r="F23" i="4"/>
  <c r="AA23" i="4"/>
  <c r="AW23" i="4"/>
  <c r="BR23" i="4"/>
  <c r="R24" i="4"/>
  <c r="AN24" i="4"/>
  <c r="BG24" i="4"/>
  <c r="BW24" i="4"/>
  <c r="R25" i="4"/>
  <c r="AH25" i="4"/>
  <c r="AX25" i="4"/>
  <c r="BN25" i="4"/>
  <c r="I26" i="4"/>
  <c r="Y26" i="4"/>
  <c r="AO26" i="4"/>
  <c r="BE26" i="4"/>
  <c r="BS26" i="4"/>
  <c r="J27" i="4"/>
  <c r="W27" i="4"/>
  <c r="AJ27" i="4"/>
  <c r="AT27" i="4"/>
  <c r="BD27" i="4"/>
  <c r="BP27" i="4"/>
  <c r="E28" i="4"/>
  <c r="O28" i="4"/>
  <c r="AA28" i="4"/>
  <c r="AK28" i="4"/>
  <c r="AT28" i="4"/>
  <c r="BB28" i="4"/>
  <c r="BJ28" i="4"/>
  <c r="BR28" i="4"/>
  <c r="E29" i="4"/>
  <c r="M29" i="4"/>
  <c r="U29" i="4"/>
  <c r="AC29" i="4"/>
  <c r="AK29" i="4"/>
  <c r="AS29" i="4"/>
  <c r="BA29" i="4"/>
  <c r="BI29" i="4"/>
  <c r="BQ29" i="4"/>
  <c r="BY29" i="4"/>
  <c r="L30" i="4"/>
  <c r="T30" i="4"/>
  <c r="AB30" i="4"/>
  <c r="AJ30" i="4"/>
  <c r="AR30" i="4"/>
  <c r="AZ30" i="4"/>
  <c r="BH30" i="4"/>
  <c r="BP30" i="4"/>
  <c r="BX30" i="4"/>
  <c r="K31" i="4"/>
  <c r="S31" i="4"/>
  <c r="AA31" i="4"/>
  <c r="AI31" i="4"/>
  <c r="AQ31" i="4"/>
  <c r="AY31" i="4"/>
  <c r="BG31" i="4"/>
  <c r="BO31" i="4"/>
  <c r="BW31" i="4"/>
  <c r="J32" i="4"/>
  <c r="R32" i="4"/>
  <c r="Z32" i="4"/>
  <c r="AH32" i="4"/>
  <c r="AP32" i="4"/>
  <c r="AX32" i="4"/>
  <c r="BF32" i="4"/>
  <c r="BN32" i="4"/>
  <c r="BV32" i="4"/>
  <c r="I33" i="4"/>
  <c r="Q33" i="4"/>
  <c r="Y33" i="4"/>
  <c r="AG33" i="4"/>
  <c r="BI11" i="4"/>
  <c r="R14" i="4"/>
  <c r="AN16" i="4"/>
  <c r="BJ18" i="4"/>
  <c r="AJ20" i="4"/>
  <c r="BE20" i="4"/>
  <c r="E21" i="4"/>
  <c r="AA21" i="4"/>
  <c r="AV21" i="4"/>
  <c r="BQ21" i="4"/>
  <c r="R22" i="4"/>
  <c r="AM22" i="4"/>
  <c r="BH22" i="4"/>
  <c r="I23" i="4"/>
  <c r="AD23" i="4"/>
  <c r="AY23" i="4"/>
  <c r="BU23" i="4"/>
  <c r="U24" i="4"/>
  <c r="AP24" i="4"/>
  <c r="BI24" i="4"/>
  <c r="BY24" i="4"/>
  <c r="T25" i="4"/>
  <c r="AJ25" i="4"/>
  <c r="AZ25" i="4"/>
  <c r="BP25" i="4"/>
  <c r="K26" i="4"/>
  <c r="AA26" i="4"/>
  <c r="AQ26" i="4"/>
  <c r="BG26" i="4"/>
  <c r="BT26" i="4"/>
  <c r="M27" i="4"/>
  <c r="X27" i="4"/>
  <c r="AK27" i="4"/>
  <c r="AU27" i="4"/>
  <c r="BF27" i="4"/>
  <c r="BQ27" i="4"/>
  <c r="F28" i="4"/>
  <c r="Q28" i="4"/>
  <c r="AB28" i="4"/>
  <c r="AL28" i="4"/>
  <c r="AU28" i="4"/>
  <c r="BC28" i="4"/>
  <c r="BK28" i="4"/>
  <c r="BS28" i="4"/>
  <c r="F29" i="4"/>
  <c r="N29" i="4"/>
  <c r="V29" i="4"/>
  <c r="AD29" i="4"/>
  <c r="AL29" i="4"/>
  <c r="AT29" i="4"/>
  <c r="BB29" i="4"/>
  <c r="BJ29" i="4"/>
  <c r="BR29" i="4"/>
  <c r="E30" i="4"/>
  <c r="M30" i="4"/>
  <c r="U30" i="4"/>
  <c r="AC30" i="4"/>
  <c r="AK30" i="4"/>
  <c r="AS30" i="4"/>
  <c r="BA30" i="4"/>
  <c r="BI30" i="4"/>
  <c r="BQ30" i="4"/>
  <c r="BY30" i="4"/>
  <c r="L31" i="4"/>
  <c r="T31" i="4"/>
  <c r="AB31" i="4"/>
  <c r="AJ31" i="4"/>
  <c r="AR31" i="4"/>
  <c r="AZ31" i="4"/>
  <c r="BH31" i="4"/>
  <c r="BP31" i="4"/>
  <c r="BX31" i="4"/>
  <c r="K32" i="4"/>
  <c r="S32" i="4"/>
  <c r="AA32" i="4"/>
  <c r="AI32" i="4"/>
  <c r="AQ32" i="4"/>
  <c r="AY32" i="4"/>
  <c r="BG32" i="4"/>
  <c r="BO32" i="4"/>
  <c r="BW32" i="4"/>
  <c r="J33" i="4"/>
  <c r="R33" i="4"/>
  <c r="Z33" i="4"/>
  <c r="AH33" i="4"/>
  <c r="L12" i="4"/>
  <c r="AH14" i="4"/>
  <c r="BL16" i="4"/>
  <c r="M19" i="4"/>
  <c r="AL20" i="4"/>
  <c r="BH20" i="4"/>
  <c r="H21" i="4"/>
  <c r="AC21" i="4"/>
  <c r="AY21" i="4"/>
  <c r="BT21" i="4"/>
  <c r="T22" i="4"/>
  <c r="AP22" i="4"/>
  <c r="BK22" i="4"/>
  <c r="K23" i="4"/>
  <c r="AG23" i="4"/>
  <c r="BB23" i="4"/>
  <c r="BW23" i="4"/>
  <c r="X24" i="4"/>
  <c r="AS24" i="4"/>
  <c r="BL24" i="4"/>
  <c r="G25" i="4"/>
  <c r="W25" i="4"/>
  <c r="AM25" i="4"/>
  <c r="BC25" i="4"/>
  <c r="BS25" i="4"/>
  <c r="N26" i="4"/>
  <c r="AD26" i="4"/>
  <c r="AT26" i="4"/>
  <c r="BJ26" i="4"/>
  <c r="BU26" i="4"/>
  <c r="N27" i="4"/>
  <c r="Z27" i="4"/>
  <c r="AL27" i="4"/>
  <c r="AV27" i="4"/>
  <c r="BH27" i="4"/>
  <c r="BR27" i="4"/>
  <c r="G28" i="4"/>
  <c r="S28" i="4"/>
  <c r="AC28" i="4"/>
  <c r="AM28" i="4"/>
  <c r="AV28" i="4"/>
  <c r="BD28" i="4"/>
  <c r="BL28" i="4"/>
  <c r="BT28" i="4"/>
  <c r="G29" i="4"/>
  <c r="O29" i="4"/>
  <c r="W29" i="4"/>
  <c r="AE29" i="4"/>
  <c r="AM29" i="4"/>
  <c r="AU29" i="4"/>
  <c r="BC29" i="4"/>
  <c r="BK29" i="4"/>
  <c r="BS29" i="4"/>
  <c r="F30" i="4"/>
  <c r="N30" i="4"/>
  <c r="V30" i="4"/>
  <c r="AD30" i="4"/>
  <c r="AL30" i="4"/>
  <c r="AT30" i="4"/>
  <c r="BB30" i="4"/>
  <c r="BJ30" i="4"/>
  <c r="BR30" i="4"/>
  <c r="E31" i="4"/>
  <c r="M31" i="4"/>
  <c r="U31" i="4"/>
  <c r="AC31" i="4"/>
  <c r="AK31" i="4"/>
  <c r="AS31" i="4"/>
  <c r="BA31" i="4"/>
  <c r="BI31" i="4"/>
  <c r="BQ31" i="4"/>
  <c r="BY31" i="4"/>
  <c r="L32" i="4"/>
  <c r="T32" i="4"/>
  <c r="AB32" i="4"/>
  <c r="AJ32" i="4"/>
  <c r="AR32" i="4"/>
  <c r="AZ32" i="4"/>
  <c r="BH32" i="4"/>
  <c r="BP32" i="4"/>
  <c r="BX32" i="4"/>
  <c r="K33" i="4"/>
  <c r="S33" i="4"/>
  <c r="AA33" i="4"/>
  <c r="AJ12" i="4"/>
  <c r="BF14" i="4"/>
  <c r="G17" i="4"/>
  <c r="AK19" i="4"/>
  <c r="AO20" i="4"/>
  <c r="BJ20" i="4"/>
  <c r="K21" i="4"/>
  <c r="AF21" i="4"/>
  <c r="BA21" i="4"/>
  <c r="BW21" i="4"/>
  <c r="W22" i="4"/>
  <c r="AR22" i="4"/>
  <c r="BN22" i="4"/>
  <c r="N23" i="4"/>
  <c r="AI23" i="4"/>
  <c r="BE23" i="4"/>
  <c r="E24" i="4"/>
  <c r="Z24" i="4"/>
  <c r="AV24" i="4"/>
  <c r="BN24" i="4"/>
  <c r="I25" i="4"/>
  <c r="Y25" i="4"/>
  <c r="AO25" i="4"/>
  <c r="BE25" i="4"/>
  <c r="BU25" i="4"/>
  <c r="P26" i="4"/>
  <c r="AF26" i="4"/>
  <c r="AV26" i="4"/>
  <c r="BK26" i="4"/>
  <c r="BW26" i="4"/>
  <c r="O27" i="4"/>
  <c r="AC27" i="4"/>
  <c r="AM27" i="4"/>
  <c r="AX27" i="4"/>
  <c r="BI27" i="4"/>
  <c r="BS27" i="4"/>
  <c r="I28" i="4"/>
  <c r="T28" i="4"/>
  <c r="AD28" i="4"/>
  <c r="AO28" i="4"/>
  <c r="AW28" i="4"/>
  <c r="BE28" i="4"/>
  <c r="BM28" i="4"/>
  <c r="BU28" i="4"/>
  <c r="H29" i="4"/>
  <c r="P29" i="4"/>
  <c r="X29" i="4"/>
  <c r="AF29" i="4"/>
  <c r="AN29" i="4"/>
  <c r="AV29" i="4"/>
  <c r="BD29" i="4"/>
  <c r="BL29" i="4"/>
  <c r="BT29" i="4"/>
  <c r="G30" i="4"/>
  <c r="O30" i="4"/>
  <c r="W30" i="4"/>
  <c r="AE30" i="4"/>
  <c r="AM30" i="4"/>
  <c r="AU30" i="4"/>
  <c r="BC30" i="4"/>
  <c r="BK30" i="4"/>
  <c r="BS30" i="4"/>
  <c r="F31" i="4"/>
  <c r="N31" i="4"/>
  <c r="V31" i="4"/>
  <c r="AD31" i="4"/>
  <c r="AL31" i="4"/>
  <c r="AT31" i="4"/>
  <c r="BB31" i="4"/>
  <c r="BJ31" i="4"/>
  <c r="BR31" i="4"/>
  <c r="E32" i="4"/>
  <c r="M32" i="4"/>
  <c r="U32" i="4"/>
  <c r="AC32" i="4"/>
  <c r="AK32" i="4"/>
  <c r="AS32" i="4"/>
  <c r="BA32" i="4"/>
  <c r="BI32" i="4"/>
  <c r="BQ32" i="4"/>
  <c r="BY32" i="4"/>
  <c r="L33" i="4"/>
  <c r="T33" i="4"/>
  <c r="AB33" i="4"/>
  <c r="AJ33" i="4"/>
  <c r="AZ12" i="4"/>
  <c r="I15" i="4"/>
  <c r="AE17" i="4"/>
  <c r="BA19" i="4"/>
  <c r="AR20" i="4"/>
  <c r="BM20" i="4"/>
  <c r="M21" i="4"/>
  <c r="AI21" i="4"/>
  <c r="BD21" i="4"/>
  <c r="BY21" i="4"/>
  <c r="Z22" i="4"/>
  <c r="AU22" i="4"/>
  <c r="BP22" i="4"/>
  <c r="Q23" i="4"/>
  <c r="AL23" i="4"/>
  <c r="BG23" i="4"/>
  <c r="H24" i="4"/>
  <c r="AC24" i="4"/>
  <c r="AX24" i="4"/>
  <c r="BO24" i="4"/>
  <c r="J25" i="4"/>
  <c r="Z25" i="4"/>
  <c r="AP25" i="4"/>
  <c r="BF25" i="4"/>
  <c r="BV25" i="4"/>
  <c r="Q26" i="4"/>
  <c r="AG26" i="4"/>
  <c r="AW26" i="4"/>
  <c r="BL26" i="4"/>
  <c r="E27" i="4"/>
  <c r="P27" i="4"/>
  <c r="AD27" i="4"/>
  <c r="AN27" i="4"/>
  <c r="AZ27" i="4"/>
  <c r="BJ27" i="4"/>
  <c r="BT27" i="4"/>
  <c r="K28" i="4"/>
  <c r="U28" i="4"/>
  <c r="AE28" i="4"/>
  <c r="AP28" i="4"/>
  <c r="AX28" i="4"/>
  <c r="BF28" i="4"/>
  <c r="BN28" i="4"/>
  <c r="BV28" i="4"/>
  <c r="I29" i="4"/>
  <c r="Q29" i="4"/>
  <c r="Y29" i="4"/>
  <c r="AG29" i="4"/>
  <c r="AO29" i="4"/>
  <c r="AW29" i="4"/>
  <c r="BE29" i="4"/>
  <c r="BM29" i="4"/>
  <c r="BU29" i="4"/>
  <c r="H30" i="4"/>
  <c r="P30" i="4"/>
  <c r="X30" i="4"/>
  <c r="AF30" i="4"/>
  <c r="AN30" i="4"/>
  <c r="AV30" i="4"/>
  <c r="BD30" i="4"/>
  <c r="BL30" i="4"/>
  <c r="BT30" i="4"/>
  <c r="G31" i="4"/>
  <c r="O31" i="4"/>
  <c r="W31" i="4"/>
  <c r="AE31" i="4"/>
  <c r="AM31" i="4"/>
  <c r="AU31" i="4"/>
  <c r="BC31" i="4"/>
  <c r="BK31" i="4"/>
  <c r="BS31" i="4"/>
  <c r="F32" i="4"/>
  <c r="N32" i="4"/>
  <c r="V32" i="4"/>
  <c r="AD32" i="4"/>
  <c r="AL32" i="4"/>
  <c r="AT32" i="4"/>
  <c r="BB32" i="4"/>
  <c r="BJ32" i="4"/>
  <c r="BR32" i="4"/>
  <c r="BX12" i="4"/>
  <c r="Y15" i="4"/>
  <c r="BC17" i="4"/>
  <c r="BY19" i="4"/>
  <c r="AT20" i="4"/>
  <c r="BP20" i="4"/>
  <c r="P21" i="4"/>
  <c r="AK21" i="4"/>
  <c r="BG21" i="4"/>
  <c r="G22" i="4"/>
  <c r="AB22" i="4"/>
  <c r="AX22" i="4"/>
  <c r="BS22" i="4"/>
  <c r="S23" i="4"/>
  <c r="AO23" i="4"/>
  <c r="BJ23" i="4"/>
  <c r="J24" i="4"/>
  <c r="AF24" i="4"/>
  <c r="BA24" i="4"/>
  <c r="BQ24" i="4"/>
  <c r="L25" i="4"/>
  <c r="AB25" i="4"/>
  <c r="AR25" i="4"/>
  <c r="BH25" i="4"/>
  <c r="BX25" i="4"/>
  <c r="S26" i="4"/>
  <c r="AI26" i="4"/>
  <c r="AY26" i="4"/>
  <c r="BM26" i="4"/>
  <c r="F27" i="4"/>
  <c r="R27" i="4"/>
  <c r="AE27" i="4"/>
  <c r="AP27" i="4"/>
  <c r="BA27" i="4"/>
  <c r="BK27" i="4"/>
  <c r="BV27" i="4"/>
  <c r="L28" i="4"/>
  <c r="V28" i="4"/>
  <c r="AG28" i="4"/>
  <c r="AQ28" i="4"/>
  <c r="AY28" i="4"/>
  <c r="BG28" i="4"/>
  <c r="BO28" i="4"/>
  <c r="BW28" i="4"/>
  <c r="J29" i="4"/>
  <c r="R29" i="4"/>
  <c r="Z29" i="4"/>
  <c r="AH29" i="4"/>
  <c r="AP29" i="4"/>
  <c r="AX29" i="4"/>
  <c r="BF29" i="4"/>
  <c r="BN29" i="4"/>
  <c r="BV29" i="4"/>
  <c r="I30" i="4"/>
  <c r="Q30" i="4"/>
  <c r="Y30" i="4"/>
  <c r="AG30" i="4"/>
  <c r="AO30" i="4"/>
  <c r="AW30" i="4"/>
  <c r="BE30" i="4"/>
  <c r="BM30" i="4"/>
  <c r="BU30" i="4"/>
  <c r="AA13" i="4"/>
  <c r="AW15" i="4"/>
  <c r="BS17" i="4"/>
  <c r="AB20" i="4"/>
  <c r="AW20" i="4"/>
  <c r="BR20" i="4"/>
  <c r="S21" i="4"/>
  <c r="AN21" i="4"/>
  <c r="BI21" i="4"/>
  <c r="J22" i="4"/>
  <c r="AE22" i="4"/>
  <c r="AZ22" i="4"/>
  <c r="BV22" i="4"/>
  <c r="V23" i="4"/>
  <c r="AQ23" i="4"/>
  <c r="BM23" i="4"/>
  <c r="M24" i="4"/>
  <c r="AH24" i="4"/>
  <c r="BD24" i="4"/>
  <c r="BT24" i="4"/>
  <c r="O25" i="4"/>
  <c r="AE25" i="4"/>
  <c r="AU25" i="4"/>
  <c r="BK25" i="4"/>
  <c r="F26" i="4"/>
  <c r="V26" i="4"/>
  <c r="AL26" i="4"/>
  <c r="BB26" i="4"/>
  <c r="BO26" i="4"/>
  <c r="G27" i="4"/>
  <c r="U27" i="4"/>
  <c r="AF27" i="4"/>
  <c r="AR27" i="4"/>
  <c r="BB27" i="4"/>
  <c r="BL27" i="4"/>
  <c r="BX27" i="4"/>
  <c r="M28" i="4"/>
  <c r="W28" i="4"/>
  <c r="AI28" i="4"/>
  <c r="AR28" i="4"/>
  <c r="AZ28" i="4"/>
  <c r="BH28" i="4"/>
  <c r="BP28" i="4"/>
  <c r="BX28" i="4"/>
  <c r="K29" i="4"/>
  <c r="S29" i="4"/>
  <c r="AA29" i="4"/>
  <c r="AI29" i="4"/>
  <c r="AQ29" i="4"/>
  <c r="AY29" i="4"/>
  <c r="BG29" i="4"/>
  <c r="BO29" i="4"/>
  <c r="BW29" i="4"/>
  <c r="J30" i="4"/>
  <c r="R30" i="4"/>
  <c r="Z30" i="4"/>
  <c r="AH30" i="4"/>
  <c r="AP30" i="4"/>
  <c r="AX30" i="4"/>
  <c r="BF30" i="4"/>
  <c r="BN30" i="4"/>
  <c r="AQ13" i="4"/>
  <c r="BL21" i="4"/>
  <c r="P24" i="4"/>
  <c r="H26" i="4"/>
  <c r="AS27" i="4"/>
  <c r="BA28" i="4"/>
  <c r="AR29" i="4"/>
  <c r="AI30" i="4"/>
  <c r="I31" i="4"/>
  <c r="AF31" i="4"/>
  <c r="AX31" i="4"/>
  <c r="BU31" i="4"/>
  <c r="W32" i="4"/>
  <c r="AO32" i="4"/>
  <c r="BL32" i="4"/>
  <c r="H33" i="4"/>
  <c r="X33" i="4"/>
  <c r="AM33" i="4"/>
  <c r="AU33" i="4"/>
  <c r="BC33" i="4"/>
  <c r="BK33" i="4"/>
  <c r="BS33" i="4"/>
  <c r="F34" i="4"/>
  <c r="N34" i="4"/>
  <c r="V34" i="4"/>
  <c r="AD34" i="4"/>
  <c r="AL34" i="4"/>
  <c r="AT34" i="4"/>
  <c r="BB34" i="4"/>
  <c r="BJ34" i="4"/>
  <c r="BR34" i="4"/>
  <c r="E35" i="4"/>
  <c r="M35" i="4"/>
  <c r="U35" i="4"/>
  <c r="AC35" i="4"/>
  <c r="AK35" i="4"/>
  <c r="AS35" i="4"/>
  <c r="BA35" i="4"/>
  <c r="BI35" i="4"/>
  <c r="BQ35" i="4"/>
  <c r="BY35" i="4"/>
  <c r="L36" i="4"/>
  <c r="T36" i="4"/>
  <c r="AB36" i="4"/>
  <c r="AJ36" i="4"/>
  <c r="AR36" i="4"/>
  <c r="AZ36" i="4"/>
  <c r="BH36" i="4"/>
  <c r="BP36" i="4"/>
  <c r="BX36" i="4"/>
  <c r="K37" i="4"/>
  <c r="S37" i="4"/>
  <c r="AA37" i="4"/>
  <c r="AI37" i="4"/>
  <c r="AQ37" i="4"/>
  <c r="AY37" i="4"/>
  <c r="BG37" i="4"/>
  <c r="BO37" i="4"/>
  <c r="BW37" i="4"/>
  <c r="J38" i="4"/>
  <c r="R38" i="4"/>
  <c r="Z38" i="4"/>
  <c r="AH38" i="4"/>
  <c r="AP38" i="4"/>
  <c r="AX38" i="4"/>
  <c r="BF38" i="4"/>
  <c r="BN38" i="4"/>
  <c r="BV38" i="4"/>
  <c r="I39" i="4"/>
  <c r="Q39" i="4"/>
  <c r="Y39" i="4"/>
  <c r="AG39" i="4"/>
  <c r="AO39" i="4"/>
  <c r="AW39" i="4"/>
  <c r="BE39" i="4"/>
  <c r="BM39" i="4"/>
  <c r="BU39" i="4"/>
  <c r="H40" i="4"/>
  <c r="P40" i="4"/>
  <c r="X40" i="4"/>
  <c r="AF40" i="4"/>
  <c r="AN40" i="4"/>
  <c r="AV40" i="4"/>
  <c r="BD40" i="4"/>
  <c r="BL40" i="4"/>
  <c r="BT40" i="4"/>
  <c r="G41" i="4"/>
  <c r="O41" i="4"/>
  <c r="W41" i="4"/>
  <c r="AE41" i="4"/>
  <c r="AM41" i="4"/>
  <c r="AU41" i="4"/>
  <c r="BC41" i="4"/>
  <c r="BK41" i="4"/>
  <c r="BS41" i="4"/>
  <c r="F42" i="4"/>
  <c r="N42" i="4"/>
  <c r="V42" i="4"/>
  <c r="AD42" i="4"/>
  <c r="AL42" i="4"/>
  <c r="AT42" i="4"/>
  <c r="BU15" i="4"/>
  <c r="L22" i="4"/>
  <c r="AK24" i="4"/>
  <c r="X26" i="4"/>
  <c r="BC27" i="4"/>
  <c r="BI28" i="4"/>
  <c r="AZ29" i="4"/>
  <c r="AQ30" i="4"/>
  <c r="J31" i="4"/>
  <c r="AG31" i="4"/>
  <c r="BD31" i="4"/>
  <c r="BV31" i="4"/>
  <c r="X32" i="4"/>
  <c r="AU32" i="4"/>
  <c r="BM32" i="4"/>
  <c r="M33" i="4"/>
  <c r="AC33" i="4"/>
  <c r="AN33" i="4"/>
  <c r="AV33" i="4"/>
  <c r="BD33" i="4"/>
  <c r="BL33" i="4"/>
  <c r="BT33" i="4"/>
  <c r="G34" i="4"/>
  <c r="O34" i="4"/>
  <c r="W34" i="4"/>
  <c r="AE34" i="4"/>
  <c r="AM34" i="4"/>
  <c r="AU34" i="4"/>
  <c r="BC34" i="4"/>
  <c r="BK34" i="4"/>
  <c r="BS34" i="4"/>
  <c r="F35" i="4"/>
  <c r="N35" i="4"/>
  <c r="V35" i="4"/>
  <c r="V18" i="4"/>
  <c r="AH22" i="4"/>
  <c r="BF24" i="4"/>
  <c r="AN26" i="4"/>
  <c r="BN27" i="4"/>
  <c r="BQ28" i="4"/>
  <c r="BH29" i="4"/>
  <c r="AY30" i="4"/>
  <c r="P31" i="4"/>
  <c r="AH31" i="4"/>
  <c r="BE31" i="4"/>
  <c r="G32" i="4"/>
  <c r="Y32" i="4"/>
  <c r="AV32" i="4"/>
  <c r="BS32" i="4"/>
  <c r="N33" i="4"/>
  <c r="AD33" i="4"/>
  <c r="AO33" i="4"/>
  <c r="AW33" i="4"/>
  <c r="BE33" i="4"/>
  <c r="BM33" i="4"/>
  <c r="BU33" i="4"/>
  <c r="H34" i="4"/>
  <c r="P34" i="4"/>
  <c r="X34" i="4"/>
  <c r="AF34" i="4"/>
  <c r="AN34" i="4"/>
  <c r="AV34" i="4"/>
  <c r="BD34" i="4"/>
  <c r="BL34" i="4"/>
  <c r="BT34" i="4"/>
  <c r="G35" i="4"/>
  <c r="O35" i="4"/>
  <c r="W35" i="4"/>
  <c r="AE35" i="4"/>
  <c r="AM35" i="4"/>
  <c r="AU35" i="4"/>
  <c r="BC35" i="4"/>
  <c r="BK35" i="4"/>
  <c r="BS35" i="4"/>
  <c r="F36" i="4"/>
  <c r="N36" i="4"/>
  <c r="V36" i="4"/>
  <c r="AD36" i="4"/>
  <c r="AL36" i="4"/>
  <c r="AT36" i="4"/>
  <c r="BB36" i="4"/>
  <c r="BJ36" i="4"/>
  <c r="BR36" i="4"/>
  <c r="E37" i="4"/>
  <c r="M37" i="4"/>
  <c r="U37" i="4"/>
  <c r="AC37" i="4"/>
  <c r="AK37" i="4"/>
  <c r="AS37" i="4"/>
  <c r="BA37" i="4"/>
  <c r="BI37" i="4"/>
  <c r="BQ37" i="4"/>
  <c r="BY37" i="4"/>
  <c r="L38" i="4"/>
  <c r="T38" i="4"/>
  <c r="AB38" i="4"/>
  <c r="AJ38" i="4"/>
  <c r="AR38" i="4"/>
  <c r="AZ38" i="4"/>
  <c r="BH38" i="4"/>
  <c r="BP38" i="4"/>
  <c r="BX38" i="4"/>
  <c r="K39" i="4"/>
  <c r="S39" i="4"/>
  <c r="AA39" i="4"/>
  <c r="AI39" i="4"/>
  <c r="AQ39" i="4"/>
  <c r="AY39" i="4"/>
  <c r="BG39" i="4"/>
  <c r="BO39" i="4"/>
  <c r="BW39" i="4"/>
  <c r="J40" i="4"/>
  <c r="R40" i="4"/>
  <c r="Z40" i="4"/>
  <c r="AH40" i="4"/>
  <c r="AP40" i="4"/>
  <c r="AX40" i="4"/>
  <c r="BF40" i="4"/>
  <c r="BN40" i="4"/>
  <c r="BV40" i="4"/>
  <c r="I41" i="4"/>
  <c r="Q41" i="4"/>
  <c r="Y41" i="4"/>
  <c r="AG41" i="4"/>
  <c r="AO41" i="4"/>
  <c r="AW41" i="4"/>
  <c r="BE41" i="4"/>
  <c r="BM41" i="4"/>
  <c r="BU41" i="4"/>
  <c r="H42" i="4"/>
  <c r="P42" i="4"/>
  <c r="X42" i="4"/>
  <c r="AF42" i="4"/>
  <c r="AN42" i="4"/>
  <c r="AD20" i="4"/>
  <c r="BC22" i="4"/>
  <c r="BV24" i="4"/>
  <c r="BD26" i="4"/>
  <c r="BY27" i="4"/>
  <c r="BY28" i="4"/>
  <c r="BP29" i="4"/>
  <c r="BG30" i="4"/>
  <c r="Q31" i="4"/>
  <c r="AN31" i="4"/>
  <c r="BF31" i="4"/>
  <c r="H32" i="4"/>
  <c r="AE32" i="4"/>
  <c r="AW32" i="4"/>
  <c r="BT32" i="4"/>
  <c r="O33" i="4"/>
  <c r="AE33" i="4"/>
  <c r="AP33" i="4"/>
  <c r="AX33" i="4"/>
  <c r="BF33" i="4"/>
  <c r="BN33" i="4"/>
  <c r="BV33" i="4"/>
  <c r="I34" i="4"/>
  <c r="Q34" i="4"/>
  <c r="Y34" i="4"/>
  <c r="AG34" i="4"/>
  <c r="AO34" i="4"/>
  <c r="AW34" i="4"/>
  <c r="BE34" i="4"/>
  <c r="BM34" i="4"/>
  <c r="BU34" i="4"/>
  <c r="H35" i="4"/>
  <c r="P35" i="4"/>
  <c r="X35" i="4"/>
  <c r="AF35" i="4"/>
  <c r="AN35" i="4"/>
  <c r="AV35" i="4"/>
  <c r="BD35" i="4"/>
  <c r="BL35" i="4"/>
  <c r="BT35" i="4"/>
  <c r="G36" i="4"/>
  <c r="O36" i="4"/>
  <c r="W36" i="4"/>
  <c r="AE36" i="4"/>
  <c r="AM36" i="4"/>
  <c r="AU36" i="4"/>
  <c r="BC36" i="4"/>
  <c r="BK36" i="4"/>
  <c r="BS36" i="4"/>
  <c r="F37" i="4"/>
  <c r="N37" i="4"/>
  <c r="V37" i="4"/>
  <c r="AD37" i="4"/>
  <c r="AL37" i="4"/>
  <c r="AT37" i="4"/>
  <c r="BB37" i="4"/>
  <c r="BJ37" i="4"/>
  <c r="BR37" i="4"/>
  <c r="E38" i="4"/>
  <c r="M38" i="4"/>
  <c r="U38" i="4"/>
  <c r="AC38" i="4"/>
  <c r="AK38" i="4"/>
  <c r="AS38" i="4"/>
  <c r="BA38" i="4"/>
  <c r="BI38" i="4"/>
  <c r="BQ38" i="4"/>
  <c r="BY38" i="4"/>
  <c r="L39" i="4"/>
  <c r="T39" i="4"/>
  <c r="AB39" i="4"/>
  <c r="AJ39" i="4"/>
  <c r="AR39" i="4"/>
  <c r="AZ39" i="4"/>
  <c r="BH39" i="4"/>
  <c r="BP39" i="4"/>
  <c r="BX39" i="4"/>
  <c r="K40" i="4"/>
  <c r="S40" i="4"/>
  <c r="AA40" i="4"/>
  <c r="AI40" i="4"/>
  <c r="AQ40" i="4"/>
  <c r="AY40" i="4"/>
  <c r="BG40" i="4"/>
  <c r="BO40" i="4"/>
  <c r="BW40" i="4"/>
  <c r="AZ20" i="4"/>
  <c r="BX22" i="4"/>
  <c r="Q25" i="4"/>
  <c r="BR26" i="4"/>
  <c r="N28" i="4"/>
  <c r="L29" i="4"/>
  <c r="BX29" i="4"/>
  <c r="BO30" i="4"/>
  <c r="R31" i="4"/>
  <c r="AO31" i="4"/>
  <c r="BL31" i="4"/>
  <c r="I32" i="4"/>
  <c r="AF32" i="4"/>
  <c r="BC32" i="4"/>
  <c r="BU32" i="4"/>
  <c r="P33" i="4"/>
  <c r="AF33" i="4"/>
  <c r="AQ33" i="4"/>
  <c r="AY33" i="4"/>
  <c r="BG33" i="4"/>
  <c r="BO33" i="4"/>
  <c r="BW33" i="4"/>
  <c r="J34" i="4"/>
  <c r="R34" i="4"/>
  <c r="Z34" i="4"/>
  <c r="AH34" i="4"/>
  <c r="AP34" i="4"/>
  <c r="AX34" i="4"/>
  <c r="BU20" i="4"/>
  <c r="Y23" i="4"/>
  <c r="AG25" i="4"/>
  <c r="H27" i="4"/>
  <c r="Y28" i="4"/>
  <c r="T29" i="4"/>
  <c r="K30" i="4"/>
  <c r="BV30" i="4"/>
  <c r="X31" i="4"/>
  <c r="AP31" i="4"/>
  <c r="BM31" i="4"/>
  <c r="O32" i="4"/>
  <c r="AG32" i="4"/>
  <c r="BD32" i="4"/>
  <c r="E33" i="4"/>
  <c r="U33" i="4"/>
  <c r="AI33" i="4"/>
  <c r="AR33" i="4"/>
  <c r="AZ33" i="4"/>
  <c r="BH33" i="4"/>
  <c r="BP33" i="4"/>
  <c r="BX33" i="4"/>
  <c r="K34" i="4"/>
  <c r="S34" i="4"/>
  <c r="AA34" i="4"/>
  <c r="AI34" i="4"/>
  <c r="AQ34" i="4"/>
  <c r="AY34" i="4"/>
  <c r="BG34" i="4"/>
  <c r="BO34" i="4"/>
  <c r="BW34" i="4"/>
  <c r="J35" i="4"/>
  <c r="R35" i="4"/>
  <c r="Z35" i="4"/>
  <c r="AH35" i="4"/>
  <c r="AP35" i="4"/>
  <c r="AX35" i="4"/>
  <c r="BF35" i="4"/>
  <c r="BN35" i="4"/>
  <c r="BV35" i="4"/>
  <c r="I36" i="4"/>
  <c r="Q36" i="4"/>
  <c r="Y36" i="4"/>
  <c r="AG36" i="4"/>
  <c r="AO36" i="4"/>
  <c r="AW36" i="4"/>
  <c r="BE36" i="4"/>
  <c r="BM36" i="4"/>
  <c r="BU36" i="4"/>
  <c r="H37" i="4"/>
  <c r="P37" i="4"/>
  <c r="X37" i="4"/>
  <c r="AF37" i="4"/>
  <c r="AN37" i="4"/>
  <c r="AV37" i="4"/>
  <c r="BD37" i="4"/>
  <c r="BL37" i="4"/>
  <c r="BT37" i="4"/>
  <c r="G38" i="4"/>
  <c r="O38" i="4"/>
  <c r="W38" i="4"/>
  <c r="AE38" i="4"/>
  <c r="AM38" i="4"/>
  <c r="AU38" i="4"/>
  <c r="BC38" i="4"/>
  <c r="BK38" i="4"/>
  <c r="BS38" i="4"/>
  <c r="F39" i="4"/>
  <c r="N39" i="4"/>
  <c r="V39" i="4"/>
  <c r="AD39" i="4"/>
  <c r="AL39" i="4"/>
  <c r="AT39" i="4"/>
  <c r="BB39" i="4"/>
  <c r="BJ39" i="4"/>
  <c r="BR39" i="4"/>
  <c r="E40" i="4"/>
  <c r="M40" i="4"/>
  <c r="U40" i="4"/>
  <c r="AC40" i="4"/>
  <c r="AK40" i="4"/>
  <c r="AS40" i="4"/>
  <c r="BA40" i="4"/>
  <c r="BI40" i="4"/>
  <c r="BQ40" i="4"/>
  <c r="U11" i="4"/>
  <c r="AQ21" i="4"/>
  <c r="BO23" i="4"/>
  <c r="BM25" i="4"/>
  <c r="AH27" i="4"/>
  <c r="AS28" i="4"/>
  <c r="AJ29" i="4"/>
  <c r="AA30" i="4"/>
  <c r="H31" i="4"/>
  <c r="Z31" i="4"/>
  <c r="AW31" i="4"/>
  <c r="BT31" i="4"/>
  <c r="Q32" i="4"/>
  <c r="AN32" i="4"/>
  <c r="BK32" i="4"/>
  <c r="G33" i="4"/>
  <c r="W33" i="4"/>
  <c r="AL33" i="4"/>
  <c r="AT33" i="4"/>
  <c r="BB33" i="4"/>
  <c r="BJ33" i="4"/>
  <c r="BR33" i="4"/>
  <c r="E34" i="4"/>
  <c r="M34" i="4"/>
  <c r="U34" i="4"/>
  <c r="AC34" i="4"/>
  <c r="AK34" i="4"/>
  <c r="AS34" i="4"/>
  <c r="BA34" i="4"/>
  <c r="BI34" i="4"/>
  <c r="BQ34" i="4"/>
  <c r="BY34" i="4"/>
  <c r="L35" i="4"/>
  <c r="T35" i="4"/>
  <c r="AB35" i="4"/>
  <c r="AJ35" i="4"/>
  <c r="AR35" i="4"/>
  <c r="AZ35" i="4"/>
  <c r="BH35" i="4"/>
  <c r="BP35" i="4"/>
  <c r="BX35" i="4"/>
  <c r="K36" i="4"/>
  <c r="S36" i="4"/>
  <c r="AA36" i="4"/>
  <c r="AI36" i="4"/>
  <c r="AQ36" i="4"/>
  <c r="AY36" i="4"/>
  <c r="BG36" i="4"/>
  <c r="BO36" i="4"/>
  <c r="BW36" i="4"/>
  <c r="J37" i="4"/>
  <c r="R37" i="4"/>
  <c r="Z37" i="4"/>
  <c r="AH37" i="4"/>
  <c r="AP37" i="4"/>
  <c r="AX37" i="4"/>
  <c r="BF37" i="4"/>
  <c r="BN37" i="4"/>
  <c r="BV37" i="4"/>
  <c r="I38" i="4"/>
  <c r="Q38" i="4"/>
  <c r="Y38" i="4"/>
  <c r="AG38" i="4"/>
  <c r="AO38" i="4"/>
  <c r="AW38" i="4"/>
  <c r="BE38" i="4"/>
  <c r="BM38" i="4"/>
  <c r="AT23" i="4"/>
  <c r="AV31" i="4"/>
  <c r="AS33" i="4"/>
  <c r="AJ34" i="4"/>
  <c r="BX34" i="4"/>
  <c r="AG35" i="4"/>
  <c r="BB35" i="4"/>
  <c r="BW35" i="4"/>
  <c r="X36" i="4"/>
  <c r="AS36" i="4"/>
  <c r="BN36" i="4"/>
  <c r="O37" i="4"/>
  <c r="AJ37" i="4"/>
  <c r="BE37" i="4"/>
  <c r="F38" i="4"/>
  <c r="AA38" i="4"/>
  <c r="AV38" i="4"/>
  <c r="BR38" i="4"/>
  <c r="M39" i="4"/>
  <c r="AC39" i="4"/>
  <c r="AS39" i="4"/>
  <c r="BI39" i="4"/>
  <c r="BY39" i="4"/>
  <c r="T40" i="4"/>
  <c r="AJ40" i="4"/>
  <c r="AZ40" i="4"/>
  <c r="BP40" i="4"/>
  <c r="H41" i="4"/>
  <c r="S41" i="4"/>
  <c r="AC41" i="4"/>
  <c r="AN41" i="4"/>
  <c r="AY41" i="4"/>
  <c r="BI41" i="4"/>
  <c r="BT41" i="4"/>
  <c r="J42" i="4"/>
  <c r="T42" i="4"/>
  <c r="AE42" i="4"/>
  <c r="AP42" i="4"/>
  <c r="AY42" i="4"/>
  <c r="BG42" i="4"/>
  <c r="BO42" i="4"/>
  <c r="BW42" i="4"/>
  <c r="J43" i="4"/>
  <c r="R43" i="4"/>
  <c r="Z43" i="4"/>
  <c r="AH43" i="4"/>
  <c r="AP43" i="4"/>
  <c r="AX43" i="4"/>
  <c r="BF43" i="4"/>
  <c r="BN43" i="4"/>
  <c r="BV43" i="4"/>
  <c r="I44" i="4"/>
  <c r="Q44" i="4"/>
  <c r="Y44" i="4"/>
  <c r="AG44" i="4"/>
  <c r="AO44" i="4"/>
  <c r="AW44" i="4"/>
  <c r="BE44" i="4"/>
  <c r="BM44" i="4"/>
  <c r="BU44" i="4"/>
  <c r="H45" i="4"/>
  <c r="P45" i="4"/>
  <c r="X45" i="4"/>
  <c r="AF45" i="4"/>
  <c r="AN45" i="4"/>
  <c r="AV45" i="4"/>
  <c r="BD45" i="4"/>
  <c r="BL45" i="4"/>
  <c r="BT45" i="4"/>
  <c r="G46" i="4"/>
  <c r="O46" i="4"/>
  <c r="W46" i="4"/>
  <c r="AE46" i="4"/>
  <c r="AM46" i="4"/>
  <c r="AU46" i="4"/>
  <c r="BC46" i="4"/>
  <c r="BK46" i="4"/>
  <c r="BS46" i="4"/>
  <c r="F47" i="4"/>
  <c r="N47" i="4"/>
  <c r="V47" i="4"/>
  <c r="AD47" i="4"/>
  <c r="AL47" i="4"/>
  <c r="AT47" i="4"/>
  <c r="BB47" i="4"/>
  <c r="BJ47" i="4"/>
  <c r="AW25" i="4"/>
  <c r="BN31" i="4"/>
  <c r="BA33" i="4"/>
  <c r="AR34" i="4"/>
  <c r="I35" i="4"/>
  <c r="AI35" i="4"/>
  <c r="BE35" i="4"/>
  <c r="E36" i="4"/>
  <c r="Z36" i="4"/>
  <c r="AV36" i="4"/>
  <c r="BQ36" i="4"/>
  <c r="Q37" i="4"/>
  <c r="AM37" i="4"/>
  <c r="BH37" i="4"/>
  <c r="H38" i="4"/>
  <c r="AD38" i="4"/>
  <c r="AY38" i="4"/>
  <c r="BT38" i="4"/>
  <c r="O39" i="4"/>
  <c r="AE39" i="4"/>
  <c r="AU39" i="4"/>
  <c r="BK39" i="4"/>
  <c r="F40" i="4"/>
  <c r="V40" i="4"/>
  <c r="AL40" i="4"/>
  <c r="BB40" i="4"/>
  <c r="BR40" i="4"/>
  <c r="J41" i="4"/>
  <c r="T41" i="4"/>
  <c r="AD41" i="4"/>
  <c r="AP41" i="4"/>
  <c r="AZ41" i="4"/>
  <c r="BJ41" i="4"/>
  <c r="BV41" i="4"/>
  <c r="K42" i="4"/>
  <c r="U42" i="4"/>
  <c r="AG42" i="4"/>
  <c r="AQ42" i="4"/>
  <c r="AZ42" i="4"/>
  <c r="BH42" i="4"/>
  <c r="BP42" i="4"/>
  <c r="BX42" i="4"/>
  <c r="K43" i="4"/>
  <c r="S43" i="4"/>
  <c r="AA43" i="4"/>
  <c r="AI43" i="4"/>
  <c r="AQ43" i="4"/>
  <c r="AY43" i="4"/>
  <c r="BG43" i="4"/>
  <c r="BO43" i="4"/>
  <c r="BW43" i="4"/>
  <c r="J44" i="4"/>
  <c r="R44" i="4"/>
  <c r="Z44" i="4"/>
  <c r="AH44" i="4"/>
  <c r="AP44" i="4"/>
  <c r="AX44" i="4"/>
  <c r="BF44" i="4"/>
  <c r="BN44" i="4"/>
  <c r="BV44" i="4"/>
  <c r="I45" i="4"/>
  <c r="Q45" i="4"/>
  <c r="Y45" i="4"/>
  <c r="AG45" i="4"/>
  <c r="AO45" i="4"/>
  <c r="AW45" i="4"/>
  <c r="BE45" i="4"/>
  <c r="BM45" i="4"/>
  <c r="BU45" i="4"/>
  <c r="H46" i="4"/>
  <c r="P46" i="4"/>
  <c r="X46" i="4"/>
  <c r="AF46" i="4"/>
  <c r="AN46" i="4"/>
  <c r="AV46" i="4"/>
  <c r="BD46" i="4"/>
  <c r="BL46" i="4"/>
  <c r="BT46" i="4"/>
  <c r="G47" i="4"/>
  <c r="O47" i="4"/>
  <c r="W47" i="4"/>
  <c r="AE47" i="4"/>
  <c r="AM47" i="4"/>
  <c r="AU47" i="4"/>
  <c r="BC47" i="4"/>
  <c r="V27" i="4"/>
  <c r="P32" i="4"/>
  <c r="BI33" i="4"/>
  <c r="AZ34" i="4"/>
  <c r="K35" i="4"/>
  <c r="AL35" i="4"/>
  <c r="BG35" i="4"/>
  <c r="H36" i="4"/>
  <c r="AC36" i="4"/>
  <c r="AX36" i="4"/>
  <c r="BT36" i="4"/>
  <c r="T37" i="4"/>
  <c r="AO37" i="4"/>
  <c r="BK37" i="4"/>
  <c r="K38" i="4"/>
  <c r="AF38" i="4"/>
  <c r="BB38" i="4"/>
  <c r="BU38" i="4"/>
  <c r="P39" i="4"/>
  <c r="AF39" i="4"/>
  <c r="AV39" i="4"/>
  <c r="BL39" i="4"/>
  <c r="G40" i="4"/>
  <c r="W40" i="4"/>
  <c r="AM40" i="4"/>
  <c r="BC40" i="4"/>
  <c r="BS40" i="4"/>
  <c r="K41" i="4"/>
  <c r="U41" i="4"/>
  <c r="AF41" i="4"/>
  <c r="AQ41" i="4"/>
  <c r="BA41" i="4"/>
  <c r="BL41" i="4"/>
  <c r="BW41" i="4"/>
  <c r="L42" i="4"/>
  <c r="W42" i="4"/>
  <c r="AH42" i="4"/>
  <c r="AR42" i="4"/>
  <c r="BA42" i="4"/>
  <c r="BI42" i="4"/>
  <c r="BQ42" i="4"/>
  <c r="BY42" i="4"/>
  <c r="L43" i="4"/>
  <c r="T43" i="4"/>
  <c r="AB43" i="4"/>
  <c r="AJ43" i="4"/>
  <c r="AR43" i="4"/>
  <c r="AZ43" i="4"/>
  <c r="BH43" i="4"/>
  <c r="BP43" i="4"/>
  <c r="BX43" i="4"/>
  <c r="K44" i="4"/>
  <c r="S44" i="4"/>
  <c r="AA44" i="4"/>
  <c r="AI44" i="4"/>
  <c r="AQ44" i="4"/>
  <c r="AY44" i="4"/>
  <c r="BG44" i="4"/>
  <c r="BO44" i="4"/>
  <c r="BW44" i="4"/>
  <c r="J45" i="4"/>
  <c r="R45" i="4"/>
  <c r="Z45" i="4"/>
  <c r="AH45" i="4"/>
  <c r="AP45" i="4"/>
  <c r="AX45" i="4"/>
  <c r="BF45" i="4"/>
  <c r="BN45" i="4"/>
  <c r="BV45" i="4"/>
  <c r="I46" i="4"/>
  <c r="Q46" i="4"/>
  <c r="Y46" i="4"/>
  <c r="AG46" i="4"/>
  <c r="AO46" i="4"/>
  <c r="AW46" i="4"/>
  <c r="BE46" i="4"/>
  <c r="BM46" i="4"/>
  <c r="BU46" i="4"/>
  <c r="H47" i="4"/>
  <c r="P47" i="4"/>
  <c r="X47" i="4"/>
  <c r="AF47" i="4"/>
  <c r="AN47" i="4"/>
  <c r="AV47" i="4"/>
  <c r="BD47" i="4"/>
  <c r="BL47" i="4"/>
  <c r="AJ28" i="4"/>
  <c r="AM32" i="4"/>
  <c r="BQ33" i="4"/>
  <c r="BF34" i="4"/>
  <c r="Q35" i="4"/>
  <c r="AO35" i="4"/>
  <c r="BJ35" i="4"/>
  <c r="J36" i="4"/>
  <c r="AF36" i="4"/>
  <c r="BA36" i="4"/>
  <c r="BV36" i="4"/>
  <c r="W37" i="4"/>
  <c r="AR37" i="4"/>
  <c r="BM37" i="4"/>
  <c r="N38" i="4"/>
  <c r="AI38" i="4"/>
  <c r="BD38" i="4"/>
  <c r="BW38" i="4"/>
  <c r="R39" i="4"/>
  <c r="AH39" i="4"/>
  <c r="AX39" i="4"/>
  <c r="BN39" i="4"/>
  <c r="I40" i="4"/>
  <c r="Y40" i="4"/>
  <c r="AO40" i="4"/>
  <c r="BE40" i="4"/>
  <c r="BU40" i="4"/>
  <c r="L41" i="4"/>
  <c r="V41" i="4"/>
  <c r="AH41" i="4"/>
  <c r="AR41" i="4"/>
  <c r="BB41" i="4"/>
  <c r="BN41" i="4"/>
  <c r="BX41" i="4"/>
  <c r="M42" i="4"/>
  <c r="Y42" i="4"/>
  <c r="AI42" i="4"/>
  <c r="AS42" i="4"/>
  <c r="BB42" i="4"/>
  <c r="BJ42" i="4"/>
  <c r="BR42" i="4"/>
  <c r="E43" i="4"/>
  <c r="M43" i="4"/>
  <c r="U43" i="4"/>
  <c r="AC43" i="4"/>
  <c r="AK43" i="4"/>
  <c r="AS43" i="4"/>
  <c r="BA43" i="4"/>
  <c r="BI43" i="4"/>
  <c r="BQ43" i="4"/>
  <c r="BY43" i="4"/>
  <c r="L44" i="4"/>
  <c r="T44" i="4"/>
  <c r="AB44" i="4"/>
  <c r="AJ44" i="4"/>
  <c r="AR44" i="4"/>
  <c r="AZ44" i="4"/>
  <c r="BH44" i="4"/>
  <c r="BP44" i="4"/>
  <c r="BX44" i="4"/>
  <c r="K45" i="4"/>
  <c r="S45" i="4"/>
  <c r="AA45" i="4"/>
  <c r="AI45" i="4"/>
  <c r="AQ45" i="4"/>
  <c r="AY45" i="4"/>
  <c r="BG45" i="4"/>
  <c r="BO45" i="4"/>
  <c r="BW45" i="4"/>
  <c r="J46" i="4"/>
  <c r="R46" i="4"/>
  <c r="Z46" i="4"/>
  <c r="AH46" i="4"/>
  <c r="AP46" i="4"/>
  <c r="AX46" i="4"/>
  <c r="BF46" i="4"/>
  <c r="BN46" i="4"/>
  <c r="BV46" i="4"/>
  <c r="I47" i="4"/>
  <c r="Q47" i="4"/>
  <c r="Y47" i="4"/>
  <c r="AG47" i="4"/>
  <c r="AO47" i="4"/>
  <c r="AW47" i="4"/>
  <c r="BE47" i="4"/>
  <c r="AB29" i="4"/>
  <c r="BE32" i="4"/>
  <c r="BY33" i="4"/>
  <c r="BH34" i="4"/>
  <c r="S35" i="4"/>
  <c r="AQ35" i="4"/>
  <c r="BM35" i="4"/>
  <c r="M36" i="4"/>
  <c r="AH36" i="4"/>
  <c r="BD36" i="4"/>
  <c r="BY36" i="4"/>
  <c r="Y37" i="4"/>
  <c r="AU37" i="4"/>
  <c r="BP37" i="4"/>
  <c r="P38" i="4"/>
  <c r="AL38" i="4"/>
  <c r="BG38" i="4"/>
  <c r="E39" i="4"/>
  <c r="U39" i="4"/>
  <c r="AK39" i="4"/>
  <c r="BA39" i="4"/>
  <c r="BQ39" i="4"/>
  <c r="L40" i="4"/>
  <c r="AB40" i="4"/>
  <c r="AR40" i="4"/>
  <c r="BH40" i="4"/>
  <c r="BX40" i="4"/>
  <c r="M41" i="4"/>
  <c r="X41" i="4"/>
  <c r="AI41" i="4"/>
  <c r="AS41" i="4"/>
  <c r="BD41" i="4"/>
  <c r="BO41" i="4"/>
  <c r="BY41" i="4"/>
  <c r="O42" i="4"/>
  <c r="Z42" i="4"/>
  <c r="AJ42" i="4"/>
  <c r="AU42" i="4"/>
  <c r="BC42" i="4"/>
  <c r="BK42" i="4"/>
  <c r="BS42" i="4"/>
  <c r="F43" i="4"/>
  <c r="N43" i="4"/>
  <c r="V43" i="4"/>
  <c r="AD43" i="4"/>
  <c r="AL43" i="4"/>
  <c r="AT43" i="4"/>
  <c r="BB43" i="4"/>
  <c r="BJ43" i="4"/>
  <c r="BR43" i="4"/>
  <c r="E44" i="4"/>
  <c r="M44" i="4"/>
  <c r="U44" i="4"/>
  <c r="AC44" i="4"/>
  <c r="AK44" i="4"/>
  <c r="AS44" i="4"/>
  <c r="BA44" i="4"/>
  <c r="BI44" i="4"/>
  <c r="BQ44" i="4"/>
  <c r="BY44" i="4"/>
  <c r="L45" i="4"/>
  <c r="T45" i="4"/>
  <c r="AB45" i="4"/>
  <c r="AJ45" i="4"/>
  <c r="AR45" i="4"/>
  <c r="AZ45" i="4"/>
  <c r="BH45" i="4"/>
  <c r="BP45" i="4"/>
  <c r="BX45" i="4"/>
  <c r="K46" i="4"/>
  <c r="S46" i="4"/>
  <c r="AA46" i="4"/>
  <c r="AI46" i="4"/>
  <c r="AQ46" i="4"/>
  <c r="AY46" i="4"/>
  <c r="BG46" i="4"/>
  <c r="BO46" i="4"/>
  <c r="BW46" i="4"/>
  <c r="J47" i="4"/>
  <c r="R47" i="4"/>
  <c r="S30" i="4"/>
  <c r="F33" i="4"/>
  <c r="L34" i="4"/>
  <c r="BN34" i="4"/>
  <c r="Y35" i="4"/>
  <c r="AT35" i="4"/>
  <c r="BO35" i="4"/>
  <c r="P36" i="4"/>
  <c r="AK36" i="4"/>
  <c r="BF36" i="4"/>
  <c r="G37" i="4"/>
  <c r="AB37" i="4"/>
  <c r="AW37" i="4"/>
  <c r="BS37" i="4"/>
  <c r="S38" i="4"/>
  <c r="AN38" i="4"/>
  <c r="BJ38" i="4"/>
  <c r="G39" i="4"/>
  <c r="W39" i="4"/>
  <c r="AM39" i="4"/>
  <c r="BC39" i="4"/>
  <c r="BS39" i="4"/>
  <c r="N40" i="4"/>
  <c r="AD40" i="4"/>
  <c r="AT40" i="4"/>
  <c r="BJ40" i="4"/>
  <c r="BY40" i="4"/>
  <c r="N41" i="4"/>
  <c r="Z41" i="4"/>
  <c r="AJ41" i="4"/>
  <c r="AT41" i="4"/>
  <c r="BF41" i="4"/>
  <c r="BP41" i="4"/>
  <c r="E42" i="4"/>
  <c r="Q42" i="4"/>
  <c r="AA42" i="4"/>
  <c r="AK42" i="4"/>
  <c r="AV42" i="4"/>
  <c r="BD42" i="4"/>
  <c r="BL42" i="4"/>
  <c r="BT42" i="4"/>
  <c r="G43" i="4"/>
  <c r="O43" i="4"/>
  <c r="W43" i="4"/>
  <c r="AE43" i="4"/>
  <c r="AM43" i="4"/>
  <c r="AU43" i="4"/>
  <c r="BC43" i="4"/>
  <c r="BK43" i="4"/>
  <c r="BS43" i="4"/>
  <c r="F44" i="4"/>
  <c r="N44" i="4"/>
  <c r="V44" i="4"/>
  <c r="AD44" i="4"/>
  <c r="AL44" i="4"/>
  <c r="AT44" i="4"/>
  <c r="BB44" i="4"/>
  <c r="BJ44" i="4"/>
  <c r="BR44" i="4"/>
  <c r="E45" i="4"/>
  <c r="M45" i="4"/>
  <c r="U45" i="4"/>
  <c r="AC45" i="4"/>
  <c r="AK45" i="4"/>
  <c r="AS45" i="4"/>
  <c r="BW30" i="4"/>
  <c r="V33" i="4"/>
  <c r="T34" i="4"/>
  <c r="BP34" i="4"/>
  <c r="AA35" i="4"/>
  <c r="AW35" i="4"/>
  <c r="BR35" i="4"/>
  <c r="R36" i="4"/>
  <c r="AN36" i="4"/>
  <c r="BI36" i="4"/>
  <c r="I37" i="4"/>
  <c r="AE37" i="4"/>
  <c r="AZ37" i="4"/>
  <c r="BU37" i="4"/>
  <c r="V38" i="4"/>
  <c r="AQ38" i="4"/>
  <c r="BL38" i="4"/>
  <c r="H39" i="4"/>
  <c r="X39" i="4"/>
  <c r="AN39" i="4"/>
  <c r="BD39" i="4"/>
  <c r="BT39" i="4"/>
  <c r="O40" i="4"/>
  <c r="AE40" i="4"/>
  <c r="AU40" i="4"/>
  <c r="BK40" i="4"/>
  <c r="E41" i="4"/>
  <c r="P41" i="4"/>
  <c r="AA41" i="4"/>
  <c r="AK41" i="4"/>
  <c r="AV41" i="4"/>
  <c r="BG41" i="4"/>
  <c r="BQ41" i="4"/>
  <c r="G42" i="4"/>
  <c r="R42" i="4"/>
  <c r="AB42" i="4"/>
  <c r="Y31" i="4"/>
  <c r="AP36" i="4"/>
  <c r="BO38" i="4"/>
  <c r="AW40" i="4"/>
  <c r="BR41" i="4"/>
  <c r="BE42" i="4"/>
  <c r="P43" i="4"/>
  <c r="AV43" i="4"/>
  <c r="G44" i="4"/>
  <c r="AM44" i="4"/>
  <c r="BS44" i="4"/>
  <c r="AD45" i="4"/>
  <c r="BC45" i="4"/>
  <c r="E46" i="4"/>
  <c r="AB46" i="4"/>
  <c r="AT46" i="4"/>
  <c r="BQ46" i="4"/>
  <c r="S47" i="4"/>
  <c r="AI47" i="4"/>
  <c r="AY47" i="4"/>
  <c r="BM47" i="4"/>
  <c r="BU47" i="4"/>
  <c r="H48" i="4"/>
  <c r="P48" i="4"/>
  <c r="X48" i="4"/>
  <c r="AF48" i="4"/>
  <c r="AN48" i="4"/>
  <c r="AV48" i="4"/>
  <c r="BD48" i="4"/>
  <c r="BL48" i="4"/>
  <c r="BT48" i="4"/>
  <c r="G49" i="4"/>
  <c r="O49" i="4"/>
  <c r="W49" i="4"/>
  <c r="AE49" i="4"/>
  <c r="AM49" i="4"/>
  <c r="AU49" i="4"/>
  <c r="BC49" i="4"/>
  <c r="BK49" i="4"/>
  <c r="BS49" i="4"/>
  <c r="F50" i="4"/>
  <c r="N50" i="4"/>
  <c r="V50" i="4"/>
  <c r="AD50" i="4"/>
  <c r="AL50" i="4"/>
  <c r="AT50" i="4"/>
  <c r="BB50" i="4"/>
  <c r="BJ50" i="4"/>
  <c r="BR50" i="4"/>
  <c r="E51" i="4"/>
  <c r="M51" i="4"/>
  <c r="U51" i="4"/>
  <c r="AC51" i="4"/>
  <c r="AK51" i="4"/>
  <c r="AS51" i="4"/>
  <c r="BA51" i="4"/>
  <c r="BI51" i="4"/>
  <c r="BQ51" i="4"/>
  <c r="BY51" i="4"/>
  <c r="L52" i="4"/>
  <c r="T52" i="4"/>
  <c r="AB52" i="4"/>
  <c r="AJ52" i="4"/>
  <c r="AR52" i="4"/>
  <c r="AZ52" i="4"/>
  <c r="BH52" i="4"/>
  <c r="BP52" i="4"/>
  <c r="BX52" i="4"/>
  <c r="K53" i="4"/>
  <c r="S53" i="4"/>
  <c r="AA53" i="4"/>
  <c r="AI53" i="4"/>
  <c r="AQ53" i="4"/>
  <c r="AY53" i="4"/>
  <c r="BG53" i="4"/>
  <c r="BO53" i="4"/>
  <c r="BW53" i="4"/>
  <c r="J54" i="4"/>
  <c r="R54" i="4"/>
  <c r="Z54" i="4"/>
  <c r="AH54" i="4"/>
  <c r="AP54" i="4"/>
  <c r="AX54" i="4"/>
  <c r="BF54" i="4"/>
  <c r="BN54" i="4"/>
  <c r="BV54" i="4"/>
  <c r="I55" i="4"/>
  <c r="Q55" i="4"/>
  <c r="Y55" i="4"/>
  <c r="AG55" i="4"/>
  <c r="AO55" i="4"/>
  <c r="AW55" i="4"/>
  <c r="BE55" i="4"/>
  <c r="BM55" i="4"/>
  <c r="BU55" i="4"/>
  <c r="H56" i="4"/>
  <c r="P56" i="4"/>
  <c r="X56" i="4"/>
  <c r="AF56" i="4"/>
  <c r="AN56" i="4"/>
  <c r="AV56" i="4"/>
  <c r="BD56" i="4"/>
  <c r="BL56" i="4"/>
  <c r="BT56" i="4"/>
  <c r="G57" i="4"/>
  <c r="O57" i="4"/>
  <c r="W57" i="4"/>
  <c r="AE57" i="4"/>
  <c r="AM57" i="4"/>
  <c r="AU57" i="4"/>
  <c r="BC57" i="4"/>
  <c r="BK57" i="4"/>
  <c r="BS57" i="4"/>
  <c r="F58" i="4"/>
  <c r="N58" i="4"/>
  <c r="V58" i="4"/>
  <c r="AD58" i="4"/>
  <c r="AL58" i="4"/>
  <c r="AT58" i="4"/>
  <c r="BB58" i="4"/>
  <c r="BJ58" i="4"/>
  <c r="BR58" i="4"/>
  <c r="E59" i="4"/>
  <c r="M59" i="4"/>
  <c r="U59" i="4"/>
  <c r="AC59" i="4"/>
  <c r="AK59" i="4"/>
  <c r="AS59" i="4"/>
  <c r="BA59" i="4"/>
  <c r="AK33" i="4"/>
  <c r="BL36" i="4"/>
  <c r="J39" i="4"/>
  <c r="BM40" i="4"/>
  <c r="I42" i="4"/>
  <c r="BF42" i="4"/>
  <c r="Q43" i="4"/>
  <c r="AW43" i="4"/>
  <c r="H44" i="4"/>
  <c r="AN44" i="4"/>
  <c r="BT44" i="4"/>
  <c r="AE45" i="4"/>
  <c r="BI45" i="4"/>
  <c r="F46" i="4"/>
  <c r="AC46" i="4"/>
  <c r="AZ46" i="4"/>
  <c r="BR46" i="4"/>
  <c r="T47" i="4"/>
  <c r="AJ47" i="4"/>
  <c r="AZ47" i="4"/>
  <c r="BN47" i="4"/>
  <c r="BV47" i="4"/>
  <c r="I48" i="4"/>
  <c r="Q48" i="4"/>
  <c r="Y48" i="4"/>
  <c r="AG48" i="4"/>
  <c r="AO48" i="4"/>
  <c r="AW48" i="4"/>
  <c r="BE48" i="4"/>
  <c r="BM48" i="4"/>
  <c r="BU48" i="4"/>
  <c r="H49" i="4"/>
  <c r="P49" i="4"/>
  <c r="X49" i="4"/>
  <c r="AF49" i="4"/>
  <c r="AN49" i="4"/>
  <c r="AV49" i="4"/>
  <c r="BD49" i="4"/>
  <c r="BL49" i="4"/>
  <c r="BT49" i="4"/>
  <c r="G50" i="4"/>
  <c r="O50" i="4"/>
  <c r="W50" i="4"/>
  <c r="AE50" i="4"/>
  <c r="AM50" i="4"/>
  <c r="AU50" i="4"/>
  <c r="BC50" i="4"/>
  <c r="BK50" i="4"/>
  <c r="BS50" i="4"/>
  <c r="F51" i="4"/>
  <c r="N51" i="4"/>
  <c r="V51" i="4"/>
  <c r="AD51" i="4"/>
  <c r="AL51" i="4"/>
  <c r="AT51" i="4"/>
  <c r="BB51" i="4"/>
  <c r="BJ51" i="4"/>
  <c r="BR51" i="4"/>
  <c r="E52" i="4"/>
  <c r="M52" i="4"/>
  <c r="U52" i="4"/>
  <c r="AB34" i="4"/>
  <c r="L37" i="4"/>
  <c r="Z39" i="4"/>
  <c r="F41" i="4"/>
  <c r="S42" i="4"/>
  <c r="BM42" i="4"/>
  <c r="X43" i="4"/>
  <c r="BD43" i="4"/>
  <c r="O44" i="4"/>
  <c r="AU44" i="4"/>
  <c r="F45" i="4"/>
  <c r="AL45" i="4"/>
  <c r="BJ45" i="4"/>
  <c r="L46" i="4"/>
  <c r="AD46" i="4"/>
  <c r="BA46" i="4"/>
  <c r="BX46" i="4"/>
  <c r="U47" i="4"/>
  <c r="AK47" i="4"/>
  <c r="BA47" i="4"/>
  <c r="BO47" i="4"/>
  <c r="BW47" i="4"/>
  <c r="J48" i="4"/>
  <c r="R48" i="4"/>
  <c r="Z48" i="4"/>
  <c r="AH48" i="4"/>
  <c r="AP48" i="4"/>
  <c r="AX48" i="4"/>
  <c r="BF48" i="4"/>
  <c r="BN48" i="4"/>
  <c r="BV48" i="4"/>
  <c r="I49" i="4"/>
  <c r="Q49" i="4"/>
  <c r="Y49" i="4"/>
  <c r="AG49" i="4"/>
  <c r="AO49" i="4"/>
  <c r="AW49" i="4"/>
  <c r="BE49" i="4"/>
  <c r="BM49" i="4"/>
  <c r="BU49" i="4"/>
  <c r="H50" i="4"/>
  <c r="P50" i="4"/>
  <c r="X50" i="4"/>
  <c r="AF50" i="4"/>
  <c r="AN50" i="4"/>
  <c r="AV50" i="4"/>
  <c r="BD50" i="4"/>
  <c r="BL50" i="4"/>
  <c r="BT50" i="4"/>
  <c r="G51" i="4"/>
  <c r="O51" i="4"/>
  <c r="W51" i="4"/>
  <c r="AE51" i="4"/>
  <c r="AM51" i="4"/>
  <c r="AU51" i="4"/>
  <c r="BC51" i="4"/>
  <c r="BK51" i="4"/>
  <c r="BS51" i="4"/>
  <c r="F52" i="4"/>
  <c r="N52" i="4"/>
  <c r="V52" i="4"/>
  <c r="AD52" i="4"/>
  <c r="AL52" i="4"/>
  <c r="AT52" i="4"/>
  <c r="BB52" i="4"/>
  <c r="BJ52" i="4"/>
  <c r="BR52" i="4"/>
  <c r="E53" i="4"/>
  <c r="M53" i="4"/>
  <c r="U53" i="4"/>
  <c r="AC53" i="4"/>
  <c r="AK53" i="4"/>
  <c r="AS53" i="4"/>
  <c r="BA53" i="4"/>
  <c r="BI53" i="4"/>
  <c r="BQ53" i="4"/>
  <c r="BY53" i="4"/>
  <c r="L54" i="4"/>
  <c r="T54" i="4"/>
  <c r="AB54" i="4"/>
  <c r="AJ54" i="4"/>
  <c r="AR54" i="4"/>
  <c r="AZ54" i="4"/>
  <c r="BH54" i="4"/>
  <c r="BP54" i="4"/>
  <c r="BX54" i="4"/>
  <c r="K55" i="4"/>
  <c r="S55" i="4"/>
  <c r="AA55" i="4"/>
  <c r="AI55" i="4"/>
  <c r="AQ55" i="4"/>
  <c r="AY55" i="4"/>
  <c r="BG55" i="4"/>
  <c r="BO55" i="4"/>
  <c r="BW55" i="4"/>
  <c r="J56" i="4"/>
  <c r="R56" i="4"/>
  <c r="Z56" i="4"/>
  <c r="AH56" i="4"/>
  <c r="AP56" i="4"/>
  <c r="AX56" i="4"/>
  <c r="BF56" i="4"/>
  <c r="BN56" i="4"/>
  <c r="BV56" i="4"/>
  <c r="I57" i="4"/>
  <c r="Q57" i="4"/>
  <c r="Y57" i="4"/>
  <c r="AG57" i="4"/>
  <c r="AO57" i="4"/>
  <c r="AW57" i="4"/>
  <c r="BE57" i="4"/>
  <c r="BM57" i="4"/>
  <c r="BU57" i="4"/>
  <c r="H58" i="4"/>
  <c r="P58" i="4"/>
  <c r="X58" i="4"/>
  <c r="AF58" i="4"/>
  <c r="AN58" i="4"/>
  <c r="AV58" i="4"/>
  <c r="BD58" i="4"/>
  <c r="BL58" i="4"/>
  <c r="BT58" i="4"/>
  <c r="G59" i="4"/>
  <c r="O59" i="4"/>
  <c r="W59" i="4"/>
  <c r="AE59" i="4"/>
  <c r="AM59" i="4"/>
  <c r="AU59" i="4"/>
  <c r="BC59" i="4"/>
  <c r="BV34" i="4"/>
  <c r="AG37" i="4"/>
  <c r="AP39" i="4"/>
  <c r="R41" i="4"/>
  <c r="AC42" i="4"/>
  <c r="BN42" i="4"/>
  <c r="Y43" i="4"/>
  <c r="BE43" i="4"/>
  <c r="P44" i="4"/>
  <c r="AV44" i="4"/>
  <c r="G45" i="4"/>
  <c r="AM45" i="4"/>
  <c r="BK45" i="4"/>
  <c r="M46" i="4"/>
  <c r="AJ46" i="4"/>
  <c r="BB46" i="4"/>
  <c r="BY46" i="4"/>
  <c r="Z47" i="4"/>
  <c r="AP47" i="4"/>
  <c r="BF47" i="4"/>
  <c r="BP47" i="4"/>
  <c r="BX47" i="4"/>
  <c r="K48" i="4"/>
  <c r="S48" i="4"/>
  <c r="AA48" i="4"/>
  <c r="AI48" i="4"/>
  <c r="AQ48" i="4"/>
  <c r="AY48" i="4"/>
  <c r="BG48" i="4"/>
  <c r="BO48" i="4"/>
  <c r="BW48" i="4"/>
  <c r="J49" i="4"/>
  <c r="R49" i="4"/>
  <c r="Z49" i="4"/>
  <c r="AH49" i="4"/>
  <c r="AP49" i="4"/>
  <c r="AX49" i="4"/>
  <c r="BF49" i="4"/>
  <c r="BN49" i="4"/>
  <c r="BV49" i="4"/>
  <c r="I50" i="4"/>
  <c r="Q50" i="4"/>
  <c r="Y50" i="4"/>
  <c r="AG50" i="4"/>
  <c r="AO50" i="4"/>
  <c r="AW50" i="4"/>
  <c r="BE50" i="4"/>
  <c r="BM50" i="4"/>
  <c r="BU50" i="4"/>
  <c r="H51" i="4"/>
  <c r="P51" i="4"/>
  <c r="X51" i="4"/>
  <c r="AF51" i="4"/>
  <c r="AN51" i="4"/>
  <c r="AV51" i="4"/>
  <c r="BD51" i="4"/>
  <c r="BL51" i="4"/>
  <c r="BT51" i="4"/>
  <c r="G52" i="4"/>
  <c r="O52" i="4"/>
  <c r="W52" i="4"/>
  <c r="AE52" i="4"/>
  <c r="AM52" i="4"/>
  <c r="AU52" i="4"/>
  <c r="BC52" i="4"/>
  <c r="BK52" i="4"/>
  <c r="BS52" i="4"/>
  <c r="F53" i="4"/>
  <c r="N53" i="4"/>
  <c r="V53" i="4"/>
  <c r="AD53" i="4"/>
  <c r="AL53" i="4"/>
  <c r="AT53" i="4"/>
  <c r="BB53" i="4"/>
  <c r="BJ53" i="4"/>
  <c r="BR53" i="4"/>
  <c r="E54" i="4"/>
  <c r="M54" i="4"/>
  <c r="U54" i="4"/>
  <c r="AC54" i="4"/>
  <c r="AK54" i="4"/>
  <c r="AS54" i="4"/>
  <c r="BA54" i="4"/>
  <c r="BI54" i="4"/>
  <c r="BQ54" i="4"/>
  <c r="BY54" i="4"/>
  <c r="L55" i="4"/>
  <c r="T55" i="4"/>
  <c r="AB55" i="4"/>
  <c r="AJ55" i="4"/>
  <c r="AR55" i="4"/>
  <c r="AZ55" i="4"/>
  <c r="BH55" i="4"/>
  <c r="BP55" i="4"/>
  <c r="BX55" i="4"/>
  <c r="K56" i="4"/>
  <c r="S56" i="4"/>
  <c r="AA56" i="4"/>
  <c r="AI56" i="4"/>
  <c r="AQ56" i="4"/>
  <c r="AY56" i="4"/>
  <c r="BG56" i="4"/>
  <c r="BO56" i="4"/>
  <c r="BW56" i="4"/>
  <c r="J57" i="4"/>
  <c r="R57" i="4"/>
  <c r="Z57" i="4"/>
  <c r="AD35" i="4"/>
  <c r="BC37" i="4"/>
  <c r="BF39" i="4"/>
  <c r="AB41" i="4"/>
  <c r="AM42" i="4"/>
  <c r="BU42" i="4"/>
  <c r="AF43" i="4"/>
  <c r="BL43" i="4"/>
  <c r="W44" i="4"/>
  <c r="BC44" i="4"/>
  <c r="N45" i="4"/>
  <c r="AT45" i="4"/>
  <c r="BQ45" i="4"/>
  <c r="N46" i="4"/>
  <c r="AK46" i="4"/>
  <c r="BH46" i="4"/>
  <c r="E47" i="4"/>
  <c r="AA47" i="4"/>
  <c r="AQ47" i="4"/>
  <c r="BG47" i="4"/>
  <c r="BQ47" i="4"/>
  <c r="BY47" i="4"/>
  <c r="L48" i="4"/>
  <c r="T48" i="4"/>
  <c r="AB48" i="4"/>
  <c r="AJ48" i="4"/>
  <c r="AR48" i="4"/>
  <c r="AZ48" i="4"/>
  <c r="BH48" i="4"/>
  <c r="BP48" i="4"/>
  <c r="BX48" i="4"/>
  <c r="K49" i="4"/>
  <c r="S49" i="4"/>
  <c r="AA49" i="4"/>
  <c r="AI49" i="4"/>
  <c r="AQ49" i="4"/>
  <c r="AY49" i="4"/>
  <c r="BG49" i="4"/>
  <c r="BO49" i="4"/>
  <c r="BW49" i="4"/>
  <c r="J50" i="4"/>
  <c r="R50" i="4"/>
  <c r="Z50" i="4"/>
  <c r="AH50" i="4"/>
  <c r="AP50" i="4"/>
  <c r="AX50" i="4"/>
  <c r="BF50" i="4"/>
  <c r="BN50" i="4"/>
  <c r="BV50" i="4"/>
  <c r="I51" i="4"/>
  <c r="Q51" i="4"/>
  <c r="AY35" i="4"/>
  <c r="BX37" i="4"/>
  <c r="BV39" i="4"/>
  <c r="AL41" i="4"/>
  <c r="AO42" i="4"/>
  <c r="BV42" i="4"/>
  <c r="AG43" i="4"/>
  <c r="BM43" i="4"/>
  <c r="X44" i="4"/>
  <c r="BD44" i="4"/>
  <c r="O45" i="4"/>
  <c r="AU45" i="4"/>
  <c r="BR45" i="4"/>
  <c r="T46" i="4"/>
  <c r="AL46" i="4"/>
  <c r="BI46" i="4"/>
  <c r="K47" i="4"/>
  <c r="AB47" i="4"/>
  <c r="AR47" i="4"/>
  <c r="BH47" i="4"/>
  <c r="BR47" i="4"/>
  <c r="E48" i="4"/>
  <c r="M48" i="4"/>
  <c r="U48" i="4"/>
  <c r="AC48" i="4"/>
  <c r="AK48" i="4"/>
  <c r="AS48" i="4"/>
  <c r="BA48" i="4"/>
  <c r="BI48" i="4"/>
  <c r="BQ48" i="4"/>
  <c r="BY48" i="4"/>
  <c r="L49" i="4"/>
  <c r="T49" i="4"/>
  <c r="AB49" i="4"/>
  <c r="AJ49" i="4"/>
  <c r="AR49" i="4"/>
  <c r="AZ49" i="4"/>
  <c r="BH49" i="4"/>
  <c r="BP49" i="4"/>
  <c r="BX49" i="4"/>
  <c r="K50" i="4"/>
  <c r="S50" i="4"/>
  <c r="AA50" i="4"/>
  <c r="AI50" i="4"/>
  <c r="AQ50" i="4"/>
  <c r="AY50" i="4"/>
  <c r="BG50" i="4"/>
  <c r="BO50" i="4"/>
  <c r="BW50" i="4"/>
  <c r="J51" i="4"/>
  <c r="R51" i="4"/>
  <c r="Z51" i="4"/>
  <c r="AH51" i="4"/>
  <c r="AP51" i="4"/>
  <c r="AX51" i="4"/>
  <c r="BF51" i="4"/>
  <c r="BN51" i="4"/>
  <c r="BV51" i="4"/>
  <c r="I52" i="4"/>
  <c r="Q52" i="4"/>
  <c r="Y52" i="4"/>
  <c r="AG52" i="4"/>
  <c r="AO52" i="4"/>
  <c r="AW52" i="4"/>
  <c r="BE52" i="4"/>
  <c r="BM52" i="4"/>
  <c r="BU52" i="4"/>
  <c r="H53" i="4"/>
  <c r="P53" i="4"/>
  <c r="X53" i="4"/>
  <c r="AF53" i="4"/>
  <c r="AN53" i="4"/>
  <c r="AV53" i="4"/>
  <c r="BD53" i="4"/>
  <c r="BL53" i="4"/>
  <c r="BT53" i="4"/>
  <c r="G54" i="4"/>
  <c r="O54" i="4"/>
  <c r="W54" i="4"/>
  <c r="AE54" i="4"/>
  <c r="AM54" i="4"/>
  <c r="AU54" i="4"/>
  <c r="BC54" i="4"/>
  <c r="BK54" i="4"/>
  <c r="BS54" i="4"/>
  <c r="F55" i="4"/>
  <c r="N55" i="4"/>
  <c r="V55" i="4"/>
  <c r="AD55" i="4"/>
  <c r="AL55" i="4"/>
  <c r="AT55" i="4"/>
  <c r="BB55" i="4"/>
  <c r="BJ55" i="4"/>
  <c r="BR55" i="4"/>
  <c r="E56" i="4"/>
  <c r="M56" i="4"/>
  <c r="U56" i="4"/>
  <c r="AC56" i="4"/>
  <c r="AK56" i="4"/>
  <c r="AS56" i="4"/>
  <c r="BA56" i="4"/>
  <c r="BI56" i="4"/>
  <c r="BQ56" i="4"/>
  <c r="BY56" i="4"/>
  <c r="L57" i="4"/>
  <c r="T57" i="4"/>
  <c r="AB57" i="4"/>
  <c r="AJ57" i="4"/>
  <c r="AR57" i="4"/>
  <c r="AZ57" i="4"/>
  <c r="BH57" i="4"/>
  <c r="BP57" i="4"/>
  <c r="BX57" i="4"/>
  <c r="K58" i="4"/>
  <c r="U21" i="4"/>
  <c r="U36" i="4"/>
  <c r="AT38" i="4"/>
  <c r="AG40" i="4"/>
  <c r="BH41" i="4"/>
  <c r="AX42" i="4"/>
  <c r="I43" i="4"/>
  <c r="AO43" i="4"/>
  <c r="BU43" i="4"/>
  <c r="AF44" i="4"/>
  <c r="BL44" i="4"/>
  <c r="W45" i="4"/>
  <c r="BB45" i="4"/>
  <c r="BY45" i="4"/>
  <c r="V46" i="4"/>
  <c r="AS46" i="4"/>
  <c r="BP46" i="4"/>
  <c r="M47" i="4"/>
  <c r="AH47" i="4"/>
  <c r="AX47" i="4"/>
  <c r="BK47" i="4"/>
  <c r="BT47" i="4"/>
  <c r="G48" i="4"/>
  <c r="O48" i="4"/>
  <c r="W48" i="4"/>
  <c r="AE48" i="4"/>
  <c r="AM48" i="4"/>
  <c r="AU48" i="4"/>
  <c r="BC48" i="4"/>
  <c r="BK48" i="4"/>
  <c r="BS48" i="4"/>
  <c r="F49" i="4"/>
  <c r="N49" i="4"/>
  <c r="V49" i="4"/>
  <c r="AD49" i="4"/>
  <c r="AL49" i="4"/>
  <c r="AT49" i="4"/>
  <c r="BB49" i="4"/>
  <c r="BJ49" i="4"/>
  <c r="BR49" i="4"/>
  <c r="E50" i="4"/>
  <c r="M50" i="4"/>
  <c r="U50" i="4"/>
  <c r="AC50" i="4"/>
  <c r="AK50" i="4"/>
  <c r="AS50" i="4"/>
  <c r="BA50" i="4"/>
  <c r="BI50" i="4"/>
  <c r="BQ50" i="4"/>
  <c r="BY50" i="4"/>
  <c r="L51" i="4"/>
  <c r="T51" i="4"/>
  <c r="AB51" i="4"/>
  <c r="AJ51" i="4"/>
  <c r="AR51" i="4"/>
  <c r="AZ51" i="4"/>
  <c r="BH51" i="4"/>
  <c r="BP51" i="4"/>
  <c r="BX51" i="4"/>
  <c r="K52" i="4"/>
  <c r="S52" i="4"/>
  <c r="AA52" i="4"/>
  <c r="AI52" i="4"/>
  <c r="AQ52" i="4"/>
  <c r="AY52" i="4"/>
  <c r="BG52" i="4"/>
  <c r="BO52" i="4"/>
  <c r="BW52" i="4"/>
  <c r="J53" i="4"/>
  <c r="R53" i="4"/>
  <c r="Z53" i="4"/>
  <c r="AH53" i="4"/>
  <c r="AP53" i="4"/>
  <c r="AX53" i="4"/>
  <c r="BF53" i="4"/>
  <c r="BN53" i="4"/>
  <c r="BV53" i="4"/>
  <c r="I54" i="4"/>
  <c r="Q54" i="4"/>
  <c r="Y54" i="4"/>
  <c r="AG54" i="4"/>
  <c r="AO54" i="4"/>
  <c r="AW54" i="4"/>
  <c r="BE54" i="4"/>
  <c r="BM54" i="4"/>
  <c r="X38" i="4"/>
  <c r="BK44" i="4"/>
  <c r="AC47" i="4"/>
  <c r="AL48" i="4"/>
  <c r="AC49" i="4"/>
  <c r="T50" i="4"/>
  <c r="K51" i="4"/>
  <c r="AW51" i="4"/>
  <c r="H52" i="4"/>
  <c r="AH52" i="4"/>
  <c r="BD52" i="4"/>
  <c r="BY52" i="4"/>
  <c r="Y53" i="4"/>
  <c r="AU53" i="4"/>
  <c r="BP53" i="4"/>
  <c r="P54" i="4"/>
  <c r="AL54" i="4"/>
  <c r="BG54" i="4"/>
  <c r="E55" i="4"/>
  <c r="U55" i="4"/>
  <c r="AK55" i="4"/>
  <c r="BA55" i="4"/>
  <c r="BQ55" i="4"/>
  <c r="L56" i="4"/>
  <c r="AB56" i="4"/>
  <c r="AR56" i="4"/>
  <c r="BH56" i="4"/>
  <c r="BX56" i="4"/>
  <c r="S57" i="4"/>
  <c r="AH57" i="4"/>
  <c r="AT57" i="4"/>
  <c r="BG57" i="4"/>
  <c r="BT57" i="4"/>
  <c r="L58" i="4"/>
  <c r="W58" i="4"/>
  <c r="AH58" i="4"/>
  <c r="AR58" i="4"/>
  <c r="BC58" i="4"/>
  <c r="BN58" i="4"/>
  <c r="BX58" i="4"/>
  <c r="N59" i="4"/>
  <c r="Y59" i="4"/>
  <c r="AI59" i="4"/>
  <c r="AT59" i="4"/>
  <c r="BE59" i="4"/>
  <c r="BM59" i="4"/>
  <c r="BU59" i="4"/>
  <c r="H60" i="4"/>
  <c r="P60" i="4"/>
  <c r="X60" i="4"/>
  <c r="AF60" i="4"/>
  <c r="AN60" i="4"/>
  <c r="AV60" i="4"/>
  <c r="BD60" i="4"/>
  <c r="BL60" i="4"/>
  <c r="BT60" i="4"/>
  <c r="G61" i="4"/>
  <c r="O61" i="4"/>
  <c r="W61" i="4"/>
  <c r="AE61" i="4"/>
  <c r="AM61" i="4"/>
  <c r="AU61" i="4"/>
  <c r="BC61" i="4"/>
  <c r="BK61" i="4"/>
  <c r="BS61" i="4"/>
  <c r="F62" i="4"/>
  <c r="N62" i="4"/>
  <c r="V62" i="4"/>
  <c r="AD62" i="4"/>
  <c r="AL62" i="4"/>
  <c r="AT62" i="4"/>
  <c r="BB62" i="4"/>
  <c r="BJ62" i="4"/>
  <c r="BR62" i="4"/>
  <c r="E63" i="4"/>
  <c r="M63" i="4"/>
  <c r="U63" i="4"/>
  <c r="AC63" i="4"/>
  <c r="AK63" i="4"/>
  <c r="AS63" i="4"/>
  <c r="BA63" i="4"/>
  <c r="BI63" i="4"/>
  <c r="BQ63" i="4"/>
  <c r="BY63" i="4"/>
  <c r="L64" i="4"/>
  <c r="T64" i="4"/>
  <c r="AB64" i="4"/>
  <c r="Q40" i="4"/>
  <c r="V45" i="4"/>
  <c r="AS47" i="4"/>
  <c r="AT48" i="4"/>
  <c r="AK49" i="4"/>
  <c r="AB50" i="4"/>
  <c r="S51" i="4"/>
  <c r="AY51" i="4"/>
  <c r="J52" i="4"/>
  <c r="AK52" i="4"/>
  <c r="BF52" i="4"/>
  <c r="G53" i="4"/>
  <c r="AB53" i="4"/>
  <c r="AW53" i="4"/>
  <c r="BS53" i="4"/>
  <c r="S54" i="4"/>
  <c r="AN54" i="4"/>
  <c r="BJ54" i="4"/>
  <c r="G55" i="4"/>
  <c r="W55" i="4"/>
  <c r="AM55" i="4"/>
  <c r="BC55" i="4"/>
  <c r="BS55" i="4"/>
  <c r="N56" i="4"/>
  <c r="AD56" i="4"/>
  <c r="AT56" i="4"/>
  <c r="BJ56" i="4"/>
  <c r="E57" i="4"/>
  <c r="U57" i="4"/>
  <c r="AI57" i="4"/>
  <c r="AV57" i="4"/>
  <c r="BI57" i="4"/>
  <c r="BV57" i="4"/>
  <c r="M58" i="4"/>
  <c r="Y58" i="4"/>
  <c r="AI58" i="4"/>
  <c r="AS58" i="4"/>
  <c r="BE58" i="4"/>
  <c r="BO58" i="4"/>
  <c r="BY58" i="4"/>
  <c r="P59" i="4"/>
  <c r="Z59" i="4"/>
  <c r="AJ59" i="4"/>
  <c r="AV59" i="4"/>
  <c r="BF59" i="4"/>
  <c r="BN59" i="4"/>
  <c r="BV59" i="4"/>
  <c r="I60" i="4"/>
  <c r="Q60" i="4"/>
  <c r="Y60" i="4"/>
  <c r="AG60" i="4"/>
  <c r="AO60" i="4"/>
  <c r="AW60" i="4"/>
  <c r="BE60" i="4"/>
  <c r="BM60" i="4"/>
  <c r="BU60" i="4"/>
  <c r="H61" i="4"/>
  <c r="P61" i="4"/>
  <c r="X61" i="4"/>
  <c r="AF61" i="4"/>
  <c r="AN61" i="4"/>
  <c r="AV61" i="4"/>
  <c r="BD61" i="4"/>
  <c r="BL61" i="4"/>
  <c r="BT61" i="4"/>
  <c r="G62" i="4"/>
  <c r="O62" i="4"/>
  <c r="W62" i="4"/>
  <c r="AE62" i="4"/>
  <c r="AM62" i="4"/>
  <c r="AU62" i="4"/>
  <c r="BC62" i="4"/>
  <c r="BK62" i="4"/>
  <c r="BS62" i="4"/>
  <c r="F63" i="4"/>
  <c r="N63" i="4"/>
  <c r="V63" i="4"/>
  <c r="AD63" i="4"/>
  <c r="AL63" i="4"/>
  <c r="AT63" i="4"/>
  <c r="BB63" i="4"/>
  <c r="BJ63" i="4"/>
  <c r="BR63" i="4"/>
  <c r="E64" i="4"/>
  <c r="M64" i="4"/>
  <c r="U64" i="4"/>
  <c r="AC64" i="4"/>
  <c r="AX41" i="4"/>
  <c r="BA45" i="4"/>
  <c r="BI47" i="4"/>
  <c r="BB48" i="4"/>
  <c r="AS49" i="4"/>
  <c r="AJ50" i="4"/>
  <c r="Y51" i="4"/>
  <c r="BE51" i="4"/>
  <c r="P52" i="4"/>
  <c r="AN52" i="4"/>
  <c r="BI52" i="4"/>
  <c r="I53" i="4"/>
  <c r="AE53" i="4"/>
  <c r="AZ53" i="4"/>
  <c r="BU53" i="4"/>
  <c r="V54" i="4"/>
  <c r="AQ54" i="4"/>
  <c r="BL54" i="4"/>
  <c r="H55" i="4"/>
  <c r="X55" i="4"/>
  <c r="AN55" i="4"/>
  <c r="BD55" i="4"/>
  <c r="BT55" i="4"/>
  <c r="O56" i="4"/>
  <c r="AE56" i="4"/>
  <c r="AU56" i="4"/>
  <c r="BK56" i="4"/>
  <c r="F57" i="4"/>
  <c r="V57" i="4"/>
  <c r="AK57" i="4"/>
  <c r="AX57" i="4"/>
  <c r="BJ57" i="4"/>
  <c r="BW57" i="4"/>
  <c r="O58" i="4"/>
  <c r="Z58" i="4"/>
  <c r="AJ58" i="4"/>
  <c r="AU58" i="4"/>
  <c r="BF58" i="4"/>
  <c r="BP58" i="4"/>
  <c r="F59" i="4"/>
  <c r="Q59" i="4"/>
  <c r="AA59" i="4"/>
  <c r="AL59" i="4"/>
  <c r="AW59" i="4"/>
  <c r="BG59" i="4"/>
  <c r="BO59" i="4"/>
  <c r="BW59" i="4"/>
  <c r="J60" i="4"/>
  <c r="R60" i="4"/>
  <c r="Z60" i="4"/>
  <c r="AH60" i="4"/>
  <c r="AP60" i="4"/>
  <c r="AX60" i="4"/>
  <c r="BF60" i="4"/>
  <c r="BN60" i="4"/>
  <c r="BV60" i="4"/>
  <c r="I61" i="4"/>
  <c r="Q61" i="4"/>
  <c r="Y61" i="4"/>
  <c r="AG61" i="4"/>
  <c r="AO61" i="4"/>
  <c r="AW61" i="4"/>
  <c r="BE61" i="4"/>
  <c r="BM61" i="4"/>
  <c r="BU61" i="4"/>
  <c r="H62" i="4"/>
  <c r="P62" i="4"/>
  <c r="X62" i="4"/>
  <c r="AF62" i="4"/>
  <c r="AN62" i="4"/>
  <c r="AV62" i="4"/>
  <c r="BD62" i="4"/>
  <c r="BL62" i="4"/>
  <c r="BT62" i="4"/>
  <c r="G63" i="4"/>
  <c r="O63" i="4"/>
  <c r="W63" i="4"/>
  <c r="AE63" i="4"/>
  <c r="AM63" i="4"/>
  <c r="AU63" i="4"/>
  <c r="BC63" i="4"/>
  <c r="BK63" i="4"/>
  <c r="BS63" i="4"/>
  <c r="F64" i="4"/>
  <c r="N64" i="4"/>
  <c r="V64" i="4"/>
  <c r="AD64" i="4"/>
  <c r="AW42" i="4"/>
  <c r="BS45" i="4"/>
  <c r="BS47" i="4"/>
  <c r="BJ48" i="4"/>
  <c r="BA49" i="4"/>
  <c r="AR50" i="4"/>
  <c r="AA51" i="4"/>
  <c r="BG51" i="4"/>
  <c r="R52" i="4"/>
  <c r="AP52" i="4"/>
  <c r="BL52" i="4"/>
  <c r="L53" i="4"/>
  <c r="AG53" i="4"/>
  <c r="BC53" i="4"/>
  <c r="BX53" i="4"/>
  <c r="X54" i="4"/>
  <c r="AT54" i="4"/>
  <c r="BO54" i="4"/>
  <c r="J55" i="4"/>
  <c r="Z55" i="4"/>
  <c r="AP55" i="4"/>
  <c r="BF55" i="4"/>
  <c r="BV55" i="4"/>
  <c r="Q56" i="4"/>
  <c r="AG56" i="4"/>
  <c r="AW56" i="4"/>
  <c r="BM56" i="4"/>
  <c r="H57" i="4"/>
  <c r="X57" i="4"/>
  <c r="AL57" i="4"/>
  <c r="AY57" i="4"/>
  <c r="BL57" i="4"/>
  <c r="BY57" i="4"/>
  <c r="Q58" i="4"/>
  <c r="AA58" i="4"/>
  <c r="AK58" i="4"/>
  <c r="AW58" i="4"/>
  <c r="BG58" i="4"/>
  <c r="BQ58" i="4"/>
  <c r="H59" i="4"/>
  <c r="R59" i="4"/>
  <c r="AB59" i="4"/>
  <c r="AN59" i="4"/>
  <c r="AX59" i="4"/>
  <c r="BH59" i="4"/>
  <c r="BP59" i="4"/>
  <c r="BX59" i="4"/>
  <c r="K60" i="4"/>
  <c r="S60" i="4"/>
  <c r="AA60" i="4"/>
  <c r="AI60" i="4"/>
  <c r="AQ60" i="4"/>
  <c r="AY60" i="4"/>
  <c r="BG60" i="4"/>
  <c r="BO60" i="4"/>
  <c r="BW60" i="4"/>
  <c r="J61" i="4"/>
  <c r="R61" i="4"/>
  <c r="Z61" i="4"/>
  <c r="AH61" i="4"/>
  <c r="AP61" i="4"/>
  <c r="AX61" i="4"/>
  <c r="BF61" i="4"/>
  <c r="BN61" i="4"/>
  <c r="BV61" i="4"/>
  <c r="I62" i="4"/>
  <c r="Q62" i="4"/>
  <c r="Y62" i="4"/>
  <c r="AG62" i="4"/>
  <c r="AO62" i="4"/>
  <c r="AW62" i="4"/>
  <c r="BE62" i="4"/>
  <c r="BM62" i="4"/>
  <c r="BU62" i="4"/>
  <c r="H63" i="4"/>
  <c r="P63" i="4"/>
  <c r="X63" i="4"/>
  <c r="AF63" i="4"/>
  <c r="AN63" i="4"/>
  <c r="AV63" i="4"/>
  <c r="BD63" i="4"/>
  <c r="BL63" i="4"/>
  <c r="BT63" i="4"/>
  <c r="G64" i="4"/>
  <c r="O64" i="4"/>
  <c r="W64" i="4"/>
  <c r="H43" i="4"/>
  <c r="U46" i="4"/>
  <c r="F48" i="4"/>
  <c r="BR48" i="4"/>
  <c r="BI49" i="4"/>
  <c r="AZ50" i="4"/>
  <c r="AG51" i="4"/>
  <c r="BM51" i="4"/>
  <c r="X52" i="4"/>
  <c r="AS52" i="4"/>
  <c r="BN52" i="4"/>
  <c r="O53" i="4"/>
  <c r="AJ53" i="4"/>
  <c r="BE53" i="4"/>
  <c r="F54" i="4"/>
  <c r="AA54" i="4"/>
  <c r="AV54" i="4"/>
  <c r="BR54" i="4"/>
  <c r="M55" i="4"/>
  <c r="AC55" i="4"/>
  <c r="AS55" i="4"/>
  <c r="BI55" i="4"/>
  <c r="BY55" i="4"/>
  <c r="T56" i="4"/>
  <c r="AJ56" i="4"/>
  <c r="AZ56" i="4"/>
  <c r="BP56" i="4"/>
  <c r="K57" i="4"/>
  <c r="AA57" i="4"/>
  <c r="AN57" i="4"/>
  <c r="BA57" i="4"/>
  <c r="BN57" i="4"/>
  <c r="E58" i="4"/>
  <c r="R58" i="4"/>
  <c r="AB58" i="4"/>
  <c r="AM58" i="4"/>
  <c r="AX58" i="4"/>
  <c r="BH58" i="4"/>
  <c r="BS58" i="4"/>
  <c r="I59" i="4"/>
  <c r="S59" i="4"/>
  <c r="AD59" i="4"/>
  <c r="AO59" i="4"/>
  <c r="AY59" i="4"/>
  <c r="BI59" i="4"/>
  <c r="BQ59" i="4"/>
  <c r="BY59" i="4"/>
  <c r="L60" i="4"/>
  <c r="T60" i="4"/>
  <c r="AB60" i="4"/>
  <c r="AJ60" i="4"/>
  <c r="AR60" i="4"/>
  <c r="AZ60" i="4"/>
  <c r="BH60" i="4"/>
  <c r="BP60" i="4"/>
  <c r="BX60" i="4"/>
  <c r="K61" i="4"/>
  <c r="S61" i="4"/>
  <c r="AA61" i="4"/>
  <c r="AI61" i="4"/>
  <c r="AQ61" i="4"/>
  <c r="AY61" i="4"/>
  <c r="BG61" i="4"/>
  <c r="BO61" i="4"/>
  <c r="BW61" i="4"/>
  <c r="J62" i="4"/>
  <c r="R62" i="4"/>
  <c r="Z62" i="4"/>
  <c r="AH62" i="4"/>
  <c r="AP62" i="4"/>
  <c r="AX62" i="4"/>
  <c r="BF62" i="4"/>
  <c r="BN62" i="4"/>
  <c r="BV62" i="4"/>
  <c r="I63" i="4"/>
  <c r="Q63" i="4"/>
  <c r="Y63" i="4"/>
  <c r="AG63" i="4"/>
  <c r="AO63" i="4"/>
  <c r="AW63" i="4"/>
  <c r="BE63" i="4"/>
  <c r="BM63" i="4"/>
  <c r="BU63" i="4"/>
  <c r="H64" i="4"/>
  <c r="P64" i="4"/>
  <c r="AN43" i="4"/>
  <c r="AR46" i="4"/>
  <c r="N48" i="4"/>
  <c r="E49" i="4"/>
  <c r="BQ49" i="4"/>
  <c r="BH50" i="4"/>
  <c r="AI51" i="4"/>
  <c r="BO51" i="4"/>
  <c r="Z52" i="4"/>
  <c r="AV52" i="4"/>
  <c r="BQ52" i="4"/>
  <c r="Q53" i="4"/>
  <c r="AM53" i="4"/>
  <c r="BH53" i="4"/>
  <c r="H54" i="4"/>
  <c r="AD54" i="4"/>
  <c r="AY54" i="4"/>
  <c r="BT54" i="4"/>
  <c r="O55" i="4"/>
  <c r="AE55" i="4"/>
  <c r="AU55" i="4"/>
  <c r="BK55" i="4"/>
  <c r="F56" i="4"/>
  <c r="V56" i="4"/>
  <c r="AL56" i="4"/>
  <c r="BB56" i="4"/>
  <c r="BR56" i="4"/>
  <c r="M57" i="4"/>
  <c r="AC57" i="4"/>
  <c r="AP57" i="4"/>
  <c r="BB57" i="4"/>
  <c r="BO57" i="4"/>
  <c r="G58" i="4"/>
  <c r="S58" i="4"/>
  <c r="AC58" i="4"/>
  <c r="AO58" i="4"/>
  <c r="AY58" i="4"/>
  <c r="BI58" i="4"/>
  <c r="BU58" i="4"/>
  <c r="J59" i="4"/>
  <c r="T59" i="4"/>
  <c r="AF59" i="4"/>
  <c r="AP59" i="4"/>
  <c r="AZ59" i="4"/>
  <c r="BJ59" i="4"/>
  <c r="BR59" i="4"/>
  <c r="E60" i="4"/>
  <c r="M60" i="4"/>
  <c r="U60" i="4"/>
  <c r="AC60" i="4"/>
  <c r="AK60" i="4"/>
  <c r="AS60" i="4"/>
  <c r="BA60" i="4"/>
  <c r="BI60" i="4"/>
  <c r="BQ60" i="4"/>
  <c r="BY60" i="4"/>
  <c r="L61" i="4"/>
  <c r="T61" i="4"/>
  <c r="AB61" i="4"/>
  <c r="AJ61" i="4"/>
  <c r="AR61" i="4"/>
  <c r="AZ61" i="4"/>
  <c r="BH61" i="4"/>
  <c r="BP61" i="4"/>
  <c r="BX61" i="4"/>
  <c r="K62" i="4"/>
  <c r="S62" i="4"/>
  <c r="AA62" i="4"/>
  <c r="BT43" i="4"/>
  <c r="BJ46" i="4"/>
  <c r="V48" i="4"/>
  <c r="M49" i="4"/>
  <c r="BY49" i="4"/>
  <c r="BP50" i="4"/>
  <c r="AO51" i="4"/>
  <c r="BU51" i="4"/>
  <c r="AC52" i="4"/>
  <c r="AX52" i="4"/>
  <c r="BT52" i="4"/>
  <c r="T53" i="4"/>
  <c r="AO53" i="4"/>
  <c r="BK53" i="4"/>
  <c r="K54" i="4"/>
  <c r="AF54" i="4"/>
  <c r="BB54" i="4"/>
  <c r="BU54" i="4"/>
  <c r="P55" i="4"/>
  <c r="AF55" i="4"/>
  <c r="AV55" i="4"/>
  <c r="BL55" i="4"/>
  <c r="G56" i="4"/>
  <c r="W56" i="4"/>
  <c r="AM56" i="4"/>
  <c r="BC56" i="4"/>
  <c r="BS56" i="4"/>
  <c r="N57" i="4"/>
  <c r="AD57" i="4"/>
  <c r="AQ57" i="4"/>
  <c r="BD57" i="4"/>
  <c r="BQ57" i="4"/>
  <c r="I58" i="4"/>
  <c r="T58" i="4"/>
  <c r="AE58" i="4"/>
  <c r="AP58" i="4"/>
  <c r="AZ58" i="4"/>
  <c r="BK58" i="4"/>
  <c r="BV58" i="4"/>
  <c r="K59" i="4"/>
  <c r="V59" i="4"/>
  <c r="AG59" i="4"/>
  <c r="AQ59" i="4"/>
  <c r="BB59" i="4"/>
  <c r="BK59" i="4"/>
  <c r="BS59" i="4"/>
  <c r="F60" i="4"/>
  <c r="N60" i="4"/>
  <c r="V60" i="4"/>
  <c r="AD60" i="4"/>
  <c r="AL60" i="4"/>
  <c r="AT60" i="4"/>
  <c r="BB60" i="4"/>
  <c r="BJ60" i="4"/>
  <c r="BR60" i="4"/>
  <c r="E61" i="4"/>
  <c r="M61" i="4"/>
  <c r="U61" i="4"/>
  <c r="AC61" i="4"/>
  <c r="AK61" i="4"/>
  <c r="AS61" i="4"/>
  <c r="BA61" i="4"/>
  <c r="BI61" i="4"/>
  <c r="BQ61" i="4"/>
  <c r="BY61" i="4"/>
  <c r="L62" i="4"/>
  <c r="T62" i="4"/>
  <c r="AB62" i="4"/>
  <c r="AJ62" i="4"/>
  <c r="AR62" i="4"/>
  <c r="AE44" i="4"/>
  <c r="AF52" i="4"/>
  <c r="BD54" i="4"/>
  <c r="AO56" i="4"/>
  <c r="J58" i="4"/>
  <c r="X59" i="4"/>
  <c r="W60" i="4"/>
  <c r="N61" i="4"/>
  <c r="E62" i="4"/>
  <c r="AY62" i="4"/>
  <c r="BQ62" i="4"/>
  <c r="S63" i="4"/>
  <c r="AP63" i="4"/>
  <c r="BH63" i="4"/>
  <c r="J64" i="4"/>
  <c r="AA64" i="4"/>
  <c r="AL64" i="4"/>
  <c r="AT64" i="4"/>
  <c r="BB64" i="4"/>
  <c r="BJ64" i="4"/>
  <c r="BR64" i="4"/>
  <c r="E65" i="4"/>
  <c r="M65" i="4"/>
  <c r="U65" i="4"/>
  <c r="AC65" i="4"/>
  <c r="AK65" i="4"/>
  <c r="AS65" i="4"/>
  <c r="BA65" i="4"/>
  <c r="BI65" i="4"/>
  <c r="BQ65" i="4"/>
  <c r="BY65" i="4"/>
  <c r="L66" i="4"/>
  <c r="T66" i="4"/>
  <c r="AB66" i="4"/>
  <c r="AJ66" i="4"/>
  <c r="AR66" i="4"/>
  <c r="AZ66" i="4"/>
  <c r="BH66" i="4"/>
  <c r="BP66" i="4"/>
  <c r="BX66" i="4"/>
  <c r="K67" i="4"/>
  <c r="S67" i="4"/>
  <c r="AA67" i="4"/>
  <c r="AI67" i="4"/>
  <c r="AQ67" i="4"/>
  <c r="AY67" i="4"/>
  <c r="BG67" i="4"/>
  <c r="BO67" i="4"/>
  <c r="BW67" i="4"/>
  <c r="J68" i="4"/>
  <c r="R68" i="4"/>
  <c r="Z68" i="4"/>
  <c r="AH68" i="4"/>
  <c r="AP68" i="4"/>
  <c r="AX68" i="4"/>
  <c r="BF68" i="4"/>
  <c r="BN68" i="4"/>
  <c r="BV68" i="4"/>
  <c r="I69" i="4"/>
  <c r="Q69" i="4"/>
  <c r="Y69" i="4"/>
  <c r="AG69" i="4"/>
  <c r="AO69" i="4"/>
  <c r="AW69" i="4"/>
  <c r="BE69" i="4"/>
  <c r="BM69" i="4"/>
  <c r="BU69" i="4"/>
  <c r="H70" i="4"/>
  <c r="P70" i="4"/>
  <c r="X70" i="4"/>
  <c r="AF70" i="4"/>
  <c r="AN70" i="4"/>
  <c r="AV70" i="4"/>
  <c r="BD70" i="4"/>
  <c r="BL70" i="4"/>
  <c r="BT70" i="4"/>
  <c r="G71" i="4"/>
  <c r="O71" i="4"/>
  <c r="W71" i="4"/>
  <c r="AE71" i="4"/>
  <c r="AM71" i="4"/>
  <c r="AU71" i="4"/>
  <c r="BC71" i="4"/>
  <c r="BK71" i="4"/>
  <c r="BS71" i="4"/>
  <c r="F72" i="4"/>
  <c r="N72" i="4"/>
  <c r="V72" i="4"/>
  <c r="AD72" i="4"/>
  <c r="AL72" i="4"/>
  <c r="AT72" i="4"/>
  <c r="BB72" i="4"/>
  <c r="BJ72" i="4"/>
  <c r="BR72" i="4"/>
  <c r="E73" i="4"/>
  <c r="M73" i="4"/>
  <c r="U73" i="4"/>
  <c r="AC73" i="4"/>
  <c r="AK73" i="4"/>
  <c r="AS73" i="4"/>
  <c r="BA73" i="4"/>
  <c r="BI73" i="4"/>
  <c r="BQ73" i="4"/>
  <c r="BY73" i="4"/>
  <c r="L74" i="4"/>
  <c r="T74" i="4"/>
  <c r="AB74" i="4"/>
  <c r="AJ74" i="4"/>
  <c r="AR74" i="4"/>
  <c r="AZ74" i="4"/>
  <c r="BH74" i="4"/>
  <c r="BP74" i="4"/>
  <c r="BX74" i="4"/>
  <c r="K75" i="4"/>
  <c r="S75" i="4"/>
  <c r="AA75" i="4"/>
  <c r="AI75" i="4"/>
  <c r="AQ75" i="4"/>
  <c r="AY75" i="4"/>
  <c r="BG75" i="4"/>
  <c r="BO75" i="4"/>
  <c r="BW75" i="4"/>
  <c r="J76" i="4"/>
  <c r="R76" i="4"/>
  <c r="Z76" i="4"/>
  <c r="AH76" i="4"/>
  <c r="AP76" i="4"/>
  <c r="AX76" i="4"/>
  <c r="BF76" i="4"/>
  <c r="BN76" i="4"/>
  <c r="BV76" i="4"/>
  <c r="I77" i="4"/>
  <c r="Q77" i="4"/>
  <c r="Y77" i="4"/>
  <c r="AG77" i="4"/>
  <c r="AO77" i="4"/>
  <c r="AW77" i="4"/>
  <c r="BE77" i="4"/>
  <c r="BM77" i="4"/>
  <c r="BU77" i="4"/>
  <c r="H78" i="4"/>
  <c r="P78" i="4"/>
  <c r="X78" i="4"/>
  <c r="AF78" i="4"/>
  <c r="AN78" i="4"/>
  <c r="AV78" i="4"/>
  <c r="BD78" i="4"/>
  <c r="BL78" i="4"/>
  <c r="BT78" i="4"/>
  <c r="G79" i="4"/>
  <c r="O79" i="4"/>
  <c r="W79" i="4"/>
  <c r="AE79" i="4"/>
  <c r="AM79" i="4"/>
  <c r="AU79" i="4"/>
  <c r="BC79" i="4"/>
  <c r="BK79" i="4"/>
  <c r="BS79" i="4"/>
  <c r="F80" i="4"/>
  <c r="N80" i="4"/>
  <c r="V80" i="4"/>
  <c r="AD80" i="4"/>
  <c r="AL80" i="4"/>
  <c r="AT80" i="4"/>
  <c r="BB80" i="4"/>
  <c r="BJ80" i="4"/>
  <c r="BR80" i="4"/>
  <c r="E81" i="4"/>
  <c r="M81" i="4"/>
  <c r="U81" i="4"/>
  <c r="L47" i="4"/>
  <c r="BA52" i="4"/>
  <c r="BW54" i="4"/>
  <c r="BE56" i="4"/>
  <c r="U58" i="4"/>
  <c r="AH59" i="4"/>
  <c r="AE60" i="4"/>
  <c r="V61" i="4"/>
  <c r="M62" i="4"/>
  <c r="AZ62" i="4"/>
  <c r="BW62" i="4"/>
  <c r="T63" i="4"/>
  <c r="AQ63" i="4"/>
  <c r="BN63" i="4"/>
  <c r="K64" i="4"/>
  <c r="AE64" i="4"/>
  <c r="AM64" i="4"/>
  <c r="AU64" i="4"/>
  <c r="BC64" i="4"/>
  <c r="BK64" i="4"/>
  <c r="BS64" i="4"/>
  <c r="F65" i="4"/>
  <c r="N65" i="4"/>
  <c r="V65" i="4"/>
  <c r="AD65" i="4"/>
  <c r="AL65" i="4"/>
  <c r="AT65" i="4"/>
  <c r="BB65" i="4"/>
  <c r="BJ65" i="4"/>
  <c r="BR65" i="4"/>
  <c r="E66" i="4"/>
  <c r="M66" i="4"/>
  <c r="U66" i="4"/>
  <c r="AC66" i="4"/>
  <c r="AK66" i="4"/>
  <c r="AS66" i="4"/>
  <c r="BA66" i="4"/>
  <c r="BI66" i="4"/>
  <c r="BQ66" i="4"/>
  <c r="BY66" i="4"/>
  <c r="L67" i="4"/>
  <c r="T67" i="4"/>
  <c r="AB67" i="4"/>
  <c r="AJ67" i="4"/>
  <c r="AR67" i="4"/>
  <c r="AZ67" i="4"/>
  <c r="BH67" i="4"/>
  <c r="BP67" i="4"/>
  <c r="BX67" i="4"/>
  <c r="K68" i="4"/>
  <c r="S68" i="4"/>
  <c r="AA68" i="4"/>
  <c r="AI68" i="4"/>
  <c r="AQ68" i="4"/>
  <c r="AY68" i="4"/>
  <c r="BG68" i="4"/>
  <c r="BO68" i="4"/>
  <c r="BW68" i="4"/>
  <c r="J69" i="4"/>
  <c r="R69" i="4"/>
  <c r="Z69" i="4"/>
  <c r="AH69" i="4"/>
  <c r="AP69" i="4"/>
  <c r="AX69" i="4"/>
  <c r="BF69" i="4"/>
  <c r="BN69" i="4"/>
  <c r="BV69" i="4"/>
  <c r="I70" i="4"/>
  <c r="Q70" i="4"/>
  <c r="Y70" i="4"/>
  <c r="AG70" i="4"/>
  <c r="AO70" i="4"/>
  <c r="AW70" i="4"/>
  <c r="BE70" i="4"/>
  <c r="BM70" i="4"/>
  <c r="BU70" i="4"/>
  <c r="H71" i="4"/>
  <c r="P71" i="4"/>
  <c r="X71" i="4"/>
  <c r="AF71" i="4"/>
  <c r="AN71" i="4"/>
  <c r="AV71" i="4"/>
  <c r="BD71" i="4"/>
  <c r="BL71" i="4"/>
  <c r="BT71" i="4"/>
  <c r="G72" i="4"/>
  <c r="O72" i="4"/>
  <c r="W72" i="4"/>
  <c r="AE72" i="4"/>
  <c r="AM72" i="4"/>
  <c r="AU72" i="4"/>
  <c r="BC72" i="4"/>
  <c r="BK72" i="4"/>
  <c r="BS72" i="4"/>
  <c r="F73" i="4"/>
  <c r="N73" i="4"/>
  <c r="V73" i="4"/>
  <c r="AD73" i="4"/>
  <c r="AL73" i="4"/>
  <c r="AT73" i="4"/>
  <c r="BB73" i="4"/>
  <c r="BJ73" i="4"/>
  <c r="BR73" i="4"/>
  <c r="E74" i="4"/>
  <c r="M74" i="4"/>
  <c r="U74" i="4"/>
  <c r="AC74" i="4"/>
  <c r="AK74" i="4"/>
  <c r="AS74" i="4"/>
  <c r="AD48" i="4"/>
  <c r="BV52" i="4"/>
  <c r="R55" i="4"/>
  <c r="BU56" i="4"/>
  <c r="AG58" i="4"/>
  <c r="AR59" i="4"/>
  <c r="AM60" i="4"/>
  <c r="AD61" i="4"/>
  <c r="U62" i="4"/>
  <c r="BA62" i="4"/>
  <c r="BX62" i="4"/>
  <c r="Z63" i="4"/>
  <c r="AR63" i="4"/>
  <c r="BO63" i="4"/>
  <c r="Q64" i="4"/>
  <c r="AF64" i="4"/>
  <c r="AN64" i="4"/>
  <c r="AV64" i="4"/>
  <c r="BD64" i="4"/>
  <c r="BL64" i="4"/>
  <c r="BT64" i="4"/>
  <c r="G65" i="4"/>
  <c r="O65" i="4"/>
  <c r="W65" i="4"/>
  <c r="AE65" i="4"/>
  <c r="AM65" i="4"/>
  <c r="AU65" i="4"/>
  <c r="BC65" i="4"/>
  <c r="BK65" i="4"/>
  <c r="BS65" i="4"/>
  <c r="F66" i="4"/>
  <c r="N66" i="4"/>
  <c r="V66" i="4"/>
  <c r="AD66" i="4"/>
  <c r="AL66" i="4"/>
  <c r="AT66" i="4"/>
  <c r="BB66" i="4"/>
  <c r="BJ66" i="4"/>
  <c r="BR66" i="4"/>
  <c r="E67" i="4"/>
  <c r="M67" i="4"/>
  <c r="U67" i="4"/>
  <c r="AC67" i="4"/>
  <c r="AK67" i="4"/>
  <c r="AS67" i="4"/>
  <c r="BA67" i="4"/>
  <c r="BI67" i="4"/>
  <c r="BQ67" i="4"/>
  <c r="BY67" i="4"/>
  <c r="L68" i="4"/>
  <c r="T68" i="4"/>
  <c r="AB68" i="4"/>
  <c r="AJ68" i="4"/>
  <c r="AR68" i="4"/>
  <c r="AZ68" i="4"/>
  <c r="BH68" i="4"/>
  <c r="BP68" i="4"/>
  <c r="BX68" i="4"/>
  <c r="K69" i="4"/>
  <c r="S69" i="4"/>
  <c r="AA69" i="4"/>
  <c r="AI69" i="4"/>
  <c r="AQ69" i="4"/>
  <c r="AY69" i="4"/>
  <c r="BG69" i="4"/>
  <c r="BO69" i="4"/>
  <c r="BW69" i="4"/>
  <c r="J70" i="4"/>
  <c r="R70" i="4"/>
  <c r="Z70" i="4"/>
  <c r="AH70" i="4"/>
  <c r="AP70" i="4"/>
  <c r="AX70" i="4"/>
  <c r="BF70" i="4"/>
  <c r="BN70" i="4"/>
  <c r="BV70" i="4"/>
  <c r="I71" i="4"/>
  <c r="Q71" i="4"/>
  <c r="Y71" i="4"/>
  <c r="AG71" i="4"/>
  <c r="AO71" i="4"/>
  <c r="AW71" i="4"/>
  <c r="BE71" i="4"/>
  <c r="BM71" i="4"/>
  <c r="BU71" i="4"/>
  <c r="H72" i="4"/>
  <c r="P72" i="4"/>
  <c r="X72" i="4"/>
  <c r="AF72" i="4"/>
  <c r="AN72" i="4"/>
  <c r="AV72" i="4"/>
  <c r="BD72" i="4"/>
  <c r="BL72" i="4"/>
  <c r="BT72" i="4"/>
  <c r="G73" i="4"/>
  <c r="O73" i="4"/>
  <c r="W73" i="4"/>
  <c r="AE73" i="4"/>
  <c r="AM73" i="4"/>
  <c r="AU73" i="4"/>
  <c r="BC73" i="4"/>
  <c r="BK73" i="4"/>
  <c r="BS73" i="4"/>
  <c r="F74" i="4"/>
  <c r="N74" i="4"/>
  <c r="V74" i="4"/>
  <c r="AD74" i="4"/>
  <c r="AL74" i="4"/>
  <c r="AT74" i="4"/>
  <c r="BB74" i="4"/>
  <c r="BJ74" i="4"/>
  <c r="BR74" i="4"/>
  <c r="E75" i="4"/>
  <c r="M75" i="4"/>
  <c r="U75" i="4"/>
  <c r="AC75" i="4"/>
  <c r="AK75" i="4"/>
  <c r="AS75" i="4"/>
  <c r="BA75" i="4"/>
  <c r="BI75" i="4"/>
  <c r="BQ75" i="4"/>
  <c r="BY75" i="4"/>
  <c r="L76" i="4"/>
  <c r="T76" i="4"/>
  <c r="AB76" i="4"/>
  <c r="AJ76" i="4"/>
  <c r="AR76" i="4"/>
  <c r="AZ76" i="4"/>
  <c r="BH76" i="4"/>
  <c r="BP76" i="4"/>
  <c r="BX76" i="4"/>
  <c r="K77" i="4"/>
  <c r="S77" i="4"/>
  <c r="AA77" i="4"/>
  <c r="AI77" i="4"/>
  <c r="AQ77" i="4"/>
  <c r="AY77" i="4"/>
  <c r="BG77" i="4"/>
  <c r="BO77" i="4"/>
  <c r="BW77" i="4"/>
  <c r="J78" i="4"/>
  <c r="R78" i="4"/>
  <c r="Z78" i="4"/>
  <c r="AH78" i="4"/>
  <c r="AP78" i="4"/>
  <c r="AX78" i="4"/>
  <c r="BF78" i="4"/>
  <c r="BN78" i="4"/>
  <c r="BV78" i="4"/>
  <c r="I79" i="4"/>
  <c r="Q79" i="4"/>
  <c r="Y79" i="4"/>
  <c r="AG79" i="4"/>
  <c r="AO79" i="4"/>
  <c r="AW79" i="4"/>
  <c r="BE79" i="4"/>
  <c r="BM79" i="4"/>
  <c r="BU79" i="4"/>
  <c r="H80" i="4"/>
  <c r="P80" i="4"/>
  <c r="X80" i="4"/>
  <c r="AF80" i="4"/>
  <c r="AN80" i="4"/>
  <c r="AV80" i="4"/>
  <c r="BD80" i="4"/>
  <c r="BL80" i="4"/>
  <c r="BT80" i="4"/>
  <c r="G81" i="4"/>
  <c r="O81" i="4"/>
  <c r="W81" i="4"/>
  <c r="U49" i="4"/>
  <c r="W53" i="4"/>
  <c r="AH55" i="4"/>
  <c r="P57" i="4"/>
  <c r="AQ58" i="4"/>
  <c r="BD59" i="4"/>
  <c r="AU60" i="4"/>
  <c r="AL61" i="4"/>
  <c r="AC62" i="4"/>
  <c r="BG62" i="4"/>
  <c r="BY62" i="4"/>
  <c r="AA63" i="4"/>
  <c r="AX63" i="4"/>
  <c r="BP63" i="4"/>
  <c r="R64" i="4"/>
  <c r="AG64" i="4"/>
  <c r="AO64" i="4"/>
  <c r="AW64" i="4"/>
  <c r="BE64" i="4"/>
  <c r="BM64" i="4"/>
  <c r="BU64" i="4"/>
  <c r="H65" i="4"/>
  <c r="P65" i="4"/>
  <c r="X65" i="4"/>
  <c r="AF65" i="4"/>
  <c r="AN65" i="4"/>
  <c r="AV65" i="4"/>
  <c r="BD65" i="4"/>
  <c r="BL65" i="4"/>
  <c r="BT65" i="4"/>
  <c r="G66" i="4"/>
  <c r="O66" i="4"/>
  <c r="W66" i="4"/>
  <c r="AE66" i="4"/>
  <c r="AM66" i="4"/>
  <c r="AU66" i="4"/>
  <c r="BC66" i="4"/>
  <c r="BK66" i="4"/>
  <c r="BS66" i="4"/>
  <c r="F67" i="4"/>
  <c r="N67" i="4"/>
  <c r="V67" i="4"/>
  <c r="AD67" i="4"/>
  <c r="AL67" i="4"/>
  <c r="AT67" i="4"/>
  <c r="BB67" i="4"/>
  <c r="BJ67" i="4"/>
  <c r="BR67" i="4"/>
  <c r="E68" i="4"/>
  <c r="M68" i="4"/>
  <c r="U68" i="4"/>
  <c r="AC68" i="4"/>
  <c r="AK68" i="4"/>
  <c r="AS68" i="4"/>
  <c r="BA68" i="4"/>
  <c r="BI68" i="4"/>
  <c r="BQ68" i="4"/>
  <c r="BY68" i="4"/>
  <c r="L69" i="4"/>
  <c r="T69" i="4"/>
  <c r="AB69" i="4"/>
  <c r="AJ69" i="4"/>
  <c r="AR69" i="4"/>
  <c r="AZ69" i="4"/>
  <c r="BH69" i="4"/>
  <c r="BP69" i="4"/>
  <c r="BX69" i="4"/>
  <c r="K70" i="4"/>
  <c r="S70" i="4"/>
  <c r="AA70" i="4"/>
  <c r="AI70" i="4"/>
  <c r="AQ70" i="4"/>
  <c r="AY70" i="4"/>
  <c r="BG70" i="4"/>
  <c r="BO70" i="4"/>
  <c r="BW70" i="4"/>
  <c r="J71" i="4"/>
  <c r="R71" i="4"/>
  <c r="Z71" i="4"/>
  <c r="AH71" i="4"/>
  <c r="AP71" i="4"/>
  <c r="AX71" i="4"/>
  <c r="BF71" i="4"/>
  <c r="BN71" i="4"/>
  <c r="BV71" i="4"/>
  <c r="I72" i="4"/>
  <c r="Q72" i="4"/>
  <c r="Y72" i="4"/>
  <c r="AG72" i="4"/>
  <c r="AO72" i="4"/>
  <c r="AW72" i="4"/>
  <c r="BE72" i="4"/>
  <c r="BM72" i="4"/>
  <c r="BU72" i="4"/>
  <c r="H73" i="4"/>
  <c r="P73" i="4"/>
  <c r="X73" i="4"/>
  <c r="AF73" i="4"/>
  <c r="AN73" i="4"/>
  <c r="AV73" i="4"/>
  <c r="BD73" i="4"/>
  <c r="BL73" i="4"/>
  <c r="BT73" i="4"/>
  <c r="G74" i="4"/>
  <c r="O74" i="4"/>
  <c r="W74" i="4"/>
  <c r="AE74" i="4"/>
  <c r="AM74" i="4"/>
  <c r="AU74" i="4"/>
  <c r="BC74" i="4"/>
  <c r="BK74" i="4"/>
  <c r="BS74" i="4"/>
  <c r="F75" i="4"/>
  <c r="N75" i="4"/>
  <c r="V75" i="4"/>
  <c r="AD75" i="4"/>
  <c r="AL75" i="4"/>
  <c r="AT75" i="4"/>
  <c r="BB75" i="4"/>
  <c r="BJ75" i="4"/>
  <c r="BR75" i="4"/>
  <c r="E76" i="4"/>
  <c r="M76" i="4"/>
  <c r="U76" i="4"/>
  <c r="AC76" i="4"/>
  <c r="AK76" i="4"/>
  <c r="AS76" i="4"/>
  <c r="BA76" i="4"/>
  <c r="BI76" i="4"/>
  <c r="BQ76" i="4"/>
  <c r="BY76" i="4"/>
  <c r="L77" i="4"/>
  <c r="T77" i="4"/>
  <c r="AB77" i="4"/>
  <c r="AJ77" i="4"/>
  <c r="AR77" i="4"/>
  <c r="AZ77" i="4"/>
  <c r="BH77" i="4"/>
  <c r="BP77" i="4"/>
  <c r="BX77" i="4"/>
  <c r="K78" i="4"/>
  <c r="S78" i="4"/>
  <c r="L50" i="4"/>
  <c r="AR53" i="4"/>
  <c r="AX55" i="4"/>
  <c r="AF57" i="4"/>
  <c r="BA58" i="4"/>
  <c r="BL59" i="4"/>
  <c r="BC60" i="4"/>
  <c r="AT61" i="4"/>
  <c r="AI62" i="4"/>
  <c r="BH62" i="4"/>
  <c r="J63" i="4"/>
  <c r="AB63" i="4"/>
  <c r="AY63" i="4"/>
  <c r="BV63" i="4"/>
  <c r="S64" i="4"/>
  <c r="AH64" i="4"/>
  <c r="AP64" i="4"/>
  <c r="AX64" i="4"/>
  <c r="BF64" i="4"/>
  <c r="BN64" i="4"/>
  <c r="BV64" i="4"/>
  <c r="I65" i="4"/>
  <c r="Q65" i="4"/>
  <c r="Y65" i="4"/>
  <c r="AG65" i="4"/>
  <c r="AO65" i="4"/>
  <c r="AW65" i="4"/>
  <c r="BE65" i="4"/>
  <c r="BM65" i="4"/>
  <c r="BU65" i="4"/>
  <c r="H66" i="4"/>
  <c r="P66" i="4"/>
  <c r="X66" i="4"/>
  <c r="AF66" i="4"/>
  <c r="AN66" i="4"/>
  <c r="AV66" i="4"/>
  <c r="BD66" i="4"/>
  <c r="BL66" i="4"/>
  <c r="BT66" i="4"/>
  <c r="G67" i="4"/>
  <c r="O67" i="4"/>
  <c r="W67" i="4"/>
  <c r="AE67" i="4"/>
  <c r="AM67" i="4"/>
  <c r="AU67" i="4"/>
  <c r="BC67" i="4"/>
  <c r="BK67" i="4"/>
  <c r="BS67" i="4"/>
  <c r="F68" i="4"/>
  <c r="N68" i="4"/>
  <c r="V68" i="4"/>
  <c r="AD68" i="4"/>
  <c r="AL68" i="4"/>
  <c r="AT68" i="4"/>
  <c r="BB68" i="4"/>
  <c r="BJ68" i="4"/>
  <c r="BR68" i="4"/>
  <c r="E69" i="4"/>
  <c r="M69" i="4"/>
  <c r="U69" i="4"/>
  <c r="AC69" i="4"/>
  <c r="AK69" i="4"/>
  <c r="AS69" i="4"/>
  <c r="BA69" i="4"/>
  <c r="BI69" i="4"/>
  <c r="BQ69" i="4"/>
  <c r="BY69" i="4"/>
  <c r="L70" i="4"/>
  <c r="T70" i="4"/>
  <c r="AB70" i="4"/>
  <c r="AJ70" i="4"/>
  <c r="AR70" i="4"/>
  <c r="AZ70" i="4"/>
  <c r="BH70" i="4"/>
  <c r="BP70" i="4"/>
  <c r="BX70" i="4"/>
  <c r="K71" i="4"/>
  <c r="S71" i="4"/>
  <c r="AA71" i="4"/>
  <c r="AI71" i="4"/>
  <c r="AQ71" i="4"/>
  <c r="AY71" i="4"/>
  <c r="BG71" i="4"/>
  <c r="BX50" i="4"/>
  <c r="BM53" i="4"/>
  <c r="BN55" i="4"/>
  <c r="AS57" i="4"/>
  <c r="BM58" i="4"/>
  <c r="BT59" i="4"/>
  <c r="BK60" i="4"/>
  <c r="BB61" i="4"/>
  <c r="AK62" i="4"/>
  <c r="BI62" i="4"/>
  <c r="K63" i="4"/>
  <c r="AH63" i="4"/>
  <c r="AZ63" i="4"/>
  <c r="BW63" i="4"/>
  <c r="X64" i="4"/>
  <c r="AI64" i="4"/>
  <c r="AQ64" i="4"/>
  <c r="AY64" i="4"/>
  <c r="BG64" i="4"/>
  <c r="BO64" i="4"/>
  <c r="BW64" i="4"/>
  <c r="J65" i="4"/>
  <c r="R65" i="4"/>
  <c r="Z65" i="4"/>
  <c r="AH65" i="4"/>
  <c r="AP65" i="4"/>
  <c r="AX65" i="4"/>
  <c r="BF65" i="4"/>
  <c r="BN65" i="4"/>
  <c r="BV65" i="4"/>
  <c r="I66" i="4"/>
  <c r="Q66" i="4"/>
  <c r="Y66" i="4"/>
  <c r="AG66" i="4"/>
  <c r="AO66" i="4"/>
  <c r="AW66" i="4"/>
  <c r="BE66" i="4"/>
  <c r="BM66" i="4"/>
  <c r="BU66" i="4"/>
  <c r="H67" i="4"/>
  <c r="P67" i="4"/>
  <c r="X67" i="4"/>
  <c r="AF67" i="4"/>
  <c r="AN67" i="4"/>
  <c r="AV67" i="4"/>
  <c r="BD67" i="4"/>
  <c r="BL67" i="4"/>
  <c r="BT67" i="4"/>
  <c r="G68" i="4"/>
  <c r="O68" i="4"/>
  <c r="W68" i="4"/>
  <c r="AE68" i="4"/>
  <c r="AM68" i="4"/>
  <c r="AU68" i="4"/>
  <c r="BC68" i="4"/>
  <c r="BK68" i="4"/>
  <c r="BS68" i="4"/>
  <c r="F69" i="4"/>
  <c r="N69" i="4"/>
  <c r="V69" i="4"/>
  <c r="AD69" i="4"/>
  <c r="AL69" i="4"/>
  <c r="AT69" i="4"/>
  <c r="BB69" i="4"/>
  <c r="BJ69" i="4"/>
  <c r="BR69" i="4"/>
  <c r="E70" i="4"/>
  <c r="M70" i="4"/>
  <c r="U70" i="4"/>
  <c r="AC70" i="4"/>
  <c r="AK70" i="4"/>
  <c r="AS70" i="4"/>
  <c r="BA70" i="4"/>
  <c r="BI70" i="4"/>
  <c r="BQ70" i="4"/>
  <c r="BY70" i="4"/>
  <c r="L71" i="4"/>
  <c r="T71" i="4"/>
  <c r="AB71" i="4"/>
  <c r="AJ71" i="4"/>
  <c r="AR71" i="4"/>
  <c r="AZ71" i="4"/>
  <c r="BH71" i="4"/>
  <c r="BP71" i="4"/>
  <c r="BX71" i="4"/>
  <c r="K72" i="4"/>
  <c r="S72" i="4"/>
  <c r="AA72" i="4"/>
  <c r="AI72" i="4"/>
  <c r="AQ72" i="4"/>
  <c r="AY72" i="4"/>
  <c r="BG72" i="4"/>
  <c r="BO72" i="4"/>
  <c r="BW72" i="4"/>
  <c r="J73" i="4"/>
  <c r="R73" i="4"/>
  <c r="Z73" i="4"/>
  <c r="AH73" i="4"/>
  <c r="AP73" i="4"/>
  <c r="AX73" i="4"/>
  <c r="BF73" i="4"/>
  <c r="BN73" i="4"/>
  <c r="BV73" i="4"/>
  <c r="I74" i="4"/>
  <c r="Q74" i="4"/>
  <c r="Y74" i="4"/>
  <c r="AG74" i="4"/>
  <c r="AO74" i="4"/>
  <c r="AW74" i="4"/>
  <c r="BE74" i="4"/>
  <c r="BM74" i="4"/>
  <c r="BU74" i="4"/>
  <c r="H75" i="4"/>
  <c r="P75" i="4"/>
  <c r="X75" i="4"/>
  <c r="AF75" i="4"/>
  <c r="AN75" i="4"/>
  <c r="AV75" i="4"/>
  <c r="BD75" i="4"/>
  <c r="BL75" i="4"/>
  <c r="BT75" i="4"/>
  <c r="G76" i="4"/>
  <c r="O76" i="4"/>
  <c r="W76" i="4"/>
  <c r="AE76" i="4"/>
  <c r="AM76" i="4"/>
  <c r="AU76" i="4"/>
  <c r="BC76" i="4"/>
  <c r="BK76" i="4"/>
  <c r="BS76" i="4"/>
  <c r="F77" i="4"/>
  <c r="N77" i="4"/>
  <c r="V77" i="4"/>
  <c r="AD77" i="4"/>
  <c r="AL77" i="4"/>
  <c r="AT77" i="4"/>
  <c r="BB77" i="4"/>
  <c r="BJ77" i="4"/>
  <c r="BR77" i="4"/>
  <c r="E78" i="4"/>
  <c r="M78" i="4"/>
  <c r="U78" i="4"/>
  <c r="AC78" i="4"/>
  <c r="AK78" i="4"/>
  <c r="AS78" i="4"/>
  <c r="BA78" i="4"/>
  <c r="BI78" i="4"/>
  <c r="BQ78" i="4"/>
  <c r="BY78" i="4"/>
  <c r="L79" i="4"/>
  <c r="T79" i="4"/>
  <c r="AB79" i="4"/>
  <c r="AJ79" i="4"/>
  <c r="AR79" i="4"/>
  <c r="AZ79" i="4"/>
  <c r="BH79" i="4"/>
  <c r="BP79" i="4"/>
  <c r="BX79" i="4"/>
  <c r="BU35" i="4"/>
  <c r="BW51" i="4"/>
  <c r="AI54" i="4"/>
  <c r="Y56" i="4"/>
  <c r="BR57" i="4"/>
  <c r="L59" i="4"/>
  <c r="O60" i="4"/>
  <c r="F61" i="4"/>
  <c r="BR61" i="4"/>
  <c r="AS62" i="4"/>
  <c r="BP62" i="4"/>
  <c r="R63" i="4"/>
  <c r="AJ63" i="4"/>
  <c r="BG63" i="4"/>
  <c r="I64" i="4"/>
  <c r="Z64" i="4"/>
  <c r="AK64" i="4"/>
  <c r="AS64" i="4"/>
  <c r="BA64" i="4"/>
  <c r="BI64" i="4"/>
  <c r="BQ64" i="4"/>
  <c r="BY64" i="4"/>
  <c r="L65" i="4"/>
  <c r="T65" i="4"/>
  <c r="AB65" i="4"/>
  <c r="AJ65" i="4"/>
  <c r="AR65" i="4"/>
  <c r="AZ65" i="4"/>
  <c r="BH65" i="4"/>
  <c r="BP65" i="4"/>
  <c r="BX65" i="4"/>
  <c r="K66" i="4"/>
  <c r="S66" i="4"/>
  <c r="AA66" i="4"/>
  <c r="AI66" i="4"/>
  <c r="AQ66" i="4"/>
  <c r="AY66" i="4"/>
  <c r="BG66" i="4"/>
  <c r="BO66" i="4"/>
  <c r="BW66" i="4"/>
  <c r="J67" i="4"/>
  <c r="R67" i="4"/>
  <c r="Z67" i="4"/>
  <c r="AH67" i="4"/>
  <c r="AP67" i="4"/>
  <c r="AX67" i="4"/>
  <c r="BF67" i="4"/>
  <c r="BN67" i="4"/>
  <c r="BV67" i="4"/>
  <c r="I68" i="4"/>
  <c r="Q68" i="4"/>
  <c r="Y68" i="4"/>
  <c r="AG68" i="4"/>
  <c r="AO68" i="4"/>
  <c r="AW68" i="4"/>
  <c r="BE68" i="4"/>
  <c r="BM68" i="4"/>
  <c r="BU68" i="4"/>
  <c r="H69" i="4"/>
  <c r="P69" i="4"/>
  <c r="X69" i="4"/>
  <c r="AF69" i="4"/>
  <c r="AN69" i="4"/>
  <c r="AV69" i="4"/>
  <c r="BD69" i="4"/>
  <c r="BL69" i="4"/>
  <c r="BT69" i="4"/>
  <c r="G70" i="4"/>
  <c r="O70" i="4"/>
  <c r="W70" i="4"/>
  <c r="AE70" i="4"/>
  <c r="AM70" i="4"/>
  <c r="AU70" i="4"/>
  <c r="BC70" i="4"/>
  <c r="BK70" i="4"/>
  <c r="BS70" i="4"/>
  <c r="F71" i="4"/>
  <c r="N71" i="4"/>
  <c r="V71" i="4"/>
  <c r="AD71" i="4"/>
  <c r="AL71" i="4"/>
  <c r="AT71" i="4"/>
  <c r="BB71" i="4"/>
  <c r="BJ71" i="4"/>
  <c r="BR71" i="4"/>
  <c r="E72" i="4"/>
  <c r="M72" i="4"/>
  <c r="U72" i="4"/>
  <c r="AC72" i="4"/>
  <c r="AK72" i="4"/>
  <c r="AS72" i="4"/>
  <c r="BA72" i="4"/>
  <c r="BI72" i="4"/>
  <c r="BQ72" i="4"/>
  <c r="BY72" i="4"/>
  <c r="L73" i="4"/>
  <c r="T73" i="4"/>
  <c r="AB73" i="4"/>
  <c r="AJ73" i="4"/>
  <c r="AR73" i="4"/>
  <c r="AZ73" i="4"/>
  <c r="BH73" i="4"/>
  <c r="BP73" i="4"/>
  <c r="BX73" i="4"/>
  <c r="K74" i="4"/>
  <c r="S74" i="4"/>
  <c r="AA74" i="4"/>
  <c r="AI74" i="4"/>
  <c r="AQ74" i="4"/>
  <c r="AY74" i="4"/>
  <c r="BG74" i="4"/>
  <c r="BO74" i="4"/>
  <c r="BW74" i="4"/>
  <c r="J75" i="4"/>
  <c r="R75" i="4"/>
  <c r="Z75" i="4"/>
  <c r="AH75" i="4"/>
  <c r="AP75" i="4"/>
  <c r="AX75" i="4"/>
  <c r="BF75" i="4"/>
  <c r="BN75" i="4"/>
  <c r="BV75" i="4"/>
  <c r="N54" i="4"/>
  <c r="BO62" i="4"/>
  <c r="AZ64" i="4"/>
  <c r="AQ65" i="4"/>
  <c r="AH66" i="4"/>
  <c r="Y67" i="4"/>
  <c r="P68" i="4"/>
  <c r="G69" i="4"/>
  <c r="BS69" i="4"/>
  <c r="BJ70" i="4"/>
  <c r="BA71" i="4"/>
  <c r="R72" i="4"/>
  <c r="AX72" i="4"/>
  <c r="I73" i="4"/>
  <c r="AO73" i="4"/>
  <c r="BU73" i="4"/>
  <c r="AF74" i="4"/>
  <c r="BF74" i="4"/>
  <c r="G75" i="4"/>
  <c r="AB75" i="4"/>
  <c r="AW75" i="4"/>
  <c r="BS75" i="4"/>
  <c r="P76" i="4"/>
  <c r="AF76" i="4"/>
  <c r="AV76" i="4"/>
  <c r="BL76" i="4"/>
  <c r="G77" i="4"/>
  <c r="W77" i="4"/>
  <c r="AM77" i="4"/>
  <c r="BC77" i="4"/>
  <c r="BS77" i="4"/>
  <c r="N78" i="4"/>
  <c r="AB78" i="4"/>
  <c r="AO78" i="4"/>
  <c r="BB78" i="4"/>
  <c r="BO78" i="4"/>
  <c r="F79" i="4"/>
  <c r="S79" i="4"/>
  <c r="AF79" i="4"/>
  <c r="AS79" i="4"/>
  <c r="BF79" i="4"/>
  <c r="BR79" i="4"/>
  <c r="J80" i="4"/>
  <c r="T80" i="4"/>
  <c r="AE80" i="4"/>
  <c r="AP80" i="4"/>
  <c r="AZ80" i="4"/>
  <c r="BK80" i="4"/>
  <c r="BV80" i="4"/>
  <c r="K81" i="4"/>
  <c r="V81" i="4"/>
  <c r="AE81" i="4"/>
  <c r="AM81" i="4"/>
  <c r="AU81" i="4"/>
  <c r="BC81" i="4"/>
  <c r="BK81" i="4"/>
  <c r="BS81" i="4"/>
  <c r="F82" i="4"/>
  <c r="N82" i="4"/>
  <c r="V82" i="4"/>
  <c r="AD82" i="4"/>
  <c r="AL82" i="4"/>
  <c r="AT82" i="4"/>
  <c r="BB82" i="4"/>
  <c r="BJ82" i="4"/>
  <c r="BR82" i="4"/>
  <c r="E83" i="4"/>
  <c r="M83" i="4"/>
  <c r="U83" i="4"/>
  <c r="AC83" i="4"/>
  <c r="AK83" i="4"/>
  <c r="AS83" i="4"/>
  <c r="BA83" i="4"/>
  <c r="BI83" i="4"/>
  <c r="BQ83" i="4"/>
  <c r="BY83" i="4"/>
  <c r="L84" i="4"/>
  <c r="T84" i="4"/>
  <c r="AB84" i="4"/>
  <c r="AJ84" i="4"/>
  <c r="AR84" i="4"/>
  <c r="AZ84" i="4"/>
  <c r="BH84" i="4"/>
  <c r="BP84" i="4"/>
  <c r="BX84" i="4"/>
  <c r="K85" i="4"/>
  <c r="S85" i="4"/>
  <c r="AA85" i="4"/>
  <c r="AI85" i="4"/>
  <c r="AQ85" i="4"/>
  <c r="AY85" i="4"/>
  <c r="BG85" i="4"/>
  <c r="BO85" i="4"/>
  <c r="BW85" i="4"/>
  <c r="J86" i="4"/>
  <c r="R86" i="4"/>
  <c r="Z86" i="4"/>
  <c r="AH86" i="4"/>
  <c r="AP86" i="4"/>
  <c r="AX86" i="4"/>
  <c r="BF86" i="4"/>
  <c r="BN86" i="4"/>
  <c r="I56" i="4"/>
  <c r="L63" i="4"/>
  <c r="BH64" i="4"/>
  <c r="AY65" i="4"/>
  <c r="AP66" i="4"/>
  <c r="AG67" i="4"/>
  <c r="X68" i="4"/>
  <c r="O69" i="4"/>
  <c r="F70" i="4"/>
  <c r="BR70" i="4"/>
  <c r="BI71" i="4"/>
  <c r="T72" i="4"/>
  <c r="AZ72" i="4"/>
  <c r="K73" i="4"/>
  <c r="AQ73" i="4"/>
  <c r="BW73" i="4"/>
  <c r="AH74" i="4"/>
  <c r="BI74" i="4"/>
  <c r="I75" i="4"/>
  <c r="AE75" i="4"/>
  <c r="AZ75" i="4"/>
  <c r="BU75" i="4"/>
  <c r="Q76" i="4"/>
  <c r="AG76" i="4"/>
  <c r="AW76" i="4"/>
  <c r="BM76" i="4"/>
  <c r="H77" i="4"/>
  <c r="X77" i="4"/>
  <c r="AN77" i="4"/>
  <c r="BD77" i="4"/>
  <c r="BT77" i="4"/>
  <c r="O78" i="4"/>
  <c r="AD78" i="4"/>
  <c r="AQ78" i="4"/>
  <c r="BC78" i="4"/>
  <c r="BP78" i="4"/>
  <c r="H79" i="4"/>
  <c r="U79" i="4"/>
  <c r="AH79" i="4"/>
  <c r="AT79" i="4"/>
  <c r="BG79" i="4"/>
  <c r="BT79" i="4"/>
  <c r="K80" i="4"/>
  <c r="U80" i="4"/>
  <c r="AG80" i="4"/>
  <c r="AQ80" i="4"/>
  <c r="BA80" i="4"/>
  <c r="BM80" i="4"/>
  <c r="BW80" i="4"/>
  <c r="L81" i="4"/>
  <c r="X81" i="4"/>
  <c r="AF81" i="4"/>
  <c r="AN81" i="4"/>
  <c r="AV81" i="4"/>
  <c r="BD81" i="4"/>
  <c r="BL81" i="4"/>
  <c r="BT81" i="4"/>
  <c r="G82" i="4"/>
  <c r="O82" i="4"/>
  <c r="W82" i="4"/>
  <c r="AE82" i="4"/>
  <c r="AM82" i="4"/>
  <c r="AU82" i="4"/>
  <c r="BC82" i="4"/>
  <c r="BK82" i="4"/>
  <c r="BS82" i="4"/>
  <c r="F83" i="4"/>
  <c r="N83" i="4"/>
  <c r="V83" i="4"/>
  <c r="AD83" i="4"/>
  <c r="AL83" i="4"/>
  <c r="AT83" i="4"/>
  <c r="BB83" i="4"/>
  <c r="BJ83" i="4"/>
  <c r="BR83" i="4"/>
  <c r="E84" i="4"/>
  <c r="M84" i="4"/>
  <c r="U84" i="4"/>
  <c r="AC84" i="4"/>
  <c r="AK84" i="4"/>
  <c r="AS84" i="4"/>
  <c r="BA84" i="4"/>
  <c r="BI84" i="4"/>
  <c r="BQ84" i="4"/>
  <c r="BY84" i="4"/>
  <c r="L85" i="4"/>
  <c r="T85" i="4"/>
  <c r="AB85" i="4"/>
  <c r="AJ85" i="4"/>
  <c r="AR85" i="4"/>
  <c r="AZ85" i="4"/>
  <c r="BH85" i="4"/>
  <c r="BP85" i="4"/>
  <c r="BX85" i="4"/>
  <c r="K86" i="4"/>
  <c r="S86" i="4"/>
  <c r="AA86" i="4"/>
  <c r="AI86" i="4"/>
  <c r="AQ86" i="4"/>
  <c r="AY86" i="4"/>
  <c r="BG86" i="4"/>
  <c r="BF57" i="4"/>
  <c r="AI63" i="4"/>
  <c r="BP64" i="4"/>
  <c r="BG65" i="4"/>
  <c r="AX66" i="4"/>
  <c r="AO67" i="4"/>
  <c r="AF68" i="4"/>
  <c r="W69" i="4"/>
  <c r="N70" i="4"/>
  <c r="E71" i="4"/>
  <c r="BO71" i="4"/>
  <c r="Z72" i="4"/>
  <c r="BF72" i="4"/>
  <c r="Q73" i="4"/>
  <c r="AW73" i="4"/>
  <c r="H74" i="4"/>
  <c r="AN74" i="4"/>
  <c r="BL74" i="4"/>
  <c r="L75" i="4"/>
  <c r="AG75" i="4"/>
  <c r="BC75" i="4"/>
  <c r="BX75" i="4"/>
  <c r="S76" i="4"/>
  <c r="AI76" i="4"/>
  <c r="AY76" i="4"/>
  <c r="BO76" i="4"/>
  <c r="J77" i="4"/>
  <c r="Z77" i="4"/>
  <c r="AP77" i="4"/>
  <c r="BF77" i="4"/>
  <c r="BV77" i="4"/>
  <c r="Q78" i="4"/>
  <c r="AE78" i="4"/>
  <c r="AR78" i="4"/>
  <c r="BE78" i="4"/>
  <c r="BR78" i="4"/>
  <c r="J79" i="4"/>
  <c r="V79" i="4"/>
  <c r="AI79" i="4"/>
  <c r="AV79" i="4"/>
  <c r="BI79" i="4"/>
  <c r="BV79" i="4"/>
  <c r="L80" i="4"/>
  <c r="W80" i="4"/>
  <c r="AH80" i="4"/>
  <c r="AR80" i="4"/>
  <c r="BC80" i="4"/>
  <c r="BN80" i="4"/>
  <c r="BX80" i="4"/>
  <c r="N81" i="4"/>
  <c r="Y81" i="4"/>
  <c r="AG81" i="4"/>
  <c r="AO81" i="4"/>
  <c r="AW81" i="4"/>
  <c r="BE81" i="4"/>
  <c r="BM81" i="4"/>
  <c r="BU81" i="4"/>
  <c r="H82" i="4"/>
  <c r="P82" i="4"/>
  <c r="X82" i="4"/>
  <c r="AF82" i="4"/>
  <c r="AN82" i="4"/>
  <c r="AV82" i="4"/>
  <c r="BD82" i="4"/>
  <c r="BL82" i="4"/>
  <c r="BT82" i="4"/>
  <c r="G83" i="4"/>
  <c r="O83" i="4"/>
  <c r="W83" i="4"/>
  <c r="AE83" i="4"/>
  <c r="AM83" i="4"/>
  <c r="AU83" i="4"/>
  <c r="BC83" i="4"/>
  <c r="BK83" i="4"/>
  <c r="BS83" i="4"/>
  <c r="F84" i="4"/>
  <c r="N84" i="4"/>
  <c r="V84" i="4"/>
  <c r="AD84" i="4"/>
  <c r="AL84" i="4"/>
  <c r="AT84" i="4"/>
  <c r="BB84" i="4"/>
  <c r="BJ84" i="4"/>
  <c r="BR84" i="4"/>
  <c r="E85" i="4"/>
  <c r="M85" i="4"/>
  <c r="U85" i="4"/>
  <c r="AC85" i="4"/>
  <c r="AK85" i="4"/>
  <c r="AS85" i="4"/>
  <c r="BA85" i="4"/>
  <c r="BI85" i="4"/>
  <c r="BQ85" i="4"/>
  <c r="BY85" i="4"/>
  <c r="L86" i="4"/>
  <c r="T86" i="4"/>
  <c r="AB86" i="4"/>
  <c r="AJ86" i="4"/>
  <c r="AR86" i="4"/>
  <c r="AZ86" i="4"/>
  <c r="BH86" i="4"/>
  <c r="BW58" i="4"/>
  <c r="BF63" i="4"/>
  <c r="BX64" i="4"/>
  <c r="BO65" i="4"/>
  <c r="BF66" i="4"/>
  <c r="AW67" i="4"/>
  <c r="AN68" i="4"/>
  <c r="AE69" i="4"/>
  <c r="V70" i="4"/>
  <c r="M71" i="4"/>
  <c r="BQ71" i="4"/>
  <c r="AB72" i="4"/>
  <c r="BH72" i="4"/>
  <c r="S73" i="4"/>
  <c r="AY73" i="4"/>
  <c r="J74" i="4"/>
  <c r="AP74" i="4"/>
  <c r="BN74" i="4"/>
  <c r="O75" i="4"/>
  <c r="AJ75" i="4"/>
  <c r="BE75" i="4"/>
  <c r="F76" i="4"/>
  <c r="V76" i="4"/>
  <c r="AL76" i="4"/>
  <c r="BB76" i="4"/>
  <c r="BR76" i="4"/>
  <c r="M77" i="4"/>
  <c r="AC77" i="4"/>
  <c r="AS77" i="4"/>
  <c r="BI77" i="4"/>
  <c r="BY77" i="4"/>
  <c r="T78" i="4"/>
  <c r="AG78" i="4"/>
  <c r="AT78" i="4"/>
  <c r="BG78" i="4"/>
  <c r="BS78" i="4"/>
  <c r="K79" i="4"/>
  <c r="X79" i="4"/>
  <c r="AK79" i="4"/>
  <c r="AX79" i="4"/>
  <c r="BJ79" i="4"/>
  <c r="BW79" i="4"/>
  <c r="M80" i="4"/>
  <c r="Y80" i="4"/>
  <c r="AI80" i="4"/>
  <c r="AS80" i="4"/>
  <c r="BE80" i="4"/>
  <c r="BO80" i="4"/>
  <c r="BY80" i="4"/>
  <c r="P81" i="4"/>
  <c r="Z81" i="4"/>
  <c r="AH81" i="4"/>
  <c r="AP81" i="4"/>
  <c r="AX81" i="4"/>
  <c r="BF81" i="4"/>
  <c r="BN81" i="4"/>
  <c r="BV81" i="4"/>
  <c r="I82" i="4"/>
  <c r="Q82" i="4"/>
  <c r="Y82" i="4"/>
  <c r="AG82" i="4"/>
  <c r="AO82" i="4"/>
  <c r="AW82" i="4"/>
  <c r="BE82" i="4"/>
  <c r="BM82" i="4"/>
  <c r="BU82" i="4"/>
  <c r="H83" i="4"/>
  <c r="P83" i="4"/>
  <c r="X83" i="4"/>
  <c r="AF83" i="4"/>
  <c r="AN83" i="4"/>
  <c r="AV83" i="4"/>
  <c r="BD83" i="4"/>
  <c r="BL83" i="4"/>
  <c r="BT83" i="4"/>
  <c r="G84" i="4"/>
  <c r="O84" i="4"/>
  <c r="W84" i="4"/>
  <c r="AE84" i="4"/>
  <c r="AM84" i="4"/>
  <c r="AU84" i="4"/>
  <c r="BC84" i="4"/>
  <c r="BK84" i="4"/>
  <c r="BS84" i="4"/>
  <c r="F85" i="4"/>
  <c r="N85" i="4"/>
  <c r="V85" i="4"/>
  <c r="AD85" i="4"/>
  <c r="AL85" i="4"/>
  <c r="AT85" i="4"/>
  <c r="BB85" i="4"/>
  <c r="BJ85" i="4"/>
  <c r="BR85" i="4"/>
  <c r="E86" i="4"/>
  <c r="M86" i="4"/>
  <c r="U86" i="4"/>
  <c r="AC86" i="4"/>
  <c r="AK86" i="4"/>
  <c r="AS86" i="4"/>
  <c r="BA86" i="4"/>
  <c r="BI86" i="4"/>
  <c r="G60" i="4"/>
  <c r="BX63" i="4"/>
  <c r="K65" i="4"/>
  <c r="BW65" i="4"/>
  <c r="BN66" i="4"/>
  <c r="BE67" i="4"/>
  <c r="AV68" i="4"/>
  <c r="AM69" i="4"/>
  <c r="AD70" i="4"/>
  <c r="U71" i="4"/>
  <c r="BW71" i="4"/>
  <c r="AH72" i="4"/>
  <c r="BN72" i="4"/>
  <c r="Y73" i="4"/>
  <c r="BE73" i="4"/>
  <c r="P74" i="4"/>
  <c r="AV74" i="4"/>
  <c r="BQ74" i="4"/>
  <c r="Q75" i="4"/>
  <c r="AM75" i="4"/>
  <c r="BH75" i="4"/>
  <c r="H76" i="4"/>
  <c r="X76" i="4"/>
  <c r="AN76" i="4"/>
  <c r="BD76" i="4"/>
  <c r="BT76" i="4"/>
  <c r="O77" i="4"/>
  <c r="AE77" i="4"/>
  <c r="AU77" i="4"/>
  <c r="BK77" i="4"/>
  <c r="F78" i="4"/>
  <c r="V78" i="4"/>
  <c r="AI78" i="4"/>
  <c r="AU78" i="4"/>
  <c r="BH78" i="4"/>
  <c r="BU78" i="4"/>
  <c r="M79" i="4"/>
  <c r="Z79" i="4"/>
  <c r="AL79" i="4"/>
  <c r="AY79" i="4"/>
  <c r="BL79" i="4"/>
  <c r="BY79" i="4"/>
  <c r="O80" i="4"/>
  <c r="Z80" i="4"/>
  <c r="AJ80" i="4"/>
  <c r="AU80" i="4"/>
  <c r="BF80" i="4"/>
  <c r="BP80" i="4"/>
  <c r="F81" i="4"/>
  <c r="Q81" i="4"/>
  <c r="AA81" i="4"/>
  <c r="AI81" i="4"/>
  <c r="AQ81" i="4"/>
  <c r="AY81" i="4"/>
  <c r="BG81" i="4"/>
  <c r="BO81" i="4"/>
  <c r="BW81" i="4"/>
  <c r="J82" i="4"/>
  <c r="R82" i="4"/>
  <c r="Z82" i="4"/>
  <c r="AH82" i="4"/>
  <c r="AP82" i="4"/>
  <c r="AX82" i="4"/>
  <c r="BF82" i="4"/>
  <c r="BN82" i="4"/>
  <c r="BV82" i="4"/>
  <c r="I83" i="4"/>
  <c r="Q83" i="4"/>
  <c r="Y83" i="4"/>
  <c r="AG83" i="4"/>
  <c r="AO83" i="4"/>
  <c r="AW83" i="4"/>
  <c r="BE83" i="4"/>
  <c r="BM83" i="4"/>
  <c r="BU83" i="4"/>
  <c r="H84" i="4"/>
  <c r="P84" i="4"/>
  <c r="X84" i="4"/>
  <c r="AF84" i="4"/>
  <c r="AN84" i="4"/>
  <c r="AV84" i="4"/>
  <c r="BD84" i="4"/>
  <c r="BL84" i="4"/>
  <c r="BT84" i="4"/>
  <c r="G85" i="4"/>
  <c r="O85" i="4"/>
  <c r="W85" i="4"/>
  <c r="AE85" i="4"/>
  <c r="AM85" i="4"/>
  <c r="AU85" i="4"/>
  <c r="BC85" i="4"/>
  <c r="BK85" i="4"/>
  <c r="BS85" i="4"/>
  <c r="F86" i="4"/>
  <c r="N86" i="4"/>
  <c r="V86" i="4"/>
  <c r="AD86" i="4"/>
  <c r="AL86" i="4"/>
  <c r="AT86" i="4"/>
  <c r="BB86" i="4"/>
  <c r="BJ86" i="4"/>
  <c r="BS60" i="4"/>
  <c r="Y64" i="4"/>
  <c r="S65" i="4"/>
  <c r="J66" i="4"/>
  <c r="BV66" i="4"/>
  <c r="BM67" i="4"/>
  <c r="BD68" i="4"/>
  <c r="AU69" i="4"/>
  <c r="AL70" i="4"/>
  <c r="AC71" i="4"/>
  <c r="BY71" i="4"/>
  <c r="AJ72" i="4"/>
  <c r="BP72" i="4"/>
  <c r="AA73" i="4"/>
  <c r="BG73" i="4"/>
  <c r="R74" i="4"/>
  <c r="AX74" i="4"/>
  <c r="BT74" i="4"/>
  <c r="T75" i="4"/>
  <c r="AO75" i="4"/>
  <c r="BK75" i="4"/>
  <c r="I76" i="4"/>
  <c r="Y76" i="4"/>
  <c r="AO76" i="4"/>
  <c r="BE76" i="4"/>
  <c r="BU76" i="4"/>
  <c r="P77" i="4"/>
  <c r="AF77" i="4"/>
  <c r="AV77" i="4"/>
  <c r="BL77" i="4"/>
  <c r="G78" i="4"/>
  <c r="W78" i="4"/>
  <c r="AJ78" i="4"/>
  <c r="AW78" i="4"/>
  <c r="BJ78" i="4"/>
  <c r="BW78" i="4"/>
  <c r="N79" i="4"/>
  <c r="AA79" i="4"/>
  <c r="AN79" i="4"/>
  <c r="BA79" i="4"/>
  <c r="BN79" i="4"/>
  <c r="E80" i="4"/>
  <c r="Q80" i="4"/>
  <c r="AA80" i="4"/>
  <c r="AK80" i="4"/>
  <c r="AW80" i="4"/>
  <c r="BG80" i="4"/>
  <c r="BQ80" i="4"/>
  <c r="H81" i="4"/>
  <c r="R81" i="4"/>
  <c r="AB81" i="4"/>
  <c r="AJ81" i="4"/>
  <c r="AR81" i="4"/>
  <c r="AZ81" i="4"/>
  <c r="BH81" i="4"/>
  <c r="BP81" i="4"/>
  <c r="BX81" i="4"/>
  <c r="K82" i="4"/>
  <c r="S82" i="4"/>
  <c r="AA82" i="4"/>
  <c r="AI82" i="4"/>
  <c r="AQ82" i="4"/>
  <c r="AY82" i="4"/>
  <c r="BG82" i="4"/>
  <c r="BO82" i="4"/>
  <c r="BW82" i="4"/>
  <c r="J83" i="4"/>
  <c r="R83" i="4"/>
  <c r="Z83" i="4"/>
  <c r="AH83" i="4"/>
  <c r="AP83" i="4"/>
  <c r="AX83" i="4"/>
  <c r="BF83" i="4"/>
  <c r="BN83" i="4"/>
  <c r="BV83" i="4"/>
  <c r="I84" i="4"/>
  <c r="Q84" i="4"/>
  <c r="Y84" i="4"/>
  <c r="AG84" i="4"/>
  <c r="BJ61" i="4"/>
  <c r="AJ64" i="4"/>
  <c r="AA65" i="4"/>
  <c r="R66" i="4"/>
  <c r="I67" i="4"/>
  <c r="BU67" i="4"/>
  <c r="BL68" i="4"/>
  <c r="BC69" i="4"/>
  <c r="AT70" i="4"/>
  <c r="AK71" i="4"/>
  <c r="J72" i="4"/>
  <c r="AP72" i="4"/>
  <c r="BV72" i="4"/>
  <c r="AG73" i="4"/>
  <c r="BM73" i="4"/>
  <c r="X74" i="4"/>
  <c r="BA74" i="4"/>
  <c r="BV74" i="4"/>
  <c r="W75" i="4"/>
  <c r="AR75" i="4"/>
  <c r="BM75" i="4"/>
  <c r="K76" i="4"/>
  <c r="AA76" i="4"/>
  <c r="AQ76" i="4"/>
  <c r="BG76" i="4"/>
  <c r="BW76" i="4"/>
  <c r="R77" i="4"/>
  <c r="AH77" i="4"/>
  <c r="AX77" i="4"/>
  <c r="BN77" i="4"/>
  <c r="I78" i="4"/>
  <c r="Y78" i="4"/>
  <c r="AL78" i="4"/>
  <c r="AY78" i="4"/>
  <c r="BK78" i="4"/>
  <c r="BX78" i="4"/>
  <c r="P79" i="4"/>
  <c r="AC79" i="4"/>
  <c r="AP79" i="4"/>
  <c r="BB79" i="4"/>
  <c r="BO79" i="4"/>
  <c r="G80" i="4"/>
  <c r="R80" i="4"/>
  <c r="AB80" i="4"/>
  <c r="AM80" i="4"/>
  <c r="AX80" i="4"/>
  <c r="BH80" i="4"/>
  <c r="BS80" i="4"/>
  <c r="I81" i="4"/>
  <c r="S81" i="4"/>
  <c r="AC81" i="4"/>
  <c r="AK81" i="4"/>
  <c r="AS81" i="4"/>
  <c r="BA81" i="4"/>
  <c r="BI81" i="4"/>
  <c r="BQ81" i="4"/>
  <c r="BY81" i="4"/>
  <c r="L82" i="4"/>
  <c r="T82" i="4"/>
  <c r="AB82" i="4"/>
  <c r="AJ82" i="4"/>
  <c r="AR82" i="4"/>
  <c r="AZ82" i="4"/>
  <c r="BH82" i="4"/>
  <c r="BP82" i="4"/>
  <c r="BX82" i="4"/>
  <c r="K83" i="4"/>
  <c r="S83" i="4"/>
  <c r="AA83" i="4"/>
  <c r="AI83" i="4"/>
  <c r="AQ83" i="4"/>
  <c r="AY83" i="4"/>
  <c r="BG83" i="4"/>
  <c r="BO83" i="4"/>
  <c r="BW83" i="4"/>
  <c r="J84" i="4"/>
  <c r="R84" i="4"/>
  <c r="Z84" i="4"/>
  <c r="AH84" i="4"/>
  <c r="AP84" i="4"/>
  <c r="AX84" i="4"/>
  <c r="BF84" i="4"/>
  <c r="BN84" i="4"/>
  <c r="BV84" i="4"/>
  <c r="I85" i="4"/>
  <c r="BC10" i="4"/>
  <c r="BY10" i="4"/>
  <c r="BQ10" i="4"/>
  <c r="BI10" i="4"/>
  <c r="BA10" i="4"/>
  <c r="AS10" i="4"/>
  <c r="AK10" i="4"/>
  <c r="AC10" i="4"/>
  <c r="U10" i="4"/>
  <c r="M10" i="4"/>
  <c r="BY90" i="4"/>
  <c r="BQ90" i="4"/>
  <c r="BI90" i="4"/>
  <c r="BA90" i="4"/>
  <c r="AS90" i="4"/>
  <c r="AK90" i="4"/>
  <c r="AC90" i="4"/>
  <c r="U90" i="4"/>
  <c r="M90" i="4"/>
  <c r="E90" i="4"/>
  <c r="BR89" i="4"/>
  <c r="BJ89" i="4"/>
  <c r="BB89" i="4"/>
  <c r="AT89" i="4"/>
  <c r="AL89" i="4"/>
  <c r="AD89" i="4"/>
  <c r="V89" i="4"/>
  <c r="N89" i="4"/>
  <c r="F89" i="4"/>
  <c r="BS88" i="4"/>
  <c r="BK88" i="4"/>
  <c r="BC88" i="4"/>
  <c r="AU88" i="4"/>
  <c r="AM88" i="4"/>
  <c r="AE88" i="4"/>
  <c r="W88" i="4"/>
  <c r="O88" i="4"/>
  <c r="G88" i="4"/>
  <c r="BT87" i="4"/>
  <c r="BL87" i="4"/>
  <c r="BD87" i="4"/>
  <c r="AV87" i="4"/>
  <c r="AN87" i="4"/>
  <c r="AF87" i="4"/>
  <c r="X87" i="4"/>
  <c r="P87" i="4"/>
  <c r="H87" i="4"/>
  <c r="BU86" i="4"/>
  <c r="BL86" i="4"/>
  <c r="AO86" i="4"/>
  <c r="W86" i="4"/>
  <c r="BU85" i="4"/>
  <c r="AX85" i="4"/>
  <c r="AF85" i="4"/>
  <c r="H85" i="4"/>
  <c r="AW84" i="4"/>
  <c r="BP83" i="4"/>
  <c r="BY82" i="4"/>
  <c r="M82" i="4"/>
  <c r="T81" i="4"/>
  <c r="I80" i="4"/>
  <c r="AZ78" i="4"/>
  <c r="E77" i="4"/>
  <c r="BY74" i="4"/>
  <c r="AS71" i="4"/>
  <c r="AR64" i="4"/>
  <c r="AW10" i="4"/>
  <c r="Q10" i="4"/>
  <c r="BL10" i="4"/>
  <c r="AF10" i="4"/>
  <c r="AU10" i="4"/>
  <c r="BX10" i="4"/>
  <c r="BP10" i="4"/>
  <c r="BH10" i="4"/>
  <c r="AZ10" i="4"/>
  <c r="AR10" i="4"/>
  <c r="AJ10" i="4"/>
  <c r="AB10" i="4"/>
  <c r="T10" i="4"/>
  <c r="L10" i="4"/>
  <c r="BX90" i="4"/>
  <c r="BP90" i="4"/>
  <c r="BH90" i="4"/>
  <c r="AZ90" i="4"/>
  <c r="AR90" i="4"/>
  <c r="AJ90" i="4"/>
  <c r="AB90" i="4"/>
  <c r="T90" i="4"/>
  <c r="L90" i="4"/>
  <c r="BY89" i="4"/>
  <c r="BQ89" i="4"/>
  <c r="BI89" i="4"/>
  <c r="BA89" i="4"/>
  <c r="AS89" i="4"/>
  <c r="AK89" i="4"/>
  <c r="AC89" i="4"/>
  <c r="U89" i="4"/>
  <c r="M89" i="4"/>
  <c r="E89" i="4"/>
  <c r="BR88" i="4"/>
  <c r="BJ88" i="4"/>
  <c r="BB88" i="4"/>
  <c r="AT88" i="4"/>
  <c r="AL88" i="4"/>
  <c r="AD88" i="4"/>
  <c r="V88" i="4"/>
  <c r="N88" i="4"/>
  <c r="F88" i="4"/>
  <c r="BS87" i="4"/>
  <c r="BK87" i="4"/>
  <c r="BC87" i="4"/>
  <c r="AU87" i="4"/>
  <c r="AM87" i="4"/>
  <c r="AE87" i="4"/>
  <c r="W87" i="4"/>
  <c r="O87" i="4"/>
  <c r="G87" i="4"/>
  <c r="BT86" i="4"/>
  <c r="BK86" i="4"/>
  <c r="AN86" i="4"/>
  <c r="Q86" i="4"/>
  <c r="BT85" i="4"/>
  <c r="AW85" i="4"/>
  <c r="Z85" i="4"/>
  <c r="BW84" i="4"/>
  <c r="AQ84" i="4"/>
  <c r="BH83" i="4"/>
  <c r="BQ82" i="4"/>
  <c r="E82" i="4"/>
  <c r="J81" i="4"/>
  <c r="BQ79" i="4"/>
  <c r="AM78" i="4"/>
  <c r="BJ76" i="4"/>
  <c r="BD74" i="4"/>
  <c r="BB70" i="4"/>
  <c r="AQ62" i="4"/>
  <c r="B10" i="1"/>
  <c r="A10" i="1" s="1"/>
  <c r="AQ90" i="6"/>
  <c r="BP85" i="6"/>
  <c r="Y85" i="6"/>
  <c r="H85" i="6"/>
  <c r="BO88" i="6"/>
  <c r="BJ84" i="6"/>
  <c r="BD88" i="6"/>
  <c r="Z83" i="6"/>
  <c r="F83" i="6"/>
  <c r="AF88" i="6"/>
  <c r="AK81" i="6"/>
  <c r="BD86" i="6"/>
  <c r="AR86" i="6"/>
  <c r="H86" i="6"/>
  <c r="F84" i="6"/>
  <c r="AR90" i="6"/>
  <c r="AR89" i="6"/>
  <c r="AR88" i="6"/>
  <c r="T86" i="6"/>
  <c r="BL84" i="6"/>
  <c r="AB83" i="6"/>
  <c r="AL81" i="6"/>
  <c r="AW77" i="6"/>
  <c r="AF90" i="6"/>
  <c r="AF89" i="6"/>
  <c r="AR84" i="6"/>
  <c r="H83" i="6"/>
  <c r="BU80" i="6"/>
  <c r="F72" i="6"/>
  <c r="AE90" i="6"/>
  <c r="AQ84" i="6"/>
  <c r="G83" i="6"/>
  <c r="BT80" i="6"/>
  <c r="F71" i="6"/>
  <c r="T90" i="6"/>
  <c r="T89" i="6"/>
  <c r="T88" i="6"/>
  <c r="BB85" i="6"/>
  <c r="AB84" i="6"/>
  <c r="BL82" i="6"/>
  <c r="Y80" i="6"/>
  <c r="V73" i="6"/>
  <c r="S90" i="6"/>
  <c r="S89" i="6"/>
  <c r="S88" i="6"/>
  <c r="BA85" i="6"/>
  <c r="Z84" i="6"/>
  <c r="BJ82" i="6"/>
  <c r="X80" i="6"/>
  <c r="BS72" i="6"/>
  <c r="H90" i="6"/>
  <c r="H89" i="6"/>
  <c r="H88" i="6"/>
  <c r="AN85" i="6"/>
  <c r="H84" i="6"/>
  <c r="AQ82" i="6"/>
  <c r="AW79" i="6"/>
  <c r="AX70" i="6"/>
  <c r="F59" i="6"/>
  <c r="G90" i="6"/>
  <c r="G89" i="6"/>
  <c r="G88" i="6"/>
  <c r="AM85" i="6"/>
  <c r="G84" i="6"/>
  <c r="AO82" i="6"/>
  <c r="AV79" i="6"/>
  <c r="T70" i="6"/>
  <c r="BP90" i="6"/>
  <c r="BP89" i="6"/>
  <c r="BP88" i="6"/>
  <c r="BP86" i="6"/>
  <c r="Z85" i="6"/>
  <c r="BL83" i="6"/>
  <c r="S82" i="6"/>
  <c r="BU78" i="6"/>
  <c r="Z67" i="6"/>
  <c r="BO90" i="6"/>
  <c r="BO89" i="6"/>
  <c r="BJ83" i="6"/>
  <c r="Q82" i="6"/>
  <c r="BT78" i="6"/>
  <c r="BD90" i="6"/>
  <c r="AR83" i="6"/>
  <c r="Y78" i="6"/>
  <c r="BC90" i="6"/>
  <c r="BC89" i="6"/>
  <c r="BC88" i="6"/>
  <c r="AF86" i="6"/>
  <c r="G85" i="6"/>
  <c r="AQ83" i="6"/>
  <c r="BL81" i="6"/>
  <c r="AR61" i="6"/>
  <c r="V75" i="6"/>
  <c r="G62" i="6"/>
  <c r="S62" i="6"/>
  <c r="AE62" i="6"/>
  <c r="AQ62" i="6"/>
  <c r="BC62" i="6"/>
  <c r="BO62" i="6"/>
  <c r="I62" i="6"/>
  <c r="U62" i="6"/>
  <c r="AG62" i="6"/>
  <c r="AS62" i="6"/>
  <c r="BE62" i="6"/>
  <c r="BQ62" i="6"/>
  <c r="J62" i="6"/>
  <c r="V62" i="6"/>
  <c r="AH62" i="6"/>
  <c r="AT62" i="6"/>
  <c r="BF62" i="6"/>
  <c r="BR62" i="6"/>
  <c r="L62" i="6"/>
  <c r="X62" i="6"/>
  <c r="AJ62" i="6"/>
  <c r="AV62" i="6"/>
  <c r="BH62" i="6"/>
  <c r="BT62" i="6"/>
  <c r="M62" i="6"/>
  <c r="Y62" i="6"/>
  <c r="AK62" i="6"/>
  <c r="AW62" i="6"/>
  <c r="BI62" i="6"/>
  <c r="BU62" i="6"/>
  <c r="R62" i="6"/>
  <c r="AD62" i="6"/>
  <c r="AP62" i="6"/>
  <c r="BB62" i="6"/>
  <c r="BN62" i="6"/>
  <c r="BZ62" i="6"/>
  <c r="O62" i="6"/>
  <c r="AM62" i="6"/>
  <c r="BK62" i="6"/>
  <c r="P62" i="6"/>
  <c r="AN62" i="6"/>
  <c r="BL62" i="6"/>
  <c r="Q62" i="6"/>
  <c r="AO62" i="6"/>
  <c r="BM62" i="6"/>
  <c r="T62" i="6"/>
  <c r="AR62" i="6"/>
  <c r="BP62" i="6"/>
  <c r="W62" i="6"/>
  <c r="AU62" i="6"/>
  <c r="BS62" i="6"/>
  <c r="AA62" i="6"/>
  <c r="AY62" i="6"/>
  <c r="BW62" i="6"/>
  <c r="AB62" i="6"/>
  <c r="AZ62" i="6"/>
  <c r="BX62" i="6"/>
  <c r="H62" i="6"/>
  <c r="AF62" i="6"/>
  <c r="BD62" i="6"/>
  <c r="BV62" i="6"/>
  <c r="BY62" i="6"/>
  <c r="K62" i="6"/>
  <c r="N62" i="6"/>
  <c r="Z62" i="6"/>
  <c r="AC62" i="6"/>
  <c r="AI62" i="6"/>
  <c r="BA62" i="6"/>
  <c r="BG62" i="6"/>
  <c r="BJ62" i="6"/>
  <c r="AQ87" i="6"/>
  <c r="S86" i="6"/>
  <c r="Q78" i="6"/>
  <c r="AC78" i="6"/>
  <c r="AO78" i="6"/>
  <c r="BA78" i="6"/>
  <c r="BM78" i="6"/>
  <c r="BY78" i="6"/>
  <c r="R78" i="6"/>
  <c r="AD78" i="6"/>
  <c r="AP78" i="6"/>
  <c r="BB78" i="6"/>
  <c r="BN78" i="6"/>
  <c r="BZ78" i="6"/>
  <c r="H78" i="6"/>
  <c r="T78" i="6"/>
  <c r="AF78" i="6"/>
  <c r="AR78" i="6"/>
  <c r="BD78" i="6"/>
  <c r="BP78" i="6"/>
  <c r="I78" i="6"/>
  <c r="U78" i="6"/>
  <c r="AG78" i="6"/>
  <c r="AS78" i="6"/>
  <c r="BE78" i="6"/>
  <c r="BQ78" i="6"/>
  <c r="J78" i="6"/>
  <c r="V78" i="6"/>
  <c r="AH78" i="6"/>
  <c r="AT78" i="6"/>
  <c r="BF78" i="6"/>
  <c r="BR78" i="6"/>
  <c r="K78" i="6"/>
  <c r="W78" i="6"/>
  <c r="AI78" i="6"/>
  <c r="AU78" i="6"/>
  <c r="BG78" i="6"/>
  <c r="BS78" i="6"/>
  <c r="N78" i="6"/>
  <c r="Z78" i="6"/>
  <c r="AL78" i="6"/>
  <c r="AX78" i="6"/>
  <c r="BJ78" i="6"/>
  <c r="BV78" i="6"/>
  <c r="O78" i="6"/>
  <c r="AA78" i="6"/>
  <c r="AM78" i="6"/>
  <c r="AY78" i="6"/>
  <c r="BK78" i="6"/>
  <c r="BW78" i="6"/>
  <c r="P78" i="6"/>
  <c r="AB78" i="6"/>
  <c r="AN78" i="6"/>
  <c r="AZ78" i="6"/>
  <c r="BL78" i="6"/>
  <c r="BX78" i="6"/>
  <c r="I66" i="6"/>
  <c r="U66" i="6"/>
  <c r="AG66" i="6"/>
  <c r="AS66" i="6"/>
  <c r="BE66" i="6"/>
  <c r="BQ66" i="6"/>
  <c r="M66" i="6"/>
  <c r="Y66" i="6"/>
  <c r="AK66" i="6"/>
  <c r="AW66" i="6"/>
  <c r="BI66" i="6"/>
  <c r="BU66" i="6"/>
  <c r="R66" i="6"/>
  <c r="AD66" i="6"/>
  <c r="AP66" i="6"/>
  <c r="BB66" i="6"/>
  <c r="BN66" i="6"/>
  <c r="BZ66" i="6"/>
  <c r="S66" i="6"/>
  <c r="AI66" i="6"/>
  <c r="AY66" i="6"/>
  <c r="BO66" i="6"/>
  <c r="T66" i="6"/>
  <c r="AJ66" i="6"/>
  <c r="AZ66" i="6"/>
  <c r="BP66" i="6"/>
  <c r="V66" i="6"/>
  <c r="AL66" i="6"/>
  <c r="BA66" i="6"/>
  <c r="BR66" i="6"/>
  <c r="G66" i="6"/>
  <c r="W66" i="6"/>
  <c r="AM66" i="6"/>
  <c r="BC66" i="6"/>
  <c r="BS66" i="6"/>
  <c r="H66" i="6"/>
  <c r="X66" i="6"/>
  <c r="AN66" i="6"/>
  <c r="BD66" i="6"/>
  <c r="BT66" i="6"/>
  <c r="K66" i="6"/>
  <c r="AA66" i="6"/>
  <c r="AQ66" i="6"/>
  <c r="BG66" i="6"/>
  <c r="BW66" i="6"/>
  <c r="L66" i="6"/>
  <c r="AB66" i="6"/>
  <c r="AR66" i="6"/>
  <c r="BH66" i="6"/>
  <c r="BX66" i="6"/>
  <c r="O66" i="6"/>
  <c r="AE66" i="6"/>
  <c r="AU66" i="6"/>
  <c r="BK66" i="6"/>
  <c r="Z66" i="6"/>
  <c r="BV66" i="6"/>
  <c r="AC66" i="6"/>
  <c r="BY66" i="6"/>
  <c r="AF66" i="6"/>
  <c r="AH66" i="6"/>
  <c r="AO66" i="6"/>
  <c r="AT66" i="6"/>
  <c r="AV66" i="6"/>
  <c r="N66" i="6"/>
  <c r="BJ66" i="6"/>
  <c r="P66" i="6"/>
  <c r="BL66" i="6"/>
  <c r="Q66" i="6"/>
  <c r="BM66" i="6"/>
  <c r="I54" i="6"/>
  <c r="U54" i="6"/>
  <c r="AG54" i="6"/>
  <c r="AS54" i="6"/>
  <c r="BE54" i="6"/>
  <c r="BQ54" i="6"/>
  <c r="K54" i="6"/>
  <c r="W54" i="6"/>
  <c r="AI54" i="6"/>
  <c r="AU54" i="6"/>
  <c r="BG54" i="6"/>
  <c r="BS54" i="6"/>
  <c r="O54" i="6"/>
  <c r="AA54" i="6"/>
  <c r="AM54" i="6"/>
  <c r="AY54" i="6"/>
  <c r="BK54" i="6"/>
  <c r="BW54" i="6"/>
  <c r="H54" i="6"/>
  <c r="T54" i="6"/>
  <c r="AF54" i="6"/>
  <c r="AR54" i="6"/>
  <c r="BD54" i="6"/>
  <c r="BP54" i="6"/>
  <c r="Y54" i="6"/>
  <c r="AP54" i="6"/>
  <c r="BI54" i="6"/>
  <c r="BZ54" i="6"/>
  <c r="G54" i="6"/>
  <c r="Z54" i="6"/>
  <c r="AQ54" i="6"/>
  <c r="BJ54" i="6"/>
  <c r="J54" i="6"/>
  <c r="AB54" i="6"/>
  <c r="AT54" i="6"/>
  <c r="BL54" i="6"/>
  <c r="L54" i="6"/>
  <c r="AC54" i="6"/>
  <c r="AV54" i="6"/>
  <c r="BM54" i="6"/>
  <c r="M54" i="6"/>
  <c r="AD54" i="6"/>
  <c r="AW54" i="6"/>
  <c r="BN54" i="6"/>
  <c r="N54" i="6"/>
  <c r="AE54" i="6"/>
  <c r="AX54" i="6"/>
  <c r="BO54" i="6"/>
  <c r="P54" i="6"/>
  <c r="AH54" i="6"/>
  <c r="AZ54" i="6"/>
  <c r="BR54" i="6"/>
  <c r="Q54" i="6"/>
  <c r="AJ54" i="6"/>
  <c r="BA54" i="6"/>
  <c r="BT54" i="6"/>
  <c r="R54" i="6"/>
  <c r="AK54" i="6"/>
  <c r="BB54" i="6"/>
  <c r="BU54" i="6"/>
  <c r="X54" i="6"/>
  <c r="AO54" i="6"/>
  <c r="BH54" i="6"/>
  <c r="BY54" i="6"/>
  <c r="BC54" i="6"/>
  <c r="BF54" i="6"/>
  <c r="BV54" i="6"/>
  <c r="BX54" i="6"/>
  <c r="V54" i="6"/>
  <c r="S54" i="6"/>
  <c r="AL54" i="6"/>
  <c r="AN54" i="6"/>
  <c r="H42" i="6"/>
  <c r="T42" i="6"/>
  <c r="AF42" i="6"/>
  <c r="AR42" i="6"/>
  <c r="BD42" i="6"/>
  <c r="BP42" i="6"/>
  <c r="J42" i="6"/>
  <c r="V42" i="6"/>
  <c r="AH42" i="6"/>
  <c r="AT42" i="6"/>
  <c r="BF42" i="6"/>
  <c r="BR42" i="6"/>
  <c r="O42" i="6"/>
  <c r="AC42" i="6"/>
  <c r="AQ42" i="6"/>
  <c r="BG42" i="6"/>
  <c r="BU42" i="6"/>
  <c r="P42" i="6"/>
  <c r="AD42" i="6"/>
  <c r="AS42" i="6"/>
  <c r="BH42" i="6"/>
  <c r="BV42" i="6"/>
  <c r="Q42" i="6"/>
  <c r="AE42" i="6"/>
  <c r="AU42" i="6"/>
  <c r="BI42" i="6"/>
  <c r="BW42" i="6"/>
  <c r="R42" i="6"/>
  <c r="AG42" i="6"/>
  <c r="AV42" i="6"/>
  <c r="BJ42" i="6"/>
  <c r="BX42" i="6"/>
  <c r="S42" i="6"/>
  <c r="AI42" i="6"/>
  <c r="AW42" i="6"/>
  <c r="BK42" i="6"/>
  <c r="BY42" i="6"/>
  <c r="U42" i="6"/>
  <c r="AJ42" i="6"/>
  <c r="AX42" i="6"/>
  <c r="BL42" i="6"/>
  <c r="BZ42" i="6"/>
  <c r="G42" i="6"/>
  <c r="W42" i="6"/>
  <c r="AK42" i="6"/>
  <c r="AY42" i="6"/>
  <c r="BM42" i="6"/>
  <c r="I42" i="6"/>
  <c r="X42" i="6"/>
  <c r="AL42" i="6"/>
  <c r="AZ42" i="6"/>
  <c r="BN42" i="6"/>
  <c r="L42" i="6"/>
  <c r="Z42" i="6"/>
  <c r="AN42" i="6"/>
  <c r="BB42" i="6"/>
  <c r="BQ42" i="6"/>
  <c r="N42" i="6"/>
  <c r="AB42" i="6"/>
  <c r="AP42" i="6"/>
  <c r="BE42" i="6"/>
  <c r="BT42" i="6"/>
  <c r="BA42" i="6"/>
  <c r="BC42" i="6"/>
  <c r="BO42" i="6"/>
  <c r="BS42" i="6"/>
  <c r="K42" i="6"/>
  <c r="M42" i="6"/>
  <c r="Y42" i="6"/>
  <c r="AO42" i="6"/>
  <c r="AM42" i="6"/>
  <c r="AA42" i="6"/>
  <c r="O30" i="6"/>
  <c r="AA30" i="6"/>
  <c r="AM30" i="6"/>
  <c r="AY30" i="6"/>
  <c r="BK30" i="6"/>
  <c r="BW30" i="6"/>
  <c r="Q30" i="6"/>
  <c r="AC30" i="6"/>
  <c r="AO30" i="6"/>
  <c r="BA30" i="6"/>
  <c r="BM30" i="6"/>
  <c r="BY30" i="6"/>
  <c r="R30" i="6"/>
  <c r="AD30" i="6"/>
  <c r="AP30" i="6"/>
  <c r="BB30" i="6"/>
  <c r="BN30" i="6"/>
  <c r="BZ30" i="6"/>
  <c r="H30" i="6"/>
  <c r="T30" i="6"/>
  <c r="AF30" i="6"/>
  <c r="AR30" i="6"/>
  <c r="BD30" i="6"/>
  <c r="BP30" i="6"/>
  <c r="I30" i="6"/>
  <c r="U30" i="6"/>
  <c r="AG30" i="6"/>
  <c r="J30" i="6"/>
  <c r="V30" i="6"/>
  <c r="AH30" i="6"/>
  <c r="AT30" i="6"/>
  <c r="BF30" i="6"/>
  <c r="BR30" i="6"/>
  <c r="N30" i="6"/>
  <c r="Z30" i="6"/>
  <c r="AL30" i="6"/>
  <c r="AX30" i="6"/>
  <c r="G30" i="6"/>
  <c r="AJ30" i="6"/>
  <c r="BH30" i="6"/>
  <c r="K30" i="6"/>
  <c r="AK30" i="6"/>
  <c r="BI30" i="6"/>
  <c r="L30" i="6"/>
  <c r="AN30" i="6"/>
  <c r="BJ30" i="6"/>
  <c r="M30" i="6"/>
  <c r="AQ30" i="6"/>
  <c r="BL30" i="6"/>
  <c r="P30" i="6"/>
  <c r="AS30" i="6"/>
  <c r="BO30" i="6"/>
  <c r="S30" i="6"/>
  <c r="AU30" i="6"/>
  <c r="BQ30" i="6"/>
  <c r="W30" i="6"/>
  <c r="AV30" i="6"/>
  <c r="BS30" i="6"/>
  <c r="X30" i="6"/>
  <c r="AW30" i="6"/>
  <c r="BT30" i="6"/>
  <c r="AB30" i="6"/>
  <c r="BC30" i="6"/>
  <c r="BV30" i="6"/>
  <c r="AI30" i="6"/>
  <c r="BG30" i="6"/>
  <c r="AZ30" i="6"/>
  <c r="BE30" i="6"/>
  <c r="BU30" i="6"/>
  <c r="BX30" i="6"/>
  <c r="AE30" i="6"/>
  <c r="Y30" i="6"/>
  <c r="G18" i="6"/>
  <c r="S18" i="6"/>
  <c r="AE18" i="6"/>
  <c r="AQ18" i="6"/>
  <c r="BC18" i="6"/>
  <c r="BO18" i="6"/>
  <c r="H18" i="6"/>
  <c r="T18" i="6"/>
  <c r="AF18" i="6"/>
  <c r="AR18" i="6"/>
  <c r="BD18" i="6"/>
  <c r="BP18" i="6"/>
  <c r="I18" i="6"/>
  <c r="U18" i="6"/>
  <c r="AG18" i="6"/>
  <c r="AS18" i="6"/>
  <c r="BE18" i="6"/>
  <c r="BQ18" i="6"/>
  <c r="J18" i="6"/>
  <c r="V18" i="6"/>
  <c r="AH18" i="6"/>
  <c r="AT18" i="6"/>
  <c r="BF18" i="6"/>
  <c r="BR18" i="6"/>
  <c r="K18" i="6"/>
  <c r="W18" i="6"/>
  <c r="AI18" i="6"/>
  <c r="AU18" i="6"/>
  <c r="BG18" i="6"/>
  <c r="BS18" i="6"/>
  <c r="L18" i="6"/>
  <c r="X18" i="6"/>
  <c r="AJ18" i="6"/>
  <c r="AV18" i="6"/>
  <c r="BH18" i="6"/>
  <c r="BT18" i="6"/>
  <c r="M18" i="6"/>
  <c r="Y18" i="6"/>
  <c r="AK18" i="6"/>
  <c r="AW18" i="6"/>
  <c r="BI18" i="6"/>
  <c r="BU18" i="6"/>
  <c r="N18" i="6"/>
  <c r="Z18" i="6"/>
  <c r="AL18" i="6"/>
  <c r="AX18" i="6"/>
  <c r="BJ18" i="6"/>
  <c r="BV18" i="6"/>
  <c r="O18" i="6"/>
  <c r="AA18" i="6"/>
  <c r="AM18" i="6"/>
  <c r="AY18" i="6"/>
  <c r="BK18" i="6"/>
  <c r="BW18" i="6"/>
  <c r="R18" i="6"/>
  <c r="AD18" i="6"/>
  <c r="AP18" i="6"/>
  <c r="BB18" i="6"/>
  <c r="BN18" i="6"/>
  <c r="BZ18" i="6"/>
  <c r="P18" i="6"/>
  <c r="AB18" i="6"/>
  <c r="AC18" i="6"/>
  <c r="AN18" i="6"/>
  <c r="AO18" i="6"/>
  <c r="AZ18" i="6"/>
  <c r="BA18" i="6"/>
  <c r="BM18" i="6"/>
  <c r="BX18" i="6"/>
  <c r="BY18" i="6"/>
  <c r="BL18" i="6"/>
  <c r="Q18" i="6"/>
  <c r="F87" i="6"/>
  <c r="F75" i="6"/>
  <c r="F63" i="6"/>
  <c r="BS90" i="6"/>
  <c r="BG90" i="6"/>
  <c r="AU90" i="6"/>
  <c r="AI90" i="6"/>
  <c r="W90" i="6"/>
  <c r="K90" i="6"/>
  <c r="BS89" i="6"/>
  <c r="BG89" i="6"/>
  <c r="AU89" i="6"/>
  <c r="AI89" i="6"/>
  <c r="W89" i="6"/>
  <c r="K89" i="6"/>
  <c r="BS88" i="6"/>
  <c r="BG88" i="6"/>
  <c r="AU88" i="6"/>
  <c r="AI88" i="6"/>
  <c r="W88" i="6"/>
  <c r="K88" i="6"/>
  <c r="BS87" i="6"/>
  <c r="BG87" i="6"/>
  <c r="AU87" i="6"/>
  <c r="AI87" i="6"/>
  <c r="W87" i="6"/>
  <c r="K87" i="6"/>
  <c r="BS86" i="6"/>
  <c r="BG86" i="6"/>
  <c r="AU86" i="6"/>
  <c r="AI86" i="6"/>
  <c r="W86" i="6"/>
  <c r="K86" i="6"/>
  <c r="BS85" i="6"/>
  <c r="BE85" i="6"/>
  <c r="AQ85" i="6"/>
  <c r="AC85" i="6"/>
  <c r="N85" i="6"/>
  <c r="BO84" i="6"/>
  <c r="AX84" i="6"/>
  <c r="AE84" i="6"/>
  <c r="N84" i="6"/>
  <c r="BO83" i="6"/>
  <c r="AX83" i="6"/>
  <c r="AE83" i="6"/>
  <c r="N83" i="6"/>
  <c r="BO82" i="6"/>
  <c r="AW82" i="6"/>
  <c r="Z82" i="6"/>
  <c r="BV81" i="6"/>
  <c r="AV81" i="6"/>
  <c r="M81" i="6"/>
  <c r="AK80" i="6"/>
  <c r="BI79" i="6"/>
  <c r="M79" i="6"/>
  <c r="AK78" i="6"/>
  <c r="BU76" i="6"/>
  <c r="AU75" i="6"/>
  <c r="AU73" i="6"/>
  <c r="T71" i="6"/>
  <c r="J68" i="6"/>
  <c r="AX63" i="6"/>
  <c r="G15" i="6"/>
  <c r="S15" i="6"/>
  <c r="AE15" i="6"/>
  <c r="AQ15" i="6"/>
  <c r="BC15" i="6"/>
  <c r="BO15" i="6"/>
  <c r="H15" i="6"/>
  <c r="T15" i="6"/>
  <c r="AF15" i="6"/>
  <c r="AR15" i="6"/>
  <c r="BD15" i="6"/>
  <c r="BP15" i="6"/>
  <c r="I15" i="6"/>
  <c r="U15" i="6"/>
  <c r="AG15" i="6"/>
  <c r="AS15" i="6"/>
  <c r="BE15" i="6"/>
  <c r="BQ15" i="6"/>
  <c r="J15" i="6"/>
  <c r="V15" i="6"/>
  <c r="AH15" i="6"/>
  <c r="AT15" i="6"/>
  <c r="BF15" i="6"/>
  <c r="BR15" i="6"/>
  <c r="K15" i="6"/>
  <c r="W15" i="6"/>
  <c r="AI15" i="6"/>
  <c r="AU15" i="6"/>
  <c r="BG15" i="6"/>
  <c r="BS15" i="6"/>
  <c r="L15" i="6"/>
  <c r="X15" i="6"/>
  <c r="AJ15" i="6"/>
  <c r="AV15" i="6"/>
  <c r="BH15" i="6"/>
  <c r="BT15" i="6"/>
  <c r="M15" i="6"/>
  <c r="Y15" i="6"/>
  <c r="AK15" i="6"/>
  <c r="AW15" i="6"/>
  <c r="BI15" i="6"/>
  <c r="BU15" i="6"/>
  <c r="N15" i="6"/>
  <c r="Z15" i="6"/>
  <c r="AL15" i="6"/>
  <c r="AX15" i="6"/>
  <c r="BJ15" i="6"/>
  <c r="BV15" i="6"/>
  <c r="O15" i="6"/>
  <c r="AA15" i="6"/>
  <c r="AM15" i="6"/>
  <c r="AY15" i="6"/>
  <c r="BK15" i="6"/>
  <c r="BW15" i="6"/>
  <c r="R15" i="6"/>
  <c r="AD15" i="6"/>
  <c r="AP15" i="6"/>
  <c r="BB15" i="6"/>
  <c r="BN15" i="6"/>
  <c r="BZ15" i="6"/>
  <c r="P15" i="6"/>
  <c r="Q15" i="6"/>
  <c r="AB15" i="6"/>
  <c r="AC15" i="6"/>
  <c r="AN15" i="6"/>
  <c r="AO15" i="6"/>
  <c r="AZ15" i="6"/>
  <c r="BA15" i="6"/>
  <c r="BM15" i="6"/>
  <c r="BX15" i="6"/>
  <c r="BY15" i="6"/>
  <c r="BL15" i="6"/>
  <c r="BP87" i="6"/>
  <c r="G14" i="6"/>
  <c r="S14" i="6"/>
  <c r="AE14" i="6"/>
  <c r="AQ14" i="6"/>
  <c r="BC14" i="6"/>
  <c r="BO14" i="6"/>
  <c r="H14" i="6"/>
  <c r="T14" i="6"/>
  <c r="AF14" i="6"/>
  <c r="AR14" i="6"/>
  <c r="BD14" i="6"/>
  <c r="BP14" i="6"/>
  <c r="I14" i="6"/>
  <c r="U14" i="6"/>
  <c r="AG14" i="6"/>
  <c r="AS14" i="6"/>
  <c r="BE14" i="6"/>
  <c r="BQ14" i="6"/>
  <c r="J14" i="6"/>
  <c r="V14" i="6"/>
  <c r="AH14" i="6"/>
  <c r="AT14" i="6"/>
  <c r="BF14" i="6"/>
  <c r="BR14" i="6"/>
  <c r="K14" i="6"/>
  <c r="W14" i="6"/>
  <c r="AI14" i="6"/>
  <c r="AU14" i="6"/>
  <c r="BG14" i="6"/>
  <c r="BS14" i="6"/>
  <c r="L14" i="6"/>
  <c r="X14" i="6"/>
  <c r="AJ14" i="6"/>
  <c r="AV14" i="6"/>
  <c r="BH14" i="6"/>
  <c r="BT14" i="6"/>
  <c r="M14" i="6"/>
  <c r="Y14" i="6"/>
  <c r="AK14" i="6"/>
  <c r="AW14" i="6"/>
  <c r="BI14" i="6"/>
  <c r="BU14" i="6"/>
  <c r="N14" i="6"/>
  <c r="Z14" i="6"/>
  <c r="AL14" i="6"/>
  <c r="AX14" i="6"/>
  <c r="BJ14" i="6"/>
  <c r="BV14" i="6"/>
  <c r="O14" i="6"/>
  <c r="AA14" i="6"/>
  <c r="AM14" i="6"/>
  <c r="AY14" i="6"/>
  <c r="BK14" i="6"/>
  <c r="BW14" i="6"/>
  <c r="R14" i="6"/>
  <c r="AD14" i="6"/>
  <c r="AP14" i="6"/>
  <c r="BB14" i="6"/>
  <c r="BN14" i="6"/>
  <c r="BZ14" i="6"/>
  <c r="P14" i="6"/>
  <c r="Q14" i="6"/>
  <c r="AB14" i="6"/>
  <c r="AC14" i="6"/>
  <c r="AN14" i="6"/>
  <c r="AO14" i="6"/>
  <c r="AZ14" i="6"/>
  <c r="BA14" i="6"/>
  <c r="BM14" i="6"/>
  <c r="BX14" i="6"/>
  <c r="BY14" i="6"/>
  <c r="BL14" i="6"/>
  <c r="AE87" i="6"/>
  <c r="G86" i="6"/>
  <c r="Q77" i="6"/>
  <c r="AC77" i="6"/>
  <c r="AO77" i="6"/>
  <c r="BA77" i="6"/>
  <c r="BM77" i="6"/>
  <c r="BY77" i="6"/>
  <c r="R77" i="6"/>
  <c r="AD77" i="6"/>
  <c r="AP77" i="6"/>
  <c r="BB77" i="6"/>
  <c r="BN77" i="6"/>
  <c r="BZ77" i="6"/>
  <c r="G77" i="6"/>
  <c r="S77" i="6"/>
  <c r="AE77" i="6"/>
  <c r="H77" i="6"/>
  <c r="T77" i="6"/>
  <c r="AF77" i="6"/>
  <c r="AR77" i="6"/>
  <c r="BD77" i="6"/>
  <c r="BP77" i="6"/>
  <c r="I77" i="6"/>
  <c r="U77" i="6"/>
  <c r="AG77" i="6"/>
  <c r="AS77" i="6"/>
  <c r="BE77" i="6"/>
  <c r="BQ77" i="6"/>
  <c r="J77" i="6"/>
  <c r="V77" i="6"/>
  <c r="AH77" i="6"/>
  <c r="AT77" i="6"/>
  <c r="BF77" i="6"/>
  <c r="BR77" i="6"/>
  <c r="K77" i="6"/>
  <c r="W77" i="6"/>
  <c r="AI77" i="6"/>
  <c r="AU77" i="6"/>
  <c r="BG77" i="6"/>
  <c r="BS77" i="6"/>
  <c r="N77" i="6"/>
  <c r="Z77" i="6"/>
  <c r="AL77" i="6"/>
  <c r="AX77" i="6"/>
  <c r="BJ77" i="6"/>
  <c r="BV77" i="6"/>
  <c r="O77" i="6"/>
  <c r="AA77" i="6"/>
  <c r="AM77" i="6"/>
  <c r="AY77" i="6"/>
  <c r="BK77" i="6"/>
  <c r="BW77" i="6"/>
  <c r="P77" i="6"/>
  <c r="AB77" i="6"/>
  <c r="AN77" i="6"/>
  <c r="AZ77" i="6"/>
  <c r="BL77" i="6"/>
  <c r="BX77" i="6"/>
  <c r="G65" i="6"/>
  <c r="S65" i="6"/>
  <c r="AE65" i="6"/>
  <c r="I65" i="6"/>
  <c r="U65" i="6"/>
  <c r="AG65" i="6"/>
  <c r="AS65" i="6"/>
  <c r="BE65" i="6"/>
  <c r="BQ65" i="6"/>
  <c r="J65" i="6"/>
  <c r="V65" i="6"/>
  <c r="M65" i="6"/>
  <c r="Y65" i="6"/>
  <c r="AK65" i="6"/>
  <c r="AW65" i="6"/>
  <c r="BI65" i="6"/>
  <c r="BU65" i="6"/>
  <c r="R65" i="6"/>
  <c r="AD65" i="6"/>
  <c r="AP65" i="6"/>
  <c r="BB65" i="6"/>
  <c r="BN65" i="6"/>
  <c r="BZ65" i="6"/>
  <c r="Z65" i="6"/>
  <c r="AQ65" i="6"/>
  <c r="BG65" i="6"/>
  <c r="BW65" i="6"/>
  <c r="AA65" i="6"/>
  <c r="AR65" i="6"/>
  <c r="BH65" i="6"/>
  <c r="BX65" i="6"/>
  <c r="H65" i="6"/>
  <c r="AB65" i="6"/>
  <c r="AT65" i="6"/>
  <c r="BJ65" i="6"/>
  <c r="BY65" i="6"/>
  <c r="K65" i="6"/>
  <c r="AC65" i="6"/>
  <c r="AU65" i="6"/>
  <c r="BK65" i="6"/>
  <c r="L65" i="6"/>
  <c r="AF65" i="6"/>
  <c r="AV65" i="6"/>
  <c r="BL65" i="6"/>
  <c r="O65" i="6"/>
  <c r="AI65" i="6"/>
  <c r="AY65" i="6"/>
  <c r="BO65" i="6"/>
  <c r="P65" i="6"/>
  <c r="AJ65" i="6"/>
  <c r="AZ65" i="6"/>
  <c r="BP65" i="6"/>
  <c r="T65" i="6"/>
  <c r="AM65" i="6"/>
  <c r="BC65" i="6"/>
  <c r="BS65" i="6"/>
  <c r="AX65" i="6"/>
  <c r="BA65" i="6"/>
  <c r="BD65" i="6"/>
  <c r="BF65" i="6"/>
  <c r="N65" i="6"/>
  <c r="BM65" i="6"/>
  <c r="Q65" i="6"/>
  <c r="BR65" i="6"/>
  <c r="W65" i="6"/>
  <c r="BT65" i="6"/>
  <c r="AL65" i="6"/>
  <c r="AN65" i="6"/>
  <c r="AO65" i="6"/>
  <c r="I53" i="6"/>
  <c r="U53" i="6"/>
  <c r="AG53" i="6"/>
  <c r="AS53" i="6"/>
  <c r="BE53" i="6"/>
  <c r="BQ53" i="6"/>
  <c r="K53" i="6"/>
  <c r="W53" i="6"/>
  <c r="AI53" i="6"/>
  <c r="AU53" i="6"/>
  <c r="BG53" i="6"/>
  <c r="BS53" i="6"/>
  <c r="O53" i="6"/>
  <c r="AA53" i="6"/>
  <c r="AM53" i="6"/>
  <c r="AY53" i="6"/>
  <c r="BK53" i="6"/>
  <c r="BW53" i="6"/>
  <c r="H53" i="6"/>
  <c r="T53" i="6"/>
  <c r="AF53" i="6"/>
  <c r="AR53" i="6"/>
  <c r="BD53" i="6"/>
  <c r="BP53" i="6"/>
  <c r="Y53" i="6"/>
  <c r="AP53" i="6"/>
  <c r="BI53" i="6"/>
  <c r="BZ53" i="6"/>
  <c r="G53" i="6"/>
  <c r="Z53" i="6"/>
  <c r="AQ53" i="6"/>
  <c r="BJ53" i="6"/>
  <c r="J53" i="6"/>
  <c r="AB53" i="6"/>
  <c r="AT53" i="6"/>
  <c r="BL53" i="6"/>
  <c r="L53" i="6"/>
  <c r="AC53" i="6"/>
  <c r="AV53" i="6"/>
  <c r="BM53" i="6"/>
  <c r="M53" i="6"/>
  <c r="AD53" i="6"/>
  <c r="AW53" i="6"/>
  <c r="BN53" i="6"/>
  <c r="N53" i="6"/>
  <c r="AE53" i="6"/>
  <c r="AX53" i="6"/>
  <c r="BO53" i="6"/>
  <c r="P53" i="6"/>
  <c r="AH53" i="6"/>
  <c r="AZ53" i="6"/>
  <c r="BR53" i="6"/>
  <c r="Q53" i="6"/>
  <c r="AJ53" i="6"/>
  <c r="BA53" i="6"/>
  <c r="BT53" i="6"/>
  <c r="R53" i="6"/>
  <c r="AK53" i="6"/>
  <c r="BB53" i="6"/>
  <c r="BU53" i="6"/>
  <c r="X53" i="6"/>
  <c r="AO53" i="6"/>
  <c r="BH53" i="6"/>
  <c r="BY53" i="6"/>
  <c r="S53" i="6"/>
  <c r="V53" i="6"/>
  <c r="AL53" i="6"/>
  <c r="AN53" i="6"/>
  <c r="BC53" i="6"/>
  <c r="BF53" i="6"/>
  <c r="BV53" i="6"/>
  <c r="BX53" i="6"/>
  <c r="H41" i="6"/>
  <c r="T41" i="6"/>
  <c r="AF41" i="6"/>
  <c r="AR41" i="6"/>
  <c r="BD41" i="6"/>
  <c r="BP41" i="6"/>
  <c r="J41" i="6"/>
  <c r="V41" i="6"/>
  <c r="AH41" i="6"/>
  <c r="AT41" i="6"/>
  <c r="BF41" i="6"/>
  <c r="BR41" i="6"/>
  <c r="K41" i="6"/>
  <c r="W41" i="6"/>
  <c r="AI41" i="6"/>
  <c r="AU41" i="6"/>
  <c r="BG41" i="6"/>
  <c r="I41" i="6"/>
  <c r="Z41" i="6"/>
  <c r="AO41" i="6"/>
  <c r="BE41" i="6"/>
  <c r="BU41" i="6"/>
  <c r="L41" i="6"/>
  <c r="AA41" i="6"/>
  <c r="AP41" i="6"/>
  <c r="BH41" i="6"/>
  <c r="BV41" i="6"/>
  <c r="M41" i="6"/>
  <c r="AB41" i="6"/>
  <c r="AQ41" i="6"/>
  <c r="BI41" i="6"/>
  <c r="BW41" i="6"/>
  <c r="N41" i="6"/>
  <c r="AC41" i="6"/>
  <c r="AS41" i="6"/>
  <c r="BJ41" i="6"/>
  <c r="BX41" i="6"/>
  <c r="O41" i="6"/>
  <c r="AD41" i="6"/>
  <c r="AV41" i="6"/>
  <c r="BK41" i="6"/>
  <c r="BY41" i="6"/>
  <c r="P41" i="6"/>
  <c r="AE41" i="6"/>
  <c r="AW41" i="6"/>
  <c r="BL41" i="6"/>
  <c r="BZ41" i="6"/>
  <c r="Q41" i="6"/>
  <c r="AG41" i="6"/>
  <c r="AX41" i="6"/>
  <c r="BM41" i="6"/>
  <c r="R41" i="6"/>
  <c r="AJ41" i="6"/>
  <c r="AY41" i="6"/>
  <c r="BN41" i="6"/>
  <c r="U41" i="6"/>
  <c r="AL41" i="6"/>
  <c r="BA41" i="6"/>
  <c r="BQ41" i="6"/>
  <c r="G41" i="6"/>
  <c r="Y41" i="6"/>
  <c r="AN41" i="6"/>
  <c r="BC41" i="6"/>
  <c r="BT41" i="6"/>
  <c r="AK41" i="6"/>
  <c r="AM41" i="6"/>
  <c r="AZ41" i="6"/>
  <c r="BB41" i="6"/>
  <c r="BO41" i="6"/>
  <c r="BS41" i="6"/>
  <c r="X41" i="6"/>
  <c r="S41" i="6"/>
  <c r="O29" i="6"/>
  <c r="AA29" i="6"/>
  <c r="AM29" i="6"/>
  <c r="AY29" i="6"/>
  <c r="BK29" i="6"/>
  <c r="BW29" i="6"/>
  <c r="Q29" i="6"/>
  <c r="AC29" i="6"/>
  <c r="AO29" i="6"/>
  <c r="BA29" i="6"/>
  <c r="BM29" i="6"/>
  <c r="BY29" i="6"/>
  <c r="R29" i="6"/>
  <c r="AD29" i="6"/>
  <c r="AP29" i="6"/>
  <c r="BB29" i="6"/>
  <c r="BN29" i="6"/>
  <c r="BZ29" i="6"/>
  <c r="H29" i="6"/>
  <c r="T29" i="6"/>
  <c r="AF29" i="6"/>
  <c r="AR29" i="6"/>
  <c r="BD29" i="6"/>
  <c r="BP29" i="6"/>
  <c r="I29" i="6"/>
  <c r="U29" i="6"/>
  <c r="AG29" i="6"/>
  <c r="AS29" i="6"/>
  <c r="BE29" i="6"/>
  <c r="BQ29" i="6"/>
  <c r="J29" i="6"/>
  <c r="V29" i="6"/>
  <c r="AH29" i="6"/>
  <c r="AT29" i="6"/>
  <c r="BF29" i="6"/>
  <c r="BR29" i="6"/>
  <c r="L29" i="6"/>
  <c r="X29" i="6"/>
  <c r="AJ29" i="6"/>
  <c r="AV29" i="6"/>
  <c r="BH29" i="6"/>
  <c r="N29" i="6"/>
  <c r="Z29" i="6"/>
  <c r="AL29" i="6"/>
  <c r="AX29" i="6"/>
  <c r="BJ29" i="6"/>
  <c r="BV29" i="6"/>
  <c r="K29" i="6"/>
  <c r="AU29" i="6"/>
  <c r="M29" i="6"/>
  <c r="AW29" i="6"/>
  <c r="P29" i="6"/>
  <c r="AZ29" i="6"/>
  <c r="S29" i="6"/>
  <c r="BC29" i="6"/>
  <c r="W29" i="6"/>
  <c r="BG29" i="6"/>
  <c r="Y29" i="6"/>
  <c r="BI29" i="6"/>
  <c r="AB29" i="6"/>
  <c r="BL29" i="6"/>
  <c r="AE29" i="6"/>
  <c r="BO29" i="6"/>
  <c r="AK29" i="6"/>
  <c r="BT29" i="6"/>
  <c r="G29" i="6"/>
  <c r="AQ29" i="6"/>
  <c r="BX29" i="6"/>
  <c r="AI29" i="6"/>
  <c r="AN29" i="6"/>
  <c r="BU29" i="6"/>
  <c r="BS29" i="6"/>
  <c r="G17" i="6"/>
  <c r="S17" i="6"/>
  <c r="AE17" i="6"/>
  <c r="AQ17" i="6"/>
  <c r="BC17" i="6"/>
  <c r="BO17" i="6"/>
  <c r="H17" i="6"/>
  <c r="T17" i="6"/>
  <c r="AF17" i="6"/>
  <c r="AR17" i="6"/>
  <c r="BD17" i="6"/>
  <c r="BP17" i="6"/>
  <c r="I17" i="6"/>
  <c r="U17" i="6"/>
  <c r="AG17" i="6"/>
  <c r="AS17" i="6"/>
  <c r="BE17" i="6"/>
  <c r="BQ17" i="6"/>
  <c r="J17" i="6"/>
  <c r="V17" i="6"/>
  <c r="AH17" i="6"/>
  <c r="AT17" i="6"/>
  <c r="BF17" i="6"/>
  <c r="BR17" i="6"/>
  <c r="K17" i="6"/>
  <c r="W17" i="6"/>
  <c r="AI17" i="6"/>
  <c r="AU17" i="6"/>
  <c r="BG17" i="6"/>
  <c r="BS17" i="6"/>
  <c r="L17" i="6"/>
  <c r="X17" i="6"/>
  <c r="AJ17" i="6"/>
  <c r="AV17" i="6"/>
  <c r="BH17" i="6"/>
  <c r="BT17" i="6"/>
  <c r="M17" i="6"/>
  <c r="Y17" i="6"/>
  <c r="AK17" i="6"/>
  <c r="AW17" i="6"/>
  <c r="BI17" i="6"/>
  <c r="BU17" i="6"/>
  <c r="N17" i="6"/>
  <c r="Z17" i="6"/>
  <c r="AL17" i="6"/>
  <c r="AX17" i="6"/>
  <c r="BJ17" i="6"/>
  <c r="BV17" i="6"/>
  <c r="O17" i="6"/>
  <c r="AA17" i="6"/>
  <c r="AM17" i="6"/>
  <c r="AY17" i="6"/>
  <c r="BK17" i="6"/>
  <c r="BW17" i="6"/>
  <c r="R17" i="6"/>
  <c r="AD17" i="6"/>
  <c r="AP17" i="6"/>
  <c r="BB17" i="6"/>
  <c r="BN17" i="6"/>
  <c r="BZ17" i="6"/>
  <c r="P17" i="6"/>
  <c r="Q17" i="6"/>
  <c r="AB17" i="6"/>
  <c r="AC17" i="6"/>
  <c r="AN17" i="6"/>
  <c r="AO17" i="6"/>
  <c r="AZ17" i="6"/>
  <c r="BA17" i="6"/>
  <c r="BM17" i="6"/>
  <c r="BX17" i="6"/>
  <c r="BY17" i="6"/>
  <c r="BL17" i="6"/>
  <c r="F86" i="6"/>
  <c r="F74" i="6"/>
  <c r="F62" i="6"/>
  <c r="F14" i="6"/>
  <c r="BR90" i="6"/>
  <c r="BF90" i="6"/>
  <c r="AT90" i="6"/>
  <c r="AH90" i="6"/>
  <c r="V90" i="6"/>
  <c r="J90" i="6"/>
  <c r="BR89" i="6"/>
  <c r="BF89" i="6"/>
  <c r="AT89" i="6"/>
  <c r="AH89" i="6"/>
  <c r="V89" i="6"/>
  <c r="J89" i="6"/>
  <c r="BR88" i="6"/>
  <c r="BF88" i="6"/>
  <c r="AT88" i="6"/>
  <c r="AH88" i="6"/>
  <c r="V88" i="6"/>
  <c r="J88" i="6"/>
  <c r="BR87" i="6"/>
  <c r="BF87" i="6"/>
  <c r="AT87" i="6"/>
  <c r="AH87" i="6"/>
  <c r="V87" i="6"/>
  <c r="J87" i="6"/>
  <c r="BR86" i="6"/>
  <c r="BF86" i="6"/>
  <c r="AT86" i="6"/>
  <c r="AH86" i="6"/>
  <c r="V86" i="6"/>
  <c r="J86" i="6"/>
  <c r="BR85" i="6"/>
  <c r="BD85" i="6"/>
  <c r="AP85" i="6"/>
  <c r="AB85" i="6"/>
  <c r="M85" i="6"/>
  <c r="BN84" i="6"/>
  <c r="AW84" i="6"/>
  <c r="AD84" i="6"/>
  <c r="M84" i="6"/>
  <c r="BN83" i="6"/>
  <c r="AW83" i="6"/>
  <c r="AD83" i="6"/>
  <c r="M83" i="6"/>
  <c r="BN82" i="6"/>
  <c r="AV82" i="6"/>
  <c r="Y82" i="6"/>
  <c r="BU81" i="6"/>
  <c r="AQ81" i="6"/>
  <c r="L81" i="6"/>
  <c r="AJ80" i="6"/>
  <c r="BH79" i="6"/>
  <c r="L79" i="6"/>
  <c r="AJ78" i="6"/>
  <c r="BH77" i="6"/>
  <c r="AT75" i="6"/>
  <c r="AT73" i="6"/>
  <c r="BV67" i="6"/>
  <c r="O27" i="6"/>
  <c r="AA27" i="6"/>
  <c r="AM27" i="6"/>
  <c r="AY27" i="6"/>
  <c r="BK27" i="6"/>
  <c r="BW27" i="6"/>
  <c r="Q27" i="6"/>
  <c r="AC27" i="6"/>
  <c r="AO27" i="6"/>
  <c r="BA27" i="6"/>
  <c r="BM27" i="6"/>
  <c r="BY27" i="6"/>
  <c r="R27" i="6"/>
  <c r="AD27" i="6"/>
  <c r="AP27" i="6"/>
  <c r="BB27" i="6"/>
  <c r="BN27" i="6"/>
  <c r="BZ27" i="6"/>
  <c r="G27" i="6"/>
  <c r="S27" i="6"/>
  <c r="AE27" i="6"/>
  <c r="AQ27" i="6"/>
  <c r="BC27" i="6"/>
  <c r="BO27" i="6"/>
  <c r="H27" i="6"/>
  <c r="T27" i="6"/>
  <c r="AF27" i="6"/>
  <c r="AR27" i="6"/>
  <c r="BD27" i="6"/>
  <c r="BP27" i="6"/>
  <c r="I27" i="6"/>
  <c r="U27" i="6"/>
  <c r="AG27" i="6"/>
  <c r="AS27" i="6"/>
  <c r="BE27" i="6"/>
  <c r="BQ27" i="6"/>
  <c r="J27" i="6"/>
  <c r="V27" i="6"/>
  <c r="AH27" i="6"/>
  <c r="AT27" i="6"/>
  <c r="BF27" i="6"/>
  <c r="BR27" i="6"/>
  <c r="L27" i="6"/>
  <c r="X27" i="6"/>
  <c r="AJ27" i="6"/>
  <c r="AV27" i="6"/>
  <c r="BH27" i="6"/>
  <c r="BT27" i="6"/>
  <c r="M27" i="6"/>
  <c r="Y27" i="6"/>
  <c r="AK27" i="6"/>
  <c r="AW27" i="6"/>
  <c r="BI27" i="6"/>
  <c r="BU27" i="6"/>
  <c r="N27" i="6"/>
  <c r="Z27" i="6"/>
  <c r="AL27" i="6"/>
  <c r="AX27" i="6"/>
  <c r="BJ27" i="6"/>
  <c r="BV27" i="6"/>
  <c r="BX27" i="6"/>
  <c r="K27" i="6"/>
  <c r="P27" i="6"/>
  <c r="W27" i="6"/>
  <c r="AB27" i="6"/>
  <c r="AI27" i="6"/>
  <c r="AN27" i="6"/>
  <c r="AU27" i="6"/>
  <c r="BG27" i="6"/>
  <c r="BS27" i="6"/>
  <c r="AZ27" i="6"/>
  <c r="BL27" i="6"/>
  <c r="BD87" i="6"/>
  <c r="G87" i="6"/>
  <c r="O76" i="6"/>
  <c r="AA76" i="6"/>
  <c r="AM76" i="6"/>
  <c r="AY76" i="6"/>
  <c r="R76" i="6"/>
  <c r="I76" i="6"/>
  <c r="U76" i="6"/>
  <c r="AG76" i="6"/>
  <c r="AS76" i="6"/>
  <c r="L76" i="6"/>
  <c r="G76" i="6"/>
  <c r="X76" i="6"/>
  <c r="AL76" i="6"/>
  <c r="BA76" i="6"/>
  <c r="BM76" i="6"/>
  <c r="BY76" i="6"/>
  <c r="H76" i="6"/>
  <c r="Y76" i="6"/>
  <c r="AN76" i="6"/>
  <c r="BB76" i="6"/>
  <c r="BN76" i="6"/>
  <c r="BZ76" i="6"/>
  <c r="J76" i="6"/>
  <c r="Z76" i="6"/>
  <c r="AO76" i="6"/>
  <c r="BC76" i="6"/>
  <c r="BO76" i="6"/>
  <c r="K76" i="6"/>
  <c r="AB76" i="6"/>
  <c r="AP76" i="6"/>
  <c r="BD76" i="6"/>
  <c r="BP76" i="6"/>
  <c r="M76" i="6"/>
  <c r="AC76" i="6"/>
  <c r="AQ76" i="6"/>
  <c r="BE76" i="6"/>
  <c r="BQ76" i="6"/>
  <c r="N76" i="6"/>
  <c r="AD76" i="6"/>
  <c r="AR76" i="6"/>
  <c r="BF76" i="6"/>
  <c r="BR76" i="6"/>
  <c r="P76" i="6"/>
  <c r="AE76" i="6"/>
  <c r="AT76" i="6"/>
  <c r="BG76" i="6"/>
  <c r="BS76" i="6"/>
  <c r="T76" i="6"/>
  <c r="AI76" i="6"/>
  <c r="AW76" i="6"/>
  <c r="BJ76" i="6"/>
  <c r="BV76" i="6"/>
  <c r="V76" i="6"/>
  <c r="AJ76" i="6"/>
  <c r="AX76" i="6"/>
  <c r="BK76" i="6"/>
  <c r="BW76" i="6"/>
  <c r="W76" i="6"/>
  <c r="AK76" i="6"/>
  <c r="AZ76" i="6"/>
  <c r="BL76" i="6"/>
  <c r="BX76" i="6"/>
  <c r="G64" i="6"/>
  <c r="S64" i="6"/>
  <c r="AE64" i="6"/>
  <c r="AQ64" i="6"/>
  <c r="BC64" i="6"/>
  <c r="BO64" i="6"/>
  <c r="I64" i="6"/>
  <c r="U64" i="6"/>
  <c r="AG64" i="6"/>
  <c r="AS64" i="6"/>
  <c r="BE64" i="6"/>
  <c r="BQ64" i="6"/>
  <c r="J64" i="6"/>
  <c r="V64" i="6"/>
  <c r="AH64" i="6"/>
  <c r="AT64" i="6"/>
  <c r="BF64" i="6"/>
  <c r="BR64" i="6"/>
  <c r="L64" i="6"/>
  <c r="M64" i="6"/>
  <c r="Y64" i="6"/>
  <c r="AK64" i="6"/>
  <c r="AW64" i="6"/>
  <c r="BI64" i="6"/>
  <c r="BU64" i="6"/>
  <c r="R64" i="6"/>
  <c r="AD64" i="6"/>
  <c r="AP64" i="6"/>
  <c r="BB64" i="6"/>
  <c r="BN64" i="6"/>
  <c r="BZ64" i="6"/>
  <c r="O64" i="6"/>
  <c r="AJ64" i="6"/>
  <c r="BD64" i="6"/>
  <c r="BX64" i="6"/>
  <c r="P64" i="6"/>
  <c r="AL64" i="6"/>
  <c r="BG64" i="6"/>
  <c r="BY64" i="6"/>
  <c r="Q64" i="6"/>
  <c r="AM64" i="6"/>
  <c r="BH64" i="6"/>
  <c r="T64" i="6"/>
  <c r="AN64" i="6"/>
  <c r="BJ64" i="6"/>
  <c r="W64" i="6"/>
  <c r="AO64" i="6"/>
  <c r="BK64" i="6"/>
  <c r="Z64" i="6"/>
  <c r="AU64" i="6"/>
  <c r="BM64" i="6"/>
  <c r="AA64" i="6"/>
  <c r="AV64" i="6"/>
  <c r="BP64" i="6"/>
  <c r="H64" i="6"/>
  <c r="AC64" i="6"/>
  <c r="AY64" i="6"/>
  <c r="BT64" i="6"/>
  <c r="BL64" i="6"/>
  <c r="BS64" i="6"/>
  <c r="K64" i="6"/>
  <c r="BV64" i="6"/>
  <c r="N64" i="6"/>
  <c r="BW64" i="6"/>
  <c r="X64" i="6"/>
  <c r="AB64" i="6"/>
  <c r="AF64" i="6"/>
  <c r="AX64" i="6"/>
  <c r="AZ64" i="6"/>
  <c r="BA64" i="6"/>
  <c r="I52" i="6"/>
  <c r="U52" i="6"/>
  <c r="AG52" i="6"/>
  <c r="AS52" i="6"/>
  <c r="BE52" i="6"/>
  <c r="BQ52" i="6"/>
  <c r="K52" i="6"/>
  <c r="W52" i="6"/>
  <c r="AI52" i="6"/>
  <c r="AU52" i="6"/>
  <c r="BG52" i="6"/>
  <c r="BS52" i="6"/>
  <c r="O52" i="6"/>
  <c r="AA52" i="6"/>
  <c r="AM52" i="6"/>
  <c r="AY52" i="6"/>
  <c r="BK52" i="6"/>
  <c r="BW52" i="6"/>
  <c r="H52" i="6"/>
  <c r="T52" i="6"/>
  <c r="AF52" i="6"/>
  <c r="AR52" i="6"/>
  <c r="BD52" i="6"/>
  <c r="BP52" i="6"/>
  <c r="Y52" i="6"/>
  <c r="AP52" i="6"/>
  <c r="BI52" i="6"/>
  <c r="BZ52" i="6"/>
  <c r="G52" i="6"/>
  <c r="Z52" i="6"/>
  <c r="AQ52" i="6"/>
  <c r="BJ52" i="6"/>
  <c r="J52" i="6"/>
  <c r="AB52" i="6"/>
  <c r="AT52" i="6"/>
  <c r="BL52" i="6"/>
  <c r="L52" i="6"/>
  <c r="AC52" i="6"/>
  <c r="AV52" i="6"/>
  <c r="BM52" i="6"/>
  <c r="M52" i="6"/>
  <c r="AD52" i="6"/>
  <c r="AW52" i="6"/>
  <c r="BN52" i="6"/>
  <c r="N52" i="6"/>
  <c r="AE52" i="6"/>
  <c r="AX52" i="6"/>
  <c r="BO52" i="6"/>
  <c r="P52" i="6"/>
  <c r="AH52" i="6"/>
  <c r="AZ52" i="6"/>
  <c r="BR52" i="6"/>
  <c r="Q52" i="6"/>
  <c r="AJ52" i="6"/>
  <c r="BA52" i="6"/>
  <c r="BT52" i="6"/>
  <c r="R52" i="6"/>
  <c r="AK52" i="6"/>
  <c r="BB52" i="6"/>
  <c r="BU52" i="6"/>
  <c r="X52" i="6"/>
  <c r="AO52" i="6"/>
  <c r="BH52" i="6"/>
  <c r="BY52" i="6"/>
  <c r="S52" i="6"/>
  <c r="V52" i="6"/>
  <c r="AL52" i="6"/>
  <c r="AN52" i="6"/>
  <c r="BF52" i="6"/>
  <c r="BC52" i="6"/>
  <c r="BV52" i="6"/>
  <c r="BX52" i="6"/>
  <c r="H40" i="6"/>
  <c r="T40" i="6"/>
  <c r="AF40" i="6"/>
  <c r="AR40" i="6"/>
  <c r="BD40" i="6"/>
  <c r="BP40" i="6"/>
  <c r="J40" i="6"/>
  <c r="V40" i="6"/>
  <c r="AH40" i="6"/>
  <c r="AT40" i="6"/>
  <c r="BF40" i="6"/>
  <c r="BR40" i="6"/>
  <c r="K40" i="6"/>
  <c r="W40" i="6"/>
  <c r="AI40" i="6"/>
  <c r="AU40" i="6"/>
  <c r="BG40" i="6"/>
  <c r="BS40" i="6"/>
  <c r="Q40" i="6"/>
  <c r="AG40" i="6"/>
  <c r="AX40" i="6"/>
  <c r="BM40" i="6"/>
  <c r="R40" i="6"/>
  <c r="AJ40" i="6"/>
  <c r="AY40" i="6"/>
  <c r="BN40" i="6"/>
  <c r="S40" i="6"/>
  <c r="AK40" i="6"/>
  <c r="AZ40" i="6"/>
  <c r="BO40" i="6"/>
  <c r="U40" i="6"/>
  <c r="AL40" i="6"/>
  <c r="BA40" i="6"/>
  <c r="BQ40" i="6"/>
  <c r="X40" i="6"/>
  <c r="AM40" i="6"/>
  <c r="BB40" i="6"/>
  <c r="BT40" i="6"/>
  <c r="G40" i="6"/>
  <c r="Y40" i="6"/>
  <c r="AN40" i="6"/>
  <c r="BC40" i="6"/>
  <c r="BU40" i="6"/>
  <c r="I40" i="6"/>
  <c r="Z40" i="6"/>
  <c r="AO40" i="6"/>
  <c r="BE40" i="6"/>
  <c r="BV40" i="6"/>
  <c r="L40" i="6"/>
  <c r="AA40" i="6"/>
  <c r="AP40" i="6"/>
  <c r="BH40" i="6"/>
  <c r="BW40" i="6"/>
  <c r="N40" i="6"/>
  <c r="AC40" i="6"/>
  <c r="AS40" i="6"/>
  <c r="BJ40" i="6"/>
  <c r="BY40" i="6"/>
  <c r="P40" i="6"/>
  <c r="AE40" i="6"/>
  <c r="AW40" i="6"/>
  <c r="BL40" i="6"/>
  <c r="M40" i="6"/>
  <c r="O40" i="6"/>
  <c r="AB40" i="6"/>
  <c r="AD40" i="6"/>
  <c r="AQ40" i="6"/>
  <c r="AV40" i="6"/>
  <c r="BI40" i="6"/>
  <c r="BK40" i="6"/>
  <c r="BX40" i="6"/>
  <c r="BZ40" i="6"/>
  <c r="O28" i="6"/>
  <c r="AA28" i="6"/>
  <c r="AM28" i="6"/>
  <c r="AY28" i="6"/>
  <c r="BK28" i="6"/>
  <c r="BW28" i="6"/>
  <c r="Q28" i="6"/>
  <c r="AC28" i="6"/>
  <c r="AO28" i="6"/>
  <c r="BA28" i="6"/>
  <c r="BM28" i="6"/>
  <c r="BY28" i="6"/>
  <c r="R28" i="6"/>
  <c r="AD28" i="6"/>
  <c r="AP28" i="6"/>
  <c r="BB28" i="6"/>
  <c r="BN28" i="6"/>
  <c r="BZ28" i="6"/>
  <c r="G28" i="6"/>
  <c r="H28" i="6"/>
  <c r="T28" i="6"/>
  <c r="AF28" i="6"/>
  <c r="AR28" i="6"/>
  <c r="BD28" i="6"/>
  <c r="BP28" i="6"/>
  <c r="I28" i="6"/>
  <c r="U28" i="6"/>
  <c r="AG28" i="6"/>
  <c r="AS28" i="6"/>
  <c r="BE28" i="6"/>
  <c r="BQ28" i="6"/>
  <c r="J28" i="6"/>
  <c r="V28" i="6"/>
  <c r="AH28" i="6"/>
  <c r="AT28" i="6"/>
  <c r="BF28" i="6"/>
  <c r="BR28" i="6"/>
  <c r="L28" i="6"/>
  <c r="X28" i="6"/>
  <c r="AJ28" i="6"/>
  <c r="AV28" i="6"/>
  <c r="BH28" i="6"/>
  <c r="BT28" i="6"/>
  <c r="M28" i="6"/>
  <c r="N28" i="6"/>
  <c r="Z28" i="6"/>
  <c r="AL28" i="6"/>
  <c r="AX28" i="6"/>
  <c r="BJ28" i="6"/>
  <c r="BV28" i="6"/>
  <c r="AU28" i="6"/>
  <c r="K28" i="6"/>
  <c r="AW28" i="6"/>
  <c r="P28" i="6"/>
  <c r="AZ28" i="6"/>
  <c r="S28" i="6"/>
  <c r="BC28" i="6"/>
  <c r="W28" i="6"/>
  <c r="BG28" i="6"/>
  <c r="Y28" i="6"/>
  <c r="BI28" i="6"/>
  <c r="AB28" i="6"/>
  <c r="BL28" i="6"/>
  <c r="AE28" i="6"/>
  <c r="BO28" i="6"/>
  <c r="AK28" i="6"/>
  <c r="BU28" i="6"/>
  <c r="AQ28" i="6"/>
  <c r="AI28" i="6"/>
  <c r="AN28" i="6"/>
  <c r="BS28" i="6"/>
  <c r="BX28" i="6"/>
  <c r="G16" i="6"/>
  <c r="S16" i="6"/>
  <c r="AE16" i="6"/>
  <c r="AQ16" i="6"/>
  <c r="BC16" i="6"/>
  <c r="BO16" i="6"/>
  <c r="H16" i="6"/>
  <c r="T16" i="6"/>
  <c r="AF16" i="6"/>
  <c r="AR16" i="6"/>
  <c r="BD16" i="6"/>
  <c r="BP16" i="6"/>
  <c r="I16" i="6"/>
  <c r="U16" i="6"/>
  <c r="AG16" i="6"/>
  <c r="AS16" i="6"/>
  <c r="BE16" i="6"/>
  <c r="BQ16" i="6"/>
  <c r="J16" i="6"/>
  <c r="V16" i="6"/>
  <c r="AH16" i="6"/>
  <c r="AT16" i="6"/>
  <c r="BF16" i="6"/>
  <c r="BR16" i="6"/>
  <c r="K16" i="6"/>
  <c r="W16" i="6"/>
  <c r="AI16" i="6"/>
  <c r="AU16" i="6"/>
  <c r="BG16" i="6"/>
  <c r="BS16" i="6"/>
  <c r="L16" i="6"/>
  <c r="X16" i="6"/>
  <c r="AJ16" i="6"/>
  <c r="AV16" i="6"/>
  <c r="BH16" i="6"/>
  <c r="BT16" i="6"/>
  <c r="M16" i="6"/>
  <c r="Y16" i="6"/>
  <c r="AK16" i="6"/>
  <c r="AW16" i="6"/>
  <c r="BI16" i="6"/>
  <c r="BU16" i="6"/>
  <c r="N16" i="6"/>
  <c r="Z16" i="6"/>
  <c r="AL16" i="6"/>
  <c r="AX16" i="6"/>
  <c r="BJ16" i="6"/>
  <c r="BV16" i="6"/>
  <c r="O16" i="6"/>
  <c r="AA16" i="6"/>
  <c r="AM16" i="6"/>
  <c r="AY16" i="6"/>
  <c r="BK16" i="6"/>
  <c r="BW16" i="6"/>
  <c r="R16" i="6"/>
  <c r="AD16" i="6"/>
  <c r="AP16" i="6"/>
  <c r="BB16" i="6"/>
  <c r="BN16" i="6"/>
  <c r="BZ16" i="6"/>
  <c r="P16" i="6"/>
  <c r="Q16" i="6"/>
  <c r="AB16" i="6"/>
  <c r="AC16" i="6"/>
  <c r="AN16" i="6"/>
  <c r="AO16" i="6"/>
  <c r="AZ16" i="6"/>
  <c r="BA16" i="6"/>
  <c r="BM16" i="6"/>
  <c r="BX16" i="6"/>
  <c r="BY16" i="6"/>
  <c r="BL16" i="6"/>
  <c r="F85" i="6"/>
  <c r="F73" i="6"/>
  <c r="BQ90" i="6"/>
  <c r="BE90" i="6"/>
  <c r="AS90" i="6"/>
  <c r="AG90" i="6"/>
  <c r="U90" i="6"/>
  <c r="I90" i="6"/>
  <c r="BQ89" i="6"/>
  <c r="BE89" i="6"/>
  <c r="AS89" i="6"/>
  <c r="AG89" i="6"/>
  <c r="U89" i="6"/>
  <c r="I89" i="6"/>
  <c r="BQ88" i="6"/>
  <c r="BE88" i="6"/>
  <c r="AS88" i="6"/>
  <c r="AG88" i="6"/>
  <c r="U88" i="6"/>
  <c r="I88" i="6"/>
  <c r="BQ87" i="6"/>
  <c r="BE87" i="6"/>
  <c r="AS87" i="6"/>
  <c r="AG87" i="6"/>
  <c r="U87" i="6"/>
  <c r="I87" i="6"/>
  <c r="BQ86" i="6"/>
  <c r="BE86" i="6"/>
  <c r="AS86" i="6"/>
  <c r="AG86" i="6"/>
  <c r="U86" i="6"/>
  <c r="I86" i="6"/>
  <c r="BQ85" i="6"/>
  <c r="BC85" i="6"/>
  <c r="AO85" i="6"/>
  <c r="AA85" i="6"/>
  <c r="BM84" i="6"/>
  <c r="AV84" i="6"/>
  <c r="AC84" i="6"/>
  <c r="L84" i="6"/>
  <c r="BM83" i="6"/>
  <c r="AV83" i="6"/>
  <c r="AC83" i="6"/>
  <c r="L83" i="6"/>
  <c r="BM82" i="6"/>
  <c r="AR82" i="6"/>
  <c r="X82" i="6"/>
  <c r="BT81" i="6"/>
  <c r="AN81" i="6"/>
  <c r="G81" i="6"/>
  <c r="AE80" i="6"/>
  <c r="BC79" i="6"/>
  <c r="G79" i="6"/>
  <c r="AE78" i="6"/>
  <c r="BC77" i="6"/>
  <c r="BI76" i="6"/>
  <c r="BD70" i="6"/>
  <c r="AH67" i="6"/>
  <c r="AX62" i="6"/>
  <c r="I51" i="6"/>
  <c r="U51" i="6"/>
  <c r="AG51" i="6"/>
  <c r="AS51" i="6"/>
  <c r="BE51" i="6"/>
  <c r="BQ51" i="6"/>
  <c r="K51" i="6"/>
  <c r="W51" i="6"/>
  <c r="AI51" i="6"/>
  <c r="AU51" i="6"/>
  <c r="BG51" i="6"/>
  <c r="BS51" i="6"/>
  <c r="L51" i="6"/>
  <c r="X51" i="6"/>
  <c r="AJ51" i="6"/>
  <c r="AV51" i="6"/>
  <c r="BH51" i="6"/>
  <c r="O51" i="6"/>
  <c r="AA51" i="6"/>
  <c r="AM51" i="6"/>
  <c r="AY51" i="6"/>
  <c r="BK51" i="6"/>
  <c r="BW51" i="6"/>
  <c r="P51" i="6"/>
  <c r="AB51" i="6"/>
  <c r="R51" i="6"/>
  <c r="H51" i="6"/>
  <c r="T51" i="6"/>
  <c r="AF51" i="6"/>
  <c r="AR51" i="6"/>
  <c r="BD51" i="6"/>
  <c r="BP51" i="6"/>
  <c r="N51" i="6"/>
  <c r="AN51" i="6"/>
  <c r="BI51" i="6"/>
  <c r="BZ51" i="6"/>
  <c r="Q51" i="6"/>
  <c r="AO51" i="6"/>
  <c r="BJ51" i="6"/>
  <c r="S51" i="6"/>
  <c r="AP51" i="6"/>
  <c r="BL51" i="6"/>
  <c r="V51" i="6"/>
  <c r="AQ51" i="6"/>
  <c r="BM51" i="6"/>
  <c r="Y51" i="6"/>
  <c r="AT51" i="6"/>
  <c r="BN51" i="6"/>
  <c r="Z51" i="6"/>
  <c r="AW51" i="6"/>
  <c r="BO51" i="6"/>
  <c r="AC51" i="6"/>
  <c r="AX51" i="6"/>
  <c r="BR51" i="6"/>
  <c r="AD51" i="6"/>
  <c r="AZ51" i="6"/>
  <c r="BT51" i="6"/>
  <c r="AE51" i="6"/>
  <c r="BA51" i="6"/>
  <c r="BU51" i="6"/>
  <c r="M51" i="6"/>
  <c r="AL51" i="6"/>
  <c r="BF51" i="6"/>
  <c r="BY51" i="6"/>
  <c r="BB51" i="6"/>
  <c r="BC51" i="6"/>
  <c r="BV51" i="6"/>
  <c r="BX51" i="6"/>
  <c r="J51" i="6"/>
  <c r="G51" i="6"/>
  <c r="T87" i="6"/>
  <c r="BC86" i="6"/>
  <c r="I85" i="6"/>
  <c r="J85" i="6"/>
  <c r="V85" i="6"/>
  <c r="AH85" i="6"/>
  <c r="AT85" i="6"/>
  <c r="BF85" i="6"/>
  <c r="K85" i="6"/>
  <c r="W85" i="6"/>
  <c r="AI85" i="6"/>
  <c r="AU85" i="6"/>
  <c r="BG85" i="6"/>
  <c r="O85" i="6"/>
  <c r="O73" i="6"/>
  <c r="AA73" i="6"/>
  <c r="AM73" i="6"/>
  <c r="AY73" i="6"/>
  <c r="BK73" i="6"/>
  <c r="BW73" i="6"/>
  <c r="P73" i="6"/>
  <c r="AB73" i="6"/>
  <c r="AN73" i="6"/>
  <c r="AZ73" i="6"/>
  <c r="BL73" i="6"/>
  <c r="BX73" i="6"/>
  <c r="R73" i="6"/>
  <c r="AD73" i="6"/>
  <c r="AP73" i="6"/>
  <c r="BB73" i="6"/>
  <c r="BN73" i="6"/>
  <c r="BZ73" i="6"/>
  <c r="G73" i="6"/>
  <c r="S73" i="6"/>
  <c r="AE73" i="6"/>
  <c r="AQ73" i="6"/>
  <c r="BC73" i="6"/>
  <c r="BO73" i="6"/>
  <c r="I73" i="6"/>
  <c r="U73" i="6"/>
  <c r="AG73" i="6"/>
  <c r="AS73" i="6"/>
  <c r="BE73" i="6"/>
  <c r="BQ73" i="6"/>
  <c r="L73" i="6"/>
  <c r="X73" i="6"/>
  <c r="AJ73" i="6"/>
  <c r="AV73" i="6"/>
  <c r="BH73" i="6"/>
  <c r="BT73" i="6"/>
  <c r="H73" i="6"/>
  <c r="AF73" i="6"/>
  <c r="BD73" i="6"/>
  <c r="J73" i="6"/>
  <c r="AH73" i="6"/>
  <c r="BF73" i="6"/>
  <c r="K73" i="6"/>
  <c r="AI73" i="6"/>
  <c r="BG73" i="6"/>
  <c r="M73" i="6"/>
  <c r="AK73" i="6"/>
  <c r="BI73" i="6"/>
  <c r="N73" i="6"/>
  <c r="AL73" i="6"/>
  <c r="BJ73" i="6"/>
  <c r="Q73" i="6"/>
  <c r="AO73" i="6"/>
  <c r="BM73" i="6"/>
  <c r="T73" i="6"/>
  <c r="AR73" i="6"/>
  <c r="BP73" i="6"/>
  <c r="Y73" i="6"/>
  <c r="AW73" i="6"/>
  <c r="BU73" i="6"/>
  <c r="Z73" i="6"/>
  <c r="AX73" i="6"/>
  <c r="BV73" i="6"/>
  <c r="AC73" i="6"/>
  <c r="BA73" i="6"/>
  <c r="BY73" i="6"/>
  <c r="G61" i="6"/>
  <c r="S61" i="6"/>
  <c r="AE61" i="6"/>
  <c r="AQ61" i="6"/>
  <c r="BC61" i="6"/>
  <c r="BO61" i="6"/>
  <c r="I61" i="6"/>
  <c r="U61" i="6"/>
  <c r="AG61" i="6"/>
  <c r="AS61" i="6"/>
  <c r="BE61" i="6"/>
  <c r="BQ61" i="6"/>
  <c r="J61" i="6"/>
  <c r="V61" i="6"/>
  <c r="AH61" i="6"/>
  <c r="AT61" i="6"/>
  <c r="BF61" i="6"/>
  <c r="BR61" i="6"/>
  <c r="L61" i="6"/>
  <c r="X61" i="6"/>
  <c r="AJ61" i="6"/>
  <c r="AV61" i="6"/>
  <c r="BH61" i="6"/>
  <c r="BT61" i="6"/>
  <c r="M61" i="6"/>
  <c r="Y61" i="6"/>
  <c r="AK61" i="6"/>
  <c r="AW61" i="6"/>
  <c r="BI61" i="6"/>
  <c r="BU61" i="6"/>
  <c r="N61" i="6"/>
  <c r="Z61" i="6"/>
  <c r="AL61" i="6"/>
  <c r="AX61" i="6"/>
  <c r="BJ61" i="6"/>
  <c r="R61" i="6"/>
  <c r="AD61" i="6"/>
  <c r="AP61" i="6"/>
  <c r="BB61" i="6"/>
  <c r="BN61" i="6"/>
  <c r="BZ61" i="6"/>
  <c r="AF61" i="6"/>
  <c r="BK61" i="6"/>
  <c r="AI61" i="6"/>
  <c r="BL61" i="6"/>
  <c r="H61" i="6"/>
  <c r="AM61" i="6"/>
  <c r="BM61" i="6"/>
  <c r="K61" i="6"/>
  <c r="AN61" i="6"/>
  <c r="BP61" i="6"/>
  <c r="O61" i="6"/>
  <c r="AO61" i="6"/>
  <c r="BS61" i="6"/>
  <c r="Q61" i="6"/>
  <c r="AU61" i="6"/>
  <c r="BW61" i="6"/>
  <c r="T61" i="6"/>
  <c r="AY61" i="6"/>
  <c r="BX61" i="6"/>
  <c r="AA61" i="6"/>
  <c r="BA61" i="6"/>
  <c r="BV61" i="6"/>
  <c r="BY61" i="6"/>
  <c r="P61" i="6"/>
  <c r="W61" i="6"/>
  <c r="AB61" i="6"/>
  <c r="AZ61" i="6"/>
  <c r="BD61" i="6"/>
  <c r="BG61" i="6"/>
  <c r="I49" i="6"/>
  <c r="U49" i="6"/>
  <c r="AG49" i="6"/>
  <c r="AS49" i="6"/>
  <c r="BE49" i="6"/>
  <c r="BQ49" i="6"/>
  <c r="K49" i="6"/>
  <c r="W49" i="6"/>
  <c r="AI49" i="6"/>
  <c r="AU49" i="6"/>
  <c r="BG49" i="6"/>
  <c r="BS49" i="6"/>
  <c r="L49" i="6"/>
  <c r="X49" i="6"/>
  <c r="AJ49" i="6"/>
  <c r="AV49" i="6"/>
  <c r="BH49" i="6"/>
  <c r="BT49" i="6"/>
  <c r="N49" i="6"/>
  <c r="Z49" i="6"/>
  <c r="AL49" i="6"/>
  <c r="AX49" i="6"/>
  <c r="BJ49" i="6"/>
  <c r="BV49" i="6"/>
  <c r="O49" i="6"/>
  <c r="AA49" i="6"/>
  <c r="AM49" i="6"/>
  <c r="AY49" i="6"/>
  <c r="BK49" i="6"/>
  <c r="BW49" i="6"/>
  <c r="P49" i="6"/>
  <c r="AB49" i="6"/>
  <c r="AN49" i="6"/>
  <c r="AZ49" i="6"/>
  <c r="BL49" i="6"/>
  <c r="BX49" i="6"/>
  <c r="R49" i="6"/>
  <c r="AD49" i="6"/>
  <c r="AP49" i="6"/>
  <c r="BB49" i="6"/>
  <c r="BN49" i="6"/>
  <c r="BZ49" i="6"/>
  <c r="H49" i="6"/>
  <c r="T49" i="6"/>
  <c r="AF49" i="6"/>
  <c r="AR49" i="6"/>
  <c r="BD49" i="6"/>
  <c r="BP49" i="6"/>
  <c r="AH49" i="6"/>
  <c r="BR49" i="6"/>
  <c r="AK49" i="6"/>
  <c r="BU49" i="6"/>
  <c r="AO49" i="6"/>
  <c r="BY49" i="6"/>
  <c r="G49" i="6"/>
  <c r="AQ49" i="6"/>
  <c r="J49" i="6"/>
  <c r="AT49" i="6"/>
  <c r="M49" i="6"/>
  <c r="AW49" i="6"/>
  <c r="Q49" i="6"/>
  <c r="BA49" i="6"/>
  <c r="S49" i="6"/>
  <c r="BC49" i="6"/>
  <c r="V49" i="6"/>
  <c r="BF49" i="6"/>
  <c r="AE49" i="6"/>
  <c r="BO49" i="6"/>
  <c r="Y49" i="6"/>
  <c r="AC49" i="6"/>
  <c r="BI49" i="6"/>
  <c r="BM49" i="6"/>
  <c r="H37" i="6"/>
  <c r="T37" i="6"/>
  <c r="AF37" i="6"/>
  <c r="AR37" i="6"/>
  <c r="BD37" i="6"/>
  <c r="BP37" i="6"/>
  <c r="J37" i="6"/>
  <c r="V37" i="6"/>
  <c r="AH37" i="6"/>
  <c r="AT37" i="6"/>
  <c r="BF37" i="6"/>
  <c r="BR37" i="6"/>
  <c r="K37" i="6"/>
  <c r="W37" i="6"/>
  <c r="AI37" i="6"/>
  <c r="AU37" i="6"/>
  <c r="BG37" i="6"/>
  <c r="BS37" i="6"/>
  <c r="M37" i="6"/>
  <c r="Y37" i="6"/>
  <c r="AK37" i="6"/>
  <c r="AW37" i="6"/>
  <c r="BI37" i="6"/>
  <c r="BU37" i="6"/>
  <c r="N37" i="6"/>
  <c r="Z37" i="6"/>
  <c r="AL37" i="6"/>
  <c r="AX37" i="6"/>
  <c r="BJ37" i="6"/>
  <c r="BV37" i="6"/>
  <c r="O37" i="6"/>
  <c r="AA37" i="6"/>
  <c r="AM37" i="6"/>
  <c r="AY37" i="6"/>
  <c r="BK37" i="6"/>
  <c r="BW37" i="6"/>
  <c r="Q37" i="6"/>
  <c r="AC37" i="6"/>
  <c r="AO37" i="6"/>
  <c r="BA37" i="6"/>
  <c r="BM37" i="6"/>
  <c r="BY37" i="6"/>
  <c r="G37" i="6"/>
  <c r="S37" i="6"/>
  <c r="AE37" i="6"/>
  <c r="AQ37" i="6"/>
  <c r="BC37" i="6"/>
  <c r="BO37" i="6"/>
  <c r="U37" i="6"/>
  <c r="BE37" i="6"/>
  <c r="X37" i="6"/>
  <c r="BH37" i="6"/>
  <c r="AB37" i="6"/>
  <c r="BL37" i="6"/>
  <c r="AD37" i="6"/>
  <c r="BN37" i="6"/>
  <c r="AG37" i="6"/>
  <c r="BQ37" i="6"/>
  <c r="AJ37" i="6"/>
  <c r="BT37" i="6"/>
  <c r="AN37" i="6"/>
  <c r="BX37" i="6"/>
  <c r="AP37" i="6"/>
  <c r="BZ37" i="6"/>
  <c r="L37" i="6"/>
  <c r="AV37" i="6"/>
  <c r="R37" i="6"/>
  <c r="BB37" i="6"/>
  <c r="I37" i="6"/>
  <c r="P37" i="6"/>
  <c r="AS37" i="6"/>
  <c r="AZ37" i="6"/>
  <c r="O25" i="6"/>
  <c r="AA25" i="6"/>
  <c r="AM25" i="6"/>
  <c r="AY25" i="6"/>
  <c r="BK25" i="6"/>
  <c r="BW25" i="6"/>
  <c r="Q25" i="6"/>
  <c r="AC25" i="6"/>
  <c r="AO25" i="6"/>
  <c r="BA25" i="6"/>
  <c r="BM25" i="6"/>
  <c r="BY25" i="6"/>
  <c r="R25" i="6"/>
  <c r="AD25" i="6"/>
  <c r="AP25" i="6"/>
  <c r="BB25" i="6"/>
  <c r="BN25" i="6"/>
  <c r="BZ25" i="6"/>
  <c r="G25" i="6"/>
  <c r="S25" i="6"/>
  <c r="AE25" i="6"/>
  <c r="AQ25" i="6"/>
  <c r="BC25" i="6"/>
  <c r="BO25" i="6"/>
  <c r="H25" i="6"/>
  <c r="T25" i="6"/>
  <c r="AF25" i="6"/>
  <c r="AR25" i="6"/>
  <c r="BD25" i="6"/>
  <c r="BP25" i="6"/>
  <c r="I25" i="6"/>
  <c r="U25" i="6"/>
  <c r="AG25" i="6"/>
  <c r="AS25" i="6"/>
  <c r="BE25" i="6"/>
  <c r="BQ25" i="6"/>
  <c r="J25" i="6"/>
  <c r="V25" i="6"/>
  <c r="AH25" i="6"/>
  <c r="AT25" i="6"/>
  <c r="BF25" i="6"/>
  <c r="BR25" i="6"/>
  <c r="L25" i="6"/>
  <c r="X25" i="6"/>
  <c r="AJ25" i="6"/>
  <c r="AV25" i="6"/>
  <c r="BH25" i="6"/>
  <c r="BT25" i="6"/>
  <c r="M25" i="6"/>
  <c r="Y25" i="6"/>
  <c r="AK25" i="6"/>
  <c r="AW25" i="6"/>
  <c r="BI25" i="6"/>
  <c r="BU25" i="6"/>
  <c r="N25" i="6"/>
  <c r="Z25" i="6"/>
  <c r="AL25" i="6"/>
  <c r="AX25" i="6"/>
  <c r="BJ25" i="6"/>
  <c r="BV25" i="6"/>
  <c r="BX25" i="6"/>
  <c r="K25" i="6"/>
  <c r="P25" i="6"/>
  <c r="W25" i="6"/>
  <c r="AB25" i="6"/>
  <c r="AI25" i="6"/>
  <c r="AN25" i="6"/>
  <c r="AU25" i="6"/>
  <c r="BG25" i="6"/>
  <c r="BS25" i="6"/>
  <c r="BL25" i="6"/>
  <c r="AZ25" i="6"/>
  <c r="G13" i="6"/>
  <c r="S13" i="6"/>
  <c r="AE13" i="6"/>
  <c r="AQ13" i="6"/>
  <c r="BC13" i="6"/>
  <c r="BO13" i="6"/>
  <c r="H13" i="6"/>
  <c r="T13" i="6"/>
  <c r="AF13" i="6"/>
  <c r="AR13" i="6"/>
  <c r="BD13" i="6"/>
  <c r="BP13" i="6"/>
  <c r="I13" i="6"/>
  <c r="U13" i="6"/>
  <c r="AG13" i="6"/>
  <c r="AS13" i="6"/>
  <c r="BE13" i="6"/>
  <c r="BQ13" i="6"/>
  <c r="J13" i="6"/>
  <c r="V13" i="6"/>
  <c r="AH13" i="6"/>
  <c r="AT13" i="6"/>
  <c r="BF13" i="6"/>
  <c r="BR13" i="6"/>
  <c r="K13" i="6"/>
  <c r="W13" i="6"/>
  <c r="AI13" i="6"/>
  <c r="AU13" i="6"/>
  <c r="BG13" i="6"/>
  <c r="BS13" i="6"/>
  <c r="L13" i="6"/>
  <c r="X13" i="6"/>
  <c r="AJ13" i="6"/>
  <c r="AV13" i="6"/>
  <c r="BH13" i="6"/>
  <c r="BT13" i="6"/>
  <c r="M13" i="6"/>
  <c r="Y13" i="6"/>
  <c r="AK13" i="6"/>
  <c r="AW13" i="6"/>
  <c r="BI13" i="6"/>
  <c r="BU13" i="6"/>
  <c r="N13" i="6"/>
  <c r="Z13" i="6"/>
  <c r="AL13" i="6"/>
  <c r="AX13" i="6"/>
  <c r="BJ13" i="6"/>
  <c r="BV13" i="6"/>
  <c r="O13" i="6"/>
  <c r="AA13" i="6"/>
  <c r="AM13" i="6"/>
  <c r="AY13" i="6"/>
  <c r="BK13" i="6"/>
  <c r="BW13" i="6"/>
  <c r="R13" i="6"/>
  <c r="AD13" i="6"/>
  <c r="AP13" i="6"/>
  <c r="BB13" i="6"/>
  <c r="BN13" i="6"/>
  <c r="BZ13" i="6"/>
  <c r="P13" i="6"/>
  <c r="Q13" i="6"/>
  <c r="AB13" i="6"/>
  <c r="AC13" i="6"/>
  <c r="AN13" i="6"/>
  <c r="AO13" i="6"/>
  <c r="AZ13" i="6"/>
  <c r="BA13" i="6"/>
  <c r="BM13" i="6"/>
  <c r="BX13" i="6"/>
  <c r="BY13" i="6"/>
  <c r="BL13" i="6"/>
  <c r="F82" i="6"/>
  <c r="F70" i="6"/>
  <c r="BZ90" i="6"/>
  <c r="BN90" i="6"/>
  <c r="BB90" i="6"/>
  <c r="AP90" i="6"/>
  <c r="AD90" i="6"/>
  <c r="R90" i="6"/>
  <c r="BZ89" i="6"/>
  <c r="BN89" i="6"/>
  <c r="BB89" i="6"/>
  <c r="AP89" i="6"/>
  <c r="AD89" i="6"/>
  <c r="R89" i="6"/>
  <c r="BZ88" i="6"/>
  <c r="BN88" i="6"/>
  <c r="BB88" i="6"/>
  <c r="AP88" i="6"/>
  <c r="AD88" i="6"/>
  <c r="R88" i="6"/>
  <c r="BZ87" i="6"/>
  <c r="BN87" i="6"/>
  <c r="BB87" i="6"/>
  <c r="AP87" i="6"/>
  <c r="AD87" i="6"/>
  <c r="R87" i="6"/>
  <c r="BZ86" i="6"/>
  <c r="BN86" i="6"/>
  <c r="BB86" i="6"/>
  <c r="AP86" i="6"/>
  <c r="AD86" i="6"/>
  <c r="R86" i="6"/>
  <c r="BZ85" i="6"/>
  <c r="BN85" i="6"/>
  <c r="AZ85" i="6"/>
  <c r="AL85" i="6"/>
  <c r="X85" i="6"/>
  <c r="BZ84" i="6"/>
  <c r="BI84" i="6"/>
  <c r="AP84" i="6"/>
  <c r="BZ83" i="6"/>
  <c r="BI83" i="6"/>
  <c r="AP83" i="6"/>
  <c r="Y83" i="6"/>
  <c r="BZ82" i="6"/>
  <c r="BI82" i="6"/>
  <c r="AN82" i="6"/>
  <c r="P82" i="6"/>
  <c r="BJ81" i="6"/>
  <c r="AJ81" i="6"/>
  <c r="BO80" i="6"/>
  <c r="S80" i="6"/>
  <c r="AQ79" i="6"/>
  <c r="BO78" i="6"/>
  <c r="S78" i="6"/>
  <c r="AQ77" i="6"/>
  <c r="AU76" i="6"/>
  <c r="BR74" i="6"/>
  <c r="AX66" i="6"/>
  <c r="AC61" i="6"/>
  <c r="G63" i="6"/>
  <c r="S63" i="6"/>
  <c r="AE63" i="6"/>
  <c r="AQ63" i="6"/>
  <c r="BC63" i="6"/>
  <c r="BO63" i="6"/>
  <c r="I63" i="6"/>
  <c r="U63" i="6"/>
  <c r="AG63" i="6"/>
  <c r="AS63" i="6"/>
  <c r="BE63" i="6"/>
  <c r="BQ63" i="6"/>
  <c r="J63" i="6"/>
  <c r="V63" i="6"/>
  <c r="AH63" i="6"/>
  <c r="AT63" i="6"/>
  <c r="BF63" i="6"/>
  <c r="BR63" i="6"/>
  <c r="L63" i="6"/>
  <c r="X63" i="6"/>
  <c r="AJ63" i="6"/>
  <c r="AV63" i="6"/>
  <c r="BH63" i="6"/>
  <c r="BT63" i="6"/>
  <c r="M63" i="6"/>
  <c r="Y63" i="6"/>
  <c r="AK63" i="6"/>
  <c r="AW63" i="6"/>
  <c r="BI63" i="6"/>
  <c r="BU63" i="6"/>
  <c r="R63" i="6"/>
  <c r="AD63" i="6"/>
  <c r="AP63" i="6"/>
  <c r="BB63" i="6"/>
  <c r="BN63" i="6"/>
  <c r="BZ63" i="6"/>
  <c r="O63" i="6"/>
  <c r="AM63" i="6"/>
  <c r="BK63" i="6"/>
  <c r="P63" i="6"/>
  <c r="AN63" i="6"/>
  <c r="BL63" i="6"/>
  <c r="Q63" i="6"/>
  <c r="AO63" i="6"/>
  <c r="BM63" i="6"/>
  <c r="T63" i="6"/>
  <c r="AR63" i="6"/>
  <c r="BP63" i="6"/>
  <c r="W63" i="6"/>
  <c r="AU63" i="6"/>
  <c r="BS63" i="6"/>
  <c r="AA63" i="6"/>
  <c r="AY63" i="6"/>
  <c r="BW63" i="6"/>
  <c r="AB63" i="6"/>
  <c r="AZ63" i="6"/>
  <c r="BX63" i="6"/>
  <c r="H63" i="6"/>
  <c r="AF63" i="6"/>
  <c r="BD63" i="6"/>
  <c r="BV63" i="6"/>
  <c r="BY63" i="6"/>
  <c r="K63" i="6"/>
  <c r="N63" i="6"/>
  <c r="Z63" i="6"/>
  <c r="AC63" i="6"/>
  <c r="AI63" i="6"/>
  <c r="BA63" i="6"/>
  <c r="BG63" i="6"/>
  <c r="BJ63" i="6"/>
  <c r="AR87" i="6"/>
  <c r="BO86" i="6"/>
  <c r="I84" i="6"/>
  <c r="U84" i="6"/>
  <c r="AG84" i="6"/>
  <c r="AS84" i="6"/>
  <c r="BE84" i="6"/>
  <c r="BQ84" i="6"/>
  <c r="J84" i="6"/>
  <c r="V84" i="6"/>
  <c r="AH84" i="6"/>
  <c r="AT84" i="6"/>
  <c r="BF84" i="6"/>
  <c r="BR84" i="6"/>
  <c r="K84" i="6"/>
  <c r="W84" i="6"/>
  <c r="AI84" i="6"/>
  <c r="AU84" i="6"/>
  <c r="BG84" i="6"/>
  <c r="BS84" i="6"/>
  <c r="O84" i="6"/>
  <c r="AA84" i="6"/>
  <c r="AM84" i="6"/>
  <c r="AY84" i="6"/>
  <c r="BK84" i="6"/>
  <c r="BW84" i="6"/>
  <c r="O72" i="6"/>
  <c r="AA72" i="6"/>
  <c r="AM72" i="6"/>
  <c r="AY72" i="6"/>
  <c r="BK72" i="6"/>
  <c r="BW72" i="6"/>
  <c r="P72" i="6"/>
  <c r="AB72" i="6"/>
  <c r="AN72" i="6"/>
  <c r="AZ72" i="6"/>
  <c r="BL72" i="6"/>
  <c r="BX72" i="6"/>
  <c r="Q72" i="6"/>
  <c r="AC72" i="6"/>
  <c r="R72" i="6"/>
  <c r="AD72" i="6"/>
  <c r="AP72" i="6"/>
  <c r="BB72" i="6"/>
  <c r="BN72" i="6"/>
  <c r="BZ72" i="6"/>
  <c r="G72" i="6"/>
  <c r="S72" i="6"/>
  <c r="AE72" i="6"/>
  <c r="AQ72" i="6"/>
  <c r="BC72" i="6"/>
  <c r="BO72" i="6"/>
  <c r="I72" i="6"/>
  <c r="U72" i="6"/>
  <c r="AG72" i="6"/>
  <c r="AS72" i="6"/>
  <c r="BE72" i="6"/>
  <c r="BQ72" i="6"/>
  <c r="J72" i="6"/>
  <c r="V72" i="6"/>
  <c r="L72" i="6"/>
  <c r="X72" i="6"/>
  <c r="AJ72" i="6"/>
  <c r="AV72" i="6"/>
  <c r="BH72" i="6"/>
  <c r="BT72" i="6"/>
  <c r="AF72" i="6"/>
  <c r="BD72" i="6"/>
  <c r="AH72" i="6"/>
  <c r="BF72" i="6"/>
  <c r="AI72" i="6"/>
  <c r="BG72" i="6"/>
  <c r="AK72" i="6"/>
  <c r="BI72" i="6"/>
  <c r="H72" i="6"/>
  <c r="AL72" i="6"/>
  <c r="BJ72" i="6"/>
  <c r="K72" i="6"/>
  <c r="AO72" i="6"/>
  <c r="BM72" i="6"/>
  <c r="M72" i="6"/>
  <c r="AR72" i="6"/>
  <c r="BP72" i="6"/>
  <c r="W72" i="6"/>
  <c r="AW72" i="6"/>
  <c r="BU72" i="6"/>
  <c r="Y72" i="6"/>
  <c r="AX72" i="6"/>
  <c r="BV72" i="6"/>
  <c r="Z72" i="6"/>
  <c r="BA72" i="6"/>
  <c r="BY72" i="6"/>
  <c r="G60" i="6"/>
  <c r="S60" i="6"/>
  <c r="AE60" i="6"/>
  <c r="AQ60" i="6"/>
  <c r="BC60" i="6"/>
  <c r="BO60" i="6"/>
  <c r="H60" i="6"/>
  <c r="T60" i="6"/>
  <c r="AF60" i="6"/>
  <c r="AR60" i="6"/>
  <c r="BD60" i="6"/>
  <c r="BP60" i="6"/>
  <c r="I60" i="6"/>
  <c r="U60" i="6"/>
  <c r="AG60" i="6"/>
  <c r="AS60" i="6"/>
  <c r="BE60" i="6"/>
  <c r="BQ60" i="6"/>
  <c r="J60" i="6"/>
  <c r="V60" i="6"/>
  <c r="AH60" i="6"/>
  <c r="AT60" i="6"/>
  <c r="BF60" i="6"/>
  <c r="BR60" i="6"/>
  <c r="K60" i="6"/>
  <c r="W60" i="6"/>
  <c r="AI60" i="6"/>
  <c r="AU60" i="6"/>
  <c r="BG60" i="6"/>
  <c r="BS60" i="6"/>
  <c r="L60" i="6"/>
  <c r="X60" i="6"/>
  <c r="AJ60" i="6"/>
  <c r="AV60" i="6"/>
  <c r="BH60" i="6"/>
  <c r="BT60" i="6"/>
  <c r="M60" i="6"/>
  <c r="Y60" i="6"/>
  <c r="AK60" i="6"/>
  <c r="AW60" i="6"/>
  <c r="BI60" i="6"/>
  <c r="BU60" i="6"/>
  <c r="N60" i="6"/>
  <c r="Z60" i="6"/>
  <c r="AL60" i="6"/>
  <c r="AX60" i="6"/>
  <c r="BJ60" i="6"/>
  <c r="BV60" i="6"/>
  <c r="R60" i="6"/>
  <c r="AD60" i="6"/>
  <c r="AP60" i="6"/>
  <c r="BB60" i="6"/>
  <c r="BN60" i="6"/>
  <c r="BZ60" i="6"/>
  <c r="AB60" i="6"/>
  <c r="BX60" i="6"/>
  <c r="AC60" i="6"/>
  <c r="BY60" i="6"/>
  <c r="AM60" i="6"/>
  <c r="AN60" i="6"/>
  <c r="AO60" i="6"/>
  <c r="AZ60" i="6"/>
  <c r="BA60" i="6"/>
  <c r="P60" i="6"/>
  <c r="BL60" i="6"/>
  <c r="AY60" i="6"/>
  <c r="BK60" i="6"/>
  <c r="BM60" i="6"/>
  <c r="BW60" i="6"/>
  <c r="O60" i="6"/>
  <c r="Q60" i="6"/>
  <c r="AA60" i="6"/>
  <c r="I48" i="6"/>
  <c r="U48" i="6"/>
  <c r="AG48" i="6"/>
  <c r="AS48" i="6"/>
  <c r="BE48" i="6"/>
  <c r="BQ48" i="6"/>
  <c r="K48" i="6"/>
  <c r="W48" i="6"/>
  <c r="AI48" i="6"/>
  <c r="AU48" i="6"/>
  <c r="BG48" i="6"/>
  <c r="BS48" i="6"/>
  <c r="L48" i="6"/>
  <c r="X48" i="6"/>
  <c r="AJ48" i="6"/>
  <c r="AV48" i="6"/>
  <c r="BH48" i="6"/>
  <c r="BT48" i="6"/>
  <c r="N48" i="6"/>
  <c r="Z48" i="6"/>
  <c r="AL48" i="6"/>
  <c r="AX48" i="6"/>
  <c r="BJ48" i="6"/>
  <c r="BV48" i="6"/>
  <c r="O48" i="6"/>
  <c r="AA48" i="6"/>
  <c r="AM48" i="6"/>
  <c r="AY48" i="6"/>
  <c r="BK48" i="6"/>
  <c r="BW48" i="6"/>
  <c r="P48" i="6"/>
  <c r="AB48" i="6"/>
  <c r="AN48" i="6"/>
  <c r="AZ48" i="6"/>
  <c r="BL48" i="6"/>
  <c r="BX48" i="6"/>
  <c r="R48" i="6"/>
  <c r="AD48" i="6"/>
  <c r="AP48" i="6"/>
  <c r="BB48" i="6"/>
  <c r="BN48" i="6"/>
  <c r="BZ48" i="6"/>
  <c r="H48" i="6"/>
  <c r="T48" i="6"/>
  <c r="AF48" i="6"/>
  <c r="AR48" i="6"/>
  <c r="BD48" i="6"/>
  <c r="BP48" i="6"/>
  <c r="AH48" i="6"/>
  <c r="BR48" i="6"/>
  <c r="AK48" i="6"/>
  <c r="BU48" i="6"/>
  <c r="AO48" i="6"/>
  <c r="BY48" i="6"/>
  <c r="G48" i="6"/>
  <c r="AQ48" i="6"/>
  <c r="J48" i="6"/>
  <c r="AT48" i="6"/>
  <c r="M48" i="6"/>
  <c r="AW48" i="6"/>
  <c r="Q48" i="6"/>
  <c r="BA48" i="6"/>
  <c r="S48" i="6"/>
  <c r="BC48" i="6"/>
  <c r="V48" i="6"/>
  <c r="BF48" i="6"/>
  <c r="AE48" i="6"/>
  <c r="BO48" i="6"/>
  <c r="AC48" i="6"/>
  <c r="Y48" i="6"/>
  <c r="BI48" i="6"/>
  <c r="BM48" i="6"/>
  <c r="H36" i="6"/>
  <c r="T36" i="6"/>
  <c r="AF36" i="6"/>
  <c r="AR36" i="6"/>
  <c r="BD36" i="6"/>
  <c r="BP36" i="6"/>
  <c r="J36" i="6"/>
  <c r="V36" i="6"/>
  <c r="AH36" i="6"/>
  <c r="AT36" i="6"/>
  <c r="BF36" i="6"/>
  <c r="BR36" i="6"/>
  <c r="K36" i="6"/>
  <c r="W36" i="6"/>
  <c r="AI36" i="6"/>
  <c r="AU36" i="6"/>
  <c r="BG36" i="6"/>
  <c r="BS36" i="6"/>
  <c r="M36" i="6"/>
  <c r="Y36" i="6"/>
  <c r="AK36" i="6"/>
  <c r="AW36" i="6"/>
  <c r="BI36" i="6"/>
  <c r="BU36" i="6"/>
  <c r="N36" i="6"/>
  <c r="Z36" i="6"/>
  <c r="AL36" i="6"/>
  <c r="AX36" i="6"/>
  <c r="BJ36" i="6"/>
  <c r="BV36" i="6"/>
  <c r="O36" i="6"/>
  <c r="AA36" i="6"/>
  <c r="AM36" i="6"/>
  <c r="AY36" i="6"/>
  <c r="BK36" i="6"/>
  <c r="BW36" i="6"/>
  <c r="Q36" i="6"/>
  <c r="AC36" i="6"/>
  <c r="AO36" i="6"/>
  <c r="BA36" i="6"/>
  <c r="BM36" i="6"/>
  <c r="BY36" i="6"/>
  <c r="G36" i="6"/>
  <c r="S36" i="6"/>
  <c r="AE36" i="6"/>
  <c r="AQ36" i="6"/>
  <c r="BC36" i="6"/>
  <c r="BO36" i="6"/>
  <c r="U36" i="6"/>
  <c r="BE36" i="6"/>
  <c r="X36" i="6"/>
  <c r="BH36" i="6"/>
  <c r="AB36" i="6"/>
  <c r="BL36" i="6"/>
  <c r="AD36" i="6"/>
  <c r="BN36" i="6"/>
  <c r="AG36" i="6"/>
  <c r="BQ36" i="6"/>
  <c r="AJ36" i="6"/>
  <c r="BT36" i="6"/>
  <c r="AN36" i="6"/>
  <c r="BX36" i="6"/>
  <c r="AP36" i="6"/>
  <c r="BZ36" i="6"/>
  <c r="L36" i="6"/>
  <c r="AV36" i="6"/>
  <c r="R36" i="6"/>
  <c r="BB36" i="6"/>
  <c r="I36" i="6"/>
  <c r="P36" i="6"/>
  <c r="AS36" i="6"/>
  <c r="AZ36" i="6"/>
  <c r="M24" i="6"/>
  <c r="R24" i="6"/>
  <c r="N24" i="6"/>
  <c r="AA24" i="6"/>
  <c r="AM24" i="6"/>
  <c r="AY24" i="6"/>
  <c r="BK24" i="6"/>
  <c r="BW24" i="6"/>
  <c r="P24" i="6"/>
  <c r="AC24" i="6"/>
  <c r="AO24" i="6"/>
  <c r="BA24" i="6"/>
  <c r="BM24" i="6"/>
  <c r="BY24" i="6"/>
  <c r="Q24" i="6"/>
  <c r="AD24" i="6"/>
  <c r="AP24" i="6"/>
  <c r="BB24" i="6"/>
  <c r="BN24" i="6"/>
  <c r="BZ24" i="6"/>
  <c r="S24" i="6"/>
  <c r="AE24" i="6"/>
  <c r="AQ24" i="6"/>
  <c r="BC24" i="6"/>
  <c r="BO24" i="6"/>
  <c r="T24" i="6"/>
  <c r="AF24" i="6"/>
  <c r="AR24" i="6"/>
  <c r="BD24" i="6"/>
  <c r="BP24" i="6"/>
  <c r="G24" i="6"/>
  <c r="U24" i="6"/>
  <c r="AG24" i="6"/>
  <c r="AS24" i="6"/>
  <c r="BE24" i="6"/>
  <c r="BQ24" i="6"/>
  <c r="H24" i="6"/>
  <c r="V24" i="6"/>
  <c r="AH24" i="6"/>
  <c r="AT24" i="6"/>
  <c r="BF24" i="6"/>
  <c r="BR24" i="6"/>
  <c r="J24" i="6"/>
  <c r="X24" i="6"/>
  <c r="AJ24" i="6"/>
  <c r="AV24" i="6"/>
  <c r="BH24" i="6"/>
  <c r="BT24" i="6"/>
  <c r="K24" i="6"/>
  <c r="Y24" i="6"/>
  <c r="AK24" i="6"/>
  <c r="AW24" i="6"/>
  <c r="BI24" i="6"/>
  <c r="BU24" i="6"/>
  <c r="L24" i="6"/>
  <c r="Z24" i="6"/>
  <c r="AL24" i="6"/>
  <c r="AX24" i="6"/>
  <c r="BJ24" i="6"/>
  <c r="BV24" i="6"/>
  <c r="BX24" i="6"/>
  <c r="I24" i="6"/>
  <c r="O24" i="6"/>
  <c r="W24" i="6"/>
  <c r="AB24" i="6"/>
  <c r="AI24" i="6"/>
  <c r="AN24" i="6"/>
  <c r="AU24" i="6"/>
  <c r="BG24" i="6"/>
  <c r="BS24" i="6"/>
  <c r="AZ24" i="6"/>
  <c r="BL24" i="6"/>
  <c r="G12" i="6"/>
  <c r="S12" i="6"/>
  <c r="AE12" i="6"/>
  <c r="AQ12" i="6"/>
  <c r="BC12" i="6"/>
  <c r="BO12" i="6"/>
  <c r="H12" i="6"/>
  <c r="T12" i="6"/>
  <c r="AF12" i="6"/>
  <c r="AR12" i="6"/>
  <c r="BD12" i="6"/>
  <c r="BP12" i="6"/>
  <c r="I12" i="6"/>
  <c r="U12" i="6"/>
  <c r="AG12" i="6"/>
  <c r="AS12" i="6"/>
  <c r="BE12" i="6"/>
  <c r="BQ12" i="6"/>
  <c r="J12" i="6"/>
  <c r="V12" i="6"/>
  <c r="AH12" i="6"/>
  <c r="AT12" i="6"/>
  <c r="BF12" i="6"/>
  <c r="BR12" i="6"/>
  <c r="K12" i="6"/>
  <c r="W12" i="6"/>
  <c r="AI12" i="6"/>
  <c r="AU12" i="6"/>
  <c r="BG12" i="6"/>
  <c r="BS12" i="6"/>
  <c r="L12" i="6"/>
  <c r="X12" i="6"/>
  <c r="AJ12" i="6"/>
  <c r="AV12" i="6"/>
  <c r="BH12" i="6"/>
  <c r="BT12" i="6"/>
  <c r="M12" i="6"/>
  <c r="Y12" i="6"/>
  <c r="AK12" i="6"/>
  <c r="AW12" i="6"/>
  <c r="BI12" i="6"/>
  <c r="BU12" i="6"/>
  <c r="N12" i="6"/>
  <c r="Z12" i="6"/>
  <c r="AL12" i="6"/>
  <c r="AX12" i="6"/>
  <c r="BJ12" i="6"/>
  <c r="BV12" i="6"/>
  <c r="O12" i="6"/>
  <c r="AA12" i="6"/>
  <c r="AM12" i="6"/>
  <c r="AY12" i="6"/>
  <c r="BK12" i="6"/>
  <c r="BW12" i="6"/>
  <c r="R12" i="6"/>
  <c r="AD12" i="6"/>
  <c r="AP12" i="6"/>
  <c r="BB12" i="6"/>
  <c r="BN12" i="6"/>
  <c r="BZ12" i="6"/>
  <c r="P12" i="6"/>
  <c r="Q12" i="6"/>
  <c r="AB12" i="6"/>
  <c r="AC12" i="6"/>
  <c r="AN12" i="6"/>
  <c r="AO12" i="6"/>
  <c r="AZ12" i="6"/>
  <c r="BA12" i="6"/>
  <c r="BM12" i="6"/>
  <c r="BX12" i="6"/>
  <c r="BY12" i="6"/>
  <c r="BL12" i="6"/>
  <c r="F81" i="6"/>
  <c r="F69" i="6"/>
  <c r="BY90" i="6"/>
  <c r="BM90" i="6"/>
  <c r="BA90" i="6"/>
  <c r="AO90" i="6"/>
  <c r="AC90" i="6"/>
  <c r="Q90" i="6"/>
  <c r="BY89" i="6"/>
  <c r="BM89" i="6"/>
  <c r="BA89" i="6"/>
  <c r="AO89" i="6"/>
  <c r="AC89" i="6"/>
  <c r="Q89" i="6"/>
  <c r="BY88" i="6"/>
  <c r="BM88" i="6"/>
  <c r="BA88" i="6"/>
  <c r="AO88" i="6"/>
  <c r="AC88" i="6"/>
  <c r="Q88" i="6"/>
  <c r="BY87" i="6"/>
  <c r="BM87" i="6"/>
  <c r="BA87" i="6"/>
  <c r="AO87" i="6"/>
  <c r="AC87" i="6"/>
  <c r="Q87" i="6"/>
  <c r="BY86" i="6"/>
  <c r="BM86" i="6"/>
  <c r="BA86" i="6"/>
  <c r="AO86" i="6"/>
  <c r="AC86" i="6"/>
  <c r="Q86" i="6"/>
  <c r="BY85" i="6"/>
  <c r="BM85" i="6"/>
  <c r="AY85" i="6"/>
  <c r="AK85" i="6"/>
  <c r="U85" i="6"/>
  <c r="BY84" i="6"/>
  <c r="BH84" i="6"/>
  <c r="AO84" i="6"/>
  <c r="X84" i="6"/>
  <c r="BY83" i="6"/>
  <c r="BH83" i="6"/>
  <c r="AO83" i="6"/>
  <c r="BY82" i="6"/>
  <c r="BH82" i="6"/>
  <c r="AL82" i="6"/>
  <c r="N82" i="6"/>
  <c r="BI81" i="6"/>
  <c r="AE81" i="6"/>
  <c r="BI80" i="6"/>
  <c r="M80" i="6"/>
  <c r="AK79" i="6"/>
  <c r="BI78" i="6"/>
  <c r="M78" i="6"/>
  <c r="AK77" i="6"/>
  <c r="AH76" i="6"/>
  <c r="AU74" i="6"/>
  <c r="AU72" i="6"/>
  <c r="BC69" i="6"/>
  <c r="J66" i="6"/>
  <c r="O75" i="6"/>
  <c r="AA75" i="6"/>
  <c r="AM75" i="6"/>
  <c r="AY75" i="6"/>
  <c r="BK75" i="6"/>
  <c r="BW75" i="6"/>
  <c r="P75" i="6"/>
  <c r="AB75" i="6"/>
  <c r="AN75" i="6"/>
  <c r="AZ75" i="6"/>
  <c r="BL75" i="6"/>
  <c r="BX75" i="6"/>
  <c r="R75" i="6"/>
  <c r="AD75" i="6"/>
  <c r="AP75" i="6"/>
  <c r="BB75" i="6"/>
  <c r="BN75" i="6"/>
  <c r="BZ75" i="6"/>
  <c r="G75" i="6"/>
  <c r="S75" i="6"/>
  <c r="AE75" i="6"/>
  <c r="AQ75" i="6"/>
  <c r="BC75" i="6"/>
  <c r="BO75" i="6"/>
  <c r="I75" i="6"/>
  <c r="U75" i="6"/>
  <c r="AG75" i="6"/>
  <c r="AS75" i="6"/>
  <c r="BE75" i="6"/>
  <c r="BQ75" i="6"/>
  <c r="L75" i="6"/>
  <c r="X75" i="6"/>
  <c r="AJ75" i="6"/>
  <c r="AV75" i="6"/>
  <c r="BH75" i="6"/>
  <c r="BT75" i="6"/>
  <c r="H75" i="6"/>
  <c r="AF75" i="6"/>
  <c r="BD75" i="6"/>
  <c r="J75" i="6"/>
  <c r="AH75" i="6"/>
  <c r="BF75" i="6"/>
  <c r="K75" i="6"/>
  <c r="AI75" i="6"/>
  <c r="BG75" i="6"/>
  <c r="M75" i="6"/>
  <c r="AK75" i="6"/>
  <c r="BI75" i="6"/>
  <c r="N75" i="6"/>
  <c r="AL75" i="6"/>
  <c r="BJ75" i="6"/>
  <c r="Q75" i="6"/>
  <c r="AO75" i="6"/>
  <c r="BM75" i="6"/>
  <c r="T75" i="6"/>
  <c r="AR75" i="6"/>
  <c r="BP75" i="6"/>
  <c r="Y75" i="6"/>
  <c r="AW75" i="6"/>
  <c r="BU75" i="6"/>
  <c r="Z75" i="6"/>
  <c r="AX75" i="6"/>
  <c r="BV75" i="6"/>
  <c r="AC75" i="6"/>
  <c r="BA75" i="6"/>
  <c r="BY75" i="6"/>
  <c r="I50" i="6"/>
  <c r="U50" i="6"/>
  <c r="AG50" i="6"/>
  <c r="AS50" i="6"/>
  <c r="BE50" i="6"/>
  <c r="BQ50" i="6"/>
  <c r="K50" i="6"/>
  <c r="W50" i="6"/>
  <c r="AI50" i="6"/>
  <c r="AU50" i="6"/>
  <c r="BG50" i="6"/>
  <c r="BS50" i="6"/>
  <c r="L50" i="6"/>
  <c r="X50" i="6"/>
  <c r="AJ50" i="6"/>
  <c r="AV50" i="6"/>
  <c r="BH50" i="6"/>
  <c r="BT50" i="6"/>
  <c r="O50" i="6"/>
  <c r="AA50" i="6"/>
  <c r="AM50" i="6"/>
  <c r="AY50" i="6"/>
  <c r="BK50" i="6"/>
  <c r="BW50" i="6"/>
  <c r="P50" i="6"/>
  <c r="AB50" i="6"/>
  <c r="AN50" i="6"/>
  <c r="AZ50" i="6"/>
  <c r="BL50" i="6"/>
  <c r="BX50" i="6"/>
  <c r="R50" i="6"/>
  <c r="AD50" i="6"/>
  <c r="AP50" i="6"/>
  <c r="BB50" i="6"/>
  <c r="BN50" i="6"/>
  <c r="BZ50" i="6"/>
  <c r="H50" i="6"/>
  <c r="T50" i="6"/>
  <c r="AF50" i="6"/>
  <c r="AR50" i="6"/>
  <c r="BD50" i="6"/>
  <c r="BP50" i="6"/>
  <c r="AC50" i="6"/>
  <c r="BF50" i="6"/>
  <c r="AE50" i="6"/>
  <c r="BI50" i="6"/>
  <c r="AH50" i="6"/>
  <c r="BJ50" i="6"/>
  <c r="G50" i="6"/>
  <c r="AK50" i="6"/>
  <c r="BM50" i="6"/>
  <c r="J50" i="6"/>
  <c r="AL50" i="6"/>
  <c r="BO50" i="6"/>
  <c r="M50" i="6"/>
  <c r="AO50" i="6"/>
  <c r="BR50" i="6"/>
  <c r="N50" i="6"/>
  <c r="AQ50" i="6"/>
  <c r="BU50" i="6"/>
  <c r="Q50" i="6"/>
  <c r="AT50" i="6"/>
  <c r="BV50" i="6"/>
  <c r="S50" i="6"/>
  <c r="AW50" i="6"/>
  <c r="BY50" i="6"/>
  <c r="Z50" i="6"/>
  <c r="BC50" i="6"/>
  <c r="V50" i="6"/>
  <c r="Y50" i="6"/>
  <c r="AX50" i="6"/>
  <c r="BA50" i="6"/>
  <c r="S87" i="6"/>
  <c r="I83" i="6"/>
  <c r="U83" i="6"/>
  <c r="AG83" i="6"/>
  <c r="AS83" i="6"/>
  <c r="BE83" i="6"/>
  <c r="BQ83" i="6"/>
  <c r="J83" i="6"/>
  <c r="V83" i="6"/>
  <c r="AH83" i="6"/>
  <c r="AT83" i="6"/>
  <c r="BF83" i="6"/>
  <c r="BR83" i="6"/>
  <c r="K83" i="6"/>
  <c r="W83" i="6"/>
  <c r="AI83" i="6"/>
  <c r="AU83" i="6"/>
  <c r="BG83" i="6"/>
  <c r="BS83" i="6"/>
  <c r="O83" i="6"/>
  <c r="AA83" i="6"/>
  <c r="AM83" i="6"/>
  <c r="AY83" i="6"/>
  <c r="BK83" i="6"/>
  <c r="BW83" i="6"/>
  <c r="O71" i="6"/>
  <c r="AA71" i="6"/>
  <c r="AM71" i="6"/>
  <c r="AY71" i="6"/>
  <c r="BK71" i="6"/>
  <c r="BW71" i="6"/>
  <c r="P71" i="6"/>
  <c r="AB71" i="6"/>
  <c r="AN71" i="6"/>
  <c r="AZ71" i="6"/>
  <c r="BL71" i="6"/>
  <c r="BX71" i="6"/>
  <c r="Q71" i="6"/>
  <c r="AC71" i="6"/>
  <c r="AO71" i="6"/>
  <c r="BA71" i="6"/>
  <c r="BM71" i="6"/>
  <c r="BY71" i="6"/>
  <c r="R71" i="6"/>
  <c r="AD71" i="6"/>
  <c r="AP71" i="6"/>
  <c r="BB71" i="6"/>
  <c r="BN71" i="6"/>
  <c r="BZ71" i="6"/>
  <c r="G71" i="6"/>
  <c r="S71" i="6"/>
  <c r="AE71" i="6"/>
  <c r="AQ71" i="6"/>
  <c r="BC71" i="6"/>
  <c r="BO71" i="6"/>
  <c r="I71" i="6"/>
  <c r="U71" i="6"/>
  <c r="AG71" i="6"/>
  <c r="AS71" i="6"/>
  <c r="BE71" i="6"/>
  <c r="BQ71" i="6"/>
  <c r="J71" i="6"/>
  <c r="V71" i="6"/>
  <c r="AH71" i="6"/>
  <c r="AT71" i="6"/>
  <c r="BF71" i="6"/>
  <c r="BR71" i="6"/>
  <c r="L71" i="6"/>
  <c r="X71" i="6"/>
  <c r="AJ71" i="6"/>
  <c r="AV71" i="6"/>
  <c r="BH71" i="6"/>
  <c r="BT71" i="6"/>
  <c r="AF71" i="6"/>
  <c r="BP71" i="6"/>
  <c r="AI71" i="6"/>
  <c r="BS71" i="6"/>
  <c r="AK71" i="6"/>
  <c r="BU71" i="6"/>
  <c r="AL71" i="6"/>
  <c r="BV71" i="6"/>
  <c r="H71" i="6"/>
  <c r="AR71" i="6"/>
  <c r="K71" i="6"/>
  <c r="AU71" i="6"/>
  <c r="M71" i="6"/>
  <c r="AW71" i="6"/>
  <c r="W71" i="6"/>
  <c r="BG71" i="6"/>
  <c r="Y71" i="6"/>
  <c r="BI71" i="6"/>
  <c r="Z71" i="6"/>
  <c r="BJ71" i="6"/>
  <c r="G59" i="6"/>
  <c r="S59" i="6"/>
  <c r="AE59" i="6"/>
  <c r="AQ59" i="6"/>
  <c r="BC59" i="6"/>
  <c r="BO59" i="6"/>
  <c r="H59" i="6"/>
  <c r="T59" i="6"/>
  <c r="AF59" i="6"/>
  <c r="AR59" i="6"/>
  <c r="BD59" i="6"/>
  <c r="BP59" i="6"/>
  <c r="I59" i="6"/>
  <c r="U59" i="6"/>
  <c r="AG59" i="6"/>
  <c r="AS59" i="6"/>
  <c r="BE59" i="6"/>
  <c r="BQ59" i="6"/>
  <c r="J59" i="6"/>
  <c r="V59" i="6"/>
  <c r="AH59" i="6"/>
  <c r="AT59" i="6"/>
  <c r="BF59" i="6"/>
  <c r="BR59" i="6"/>
  <c r="K59" i="6"/>
  <c r="W59" i="6"/>
  <c r="AI59" i="6"/>
  <c r="AU59" i="6"/>
  <c r="BG59" i="6"/>
  <c r="BS59" i="6"/>
  <c r="L59" i="6"/>
  <c r="X59" i="6"/>
  <c r="AJ59" i="6"/>
  <c r="AV59" i="6"/>
  <c r="BH59" i="6"/>
  <c r="BT59" i="6"/>
  <c r="M59" i="6"/>
  <c r="Y59" i="6"/>
  <c r="AK59" i="6"/>
  <c r="AW59" i="6"/>
  <c r="BI59" i="6"/>
  <c r="BU59" i="6"/>
  <c r="N59" i="6"/>
  <c r="Z59" i="6"/>
  <c r="AL59" i="6"/>
  <c r="AX59" i="6"/>
  <c r="BJ59" i="6"/>
  <c r="BV59" i="6"/>
  <c r="R59" i="6"/>
  <c r="AD59" i="6"/>
  <c r="AP59" i="6"/>
  <c r="BB59" i="6"/>
  <c r="BN59" i="6"/>
  <c r="BZ59" i="6"/>
  <c r="AZ59" i="6"/>
  <c r="BA59" i="6"/>
  <c r="O59" i="6"/>
  <c r="BK59" i="6"/>
  <c r="P59" i="6"/>
  <c r="BL59" i="6"/>
  <c r="Q59" i="6"/>
  <c r="BM59" i="6"/>
  <c r="AB59" i="6"/>
  <c r="BX59" i="6"/>
  <c r="AC59" i="6"/>
  <c r="BY59" i="6"/>
  <c r="AN59" i="6"/>
  <c r="AA59" i="6"/>
  <c r="AM59" i="6"/>
  <c r="AO59" i="6"/>
  <c r="I47" i="6"/>
  <c r="U47" i="6"/>
  <c r="AG47" i="6"/>
  <c r="AS47" i="6"/>
  <c r="BE47" i="6"/>
  <c r="BQ47" i="6"/>
  <c r="J47" i="6"/>
  <c r="V47" i="6"/>
  <c r="AH47" i="6"/>
  <c r="AT47" i="6"/>
  <c r="BF47" i="6"/>
  <c r="BR47" i="6"/>
  <c r="K47" i="6"/>
  <c r="W47" i="6"/>
  <c r="AI47" i="6"/>
  <c r="AU47" i="6"/>
  <c r="BG47" i="6"/>
  <c r="BS47" i="6"/>
  <c r="L47" i="6"/>
  <c r="X47" i="6"/>
  <c r="AJ47" i="6"/>
  <c r="AV47" i="6"/>
  <c r="BH47" i="6"/>
  <c r="BT47" i="6"/>
  <c r="M47" i="6"/>
  <c r="Y47" i="6"/>
  <c r="AK47" i="6"/>
  <c r="AW47" i="6"/>
  <c r="BI47" i="6"/>
  <c r="BU47" i="6"/>
  <c r="N47" i="6"/>
  <c r="Z47" i="6"/>
  <c r="AL47" i="6"/>
  <c r="AX47" i="6"/>
  <c r="BJ47" i="6"/>
  <c r="BV47" i="6"/>
  <c r="O47" i="6"/>
  <c r="AA47" i="6"/>
  <c r="AM47" i="6"/>
  <c r="AY47" i="6"/>
  <c r="BK47" i="6"/>
  <c r="BW47" i="6"/>
  <c r="P47" i="6"/>
  <c r="AB47" i="6"/>
  <c r="AN47" i="6"/>
  <c r="AZ47" i="6"/>
  <c r="BL47" i="6"/>
  <c r="BX47" i="6"/>
  <c r="R47" i="6"/>
  <c r="AD47" i="6"/>
  <c r="AP47" i="6"/>
  <c r="BB47" i="6"/>
  <c r="BN47" i="6"/>
  <c r="BZ47" i="6"/>
  <c r="H47" i="6"/>
  <c r="T47" i="6"/>
  <c r="AF47" i="6"/>
  <c r="AR47" i="6"/>
  <c r="BD47" i="6"/>
  <c r="BP47" i="6"/>
  <c r="BM47" i="6"/>
  <c r="BO47" i="6"/>
  <c r="BY47" i="6"/>
  <c r="G47" i="6"/>
  <c r="Q47" i="6"/>
  <c r="S47" i="6"/>
  <c r="AC47" i="6"/>
  <c r="AE47" i="6"/>
  <c r="AO47" i="6"/>
  <c r="BC47" i="6"/>
  <c r="AQ47" i="6"/>
  <c r="BA47" i="6"/>
  <c r="H35" i="6"/>
  <c r="T35" i="6"/>
  <c r="AF35" i="6"/>
  <c r="AR35" i="6"/>
  <c r="BD35" i="6"/>
  <c r="BP35" i="6"/>
  <c r="J35" i="6"/>
  <c r="V35" i="6"/>
  <c r="AH35" i="6"/>
  <c r="AT35" i="6"/>
  <c r="BF35" i="6"/>
  <c r="BR35" i="6"/>
  <c r="K35" i="6"/>
  <c r="W35" i="6"/>
  <c r="AI35" i="6"/>
  <c r="AU35" i="6"/>
  <c r="BG35" i="6"/>
  <c r="BS35" i="6"/>
  <c r="M35" i="6"/>
  <c r="Y35" i="6"/>
  <c r="AK35" i="6"/>
  <c r="AW35" i="6"/>
  <c r="BI35" i="6"/>
  <c r="BU35" i="6"/>
  <c r="N35" i="6"/>
  <c r="Z35" i="6"/>
  <c r="AL35" i="6"/>
  <c r="AX35" i="6"/>
  <c r="BJ35" i="6"/>
  <c r="BV35" i="6"/>
  <c r="O35" i="6"/>
  <c r="AA35" i="6"/>
  <c r="AM35" i="6"/>
  <c r="AY35" i="6"/>
  <c r="BK35" i="6"/>
  <c r="BW35" i="6"/>
  <c r="Q35" i="6"/>
  <c r="AC35" i="6"/>
  <c r="AO35" i="6"/>
  <c r="BA35" i="6"/>
  <c r="BM35" i="6"/>
  <c r="BY35" i="6"/>
  <c r="G35" i="6"/>
  <c r="S35" i="6"/>
  <c r="AE35" i="6"/>
  <c r="AQ35" i="6"/>
  <c r="BC35" i="6"/>
  <c r="BO35" i="6"/>
  <c r="U35" i="6"/>
  <c r="BE35" i="6"/>
  <c r="X35" i="6"/>
  <c r="BH35" i="6"/>
  <c r="AB35" i="6"/>
  <c r="BL35" i="6"/>
  <c r="AD35" i="6"/>
  <c r="BN35" i="6"/>
  <c r="AG35" i="6"/>
  <c r="BQ35" i="6"/>
  <c r="AJ35" i="6"/>
  <c r="BT35" i="6"/>
  <c r="AN35" i="6"/>
  <c r="BX35" i="6"/>
  <c r="AP35" i="6"/>
  <c r="BZ35" i="6"/>
  <c r="L35" i="6"/>
  <c r="AV35" i="6"/>
  <c r="R35" i="6"/>
  <c r="BB35" i="6"/>
  <c r="AS35" i="6"/>
  <c r="AZ35" i="6"/>
  <c r="P35" i="6"/>
  <c r="I35" i="6"/>
  <c r="L23" i="6"/>
  <c r="M23" i="6"/>
  <c r="Y23" i="6"/>
  <c r="AK23" i="6"/>
  <c r="AW23" i="6"/>
  <c r="BI23" i="6"/>
  <c r="BU23" i="6"/>
  <c r="R23" i="6"/>
  <c r="AD23" i="6"/>
  <c r="AP23" i="6"/>
  <c r="BB23" i="6"/>
  <c r="BN23" i="6"/>
  <c r="BZ23" i="6"/>
  <c r="N23" i="6"/>
  <c r="AB23" i="6"/>
  <c r="AQ23" i="6"/>
  <c r="BE23" i="6"/>
  <c r="BS23" i="6"/>
  <c r="P23" i="6"/>
  <c r="AE23" i="6"/>
  <c r="AS23" i="6"/>
  <c r="BG23" i="6"/>
  <c r="BV23" i="6"/>
  <c r="Q23" i="6"/>
  <c r="AF23" i="6"/>
  <c r="AT23" i="6"/>
  <c r="BH23" i="6"/>
  <c r="BW23" i="6"/>
  <c r="S23" i="6"/>
  <c r="AG23" i="6"/>
  <c r="AU23" i="6"/>
  <c r="BJ23" i="6"/>
  <c r="BX23" i="6"/>
  <c r="T23" i="6"/>
  <c r="AH23" i="6"/>
  <c r="AV23" i="6"/>
  <c r="BK23" i="6"/>
  <c r="BY23" i="6"/>
  <c r="U23" i="6"/>
  <c r="AI23" i="6"/>
  <c r="AX23" i="6"/>
  <c r="BL23" i="6"/>
  <c r="G23" i="6"/>
  <c r="V23" i="6"/>
  <c r="AJ23" i="6"/>
  <c r="AY23" i="6"/>
  <c r="BM23" i="6"/>
  <c r="I23" i="6"/>
  <c r="X23" i="6"/>
  <c r="AM23" i="6"/>
  <c r="BA23" i="6"/>
  <c r="BP23" i="6"/>
  <c r="J23" i="6"/>
  <c r="Z23" i="6"/>
  <c r="AN23" i="6"/>
  <c r="BC23" i="6"/>
  <c r="BQ23" i="6"/>
  <c r="K23" i="6"/>
  <c r="AA23" i="6"/>
  <c r="AO23" i="6"/>
  <c r="BD23" i="6"/>
  <c r="BR23" i="6"/>
  <c r="BT23" i="6"/>
  <c r="H23" i="6"/>
  <c r="O23" i="6"/>
  <c r="W23" i="6"/>
  <c r="AC23" i="6"/>
  <c r="AL23" i="6"/>
  <c r="AZ23" i="6"/>
  <c r="BO23" i="6"/>
  <c r="AR23" i="6"/>
  <c r="BF23" i="6"/>
  <c r="G11" i="6"/>
  <c r="S11" i="6"/>
  <c r="AE11" i="6"/>
  <c r="AQ11" i="6"/>
  <c r="BC11" i="6"/>
  <c r="BO11" i="6"/>
  <c r="H11" i="6"/>
  <c r="T11" i="6"/>
  <c r="AF11" i="6"/>
  <c r="AR11" i="6"/>
  <c r="BD11" i="6"/>
  <c r="BP11" i="6"/>
  <c r="I11" i="6"/>
  <c r="U11" i="6"/>
  <c r="AG11" i="6"/>
  <c r="AS11" i="6"/>
  <c r="BE11" i="6"/>
  <c r="BQ11" i="6"/>
  <c r="J11" i="6"/>
  <c r="V11" i="6"/>
  <c r="AH11" i="6"/>
  <c r="AT11" i="6"/>
  <c r="BF11" i="6"/>
  <c r="BR11" i="6"/>
  <c r="K11" i="6"/>
  <c r="W11" i="6"/>
  <c r="AI11" i="6"/>
  <c r="AU11" i="6"/>
  <c r="BG11" i="6"/>
  <c r="BS11" i="6"/>
  <c r="L11" i="6"/>
  <c r="X11" i="6"/>
  <c r="AJ11" i="6"/>
  <c r="AV11" i="6"/>
  <c r="BH11" i="6"/>
  <c r="BT11" i="6"/>
  <c r="M11" i="6"/>
  <c r="Y11" i="6"/>
  <c r="AK11" i="6"/>
  <c r="AW11" i="6"/>
  <c r="BI11" i="6"/>
  <c r="BU11" i="6"/>
  <c r="N11" i="6"/>
  <c r="Z11" i="6"/>
  <c r="AL11" i="6"/>
  <c r="AX11" i="6"/>
  <c r="BJ11" i="6"/>
  <c r="BV11" i="6"/>
  <c r="O11" i="6"/>
  <c r="AA11" i="6"/>
  <c r="AM11" i="6"/>
  <c r="AY11" i="6"/>
  <c r="BK11" i="6"/>
  <c r="BW11" i="6"/>
  <c r="R11" i="6"/>
  <c r="AD11" i="6"/>
  <c r="AP11" i="6"/>
  <c r="BB11" i="6"/>
  <c r="BN11" i="6"/>
  <c r="BZ11" i="6"/>
  <c r="P11" i="6"/>
  <c r="Q11" i="6"/>
  <c r="AB11" i="6"/>
  <c r="AC11" i="6"/>
  <c r="AN11" i="6"/>
  <c r="AO11" i="6"/>
  <c r="AZ11" i="6"/>
  <c r="BA11" i="6"/>
  <c r="BM11" i="6"/>
  <c r="BX11" i="6"/>
  <c r="BY11" i="6"/>
  <c r="BL11" i="6"/>
  <c r="F80" i="6"/>
  <c r="F56" i="6"/>
  <c r="BX90" i="6"/>
  <c r="BL90" i="6"/>
  <c r="AZ90" i="6"/>
  <c r="AN90" i="6"/>
  <c r="AB90" i="6"/>
  <c r="P90" i="6"/>
  <c r="BX89" i="6"/>
  <c r="BL89" i="6"/>
  <c r="AZ89" i="6"/>
  <c r="AN89" i="6"/>
  <c r="AB89" i="6"/>
  <c r="P89" i="6"/>
  <c r="BX88" i="6"/>
  <c r="BL88" i="6"/>
  <c r="AZ88" i="6"/>
  <c r="AN88" i="6"/>
  <c r="AB88" i="6"/>
  <c r="P88" i="6"/>
  <c r="BX87" i="6"/>
  <c r="BL87" i="6"/>
  <c r="AZ87" i="6"/>
  <c r="AN87" i="6"/>
  <c r="AB87" i="6"/>
  <c r="P87" i="6"/>
  <c r="BX86" i="6"/>
  <c r="BL86" i="6"/>
  <c r="AZ86" i="6"/>
  <c r="AN86" i="6"/>
  <c r="AB86" i="6"/>
  <c r="P86" i="6"/>
  <c r="BX85" i="6"/>
  <c r="BL85" i="6"/>
  <c r="AX85" i="6"/>
  <c r="AJ85" i="6"/>
  <c r="T85" i="6"/>
  <c r="BX84" i="6"/>
  <c r="BD84" i="6"/>
  <c r="AN84" i="6"/>
  <c r="T84" i="6"/>
  <c r="BX83" i="6"/>
  <c r="BD83" i="6"/>
  <c r="AN83" i="6"/>
  <c r="T83" i="6"/>
  <c r="BX82" i="6"/>
  <c r="BD82" i="6"/>
  <c r="AK82" i="6"/>
  <c r="BH81" i="6"/>
  <c r="Z81" i="6"/>
  <c r="BH80" i="6"/>
  <c r="L80" i="6"/>
  <c r="AJ79" i="6"/>
  <c r="BH78" i="6"/>
  <c r="L78" i="6"/>
  <c r="AJ77" i="6"/>
  <c r="AF76" i="6"/>
  <c r="AT72" i="6"/>
  <c r="AW69" i="6"/>
  <c r="BV65" i="6"/>
  <c r="AY59" i="6"/>
  <c r="AF87" i="6"/>
  <c r="O74" i="6"/>
  <c r="AA74" i="6"/>
  <c r="AM74" i="6"/>
  <c r="AY74" i="6"/>
  <c r="BK74" i="6"/>
  <c r="BW74" i="6"/>
  <c r="P74" i="6"/>
  <c r="AB74" i="6"/>
  <c r="AN74" i="6"/>
  <c r="AZ74" i="6"/>
  <c r="BL74" i="6"/>
  <c r="BX74" i="6"/>
  <c r="R74" i="6"/>
  <c r="AD74" i="6"/>
  <c r="AP74" i="6"/>
  <c r="BB74" i="6"/>
  <c r="BN74" i="6"/>
  <c r="BZ74" i="6"/>
  <c r="G74" i="6"/>
  <c r="S74" i="6"/>
  <c r="AE74" i="6"/>
  <c r="AQ74" i="6"/>
  <c r="BC74" i="6"/>
  <c r="BO74" i="6"/>
  <c r="I74" i="6"/>
  <c r="U74" i="6"/>
  <c r="AG74" i="6"/>
  <c r="AS74" i="6"/>
  <c r="BE74" i="6"/>
  <c r="BQ74" i="6"/>
  <c r="L74" i="6"/>
  <c r="X74" i="6"/>
  <c r="AJ74" i="6"/>
  <c r="AV74" i="6"/>
  <c r="BH74" i="6"/>
  <c r="BT74" i="6"/>
  <c r="H74" i="6"/>
  <c r="AF74" i="6"/>
  <c r="BD74" i="6"/>
  <c r="J74" i="6"/>
  <c r="AH74" i="6"/>
  <c r="BF74" i="6"/>
  <c r="K74" i="6"/>
  <c r="AI74" i="6"/>
  <c r="BG74" i="6"/>
  <c r="M74" i="6"/>
  <c r="AK74" i="6"/>
  <c r="BI74" i="6"/>
  <c r="N74" i="6"/>
  <c r="AL74" i="6"/>
  <c r="BJ74" i="6"/>
  <c r="Q74" i="6"/>
  <c r="AO74" i="6"/>
  <c r="BM74" i="6"/>
  <c r="T74" i="6"/>
  <c r="AR74" i="6"/>
  <c r="BP74" i="6"/>
  <c r="Y74" i="6"/>
  <c r="AW74" i="6"/>
  <c r="BU74" i="6"/>
  <c r="Z74" i="6"/>
  <c r="AX74" i="6"/>
  <c r="BV74" i="6"/>
  <c r="AC74" i="6"/>
  <c r="BA74" i="6"/>
  <c r="BY74" i="6"/>
  <c r="BC87" i="6"/>
  <c r="AE86" i="6"/>
  <c r="BS74" i="6"/>
  <c r="R82" i="6"/>
  <c r="AD82" i="6"/>
  <c r="AP82" i="6"/>
  <c r="BB82" i="6"/>
  <c r="H82" i="6"/>
  <c r="T82" i="6"/>
  <c r="AF82" i="6"/>
  <c r="I82" i="6"/>
  <c r="U82" i="6"/>
  <c r="AG82" i="6"/>
  <c r="AS82" i="6"/>
  <c r="BE82" i="6"/>
  <c r="BQ82" i="6"/>
  <c r="J82" i="6"/>
  <c r="V82" i="6"/>
  <c r="AH82" i="6"/>
  <c r="AT82" i="6"/>
  <c r="BF82" i="6"/>
  <c r="BR82" i="6"/>
  <c r="K82" i="6"/>
  <c r="W82" i="6"/>
  <c r="AI82" i="6"/>
  <c r="AU82" i="6"/>
  <c r="BG82" i="6"/>
  <c r="BS82" i="6"/>
  <c r="O82" i="6"/>
  <c r="AA82" i="6"/>
  <c r="AM82" i="6"/>
  <c r="AY82" i="6"/>
  <c r="BK82" i="6"/>
  <c r="BW82" i="6"/>
  <c r="O70" i="6"/>
  <c r="AA70" i="6"/>
  <c r="AM70" i="6"/>
  <c r="AY70" i="6"/>
  <c r="BK70" i="6"/>
  <c r="BW70" i="6"/>
  <c r="P70" i="6"/>
  <c r="AB70" i="6"/>
  <c r="AN70" i="6"/>
  <c r="AZ70" i="6"/>
  <c r="BL70" i="6"/>
  <c r="BX70" i="6"/>
  <c r="Q70" i="6"/>
  <c r="AC70" i="6"/>
  <c r="AO70" i="6"/>
  <c r="BA70" i="6"/>
  <c r="BM70" i="6"/>
  <c r="BY70" i="6"/>
  <c r="R70" i="6"/>
  <c r="AD70" i="6"/>
  <c r="AP70" i="6"/>
  <c r="BB70" i="6"/>
  <c r="BN70" i="6"/>
  <c r="BZ70" i="6"/>
  <c r="G70" i="6"/>
  <c r="S70" i="6"/>
  <c r="AE70" i="6"/>
  <c r="AQ70" i="6"/>
  <c r="BC70" i="6"/>
  <c r="BO70" i="6"/>
  <c r="I70" i="6"/>
  <c r="U70" i="6"/>
  <c r="AG70" i="6"/>
  <c r="AS70" i="6"/>
  <c r="BE70" i="6"/>
  <c r="BQ70" i="6"/>
  <c r="J70" i="6"/>
  <c r="V70" i="6"/>
  <c r="AH70" i="6"/>
  <c r="AT70" i="6"/>
  <c r="BF70" i="6"/>
  <c r="BR70" i="6"/>
  <c r="L70" i="6"/>
  <c r="X70" i="6"/>
  <c r="AJ70" i="6"/>
  <c r="AV70" i="6"/>
  <c r="BH70" i="6"/>
  <c r="BT70" i="6"/>
  <c r="AF70" i="6"/>
  <c r="BP70" i="6"/>
  <c r="AI70" i="6"/>
  <c r="BS70" i="6"/>
  <c r="AK70" i="6"/>
  <c r="BU70" i="6"/>
  <c r="AL70" i="6"/>
  <c r="BV70" i="6"/>
  <c r="H70" i="6"/>
  <c r="AR70" i="6"/>
  <c r="K70" i="6"/>
  <c r="AU70" i="6"/>
  <c r="M70" i="6"/>
  <c r="AW70" i="6"/>
  <c r="W70" i="6"/>
  <c r="BG70" i="6"/>
  <c r="Y70" i="6"/>
  <c r="BI70" i="6"/>
  <c r="Z70" i="6"/>
  <c r="BJ70" i="6"/>
  <c r="G58" i="6"/>
  <c r="S58" i="6"/>
  <c r="AE58" i="6"/>
  <c r="AQ58" i="6"/>
  <c r="BC58" i="6"/>
  <c r="BO58" i="6"/>
  <c r="H58" i="6"/>
  <c r="T58" i="6"/>
  <c r="AF58" i="6"/>
  <c r="AR58" i="6"/>
  <c r="BD58" i="6"/>
  <c r="BP58" i="6"/>
  <c r="I58" i="6"/>
  <c r="U58" i="6"/>
  <c r="AG58" i="6"/>
  <c r="AS58" i="6"/>
  <c r="BE58" i="6"/>
  <c r="BQ58" i="6"/>
  <c r="J58" i="6"/>
  <c r="V58" i="6"/>
  <c r="AH58" i="6"/>
  <c r="AT58" i="6"/>
  <c r="BF58" i="6"/>
  <c r="BR58" i="6"/>
  <c r="K58" i="6"/>
  <c r="W58" i="6"/>
  <c r="AI58" i="6"/>
  <c r="AU58" i="6"/>
  <c r="BG58" i="6"/>
  <c r="BS58" i="6"/>
  <c r="L58" i="6"/>
  <c r="X58" i="6"/>
  <c r="AJ58" i="6"/>
  <c r="AV58" i="6"/>
  <c r="BH58" i="6"/>
  <c r="BT58" i="6"/>
  <c r="M58" i="6"/>
  <c r="Y58" i="6"/>
  <c r="AK58" i="6"/>
  <c r="AW58" i="6"/>
  <c r="BI58" i="6"/>
  <c r="BU58" i="6"/>
  <c r="N58" i="6"/>
  <c r="Z58" i="6"/>
  <c r="AL58" i="6"/>
  <c r="AX58" i="6"/>
  <c r="BJ58" i="6"/>
  <c r="BV58" i="6"/>
  <c r="O58" i="6"/>
  <c r="AA58" i="6"/>
  <c r="AM58" i="6"/>
  <c r="AY58" i="6"/>
  <c r="R58" i="6"/>
  <c r="AD58" i="6"/>
  <c r="AP58" i="6"/>
  <c r="BB58" i="6"/>
  <c r="BN58" i="6"/>
  <c r="BZ58" i="6"/>
  <c r="P58" i="6"/>
  <c r="BX58" i="6"/>
  <c r="Q58" i="6"/>
  <c r="BY58" i="6"/>
  <c r="AB58" i="6"/>
  <c r="AC58" i="6"/>
  <c r="AN58" i="6"/>
  <c r="AZ58" i="6"/>
  <c r="BA58" i="6"/>
  <c r="BL58" i="6"/>
  <c r="AO58" i="6"/>
  <c r="BK58" i="6"/>
  <c r="BM58" i="6"/>
  <c r="BW58" i="6"/>
  <c r="I46" i="6"/>
  <c r="U46" i="6"/>
  <c r="AG46" i="6"/>
  <c r="AS46" i="6"/>
  <c r="BE46" i="6"/>
  <c r="BQ46" i="6"/>
  <c r="J46" i="6"/>
  <c r="V46" i="6"/>
  <c r="AH46" i="6"/>
  <c r="AT46" i="6"/>
  <c r="BF46" i="6"/>
  <c r="BR46" i="6"/>
  <c r="K46" i="6"/>
  <c r="W46" i="6"/>
  <c r="AI46" i="6"/>
  <c r="AU46" i="6"/>
  <c r="BG46" i="6"/>
  <c r="BS46" i="6"/>
  <c r="L46" i="6"/>
  <c r="X46" i="6"/>
  <c r="AJ46" i="6"/>
  <c r="AV46" i="6"/>
  <c r="BH46" i="6"/>
  <c r="BT46" i="6"/>
  <c r="M46" i="6"/>
  <c r="Y46" i="6"/>
  <c r="AK46" i="6"/>
  <c r="AW46" i="6"/>
  <c r="BI46" i="6"/>
  <c r="BU46" i="6"/>
  <c r="N46" i="6"/>
  <c r="Z46" i="6"/>
  <c r="AL46" i="6"/>
  <c r="AX46" i="6"/>
  <c r="BJ46" i="6"/>
  <c r="BV46" i="6"/>
  <c r="O46" i="6"/>
  <c r="AA46" i="6"/>
  <c r="AM46" i="6"/>
  <c r="AY46" i="6"/>
  <c r="BK46" i="6"/>
  <c r="BW46" i="6"/>
  <c r="P46" i="6"/>
  <c r="AB46" i="6"/>
  <c r="AN46" i="6"/>
  <c r="AZ46" i="6"/>
  <c r="BL46" i="6"/>
  <c r="BX46" i="6"/>
  <c r="R46" i="6"/>
  <c r="AD46" i="6"/>
  <c r="AP46" i="6"/>
  <c r="BB46" i="6"/>
  <c r="BN46" i="6"/>
  <c r="BZ46" i="6"/>
  <c r="H46" i="6"/>
  <c r="T46" i="6"/>
  <c r="AF46" i="6"/>
  <c r="AR46" i="6"/>
  <c r="BD46" i="6"/>
  <c r="BP46" i="6"/>
  <c r="BM46" i="6"/>
  <c r="BO46" i="6"/>
  <c r="BY46" i="6"/>
  <c r="G46" i="6"/>
  <c r="Q46" i="6"/>
  <c r="S46" i="6"/>
  <c r="AC46" i="6"/>
  <c r="AE46" i="6"/>
  <c r="AO46" i="6"/>
  <c r="BC46" i="6"/>
  <c r="AQ46" i="6"/>
  <c r="BA46" i="6"/>
  <c r="Q34" i="6"/>
  <c r="AC34" i="6"/>
  <c r="J34" i="6"/>
  <c r="V34" i="6"/>
  <c r="AH34" i="6"/>
  <c r="P34" i="6"/>
  <c r="AE34" i="6"/>
  <c r="AR34" i="6"/>
  <c r="BD34" i="6"/>
  <c r="BP34" i="6"/>
  <c r="R34" i="6"/>
  <c r="AF34" i="6"/>
  <c r="AS34" i="6"/>
  <c r="BE34" i="6"/>
  <c r="S34" i="6"/>
  <c r="AG34" i="6"/>
  <c r="AT34" i="6"/>
  <c r="BF34" i="6"/>
  <c r="BR34" i="6"/>
  <c r="T34" i="6"/>
  <c r="AI34" i="6"/>
  <c r="AU34" i="6"/>
  <c r="BG34" i="6"/>
  <c r="BS34" i="6"/>
  <c r="G34" i="6"/>
  <c r="U34" i="6"/>
  <c r="AJ34" i="6"/>
  <c r="AV34" i="6"/>
  <c r="BH34" i="6"/>
  <c r="H34" i="6"/>
  <c r="W34" i="6"/>
  <c r="AK34" i="6"/>
  <c r="AW34" i="6"/>
  <c r="BI34" i="6"/>
  <c r="BU34" i="6"/>
  <c r="I34" i="6"/>
  <c r="X34" i="6"/>
  <c r="AL34" i="6"/>
  <c r="AX34" i="6"/>
  <c r="BJ34" i="6"/>
  <c r="BV34" i="6"/>
  <c r="K34" i="6"/>
  <c r="Y34" i="6"/>
  <c r="AM34" i="6"/>
  <c r="AY34" i="6"/>
  <c r="BK34" i="6"/>
  <c r="BW34" i="6"/>
  <c r="M34" i="6"/>
  <c r="AA34" i="6"/>
  <c r="AO34" i="6"/>
  <c r="BA34" i="6"/>
  <c r="BM34" i="6"/>
  <c r="BY34" i="6"/>
  <c r="O34" i="6"/>
  <c r="AD34" i="6"/>
  <c r="AQ34" i="6"/>
  <c r="BC34" i="6"/>
  <c r="BO34" i="6"/>
  <c r="AZ34" i="6"/>
  <c r="BB34" i="6"/>
  <c r="BL34" i="6"/>
  <c r="BN34" i="6"/>
  <c r="BQ34" i="6"/>
  <c r="BT34" i="6"/>
  <c r="L34" i="6"/>
  <c r="BX34" i="6"/>
  <c r="N34" i="6"/>
  <c r="BZ34" i="6"/>
  <c r="AB34" i="6"/>
  <c r="AP34" i="6"/>
  <c r="Z34" i="6"/>
  <c r="AN34" i="6"/>
  <c r="I22" i="6"/>
  <c r="U22" i="6"/>
  <c r="AG22" i="6"/>
  <c r="AS22" i="6"/>
  <c r="BE22" i="6"/>
  <c r="L22" i="6"/>
  <c r="X22" i="6"/>
  <c r="AJ22" i="6"/>
  <c r="AV22" i="6"/>
  <c r="BH22" i="6"/>
  <c r="BT22" i="6"/>
  <c r="M22" i="6"/>
  <c r="Y22" i="6"/>
  <c r="AK22" i="6"/>
  <c r="AW22" i="6"/>
  <c r="BI22" i="6"/>
  <c r="BU22" i="6"/>
  <c r="N22" i="6"/>
  <c r="Z22" i="6"/>
  <c r="R22" i="6"/>
  <c r="AD22" i="6"/>
  <c r="AP22" i="6"/>
  <c r="BB22" i="6"/>
  <c r="BN22" i="6"/>
  <c r="BZ22" i="6"/>
  <c r="O22" i="6"/>
  <c r="AH22" i="6"/>
  <c r="AZ22" i="6"/>
  <c r="BQ22" i="6"/>
  <c r="Q22" i="6"/>
  <c r="AL22" i="6"/>
  <c r="BC22" i="6"/>
  <c r="BS22" i="6"/>
  <c r="S22" i="6"/>
  <c r="AM22" i="6"/>
  <c r="BD22" i="6"/>
  <c r="BV22" i="6"/>
  <c r="T22" i="6"/>
  <c r="AN22" i="6"/>
  <c r="BF22" i="6"/>
  <c r="BW22" i="6"/>
  <c r="V22" i="6"/>
  <c r="AO22" i="6"/>
  <c r="BG22" i="6"/>
  <c r="BX22" i="6"/>
  <c r="W22" i="6"/>
  <c r="AQ22" i="6"/>
  <c r="BJ22" i="6"/>
  <c r="BY22" i="6"/>
  <c r="AA22" i="6"/>
  <c r="AR22" i="6"/>
  <c r="BK22" i="6"/>
  <c r="H22" i="6"/>
  <c r="AC22" i="6"/>
  <c r="AU22" i="6"/>
  <c r="BM22" i="6"/>
  <c r="J22" i="6"/>
  <c r="AE22" i="6"/>
  <c r="AX22" i="6"/>
  <c r="BO22" i="6"/>
  <c r="K22" i="6"/>
  <c r="AF22" i="6"/>
  <c r="AY22" i="6"/>
  <c r="BP22" i="6"/>
  <c r="BA22" i="6"/>
  <c r="BL22" i="6"/>
  <c r="BR22" i="6"/>
  <c r="G22" i="6"/>
  <c r="AB22" i="6"/>
  <c r="AT22" i="6"/>
  <c r="P22" i="6"/>
  <c r="AI22" i="6"/>
  <c r="F79" i="6"/>
  <c r="BW90" i="6"/>
  <c r="BK90" i="6"/>
  <c r="AY90" i="6"/>
  <c r="AM90" i="6"/>
  <c r="AA90" i="6"/>
  <c r="O90" i="6"/>
  <c r="BW89" i="6"/>
  <c r="BK89" i="6"/>
  <c r="AY89" i="6"/>
  <c r="AM89" i="6"/>
  <c r="AA89" i="6"/>
  <c r="O89" i="6"/>
  <c r="BW88" i="6"/>
  <c r="BK88" i="6"/>
  <c r="AY88" i="6"/>
  <c r="AM88" i="6"/>
  <c r="AA88" i="6"/>
  <c r="O88" i="6"/>
  <c r="BW87" i="6"/>
  <c r="BK87" i="6"/>
  <c r="AY87" i="6"/>
  <c r="AM87" i="6"/>
  <c r="AA87" i="6"/>
  <c r="O87" i="6"/>
  <c r="BW86" i="6"/>
  <c r="BK86" i="6"/>
  <c r="AY86" i="6"/>
  <c r="AM86" i="6"/>
  <c r="AA86" i="6"/>
  <c r="O86" i="6"/>
  <c r="BW85" i="6"/>
  <c r="BK85" i="6"/>
  <c r="AW85" i="6"/>
  <c r="AG85" i="6"/>
  <c r="S85" i="6"/>
  <c r="BV84" i="6"/>
  <c r="BC84" i="6"/>
  <c r="AL84" i="6"/>
  <c r="S84" i="6"/>
  <c r="BV83" i="6"/>
  <c r="BC83" i="6"/>
  <c r="AL83" i="6"/>
  <c r="S83" i="6"/>
  <c r="BV82" i="6"/>
  <c r="BC82" i="6"/>
  <c r="AJ82" i="6"/>
  <c r="L82" i="6"/>
  <c r="BC81" i="6"/>
  <c r="BC80" i="6"/>
  <c r="G80" i="6"/>
  <c r="AE79" i="6"/>
  <c r="BC78" i="6"/>
  <c r="G78" i="6"/>
  <c r="Y77" i="6"/>
  <c r="S76" i="6"/>
  <c r="W74" i="6"/>
  <c r="T72" i="6"/>
  <c r="AH65" i="6"/>
  <c r="BY56" i="6"/>
  <c r="O26" i="6"/>
  <c r="AA26" i="6"/>
  <c r="AM26" i="6"/>
  <c r="AY26" i="6"/>
  <c r="BK26" i="6"/>
  <c r="BW26" i="6"/>
  <c r="Q26" i="6"/>
  <c r="AC26" i="6"/>
  <c r="AO26" i="6"/>
  <c r="BA26" i="6"/>
  <c r="BM26" i="6"/>
  <c r="BY26" i="6"/>
  <c r="R26" i="6"/>
  <c r="AD26" i="6"/>
  <c r="AP26" i="6"/>
  <c r="BB26" i="6"/>
  <c r="BN26" i="6"/>
  <c r="BZ26" i="6"/>
  <c r="G26" i="6"/>
  <c r="S26" i="6"/>
  <c r="AE26" i="6"/>
  <c r="AQ26" i="6"/>
  <c r="BC26" i="6"/>
  <c r="BO26" i="6"/>
  <c r="H26" i="6"/>
  <c r="T26" i="6"/>
  <c r="AF26" i="6"/>
  <c r="AR26" i="6"/>
  <c r="BD26" i="6"/>
  <c r="BP26" i="6"/>
  <c r="I26" i="6"/>
  <c r="U26" i="6"/>
  <c r="AG26" i="6"/>
  <c r="AS26" i="6"/>
  <c r="BE26" i="6"/>
  <c r="BQ26" i="6"/>
  <c r="J26" i="6"/>
  <c r="V26" i="6"/>
  <c r="AH26" i="6"/>
  <c r="AT26" i="6"/>
  <c r="BF26" i="6"/>
  <c r="BR26" i="6"/>
  <c r="L26" i="6"/>
  <c r="X26" i="6"/>
  <c r="AJ26" i="6"/>
  <c r="AV26" i="6"/>
  <c r="BH26" i="6"/>
  <c r="BT26" i="6"/>
  <c r="M26" i="6"/>
  <c r="Y26" i="6"/>
  <c r="AK26" i="6"/>
  <c r="AW26" i="6"/>
  <c r="BI26" i="6"/>
  <c r="BU26" i="6"/>
  <c r="N26" i="6"/>
  <c r="Z26" i="6"/>
  <c r="AL26" i="6"/>
  <c r="AX26" i="6"/>
  <c r="BJ26" i="6"/>
  <c r="BV26" i="6"/>
  <c r="BX26" i="6"/>
  <c r="K26" i="6"/>
  <c r="P26" i="6"/>
  <c r="W26" i="6"/>
  <c r="AB26" i="6"/>
  <c r="AI26" i="6"/>
  <c r="AN26" i="6"/>
  <c r="AU26" i="6"/>
  <c r="BG26" i="6"/>
  <c r="BS26" i="6"/>
  <c r="BL26" i="6"/>
  <c r="AZ26" i="6"/>
  <c r="Q81" i="6"/>
  <c r="AC81" i="6"/>
  <c r="AO81" i="6"/>
  <c r="BA81" i="6"/>
  <c r="BM81" i="6"/>
  <c r="R81" i="6"/>
  <c r="AD81" i="6"/>
  <c r="AP81" i="6"/>
  <c r="BB81" i="6"/>
  <c r="BN81" i="6"/>
  <c r="BZ81" i="6"/>
  <c r="H81" i="6"/>
  <c r="T81" i="6"/>
  <c r="AF81" i="6"/>
  <c r="AR81" i="6"/>
  <c r="BD81" i="6"/>
  <c r="BP81" i="6"/>
  <c r="I81" i="6"/>
  <c r="U81" i="6"/>
  <c r="AG81" i="6"/>
  <c r="AS81" i="6"/>
  <c r="BE81" i="6"/>
  <c r="BQ81" i="6"/>
  <c r="J81" i="6"/>
  <c r="V81" i="6"/>
  <c r="AH81" i="6"/>
  <c r="AT81" i="6"/>
  <c r="BF81" i="6"/>
  <c r="BR81" i="6"/>
  <c r="K81" i="6"/>
  <c r="W81" i="6"/>
  <c r="AI81" i="6"/>
  <c r="AU81" i="6"/>
  <c r="BG81" i="6"/>
  <c r="BS81" i="6"/>
  <c r="O81" i="6"/>
  <c r="AA81" i="6"/>
  <c r="AM81" i="6"/>
  <c r="AY81" i="6"/>
  <c r="BK81" i="6"/>
  <c r="BW81" i="6"/>
  <c r="P81" i="6"/>
  <c r="AB81" i="6"/>
  <c r="I69" i="6"/>
  <c r="U69" i="6"/>
  <c r="AG69" i="6"/>
  <c r="AS69" i="6"/>
  <c r="BE69" i="6"/>
  <c r="K69" i="6"/>
  <c r="X69" i="6"/>
  <c r="AK69" i="6"/>
  <c r="AX69" i="6"/>
  <c r="BK69" i="6"/>
  <c r="BW69" i="6"/>
  <c r="L69" i="6"/>
  <c r="Y69" i="6"/>
  <c r="AL69" i="6"/>
  <c r="AY69" i="6"/>
  <c r="BL69" i="6"/>
  <c r="BX69" i="6"/>
  <c r="M69" i="6"/>
  <c r="Z69" i="6"/>
  <c r="AM69" i="6"/>
  <c r="AZ69" i="6"/>
  <c r="BM69" i="6"/>
  <c r="BY69" i="6"/>
  <c r="N69" i="6"/>
  <c r="AA69" i="6"/>
  <c r="AN69" i="6"/>
  <c r="BA69" i="6"/>
  <c r="BN69" i="6"/>
  <c r="BZ69" i="6"/>
  <c r="O69" i="6"/>
  <c r="AB69" i="6"/>
  <c r="AO69" i="6"/>
  <c r="BB69" i="6"/>
  <c r="BO69" i="6"/>
  <c r="Q69" i="6"/>
  <c r="AD69" i="6"/>
  <c r="AQ69" i="6"/>
  <c r="BD69" i="6"/>
  <c r="BQ69" i="6"/>
  <c r="R69" i="6"/>
  <c r="AE69" i="6"/>
  <c r="AR69" i="6"/>
  <c r="BF69" i="6"/>
  <c r="BR69" i="6"/>
  <c r="G69" i="6"/>
  <c r="T69" i="6"/>
  <c r="AH69" i="6"/>
  <c r="AU69" i="6"/>
  <c r="BH69" i="6"/>
  <c r="BT69" i="6"/>
  <c r="AC69" i="6"/>
  <c r="BP69" i="6"/>
  <c r="AF69" i="6"/>
  <c r="BS69" i="6"/>
  <c r="AI69" i="6"/>
  <c r="BU69" i="6"/>
  <c r="AJ69" i="6"/>
  <c r="BV69" i="6"/>
  <c r="AP69" i="6"/>
  <c r="AT69" i="6"/>
  <c r="H69" i="6"/>
  <c r="AV69" i="6"/>
  <c r="S69" i="6"/>
  <c r="BG69" i="6"/>
  <c r="V69" i="6"/>
  <c r="BI69" i="6"/>
  <c r="W69" i="6"/>
  <c r="BJ69" i="6"/>
  <c r="G57" i="6"/>
  <c r="S57" i="6"/>
  <c r="AE57" i="6"/>
  <c r="AQ57" i="6"/>
  <c r="BC57" i="6"/>
  <c r="BO57" i="6"/>
  <c r="H57" i="6"/>
  <c r="T57" i="6"/>
  <c r="AF57" i="6"/>
  <c r="AR57" i="6"/>
  <c r="BD57" i="6"/>
  <c r="BP57" i="6"/>
  <c r="I57" i="6"/>
  <c r="U57" i="6"/>
  <c r="AG57" i="6"/>
  <c r="AS57" i="6"/>
  <c r="BE57" i="6"/>
  <c r="BQ57" i="6"/>
  <c r="J57" i="6"/>
  <c r="V57" i="6"/>
  <c r="AH57" i="6"/>
  <c r="AT57" i="6"/>
  <c r="BF57" i="6"/>
  <c r="BR57" i="6"/>
  <c r="K57" i="6"/>
  <c r="W57" i="6"/>
  <c r="AI57" i="6"/>
  <c r="AU57" i="6"/>
  <c r="BG57" i="6"/>
  <c r="BS57" i="6"/>
  <c r="L57" i="6"/>
  <c r="X57" i="6"/>
  <c r="AJ57" i="6"/>
  <c r="AV57" i="6"/>
  <c r="BH57" i="6"/>
  <c r="BT57" i="6"/>
  <c r="M57" i="6"/>
  <c r="Y57" i="6"/>
  <c r="AK57" i="6"/>
  <c r="AW57" i="6"/>
  <c r="BI57" i="6"/>
  <c r="BU57" i="6"/>
  <c r="N57" i="6"/>
  <c r="Z57" i="6"/>
  <c r="AL57" i="6"/>
  <c r="AX57" i="6"/>
  <c r="BJ57" i="6"/>
  <c r="BV57" i="6"/>
  <c r="O57" i="6"/>
  <c r="AA57" i="6"/>
  <c r="AM57" i="6"/>
  <c r="AY57" i="6"/>
  <c r="BK57" i="6"/>
  <c r="BW57" i="6"/>
  <c r="R57" i="6"/>
  <c r="AD57" i="6"/>
  <c r="AP57" i="6"/>
  <c r="BB57" i="6"/>
  <c r="BN57" i="6"/>
  <c r="BZ57" i="6"/>
  <c r="P57" i="6"/>
  <c r="Q57" i="6"/>
  <c r="AB57" i="6"/>
  <c r="AC57" i="6"/>
  <c r="AN57" i="6"/>
  <c r="AO57" i="6"/>
  <c r="AZ57" i="6"/>
  <c r="BA57" i="6"/>
  <c r="BM57" i="6"/>
  <c r="BL57" i="6"/>
  <c r="BX57" i="6"/>
  <c r="BY57" i="6"/>
  <c r="I45" i="6"/>
  <c r="U45" i="6"/>
  <c r="AG45" i="6"/>
  <c r="AS45" i="6"/>
  <c r="BE45" i="6"/>
  <c r="BQ45" i="6"/>
  <c r="J45" i="6"/>
  <c r="V45" i="6"/>
  <c r="AH45" i="6"/>
  <c r="AT45" i="6"/>
  <c r="BF45" i="6"/>
  <c r="BR45" i="6"/>
  <c r="K45" i="6"/>
  <c r="W45" i="6"/>
  <c r="AI45" i="6"/>
  <c r="AU45" i="6"/>
  <c r="BG45" i="6"/>
  <c r="BS45" i="6"/>
  <c r="L45" i="6"/>
  <c r="X45" i="6"/>
  <c r="AJ45" i="6"/>
  <c r="AV45" i="6"/>
  <c r="BH45" i="6"/>
  <c r="BT45" i="6"/>
  <c r="M45" i="6"/>
  <c r="Y45" i="6"/>
  <c r="AK45" i="6"/>
  <c r="AW45" i="6"/>
  <c r="BI45" i="6"/>
  <c r="BU45" i="6"/>
  <c r="N45" i="6"/>
  <c r="Z45" i="6"/>
  <c r="AL45" i="6"/>
  <c r="AX45" i="6"/>
  <c r="BJ45" i="6"/>
  <c r="BV45" i="6"/>
  <c r="O45" i="6"/>
  <c r="AA45" i="6"/>
  <c r="AM45" i="6"/>
  <c r="AY45" i="6"/>
  <c r="BK45" i="6"/>
  <c r="BW45" i="6"/>
  <c r="P45" i="6"/>
  <c r="AB45" i="6"/>
  <c r="AN45" i="6"/>
  <c r="AZ45" i="6"/>
  <c r="BL45" i="6"/>
  <c r="BX45" i="6"/>
  <c r="R45" i="6"/>
  <c r="AD45" i="6"/>
  <c r="AP45" i="6"/>
  <c r="BB45" i="6"/>
  <c r="BN45" i="6"/>
  <c r="BZ45" i="6"/>
  <c r="H45" i="6"/>
  <c r="T45" i="6"/>
  <c r="AF45" i="6"/>
  <c r="AR45" i="6"/>
  <c r="BD45" i="6"/>
  <c r="BP45" i="6"/>
  <c r="BM45" i="6"/>
  <c r="BO45" i="6"/>
  <c r="BY45" i="6"/>
  <c r="G45" i="6"/>
  <c r="Q45" i="6"/>
  <c r="S45" i="6"/>
  <c r="AC45" i="6"/>
  <c r="AE45" i="6"/>
  <c r="AO45" i="6"/>
  <c r="BC45" i="6"/>
  <c r="AQ45" i="6"/>
  <c r="BA45" i="6"/>
  <c r="Q33" i="6"/>
  <c r="AC33" i="6"/>
  <c r="AO33" i="6"/>
  <c r="BA33" i="6"/>
  <c r="BM33" i="6"/>
  <c r="BY33" i="6"/>
  <c r="J33" i="6"/>
  <c r="V33" i="6"/>
  <c r="AH33" i="6"/>
  <c r="AT33" i="6"/>
  <c r="BF33" i="6"/>
  <c r="BR33" i="6"/>
  <c r="P33" i="6"/>
  <c r="AE33" i="6"/>
  <c r="AS33" i="6"/>
  <c r="BH33" i="6"/>
  <c r="BV33" i="6"/>
  <c r="R33" i="6"/>
  <c r="AF33" i="6"/>
  <c r="AU33" i="6"/>
  <c r="BI33" i="6"/>
  <c r="BW33" i="6"/>
  <c r="S33" i="6"/>
  <c r="AG33" i="6"/>
  <c r="AV33" i="6"/>
  <c r="BJ33" i="6"/>
  <c r="BX33" i="6"/>
  <c r="T33" i="6"/>
  <c r="AI33" i="6"/>
  <c r="AW33" i="6"/>
  <c r="BK33" i="6"/>
  <c r="BZ33" i="6"/>
  <c r="G33" i="6"/>
  <c r="U33" i="6"/>
  <c r="AJ33" i="6"/>
  <c r="AX33" i="6"/>
  <c r="BL33" i="6"/>
  <c r="H33" i="6"/>
  <c r="W33" i="6"/>
  <c r="AK33" i="6"/>
  <c r="AY33" i="6"/>
  <c r="BN33" i="6"/>
  <c r="I33" i="6"/>
  <c r="X33" i="6"/>
  <c r="AL33" i="6"/>
  <c r="AZ33" i="6"/>
  <c r="BO33" i="6"/>
  <c r="K33" i="6"/>
  <c r="Y33" i="6"/>
  <c r="AM33" i="6"/>
  <c r="BB33" i="6"/>
  <c r="BP33" i="6"/>
  <c r="M33" i="6"/>
  <c r="AA33" i="6"/>
  <c r="AP33" i="6"/>
  <c r="BD33" i="6"/>
  <c r="BS33" i="6"/>
  <c r="O33" i="6"/>
  <c r="AD33" i="6"/>
  <c r="AR33" i="6"/>
  <c r="BG33" i="6"/>
  <c r="BU33" i="6"/>
  <c r="AN33" i="6"/>
  <c r="AQ33" i="6"/>
  <c r="BC33" i="6"/>
  <c r="BE33" i="6"/>
  <c r="BQ33" i="6"/>
  <c r="BT33" i="6"/>
  <c r="N33" i="6"/>
  <c r="AB33" i="6"/>
  <c r="L33" i="6"/>
  <c r="Z33" i="6"/>
  <c r="G21" i="6"/>
  <c r="H21" i="6"/>
  <c r="T21" i="6"/>
  <c r="AF21" i="6"/>
  <c r="I21" i="6"/>
  <c r="U21" i="6"/>
  <c r="AG21" i="6"/>
  <c r="AS21" i="6"/>
  <c r="BE21" i="6"/>
  <c r="BQ21" i="6"/>
  <c r="J21" i="6"/>
  <c r="V21" i="6"/>
  <c r="AH21" i="6"/>
  <c r="K21" i="6"/>
  <c r="W21" i="6"/>
  <c r="AI21" i="6"/>
  <c r="L21" i="6"/>
  <c r="X21" i="6"/>
  <c r="AJ21" i="6"/>
  <c r="AV21" i="6"/>
  <c r="BH21" i="6"/>
  <c r="BT21" i="6"/>
  <c r="M21" i="6"/>
  <c r="Y21" i="6"/>
  <c r="AK21" i="6"/>
  <c r="AW21" i="6"/>
  <c r="BI21" i="6"/>
  <c r="BU21" i="6"/>
  <c r="N21" i="6"/>
  <c r="Z21" i="6"/>
  <c r="AL21" i="6"/>
  <c r="AX21" i="6"/>
  <c r="BJ21" i="6"/>
  <c r="BV21" i="6"/>
  <c r="R21" i="6"/>
  <c r="AD21" i="6"/>
  <c r="AP21" i="6"/>
  <c r="BB21" i="6"/>
  <c r="BN21" i="6"/>
  <c r="BZ21" i="6"/>
  <c r="O21" i="6"/>
  <c r="AR21" i="6"/>
  <c r="BM21" i="6"/>
  <c r="Q21" i="6"/>
  <c r="AU21" i="6"/>
  <c r="BP21" i="6"/>
  <c r="S21" i="6"/>
  <c r="AY21" i="6"/>
  <c r="BR21" i="6"/>
  <c r="AA21" i="6"/>
  <c r="AZ21" i="6"/>
  <c r="BS21" i="6"/>
  <c r="AB21" i="6"/>
  <c r="BA21" i="6"/>
  <c r="BW21" i="6"/>
  <c r="AC21" i="6"/>
  <c r="BC21" i="6"/>
  <c r="BX21" i="6"/>
  <c r="AE21" i="6"/>
  <c r="BD21" i="6"/>
  <c r="BY21" i="6"/>
  <c r="AN21" i="6"/>
  <c r="BG21" i="6"/>
  <c r="AO21" i="6"/>
  <c r="BK21" i="6"/>
  <c r="AQ21" i="6"/>
  <c r="BL21" i="6"/>
  <c r="P21" i="6"/>
  <c r="AM21" i="6"/>
  <c r="AT21" i="6"/>
  <c r="BF21" i="6"/>
  <c r="BO21" i="6"/>
  <c r="F90" i="6"/>
  <c r="F78" i="6"/>
  <c r="F66" i="6"/>
  <c r="F54" i="6"/>
  <c r="F42" i="6"/>
  <c r="F30" i="6"/>
  <c r="F18" i="6"/>
  <c r="BV90" i="6"/>
  <c r="BJ90" i="6"/>
  <c r="AX90" i="6"/>
  <c r="AL90" i="6"/>
  <c r="Z90" i="6"/>
  <c r="N90" i="6"/>
  <c r="BV89" i="6"/>
  <c r="BJ89" i="6"/>
  <c r="AX89" i="6"/>
  <c r="AL89" i="6"/>
  <c r="Z89" i="6"/>
  <c r="N89" i="6"/>
  <c r="BV88" i="6"/>
  <c r="BJ88" i="6"/>
  <c r="AX88" i="6"/>
  <c r="AL88" i="6"/>
  <c r="Z88" i="6"/>
  <c r="N88" i="6"/>
  <c r="BV87" i="6"/>
  <c r="BJ87" i="6"/>
  <c r="AX87" i="6"/>
  <c r="AL87" i="6"/>
  <c r="Z87" i="6"/>
  <c r="N87" i="6"/>
  <c r="BV86" i="6"/>
  <c r="BJ86" i="6"/>
  <c r="AX86" i="6"/>
  <c r="AL86" i="6"/>
  <c r="Z86" i="6"/>
  <c r="N86" i="6"/>
  <c r="BV85" i="6"/>
  <c r="BJ85" i="6"/>
  <c r="AV85" i="6"/>
  <c r="AF85" i="6"/>
  <c r="R85" i="6"/>
  <c r="BU84" i="6"/>
  <c r="BB84" i="6"/>
  <c r="AK84" i="6"/>
  <c r="R84" i="6"/>
  <c r="BU83" i="6"/>
  <c r="BB83" i="6"/>
  <c r="AK83" i="6"/>
  <c r="R83" i="6"/>
  <c r="BU82" i="6"/>
  <c r="BA82" i="6"/>
  <c r="AE82" i="6"/>
  <c r="G82" i="6"/>
  <c r="AZ81" i="6"/>
  <c r="X81" i="6"/>
  <c r="BU79" i="6"/>
  <c r="Y79" i="6"/>
  <c r="AW78" i="6"/>
  <c r="BU77" i="6"/>
  <c r="X77" i="6"/>
  <c r="Q76" i="6"/>
  <c r="V74" i="6"/>
  <c r="N72" i="6"/>
  <c r="J69" i="6"/>
  <c r="X65" i="6"/>
  <c r="H38" i="6"/>
  <c r="T38" i="6"/>
  <c r="AF38" i="6"/>
  <c r="AR38" i="6"/>
  <c r="BD38" i="6"/>
  <c r="BP38" i="6"/>
  <c r="J38" i="6"/>
  <c r="V38" i="6"/>
  <c r="AH38" i="6"/>
  <c r="AT38" i="6"/>
  <c r="BF38" i="6"/>
  <c r="BR38" i="6"/>
  <c r="K38" i="6"/>
  <c r="W38" i="6"/>
  <c r="AI38" i="6"/>
  <c r="AU38" i="6"/>
  <c r="BG38" i="6"/>
  <c r="BS38" i="6"/>
  <c r="M38" i="6"/>
  <c r="Y38" i="6"/>
  <c r="AK38" i="6"/>
  <c r="N38" i="6"/>
  <c r="Z38" i="6"/>
  <c r="AL38" i="6"/>
  <c r="AX38" i="6"/>
  <c r="O38" i="6"/>
  <c r="AA38" i="6"/>
  <c r="AM38" i="6"/>
  <c r="AY38" i="6"/>
  <c r="Q38" i="6"/>
  <c r="AC38" i="6"/>
  <c r="AO38" i="6"/>
  <c r="BA38" i="6"/>
  <c r="BM38" i="6"/>
  <c r="BY38" i="6"/>
  <c r="G38" i="6"/>
  <c r="S38" i="6"/>
  <c r="AE38" i="6"/>
  <c r="AQ38" i="6"/>
  <c r="U38" i="6"/>
  <c r="BB38" i="6"/>
  <c r="BU38" i="6"/>
  <c r="X38" i="6"/>
  <c r="BC38" i="6"/>
  <c r="BV38" i="6"/>
  <c r="AB38" i="6"/>
  <c r="BE38" i="6"/>
  <c r="BW38" i="6"/>
  <c r="AD38" i="6"/>
  <c r="BH38" i="6"/>
  <c r="BX38" i="6"/>
  <c r="AG38" i="6"/>
  <c r="BI38" i="6"/>
  <c r="BZ38" i="6"/>
  <c r="AJ38" i="6"/>
  <c r="BJ38" i="6"/>
  <c r="AN38" i="6"/>
  <c r="BK38" i="6"/>
  <c r="AP38" i="6"/>
  <c r="BL38" i="6"/>
  <c r="L38" i="6"/>
  <c r="AV38" i="6"/>
  <c r="BO38" i="6"/>
  <c r="R38" i="6"/>
  <c r="AZ38" i="6"/>
  <c r="BT38" i="6"/>
  <c r="AS38" i="6"/>
  <c r="AW38" i="6"/>
  <c r="BN38" i="6"/>
  <c r="BQ38" i="6"/>
  <c r="P38" i="6"/>
  <c r="I38" i="6"/>
  <c r="Q80" i="6"/>
  <c r="AC80" i="6"/>
  <c r="AO80" i="6"/>
  <c r="BA80" i="6"/>
  <c r="BM80" i="6"/>
  <c r="BY80" i="6"/>
  <c r="R80" i="6"/>
  <c r="AD80" i="6"/>
  <c r="AP80" i="6"/>
  <c r="BB80" i="6"/>
  <c r="BN80" i="6"/>
  <c r="BZ80" i="6"/>
  <c r="H80" i="6"/>
  <c r="T80" i="6"/>
  <c r="AF80" i="6"/>
  <c r="AR80" i="6"/>
  <c r="BD80" i="6"/>
  <c r="BP80" i="6"/>
  <c r="I80" i="6"/>
  <c r="U80" i="6"/>
  <c r="AG80" i="6"/>
  <c r="AS80" i="6"/>
  <c r="BE80" i="6"/>
  <c r="BQ80" i="6"/>
  <c r="J80" i="6"/>
  <c r="V80" i="6"/>
  <c r="AH80" i="6"/>
  <c r="AT80" i="6"/>
  <c r="BF80" i="6"/>
  <c r="BR80" i="6"/>
  <c r="K80" i="6"/>
  <c r="W80" i="6"/>
  <c r="AI80" i="6"/>
  <c r="AU80" i="6"/>
  <c r="BG80" i="6"/>
  <c r="BS80" i="6"/>
  <c r="N80" i="6"/>
  <c r="Z80" i="6"/>
  <c r="AL80" i="6"/>
  <c r="AX80" i="6"/>
  <c r="BJ80" i="6"/>
  <c r="BV80" i="6"/>
  <c r="O80" i="6"/>
  <c r="AA80" i="6"/>
  <c r="AM80" i="6"/>
  <c r="AY80" i="6"/>
  <c r="BK80" i="6"/>
  <c r="BW80" i="6"/>
  <c r="P80" i="6"/>
  <c r="AB80" i="6"/>
  <c r="AN80" i="6"/>
  <c r="AZ80" i="6"/>
  <c r="BL80" i="6"/>
  <c r="BX80" i="6"/>
  <c r="I68" i="6"/>
  <c r="U68" i="6"/>
  <c r="AG68" i="6"/>
  <c r="AS68" i="6"/>
  <c r="BE68" i="6"/>
  <c r="BQ68" i="6"/>
  <c r="Q68" i="6"/>
  <c r="AD68" i="6"/>
  <c r="AQ68" i="6"/>
  <c r="BD68" i="6"/>
  <c r="BR68" i="6"/>
  <c r="R68" i="6"/>
  <c r="AE68" i="6"/>
  <c r="AR68" i="6"/>
  <c r="BF68" i="6"/>
  <c r="BS68" i="6"/>
  <c r="S68" i="6"/>
  <c r="AF68" i="6"/>
  <c r="AT68" i="6"/>
  <c r="BG68" i="6"/>
  <c r="BT68" i="6"/>
  <c r="G68" i="6"/>
  <c r="T68" i="6"/>
  <c r="AH68" i="6"/>
  <c r="AU68" i="6"/>
  <c r="BH68" i="6"/>
  <c r="BU68" i="6"/>
  <c r="H68" i="6"/>
  <c r="V68" i="6"/>
  <c r="AI68" i="6"/>
  <c r="AV68" i="6"/>
  <c r="BI68" i="6"/>
  <c r="BV68" i="6"/>
  <c r="K68" i="6"/>
  <c r="X68" i="6"/>
  <c r="AK68" i="6"/>
  <c r="AX68" i="6"/>
  <c r="BK68" i="6"/>
  <c r="BX68" i="6"/>
  <c r="L68" i="6"/>
  <c r="Y68" i="6"/>
  <c r="AL68" i="6"/>
  <c r="AY68" i="6"/>
  <c r="BL68" i="6"/>
  <c r="BY68" i="6"/>
  <c r="N68" i="6"/>
  <c r="AA68" i="6"/>
  <c r="AN68" i="6"/>
  <c r="BA68" i="6"/>
  <c r="BN68" i="6"/>
  <c r="W68" i="6"/>
  <c r="BJ68" i="6"/>
  <c r="Z68" i="6"/>
  <c r="BM68" i="6"/>
  <c r="AB68" i="6"/>
  <c r="BO68" i="6"/>
  <c r="AC68" i="6"/>
  <c r="BP68" i="6"/>
  <c r="AJ68" i="6"/>
  <c r="BW68" i="6"/>
  <c r="AM68" i="6"/>
  <c r="BZ68" i="6"/>
  <c r="AO68" i="6"/>
  <c r="M68" i="6"/>
  <c r="AZ68" i="6"/>
  <c r="O68" i="6"/>
  <c r="BB68" i="6"/>
  <c r="P68" i="6"/>
  <c r="BC68" i="6"/>
  <c r="I56" i="6"/>
  <c r="U56" i="6"/>
  <c r="AG56" i="6"/>
  <c r="AS56" i="6"/>
  <c r="BE56" i="6"/>
  <c r="K56" i="6"/>
  <c r="W56" i="6"/>
  <c r="AI56" i="6"/>
  <c r="AU56" i="6"/>
  <c r="BG56" i="6"/>
  <c r="J56" i="6"/>
  <c r="Y56" i="6"/>
  <c r="AM56" i="6"/>
  <c r="BA56" i="6"/>
  <c r="BO56" i="6"/>
  <c r="L56" i="6"/>
  <c r="Z56" i="6"/>
  <c r="AN56" i="6"/>
  <c r="BB56" i="6"/>
  <c r="BP56" i="6"/>
  <c r="M56" i="6"/>
  <c r="AA56" i="6"/>
  <c r="AO56" i="6"/>
  <c r="BC56" i="6"/>
  <c r="BQ56" i="6"/>
  <c r="N56" i="6"/>
  <c r="AB56" i="6"/>
  <c r="AP56" i="6"/>
  <c r="BD56" i="6"/>
  <c r="BR56" i="6"/>
  <c r="O56" i="6"/>
  <c r="AC56" i="6"/>
  <c r="AQ56" i="6"/>
  <c r="BF56" i="6"/>
  <c r="BS56" i="6"/>
  <c r="P56" i="6"/>
  <c r="AD56" i="6"/>
  <c r="AR56" i="6"/>
  <c r="BH56" i="6"/>
  <c r="BT56" i="6"/>
  <c r="Q56" i="6"/>
  <c r="AE56" i="6"/>
  <c r="AT56" i="6"/>
  <c r="BI56" i="6"/>
  <c r="BU56" i="6"/>
  <c r="R56" i="6"/>
  <c r="AF56" i="6"/>
  <c r="AV56" i="6"/>
  <c r="BJ56" i="6"/>
  <c r="BV56" i="6"/>
  <c r="S56" i="6"/>
  <c r="AH56" i="6"/>
  <c r="AW56" i="6"/>
  <c r="BK56" i="6"/>
  <c r="BW56" i="6"/>
  <c r="H56" i="6"/>
  <c r="X56" i="6"/>
  <c r="AL56" i="6"/>
  <c r="AZ56" i="6"/>
  <c r="BN56" i="6"/>
  <c r="BZ56" i="6"/>
  <c r="G56" i="6"/>
  <c r="T56" i="6"/>
  <c r="V56" i="6"/>
  <c r="AJ56" i="6"/>
  <c r="AK56" i="6"/>
  <c r="AX56" i="6"/>
  <c r="AY56" i="6"/>
  <c r="BM56" i="6"/>
  <c r="BL56" i="6"/>
  <c r="I44" i="6"/>
  <c r="U44" i="6"/>
  <c r="AG44" i="6"/>
  <c r="AS44" i="6"/>
  <c r="BE44" i="6"/>
  <c r="BQ44" i="6"/>
  <c r="J44" i="6"/>
  <c r="V44" i="6"/>
  <c r="AH44" i="6"/>
  <c r="AT44" i="6"/>
  <c r="BF44" i="6"/>
  <c r="BR44" i="6"/>
  <c r="K44" i="6"/>
  <c r="W44" i="6"/>
  <c r="AI44" i="6"/>
  <c r="AU44" i="6"/>
  <c r="BG44" i="6"/>
  <c r="BS44" i="6"/>
  <c r="L44" i="6"/>
  <c r="X44" i="6"/>
  <c r="AJ44" i="6"/>
  <c r="AV44" i="6"/>
  <c r="BH44" i="6"/>
  <c r="BT44" i="6"/>
  <c r="M44" i="6"/>
  <c r="Y44" i="6"/>
  <c r="AK44" i="6"/>
  <c r="AW44" i="6"/>
  <c r="BI44" i="6"/>
  <c r="BU44" i="6"/>
  <c r="N44" i="6"/>
  <c r="Z44" i="6"/>
  <c r="AL44" i="6"/>
  <c r="AX44" i="6"/>
  <c r="BJ44" i="6"/>
  <c r="BV44" i="6"/>
  <c r="O44" i="6"/>
  <c r="AA44" i="6"/>
  <c r="AM44" i="6"/>
  <c r="AY44" i="6"/>
  <c r="BK44" i="6"/>
  <c r="BW44" i="6"/>
  <c r="P44" i="6"/>
  <c r="AB44" i="6"/>
  <c r="AN44" i="6"/>
  <c r="AZ44" i="6"/>
  <c r="BL44" i="6"/>
  <c r="BX44" i="6"/>
  <c r="R44" i="6"/>
  <c r="AD44" i="6"/>
  <c r="AP44" i="6"/>
  <c r="BB44" i="6"/>
  <c r="BN44" i="6"/>
  <c r="BZ44" i="6"/>
  <c r="H44" i="6"/>
  <c r="T44" i="6"/>
  <c r="AF44" i="6"/>
  <c r="AR44" i="6"/>
  <c r="BD44" i="6"/>
  <c r="BP44" i="6"/>
  <c r="BM44" i="6"/>
  <c r="BO44" i="6"/>
  <c r="BY44" i="6"/>
  <c r="G44" i="6"/>
  <c r="Q44" i="6"/>
  <c r="S44" i="6"/>
  <c r="AC44" i="6"/>
  <c r="AE44" i="6"/>
  <c r="AO44" i="6"/>
  <c r="BC44" i="6"/>
  <c r="AQ44" i="6"/>
  <c r="BA44" i="6"/>
  <c r="O32" i="6"/>
  <c r="Q32" i="6"/>
  <c r="AC32" i="6"/>
  <c r="AO32" i="6"/>
  <c r="BA32" i="6"/>
  <c r="BM32" i="6"/>
  <c r="BY32" i="6"/>
  <c r="H32" i="6"/>
  <c r="T32" i="6"/>
  <c r="J32" i="6"/>
  <c r="V32" i="6"/>
  <c r="AH32" i="6"/>
  <c r="AT32" i="6"/>
  <c r="BF32" i="6"/>
  <c r="BR32" i="6"/>
  <c r="N32" i="6"/>
  <c r="AE32" i="6"/>
  <c r="AS32" i="6"/>
  <c r="BH32" i="6"/>
  <c r="BV32" i="6"/>
  <c r="P32" i="6"/>
  <c r="AF32" i="6"/>
  <c r="AU32" i="6"/>
  <c r="BI32" i="6"/>
  <c r="BW32" i="6"/>
  <c r="R32" i="6"/>
  <c r="AG32" i="6"/>
  <c r="AV32" i="6"/>
  <c r="BJ32" i="6"/>
  <c r="BX32" i="6"/>
  <c r="S32" i="6"/>
  <c r="AI32" i="6"/>
  <c r="AW32" i="6"/>
  <c r="BK32" i="6"/>
  <c r="BZ32" i="6"/>
  <c r="U32" i="6"/>
  <c r="AJ32" i="6"/>
  <c r="AX32" i="6"/>
  <c r="BL32" i="6"/>
  <c r="W32" i="6"/>
  <c r="AK32" i="6"/>
  <c r="AY32" i="6"/>
  <c r="BN32" i="6"/>
  <c r="X32" i="6"/>
  <c r="AL32" i="6"/>
  <c r="AZ32" i="6"/>
  <c r="BO32" i="6"/>
  <c r="G32" i="6"/>
  <c r="Y32" i="6"/>
  <c r="AM32" i="6"/>
  <c r="BB32" i="6"/>
  <c r="BP32" i="6"/>
  <c r="K32" i="6"/>
  <c r="AA32" i="6"/>
  <c r="AP32" i="6"/>
  <c r="BD32" i="6"/>
  <c r="BS32" i="6"/>
  <c r="M32" i="6"/>
  <c r="AD32" i="6"/>
  <c r="AR32" i="6"/>
  <c r="BG32" i="6"/>
  <c r="BU32" i="6"/>
  <c r="Z32" i="6"/>
  <c r="AB32" i="6"/>
  <c r="AN32" i="6"/>
  <c r="AQ32" i="6"/>
  <c r="BC32" i="6"/>
  <c r="BE32" i="6"/>
  <c r="BQ32" i="6"/>
  <c r="BT32" i="6"/>
  <c r="L32" i="6"/>
  <c r="I32" i="6"/>
  <c r="G20" i="6"/>
  <c r="S20" i="6"/>
  <c r="AE20" i="6"/>
  <c r="AQ20" i="6"/>
  <c r="BC20" i="6"/>
  <c r="BO20" i="6"/>
  <c r="H20" i="6"/>
  <c r="T20" i="6"/>
  <c r="AF20" i="6"/>
  <c r="AR20" i="6"/>
  <c r="BD20" i="6"/>
  <c r="BP20" i="6"/>
  <c r="I20" i="6"/>
  <c r="U20" i="6"/>
  <c r="AG20" i="6"/>
  <c r="AS20" i="6"/>
  <c r="BE20" i="6"/>
  <c r="BQ20" i="6"/>
  <c r="J20" i="6"/>
  <c r="V20" i="6"/>
  <c r="AH20" i="6"/>
  <c r="AT20" i="6"/>
  <c r="BF20" i="6"/>
  <c r="BR20" i="6"/>
  <c r="K20" i="6"/>
  <c r="W20" i="6"/>
  <c r="AI20" i="6"/>
  <c r="AU20" i="6"/>
  <c r="BG20" i="6"/>
  <c r="BS20" i="6"/>
  <c r="L20" i="6"/>
  <c r="X20" i="6"/>
  <c r="AJ20" i="6"/>
  <c r="AV20" i="6"/>
  <c r="BH20" i="6"/>
  <c r="BT20" i="6"/>
  <c r="M20" i="6"/>
  <c r="Y20" i="6"/>
  <c r="AK20" i="6"/>
  <c r="AW20" i="6"/>
  <c r="BI20" i="6"/>
  <c r="BU20" i="6"/>
  <c r="N20" i="6"/>
  <c r="Z20" i="6"/>
  <c r="AL20" i="6"/>
  <c r="AX20" i="6"/>
  <c r="BJ20" i="6"/>
  <c r="BV20" i="6"/>
  <c r="O20" i="6"/>
  <c r="AA20" i="6"/>
  <c r="AM20" i="6"/>
  <c r="AY20" i="6"/>
  <c r="BK20" i="6"/>
  <c r="BW20" i="6"/>
  <c r="R20" i="6"/>
  <c r="AD20" i="6"/>
  <c r="AP20" i="6"/>
  <c r="BB20" i="6"/>
  <c r="BN20" i="6"/>
  <c r="BZ20" i="6"/>
  <c r="P20" i="6"/>
  <c r="AB20" i="6"/>
  <c r="AC20" i="6"/>
  <c r="AN20" i="6"/>
  <c r="AO20" i="6"/>
  <c r="AZ20" i="6"/>
  <c r="BA20" i="6"/>
  <c r="BM20" i="6"/>
  <c r="BX20" i="6"/>
  <c r="BY20" i="6"/>
  <c r="Q20" i="6"/>
  <c r="BL20" i="6"/>
  <c r="F89" i="6"/>
  <c r="F77" i="6"/>
  <c r="F65" i="6"/>
  <c r="F53" i="6"/>
  <c r="F41" i="6"/>
  <c r="F29" i="6"/>
  <c r="F17" i="6"/>
  <c r="BU90" i="6"/>
  <c r="BI90" i="6"/>
  <c r="AW90" i="6"/>
  <c r="AK90" i="6"/>
  <c r="Y90" i="6"/>
  <c r="M90" i="6"/>
  <c r="BU89" i="6"/>
  <c r="BI89" i="6"/>
  <c r="AW89" i="6"/>
  <c r="AK89" i="6"/>
  <c r="Y89" i="6"/>
  <c r="M89" i="6"/>
  <c r="BU88" i="6"/>
  <c r="BI88" i="6"/>
  <c r="AW88" i="6"/>
  <c r="AK88" i="6"/>
  <c r="Y88" i="6"/>
  <c r="M88" i="6"/>
  <c r="BU87" i="6"/>
  <c r="BI87" i="6"/>
  <c r="AW87" i="6"/>
  <c r="AK87" i="6"/>
  <c r="Y87" i="6"/>
  <c r="M87" i="6"/>
  <c r="BU86" i="6"/>
  <c r="BI86" i="6"/>
  <c r="AW86" i="6"/>
  <c r="AK86" i="6"/>
  <c r="Y86" i="6"/>
  <c r="M86" i="6"/>
  <c r="BU85" i="6"/>
  <c r="BI85" i="6"/>
  <c r="AS85" i="6"/>
  <c r="AE85" i="6"/>
  <c r="Q85" i="6"/>
  <c r="BT84" i="6"/>
  <c r="BA84" i="6"/>
  <c r="AJ84" i="6"/>
  <c r="Q84" i="6"/>
  <c r="BT83" i="6"/>
  <c r="BA83" i="6"/>
  <c r="AJ83" i="6"/>
  <c r="Q83" i="6"/>
  <c r="BT82" i="6"/>
  <c r="AZ82" i="6"/>
  <c r="AC82" i="6"/>
  <c r="BY81" i="6"/>
  <c r="AX81" i="6"/>
  <c r="S81" i="6"/>
  <c r="AV80" i="6"/>
  <c r="BT79" i="6"/>
  <c r="AV78" i="6"/>
  <c r="BT77" i="6"/>
  <c r="M77" i="6"/>
  <c r="BS75" i="6"/>
  <c r="BS73" i="6"/>
  <c r="BD71" i="6"/>
  <c r="AW68" i="6"/>
  <c r="AR64" i="6"/>
  <c r="AK51" i="6"/>
  <c r="H39" i="6"/>
  <c r="T39" i="6"/>
  <c r="AF39" i="6"/>
  <c r="AR39" i="6"/>
  <c r="BD39" i="6"/>
  <c r="BP39" i="6"/>
  <c r="J39" i="6"/>
  <c r="V39" i="6"/>
  <c r="AH39" i="6"/>
  <c r="AT39" i="6"/>
  <c r="BF39" i="6"/>
  <c r="BR39" i="6"/>
  <c r="K39" i="6"/>
  <c r="W39" i="6"/>
  <c r="AI39" i="6"/>
  <c r="AU39" i="6"/>
  <c r="BG39" i="6"/>
  <c r="BS39" i="6"/>
  <c r="Q39" i="6"/>
  <c r="AC39" i="6"/>
  <c r="AO39" i="6"/>
  <c r="BA39" i="6"/>
  <c r="BM39" i="6"/>
  <c r="BY39" i="6"/>
  <c r="R39" i="6"/>
  <c r="AK39" i="6"/>
  <c r="BB39" i="6"/>
  <c r="BU39" i="6"/>
  <c r="S39" i="6"/>
  <c r="AL39" i="6"/>
  <c r="BC39" i="6"/>
  <c r="BV39" i="6"/>
  <c r="U39" i="6"/>
  <c r="AM39" i="6"/>
  <c r="BE39" i="6"/>
  <c r="BW39" i="6"/>
  <c r="X39" i="6"/>
  <c r="AN39" i="6"/>
  <c r="BH39" i="6"/>
  <c r="BX39" i="6"/>
  <c r="Y39" i="6"/>
  <c r="AP39" i="6"/>
  <c r="BI39" i="6"/>
  <c r="BZ39" i="6"/>
  <c r="G39" i="6"/>
  <c r="Z39" i="6"/>
  <c r="AQ39" i="6"/>
  <c r="BJ39" i="6"/>
  <c r="I39" i="6"/>
  <c r="AA39" i="6"/>
  <c r="AS39" i="6"/>
  <c r="BK39" i="6"/>
  <c r="L39" i="6"/>
  <c r="AB39" i="6"/>
  <c r="AV39" i="6"/>
  <c r="BL39" i="6"/>
  <c r="N39" i="6"/>
  <c r="AE39" i="6"/>
  <c r="AX39" i="6"/>
  <c r="BO39" i="6"/>
  <c r="P39" i="6"/>
  <c r="AJ39" i="6"/>
  <c r="AZ39" i="6"/>
  <c r="BT39" i="6"/>
  <c r="M39" i="6"/>
  <c r="O39" i="6"/>
  <c r="AD39" i="6"/>
  <c r="AG39" i="6"/>
  <c r="AW39" i="6"/>
  <c r="BQ39" i="6"/>
  <c r="AY39" i="6"/>
  <c r="BN39" i="6"/>
  <c r="H87" i="6"/>
  <c r="BO87" i="6"/>
  <c r="AQ86" i="6"/>
  <c r="G10" i="6"/>
  <c r="S10" i="6"/>
  <c r="AE10" i="6"/>
  <c r="AQ10" i="6"/>
  <c r="BC10" i="6"/>
  <c r="BO10" i="6"/>
  <c r="H10" i="6"/>
  <c r="T10" i="6"/>
  <c r="AF10" i="6"/>
  <c r="AR10" i="6"/>
  <c r="BD10" i="6"/>
  <c r="BP10" i="6"/>
  <c r="I10" i="6"/>
  <c r="U10" i="6"/>
  <c r="AG10" i="6"/>
  <c r="AS10" i="6"/>
  <c r="BE10" i="6"/>
  <c r="BQ10" i="6"/>
  <c r="J10" i="6"/>
  <c r="V10" i="6"/>
  <c r="AH10" i="6"/>
  <c r="AT10" i="6"/>
  <c r="BF10" i="6"/>
  <c r="BR10" i="6"/>
  <c r="K10" i="6"/>
  <c r="W10" i="6"/>
  <c r="AI10" i="6"/>
  <c r="AU10" i="6"/>
  <c r="BG10" i="6"/>
  <c r="BS10" i="6"/>
  <c r="L10" i="6"/>
  <c r="X10" i="6"/>
  <c r="AJ10" i="6"/>
  <c r="AV10" i="6"/>
  <c r="BH10" i="6"/>
  <c r="BT10" i="6"/>
  <c r="M10" i="6"/>
  <c r="Y10" i="6"/>
  <c r="AK10" i="6"/>
  <c r="AW10" i="6"/>
  <c r="BI10" i="6"/>
  <c r="BU10" i="6"/>
  <c r="N10" i="6"/>
  <c r="Z10" i="6"/>
  <c r="AL10" i="6"/>
  <c r="AX10" i="6"/>
  <c r="BJ10" i="6"/>
  <c r="BV10" i="6"/>
  <c r="O10" i="6"/>
  <c r="AA10" i="6"/>
  <c r="AM10" i="6"/>
  <c r="AY10" i="6"/>
  <c r="BK10" i="6"/>
  <c r="BW10" i="6"/>
  <c r="R10" i="6"/>
  <c r="AD10" i="6"/>
  <c r="AP10" i="6"/>
  <c r="BB10" i="6"/>
  <c r="BN10" i="6"/>
  <c r="BZ10" i="6"/>
  <c r="P10" i="6"/>
  <c r="Q10" i="6"/>
  <c r="AB10" i="6"/>
  <c r="AC10" i="6"/>
  <c r="AN10" i="6"/>
  <c r="AO10" i="6"/>
  <c r="AZ10" i="6"/>
  <c r="BA10" i="6"/>
  <c r="BM10" i="6"/>
  <c r="BX10" i="6"/>
  <c r="BY10" i="6"/>
  <c r="BL10" i="6"/>
  <c r="Q79" i="6"/>
  <c r="AC79" i="6"/>
  <c r="AO79" i="6"/>
  <c r="BA79" i="6"/>
  <c r="BM79" i="6"/>
  <c r="BY79" i="6"/>
  <c r="R79" i="6"/>
  <c r="AD79" i="6"/>
  <c r="AP79" i="6"/>
  <c r="BB79" i="6"/>
  <c r="BN79" i="6"/>
  <c r="BZ79" i="6"/>
  <c r="H79" i="6"/>
  <c r="T79" i="6"/>
  <c r="AF79" i="6"/>
  <c r="AR79" i="6"/>
  <c r="BD79" i="6"/>
  <c r="BP79" i="6"/>
  <c r="I79" i="6"/>
  <c r="U79" i="6"/>
  <c r="AG79" i="6"/>
  <c r="AS79" i="6"/>
  <c r="BE79" i="6"/>
  <c r="BQ79" i="6"/>
  <c r="J79" i="6"/>
  <c r="V79" i="6"/>
  <c r="AH79" i="6"/>
  <c r="AT79" i="6"/>
  <c r="BF79" i="6"/>
  <c r="BR79" i="6"/>
  <c r="K79" i="6"/>
  <c r="W79" i="6"/>
  <c r="AI79" i="6"/>
  <c r="AU79" i="6"/>
  <c r="BG79" i="6"/>
  <c r="BS79" i="6"/>
  <c r="N79" i="6"/>
  <c r="Z79" i="6"/>
  <c r="AL79" i="6"/>
  <c r="AX79" i="6"/>
  <c r="BJ79" i="6"/>
  <c r="BV79" i="6"/>
  <c r="O79" i="6"/>
  <c r="AA79" i="6"/>
  <c r="AM79" i="6"/>
  <c r="AY79" i="6"/>
  <c r="BK79" i="6"/>
  <c r="BW79" i="6"/>
  <c r="P79" i="6"/>
  <c r="AB79" i="6"/>
  <c r="AN79" i="6"/>
  <c r="AZ79" i="6"/>
  <c r="BL79" i="6"/>
  <c r="BX79" i="6"/>
  <c r="I67" i="6"/>
  <c r="U67" i="6"/>
  <c r="AG67" i="6"/>
  <c r="AS67" i="6"/>
  <c r="BE67" i="6"/>
  <c r="BQ67" i="6"/>
  <c r="M67" i="6"/>
  <c r="Y67" i="6"/>
  <c r="AK67" i="6"/>
  <c r="AW67" i="6"/>
  <c r="BI67" i="6"/>
  <c r="BU67" i="6"/>
  <c r="R67" i="6"/>
  <c r="AD67" i="6"/>
  <c r="AP67" i="6"/>
  <c r="BB67" i="6"/>
  <c r="BN67" i="6"/>
  <c r="BZ67" i="6"/>
  <c r="K67" i="6"/>
  <c r="AA67" i="6"/>
  <c r="AQ67" i="6"/>
  <c r="BG67" i="6"/>
  <c r="BW67" i="6"/>
  <c r="L67" i="6"/>
  <c r="AB67" i="6"/>
  <c r="AR67" i="6"/>
  <c r="BH67" i="6"/>
  <c r="BX67" i="6"/>
  <c r="N67" i="6"/>
  <c r="AC67" i="6"/>
  <c r="AT67" i="6"/>
  <c r="BJ67" i="6"/>
  <c r="BY67" i="6"/>
  <c r="O67" i="6"/>
  <c r="AE67" i="6"/>
  <c r="AU67" i="6"/>
  <c r="BK67" i="6"/>
  <c r="P67" i="6"/>
  <c r="AF67" i="6"/>
  <c r="AV67" i="6"/>
  <c r="BL67" i="6"/>
  <c r="S67" i="6"/>
  <c r="AI67" i="6"/>
  <c r="AY67" i="6"/>
  <c r="BO67" i="6"/>
  <c r="T67" i="6"/>
  <c r="AJ67" i="6"/>
  <c r="AZ67" i="6"/>
  <c r="BP67" i="6"/>
  <c r="G67" i="6"/>
  <c r="W67" i="6"/>
  <c r="AM67" i="6"/>
  <c r="BC67" i="6"/>
  <c r="BS67" i="6"/>
  <c r="AX67" i="6"/>
  <c r="BA67" i="6"/>
  <c r="H67" i="6"/>
  <c r="BD67" i="6"/>
  <c r="J67" i="6"/>
  <c r="BF67" i="6"/>
  <c r="Q67" i="6"/>
  <c r="BM67" i="6"/>
  <c r="V67" i="6"/>
  <c r="BR67" i="6"/>
  <c r="X67" i="6"/>
  <c r="BT67" i="6"/>
  <c r="AL67" i="6"/>
  <c r="AN67" i="6"/>
  <c r="AO67" i="6"/>
  <c r="I55" i="6"/>
  <c r="U55" i="6"/>
  <c r="AG55" i="6"/>
  <c r="AS55" i="6"/>
  <c r="BE55" i="6"/>
  <c r="BQ55" i="6"/>
  <c r="K55" i="6"/>
  <c r="W55" i="6"/>
  <c r="AI55" i="6"/>
  <c r="AU55" i="6"/>
  <c r="BG55" i="6"/>
  <c r="BS55" i="6"/>
  <c r="O55" i="6"/>
  <c r="H55" i="6"/>
  <c r="T55" i="6"/>
  <c r="Y55" i="6"/>
  <c r="AM55" i="6"/>
  <c r="BA55" i="6"/>
  <c r="BO55" i="6"/>
  <c r="G55" i="6"/>
  <c r="Z55" i="6"/>
  <c r="AN55" i="6"/>
  <c r="BB55" i="6"/>
  <c r="BP55" i="6"/>
  <c r="J55" i="6"/>
  <c r="AA55" i="6"/>
  <c r="AO55" i="6"/>
  <c r="BC55" i="6"/>
  <c r="BR55" i="6"/>
  <c r="L55" i="6"/>
  <c r="AB55" i="6"/>
  <c r="AP55" i="6"/>
  <c r="BD55" i="6"/>
  <c r="BT55" i="6"/>
  <c r="M55" i="6"/>
  <c r="AC55" i="6"/>
  <c r="AQ55" i="6"/>
  <c r="BF55" i="6"/>
  <c r="BU55" i="6"/>
  <c r="N55" i="6"/>
  <c r="AD55" i="6"/>
  <c r="AR55" i="6"/>
  <c r="BH55" i="6"/>
  <c r="BV55" i="6"/>
  <c r="P55" i="6"/>
  <c r="AE55" i="6"/>
  <c r="AT55" i="6"/>
  <c r="BI55" i="6"/>
  <c r="BW55" i="6"/>
  <c r="Q55" i="6"/>
  <c r="AF55" i="6"/>
  <c r="AV55" i="6"/>
  <c r="BJ55" i="6"/>
  <c r="BX55" i="6"/>
  <c r="R55" i="6"/>
  <c r="AH55" i="6"/>
  <c r="AW55" i="6"/>
  <c r="BK55" i="6"/>
  <c r="BY55" i="6"/>
  <c r="X55" i="6"/>
  <c r="AL55" i="6"/>
  <c r="AZ55" i="6"/>
  <c r="BN55" i="6"/>
  <c r="BZ55" i="6"/>
  <c r="S55" i="6"/>
  <c r="V55" i="6"/>
  <c r="AJ55" i="6"/>
  <c r="AK55" i="6"/>
  <c r="AY55" i="6"/>
  <c r="AX55" i="6"/>
  <c r="BL55" i="6"/>
  <c r="BM55" i="6"/>
  <c r="H43" i="6"/>
  <c r="T43" i="6"/>
  <c r="AF43" i="6"/>
  <c r="AR43" i="6"/>
  <c r="J43" i="6"/>
  <c r="V43" i="6"/>
  <c r="AH43" i="6"/>
  <c r="AT43" i="6"/>
  <c r="O43" i="6"/>
  <c r="AC43" i="6"/>
  <c r="AQ43" i="6"/>
  <c r="BE43" i="6"/>
  <c r="BQ43" i="6"/>
  <c r="P43" i="6"/>
  <c r="AD43" i="6"/>
  <c r="AS43" i="6"/>
  <c r="BF43" i="6"/>
  <c r="BR43" i="6"/>
  <c r="Q43" i="6"/>
  <c r="AE43" i="6"/>
  <c r="AU43" i="6"/>
  <c r="BG43" i="6"/>
  <c r="BS43" i="6"/>
  <c r="R43" i="6"/>
  <c r="AG43" i="6"/>
  <c r="AV43" i="6"/>
  <c r="BH43" i="6"/>
  <c r="BT43" i="6"/>
  <c r="S43" i="6"/>
  <c r="AI43" i="6"/>
  <c r="AW43" i="6"/>
  <c r="BI43" i="6"/>
  <c r="BU43" i="6"/>
  <c r="U43" i="6"/>
  <c r="AJ43" i="6"/>
  <c r="AX43" i="6"/>
  <c r="BJ43" i="6"/>
  <c r="BV43" i="6"/>
  <c r="G43" i="6"/>
  <c r="W43" i="6"/>
  <c r="AK43" i="6"/>
  <c r="AY43" i="6"/>
  <c r="BK43" i="6"/>
  <c r="BW43" i="6"/>
  <c r="I43" i="6"/>
  <c r="X43" i="6"/>
  <c r="AL43" i="6"/>
  <c r="AZ43" i="6"/>
  <c r="BL43" i="6"/>
  <c r="BX43" i="6"/>
  <c r="L43" i="6"/>
  <c r="Z43" i="6"/>
  <c r="AN43" i="6"/>
  <c r="BB43" i="6"/>
  <c r="BN43" i="6"/>
  <c r="BZ43" i="6"/>
  <c r="N43" i="6"/>
  <c r="AB43" i="6"/>
  <c r="AP43" i="6"/>
  <c r="BD43" i="6"/>
  <c r="BP43" i="6"/>
  <c r="BM43" i="6"/>
  <c r="BO43" i="6"/>
  <c r="BY43" i="6"/>
  <c r="K43" i="6"/>
  <c r="M43" i="6"/>
  <c r="Y43" i="6"/>
  <c r="AA43" i="6"/>
  <c r="AM43" i="6"/>
  <c r="BC43" i="6"/>
  <c r="AO43" i="6"/>
  <c r="BA43" i="6"/>
  <c r="O31" i="6"/>
  <c r="AA31" i="6"/>
  <c r="AM31" i="6"/>
  <c r="AY31" i="6"/>
  <c r="BK31" i="6"/>
  <c r="BW31" i="6"/>
  <c r="Q31" i="6"/>
  <c r="AC31" i="6"/>
  <c r="AO31" i="6"/>
  <c r="BA31" i="6"/>
  <c r="BM31" i="6"/>
  <c r="BY31" i="6"/>
  <c r="R31" i="6"/>
  <c r="AD31" i="6"/>
  <c r="AP31" i="6"/>
  <c r="BB31" i="6"/>
  <c r="H31" i="6"/>
  <c r="T31" i="6"/>
  <c r="AF31" i="6"/>
  <c r="AR31" i="6"/>
  <c r="BD31" i="6"/>
  <c r="BP31" i="6"/>
  <c r="J31" i="6"/>
  <c r="V31" i="6"/>
  <c r="AH31" i="6"/>
  <c r="AT31" i="6"/>
  <c r="BF31" i="6"/>
  <c r="BR31" i="6"/>
  <c r="I31" i="6"/>
  <c r="AB31" i="6"/>
  <c r="AW31" i="6"/>
  <c r="BQ31" i="6"/>
  <c r="K31" i="6"/>
  <c r="AE31" i="6"/>
  <c r="AX31" i="6"/>
  <c r="BS31" i="6"/>
  <c r="L31" i="6"/>
  <c r="AG31" i="6"/>
  <c r="AZ31" i="6"/>
  <c r="BT31" i="6"/>
  <c r="M31" i="6"/>
  <c r="AI31" i="6"/>
  <c r="BC31" i="6"/>
  <c r="BU31" i="6"/>
  <c r="N31" i="6"/>
  <c r="AJ31" i="6"/>
  <c r="BE31" i="6"/>
  <c r="BV31" i="6"/>
  <c r="P31" i="6"/>
  <c r="AK31" i="6"/>
  <c r="BG31" i="6"/>
  <c r="BX31" i="6"/>
  <c r="S31" i="6"/>
  <c r="AL31" i="6"/>
  <c r="BH31" i="6"/>
  <c r="BZ31" i="6"/>
  <c r="U31" i="6"/>
  <c r="AN31" i="6"/>
  <c r="BI31" i="6"/>
  <c r="X31" i="6"/>
  <c r="AS31" i="6"/>
  <c r="BL31" i="6"/>
  <c r="G31" i="6"/>
  <c r="Z31" i="6"/>
  <c r="AV31" i="6"/>
  <c r="BO31" i="6"/>
  <c r="W31" i="6"/>
  <c r="Y31" i="6"/>
  <c r="AQ31" i="6"/>
  <c r="AU31" i="6"/>
  <c r="BN31" i="6"/>
  <c r="BJ31" i="6"/>
  <c r="G19" i="6"/>
  <c r="S19" i="6"/>
  <c r="AE19" i="6"/>
  <c r="AQ19" i="6"/>
  <c r="BC19" i="6"/>
  <c r="BO19" i="6"/>
  <c r="H19" i="6"/>
  <c r="T19" i="6"/>
  <c r="AF19" i="6"/>
  <c r="AR19" i="6"/>
  <c r="BD19" i="6"/>
  <c r="BP19" i="6"/>
  <c r="I19" i="6"/>
  <c r="U19" i="6"/>
  <c r="AG19" i="6"/>
  <c r="AS19" i="6"/>
  <c r="BE19" i="6"/>
  <c r="BQ19" i="6"/>
  <c r="J19" i="6"/>
  <c r="V19" i="6"/>
  <c r="AH19" i="6"/>
  <c r="AT19" i="6"/>
  <c r="BF19" i="6"/>
  <c r="BR19" i="6"/>
  <c r="K19" i="6"/>
  <c r="W19" i="6"/>
  <c r="AI19" i="6"/>
  <c r="AU19" i="6"/>
  <c r="BG19" i="6"/>
  <c r="BS19" i="6"/>
  <c r="L19" i="6"/>
  <c r="X19" i="6"/>
  <c r="AJ19" i="6"/>
  <c r="AV19" i="6"/>
  <c r="BH19" i="6"/>
  <c r="BT19" i="6"/>
  <c r="M19" i="6"/>
  <c r="Y19" i="6"/>
  <c r="AK19" i="6"/>
  <c r="AW19" i="6"/>
  <c r="BI19" i="6"/>
  <c r="BU19" i="6"/>
  <c r="N19" i="6"/>
  <c r="Z19" i="6"/>
  <c r="AL19" i="6"/>
  <c r="AX19" i="6"/>
  <c r="BJ19" i="6"/>
  <c r="BV19" i="6"/>
  <c r="O19" i="6"/>
  <c r="AA19" i="6"/>
  <c r="AM19" i="6"/>
  <c r="AY19" i="6"/>
  <c r="BK19" i="6"/>
  <c r="BW19" i="6"/>
  <c r="R19" i="6"/>
  <c r="AD19" i="6"/>
  <c r="AP19" i="6"/>
  <c r="BB19" i="6"/>
  <c r="BN19" i="6"/>
  <c r="BZ19" i="6"/>
  <c r="P19" i="6"/>
  <c r="AB19" i="6"/>
  <c r="AC19" i="6"/>
  <c r="AN19" i="6"/>
  <c r="AO19" i="6"/>
  <c r="AZ19" i="6"/>
  <c r="BA19" i="6"/>
  <c r="BM19" i="6"/>
  <c r="BX19" i="6"/>
  <c r="BY19" i="6"/>
  <c r="BL19" i="6"/>
  <c r="Q19" i="6"/>
  <c r="BT90" i="6"/>
  <c r="BH90" i="6"/>
  <c r="AV90" i="6"/>
  <c r="AJ90" i="6"/>
  <c r="X90" i="6"/>
  <c r="BT89" i="6"/>
  <c r="BH89" i="6"/>
  <c r="AV89" i="6"/>
  <c r="AJ89" i="6"/>
  <c r="X89" i="6"/>
  <c r="BT88" i="6"/>
  <c r="BH88" i="6"/>
  <c r="AV88" i="6"/>
  <c r="AJ88" i="6"/>
  <c r="X88" i="6"/>
  <c r="BT87" i="6"/>
  <c r="BH87" i="6"/>
  <c r="AV87" i="6"/>
  <c r="AJ87" i="6"/>
  <c r="X87" i="6"/>
  <c r="BT86" i="6"/>
  <c r="BH86" i="6"/>
  <c r="AV86" i="6"/>
  <c r="AJ86" i="6"/>
  <c r="X86" i="6"/>
  <c r="BT85" i="6"/>
  <c r="BH85" i="6"/>
  <c r="AR85" i="6"/>
  <c r="AD85" i="6"/>
  <c r="P85" i="6"/>
  <c r="BP84" i="6"/>
  <c r="AZ84" i="6"/>
  <c r="AF84" i="6"/>
  <c r="P84" i="6"/>
  <c r="BP83" i="6"/>
  <c r="AZ83" i="6"/>
  <c r="AF83" i="6"/>
  <c r="P83" i="6"/>
  <c r="BP82" i="6"/>
  <c r="AX82" i="6"/>
  <c r="AB82" i="6"/>
  <c r="BX81" i="6"/>
  <c r="AW81" i="6"/>
  <c r="N81" i="6"/>
  <c r="AQ80" i="6"/>
  <c r="BO79" i="6"/>
  <c r="S79" i="6"/>
  <c r="AQ78" i="6"/>
  <c r="BO77" i="6"/>
  <c r="L77" i="6"/>
  <c r="BR75" i="6"/>
  <c r="BR73" i="6"/>
  <c r="AX71" i="6"/>
  <c r="AP68" i="6"/>
  <c r="AI64" i="6"/>
  <c r="AH51" i="6"/>
  <c r="D11" i="6"/>
  <c r="C11" i="6" s="1"/>
  <c r="B11" i="6" s="1"/>
  <c r="E12" i="6"/>
  <c r="B10" i="6"/>
  <c r="H9" i="6"/>
  <c r="A14" i="4"/>
  <c r="D15" i="4"/>
  <c r="F8" i="4"/>
  <c r="G9" i="4"/>
  <c r="C11" i="4"/>
  <c r="B11" i="4" s="1"/>
  <c r="A10" i="4"/>
  <c r="C13" i="4"/>
  <c r="B13" i="4" s="1"/>
  <c r="H8" i="6" l="1"/>
  <c r="I9" i="6"/>
  <c r="D12" i="6"/>
  <c r="C12" i="6" s="1"/>
  <c r="E13" i="6"/>
  <c r="A13" i="4"/>
  <c r="D16" i="4"/>
  <c r="C15" i="4"/>
  <c r="B15" i="4" s="1"/>
  <c r="A11" i="4"/>
  <c r="G8" i="4"/>
  <c r="H9" i="4"/>
  <c r="D13" i="6" l="1"/>
  <c r="C13" i="6" s="1"/>
  <c r="E14" i="6"/>
  <c r="B12" i="6"/>
  <c r="I8" i="6"/>
  <c r="J9" i="6"/>
  <c r="A15" i="4"/>
  <c r="H8" i="4"/>
  <c r="I9" i="4"/>
  <c r="C16" i="4"/>
  <c r="B16" i="4" s="1"/>
  <c r="D17" i="4"/>
  <c r="K9" i="6" l="1"/>
  <c r="J8" i="6"/>
  <c r="E15" i="6"/>
  <c r="D14" i="6"/>
  <c r="C14" i="6" s="1"/>
  <c r="B13" i="6"/>
  <c r="A16" i="4"/>
  <c r="J9" i="4"/>
  <c r="I8" i="4"/>
  <c r="C17" i="4"/>
  <c r="B17" i="4" s="1"/>
  <c r="D18" i="4"/>
  <c r="B14" i="6" l="1"/>
  <c r="D15" i="6"/>
  <c r="C15" i="6" s="1"/>
  <c r="E16" i="6"/>
  <c r="L9" i="6"/>
  <c r="K8" i="6"/>
  <c r="A17" i="4"/>
  <c r="K9" i="4"/>
  <c r="J8" i="4"/>
  <c r="C18" i="4"/>
  <c r="B18" i="4" s="1"/>
  <c r="D19" i="4"/>
  <c r="E17" i="6" l="1"/>
  <c r="D16" i="6"/>
  <c r="C16" i="6" s="1"/>
  <c r="B15" i="6"/>
  <c r="L8" i="6"/>
  <c r="M9" i="6"/>
  <c r="C19" i="4"/>
  <c r="B19" i="4" s="1"/>
  <c r="D20" i="4"/>
  <c r="K8" i="4"/>
  <c r="L9" i="4"/>
  <c r="A18" i="4"/>
  <c r="N9" i="6" l="1"/>
  <c r="M8" i="6"/>
  <c r="B16" i="6"/>
  <c r="E18" i="6"/>
  <c r="D17" i="6"/>
  <c r="C17" i="6" s="1"/>
  <c r="D21" i="4"/>
  <c r="C20" i="4"/>
  <c r="B20" i="4" s="1"/>
  <c r="L8" i="4"/>
  <c r="M9" i="4"/>
  <c r="A19" i="4"/>
  <c r="B17" i="6" l="1"/>
  <c r="O9" i="6"/>
  <c r="N8" i="6"/>
  <c r="E19" i="6"/>
  <c r="D18" i="6"/>
  <c r="C18" i="6" s="1"/>
  <c r="C21" i="4"/>
  <c r="B21" i="4" s="1"/>
  <c r="D22" i="4"/>
  <c r="N9" i="4"/>
  <c r="M8" i="4"/>
  <c r="A20" i="4"/>
  <c r="E20" i="6" l="1"/>
  <c r="D19" i="6"/>
  <c r="C19" i="6" s="1"/>
  <c r="B18" i="6"/>
  <c r="O8" i="6"/>
  <c r="P9" i="6"/>
  <c r="O9" i="4"/>
  <c r="N8" i="4"/>
  <c r="C22" i="4"/>
  <c r="B22" i="4" s="1"/>
  <c r="D23" i="4"/>
  <c r="A21" i="4"/>
  <c r="B19" i="6" l="1"/>
  <c r="Q9" i="6"/>
  <c r="P8" i="6"/>
  <c r="D20" i="6"/>
  <c r="C20" i="6" s="1"/>
  <c r="E21" i="6"/>
  <c r="P9" i="4"/>
  <c r="O8" i="4"/>
  <c r="A22" i="4"/>
  <c r="D24" i="4"/>
  <c r="C23" i="4"/>
  <c r="B23" i="4" s="1"/>
  <c r="E9" i="1"/>
  <c r="D11" i="1"/>
  <c r="R9" i="6" l="1"/>
  <c r="Q8" i="6"/>
  <c r="D21" i="6"/>
  <c r="C21" i="6" s="1"/>
  <c r="E22" i="6"/>
  <c r="B20" i="6"/>
  <c r="Q9" i="4"/>
  <c r="P8" i="4"/>
  <c r="D25" i="4"/>
  <c r="C24" i="4"/>
  <c r="B24" i="4" s="1"/>
  <c r="A23" i="4"/>
  <c r="F9" i="1"/>
  <c r="E8" i="1"/>
  <c r="E10" i="1" s="1"/>
  <c r="D12" i="1"/>
  <c r="C11" i="1"/>
  <c r="B11" i="1" s="1"/>
  <c r="A11" i="1" l="1"/>
  <c r="E11" i="1" s="1"/>
  <c r="S9" i="6"/>
  <c r="R8" i="6"/>
  <c r="D22" i="6"/>
  <c r="C22" i="6" s="1"/>
  <c r="E23" i="6"/>
  <c r="B21" i="6"/>
  <c r="D26" i="4"/>
  <c r="C25" i="4"/>
  <c r="B25" i="4" s="1"/>
  <c r="Q8" i="4"/>
  <c r="R9" i="4"/>
  <c r="A24" i="4"/>
  <c r="D13" i="1"/>
  <c r="C12" i="1"/>
  <c r="B12" i="1" s="1"/>
  <c r="G9" i="1"/>
  <c r="F8" i="1"/>
  <c r="F10" i="1" s="1"/>
  <c r="A12" i="1" l="1"/>
  <c r="E12" i="1" s="1"/>
  <c r="F12" i="1"/>
  <c r="F11" i="1"/>
  <c r="D23" i="6"/>
  <c r="C23" i="6" s="1"/>
  <c r="E24" i="6"/>
  <c r="B22" i="6"/>
  <c r="S8" i="6"/>
  <c r="T9" i="6"/>
  <c r="R8" i="4"/>
  <c r="S9" i="4"/>
  <c r="A25" i="4"/>
  <c r="D27" i="4"/>
  <c r="C26" i="4"/>
  <c r="B26" i="4" s="1"/>
  <c r="H9" i="1"/>
  <c r="G8" i="1"/>
  <c r="G12" i="1" s="1"/>
  <c r="D14" i="1"/>
  <c r="C13" i="1"/>
  <c r="B13" i="1" s="1"/>
  <c r="A13" i="1" l="1"/>
  <c r="E13" i="1" s="1"/>
  <c r="G10" i="1"/>
  <c r="G11" i="1"/>
  <c r="T8" i="6"/>
  <c r="U9" i="6"/>
  <c r="D24" i="6"/>
  <c r="C24" i="6" s="1"/>
  <c r="E25" i="6"/>
  <c r="B23" i="6"/>
  <c r="A26" i="4"/>
  <c r="T9" i="4"/>
  <c r="S8" i="4"/>
  <c r="D28" i="4"/>
  <c r="C27" i="4"/>
  <c r="B27" i="4" s="1"/>
  <c r="D15" i="1"/>
  <c r="C14" i="1"/>
  <c r="B14" i="1" s="1"/>
  <c r="I9" i="1"/>
  <c r="H8" i="1"/>
  <c r="H10" i="1" l="1"/>
  <c r="H11" i="1"/>
  <c r="H12" i="1"/>
  <c r="A14" i="1"/>
  <c r="F14" i="1" s="1"/>
  <c r="H13" i="1"/>
  <c r="G13" i="1"/>
  <c r="F13" i="1"/>
  <c r="E26" i="6"/>
  <c r="D25" i="6"/>
  <c r="C25" i="6" s="1"/>
  <c r="U8" i="6"/>
  <c r="V9" i="6"/>
  <c r="B24" i="6"/>
  <c r="A27" i="4"/>
  <c r="D29" i="4"/>
  <c r="C28" i="4"/>
  <c r="B28" i="4" s="1"/>
  <c r="U9" i="4"/>
  <c r="T8" i="4"/>
  <c r="J9" i="1"/>
  <c r="I8" i="1"/>
  <c r="D16" i="1"/>
  <c r="C15" i="1"/>
  <c r="B15" i="1" s="1"/>
  <c r="I14" i="1" l="1"/>
  <c r="I10" i="1"/>
  <c r="I11" i="1"/>
  <c r="I12" i="1"/>
  <c r="I13" i="1"/>
  <c r="A15" i="1"/>
  <c r="G15" i="1" s="1"/>
  <c r="F15" i="1"/>
  <c r="I15" i="1"/>
  <c r="G14" i="1"/>
  <c r="H14" i="1"/>
  <c r="E14" i="1"/>
  <c r="W9" i="6"/>
  <c r="V8" i="6"/>
  <c r="B25" i="6"/>
  <c r="D26" i="6"/>
  <c r="C26" i="6" s="1"/>
  <c r="E27" i="6"/>
  <c r="C29" i="4"/>
  <c r="B29" i="4" s="1"/>
  <c r="D30" i="4"/>
  <c r="A28" i="4"/>
  <c r="U8" i="4"/>
  <c r="V9" i="4"/>
  <c r="D17" i="1"/>
  <c r="C16" i="1"/>
  <c r="B16" i="1" s="1"/>
  <c r="K9" i="1"/>
  <c r="J8" i="1"/>
  <c r="E15" i="1" l="1"/>
  <c r="H15" i="1"/>
  <c r="J10" i="1"/>
  <c r="J11" i="1"/>
  <c r="J12" i="1"/>
  <c r="J13" i="1"/>
  <c r="J14" i="1"/>
  <c r="J15" i="1"/>
  <c r="A16" i="1"/>
  <c r="J16" i="1" s="1"/>
  <c r="I16" i="1"/>
  <c r="D27" i="6"/>
  <c r="C27" i="6" s="1"/>
  <c r="E28" i="6"/>
  <c r="B26" i="6"/>
  <c r="X9" i="6"/>
  <c r="W8" i="6"/>
  <c r="W9" i="4"/>
  <c r="V8" i="4"/>
  <c r="A29" i="4"/>
  <c r="C30" i="4"/>
  <c r="B30" i="4" s="1"/>
  <c r="D31" i="4"/>
  <c r="L9" i="1"/>
  <c r="K8" i="1"/>
  <c r="D18" i="1"/>
  <c r="C17" i="1"/>
  <c r="B17" i="1" s="1"/>
  <c r="F16" i="1" l="1"/>
  <c r="E16" i="1"/>
  <c r="K10" i="1"/>
  <c r="K11" i="1"/>
  <c r="K12" i="1"/>
  <c r="K13" i="1"/>
  <c r="K14" i="1"/>
  <c r="K15" i="1"/>
  <c r="G16" i="1"/>
  <c r="A17" i="1"/>
  <c r="F17" i="1" s="1"/>
  <c r="H16" i="1"/>
  <c r="K16" i="1"/>
  <c r="D28" i="6"/>
  <c r="C28" i="6" s="1"/>
  <c r="E29" i="6"/>
  <c r="X8" i="6"/>
  <c r="Y9" i="6"/>
  <c r="B27" i="6"/>
  <c r="A30" i="4"/>
  <c r="D32" i="4"/>
  <c r="C31" i="4"/>
  <c r="B31" i="4" s="1"/>
  <c r="W8" i="4"/>
  <c r="X9" i="4"/>
  <c r="D19" i="1"/>
  <c r="C18" i="1"/>
  <c r="B18" i="1" s="1"/>
  <c r="M9" i="1"/>
  <c r="L8" i="1"/>
  <c r="I17" i="1" l="1"/>
  <c r="K17" i="1"/>
  <c r="L17" i="1"/>
  <c r="E17" i="1"/>
  <c r="H17" i="1"/>
  <c r="G17" i="1"/>
  <c r="A18" i="1"/>
  <c r="E18" i="1" s="1"/>
  <c r="J17" i="1"/>
  <c r="L10" i="1"/>
  <c r="L11" i="1"/>
  <c r="L12" i="1"/>
  <c r="L13" i="1"/>
  <c r="L14" i="1"/>
  <c r="L15" i="1"/>
  <c r="L16" i="1"/>
  <c r="E30" i="6"/>
  <c r="D29" i="6"/>
  <c r="C29" i="6" s="1"/>
  <c r="B28" i="6"/>
  <c r="Z9" i="6"/>
  <c r="Y8" i="6"/>
  <c r="A31" i="4"/>
  <c r="D33" i="4"/>
  <c r="C32" i="4"/>
  <c r="B32" i="4" s="1"/>
  <c r="X8" i="4"/>
  <c r="Y9" i="4"/>
  <c r="N9" i="1"/>
  <c r="M8" i="1"/>
  <c r="D20" i="1"/>
  <c r="C19" i="1"/>
  <c r="B19" i="1" s="1"/>
  <c r="M18" i="1" l="1"/>
  <c r="G18" i="1"/>
  <c r="H18" i="1"/>
  <c r="I18" i="1"/>
  <c r="K18" i="1"/>
  <c r="F18" i="1"/>
  <c r="L18" i="1"/>
  <c r="A19" i="1"/>
  <c r="M19" i="1" s="1"/>
  <c r="M10" i="1"/>
  <c r="M11" i="1"/>
  <c r="M12" i="1"/>
  <c r="M13" i="1"/>
  <c r="M14" i="1"/>
  <c r="M15" i="1"/>
  <c r="M16" i="1"/>
  <c r="M17" i="1"/>
  <c r="J18" i="1"/>
  <c r="AA9" i="6"/>
  <c r="Z8" i="6"/>
  <c r="B29" i="6"/>
  <c r="E31" i="6"/>
  <c r="D30" i="6"/>
  <c r="C30" i="6" s="1"/>
  <c r="Y8" i="4"/>
  <c r="Z9" i="4"/>
  <c r="C33" i="4"/>
  <c r="B33" i="4" s="1"/>
  <c r="D34" i="4"/>
  <c r="A32" i="4"/>
  <c r="D21" i="1"/>
  <c r="C20" i="1"/>
  <c r="B20" i="1" s="1"/>
  <c r="O9" i="1"/>
  <c r="N8" i="1"/>
  <c r="A20" i="1" l="1"/>
  <c r="I20" i="1" s="1"/>
  <c r="G20" i="1"/>
  <c r="F20" i="1"/>
  <c r="H20" i="1"/>
  <c r="J20" i="1"/>
  <c r="L19" i="1"/>
  <c r="F19" i="1"/>
  <c r="N19" i="1"/>
  <c r="I19" i="1"/>
  <c r="K19" i="1"/>
  <c r="H19" i="1"/>
  <c r="E19" i="1"/>
  <c r="G19" i="1"/>
  <c r="J19" i="1"/>
  <c r="N10" i="1"/>
  <c r="N11" i="1"/>
  <c r="N12" i="1"/>
  <c r="N13" i="1"/>
  <c r="N14" i="1"/>
  <c r="N15" i="1"/>
  <c r="N16" i="1"/>
  <c r="N17" i="1"/>
  <c r="N18" i="1"/>
  <c r="D31" i="6"/>
  <c r="C31" i="6" s="1"/>
  <c r="E32" i="6"/>
  <c r="AB9" i="6"/>
  <c r="AA8" i="6"/>
  <c r="B30" i="6"/>
  <c r="C34" i="4"/>
  <c r="B34" i="4" s="1"/>
  <c r="D35" i="4"/>
  <c r="A33" i="4"/>
  <c r="Z8" i="4"/>
  <c r="AA9" i="4"/>
  <c r="P9" i="1"/>
  <c r="O8" i="1"/>
  <c r="D22" i="1"/>
  <c r="C21" i="1"/>
  <c r="B21" i="1" s="1"/>
  <c r="K20" i="1" l="1"/>
  <c r="O20" i="1"/>
  <c r="M20" i="1"/>
  <c r="E20" i="1"/>
  <c r="N20" i="1"/>
  <c r="A21" i="1"/>
  <c r="H21" i="1" s="1"/>
  <c r="L20" i="1"/>
  <c r="O10" i="1"/>
  <c r="O11" i="1"/>
  <c r="O12" i="1"/>
  <c r="O13" i="1"/>
  <c r="O14" i="1"/>
  <c r="O15" i="1"/>
  <c r="O16" i="1"/>
  <c r="O17" i="1"/>
  <c r="O18" i="1"/>
  <c r="O19" i="1"/>
  <c r="E33" i="6"/>
  <c r="D32" i="6"/>
  <c r="C32" i="6" s="1"/>
  <c r="B31" i="6"/>
  <c r="AC9" i="6"/>
  <c r="AB8" i="6"/>
  <c r="A34" i="4"/>
  <c r="C35" i="4"/>
  <c r="B35" i="4" s="1"/>
  <c r="D36" i="4"/>
  <c r="AB9" i="4"/>
  <c r="AA8" i="4"/>
  <c r="D23" i="1"/>
  <c r="C22" i="1"/>
  <c r="B22" i="1" s="1"/>
  <c r="Q9" i="1"/>
  <c r="P8" i="1"/>
  <c r="P21" i="1" s="1"/>
  <c r="J21" i="1" l="1"/>
  <c r="M21" i="1"/>
  <c r="L21" i="1"/>
  <c r="K21" i="1"/>
  <c r="E21" i="1"/>
  <c r="N21" i="1"/>
  <c r="A22" i="1"/>
  <c r="H22" i="1" s="1"/>
  <c r="I22" i="1"/>
  <c r="F22" i="1"/>
  <c r="O21" i="1"/>
  <c r="P10" i="1"/>
  <c r="P11" i="1"/>
  <c r="P12" i="1"/>
  <c r="P13" i="1"/>
  <c r="P14" i="1"/>
  <c r="P15" i="1"/>
  <c r="P16" i="1"/>
  <c r="P17" i="1"/>
  <c r="P18" i="1"/>
  <c r="P19" i="1"/>
  <c r="P20" i="1"/>
  <c r="I21" i="1"/>
  <c r="G21" i="1"/>
  <c r="F21" i="1"/>
  <c r="E34" i="6"/>
  <c r="D33" i="6"/>
  <c r="C33" i="6" s="1"/>
  <c r="B32" i="6"/>
  <c r="AD9" i="6"/>
  <c r="AC8" i="6"/>
  <c r="AC9" i="4"/>
  <c r="AB8" i="4"/>
  <c r="C36" i="4"/>
  <c r="B36" i="4" s="1"/>
  <c r="D37" i="4"/>
  <c r="A35" i="4"/>
  <c r="R9" i="1"/>
  <c r="Q8" i="1"/>
  <c r="D24" i="1"/>
  <c r="C23" i="1"/>
  <c r="B23" i="1" s="1"/>
  <c r="M22" i="1" l="1"/>
  <c r="P22" i="1"/>
  <c r="O22" i="1"/>
  <c r="K22" i="1"/>
  <c r="L22" i="1"/>
  <c r="E22" i="1"/>
  <c r="J22" i="1"/>
  <c r="G22" i="1"/>
  <c r="Q10" i="1"/>
  <c r="Q11" i="1"/>
  <c r="Q12" i="1"/>
  <c r="Q13" i="1"/>
  <c r="Q14" i="1"/>
  <c r="Q15" i="1"/>
  <c r="Q16" i="1"/>
  <c r="Q17" i="1"/>
  <c r="Q18" i="1"/>
  <c r="Q19" i="1"/>
  <c r="Q20" i="1"/>
  <c r="Q21" i="1"/>
  <c r="A23" i="1"/>
  <c r="M23" i="1" s="1"/>
  <c r="H23" i="1"/>
  <c r="N23" i="1"/>
  <c r="O23" i="1"/>
  <c r="Q22" i="1"/>
  <c r="N22" i="1"/>
  <c r="B33" i="6"/>
  <c r="AE9" i="6"/>
  <c r="AD8" i="6"/>
  <c r="E35" i="6"/>
  <c r="D34" i="6"/>
  <c r="C34" i="6" s="1"/>
  <c r="AD9" i="4"/>
  <c r="AC8" i="4"/>
  <c r="D38" i="4"/>
  <c r="C37" i="4"/>
  <c r="B37" i="4" s="1"/>
  <c r="A36" i="4"/>
  <c r="D25" i="1"/>
  <c r="C24" i="1"/>
  <c r="B24" i="1" s="1"/>
  <c r="S9" i="1"/>
  <c r="R8" i="1"/>
  <c r="P23" i="1" l="1"/>
  <c r="F23" i="1"/>
  <c r="I23" i="1"/>
  <c r="Q23" i="1"/>
  <c r="L23" i="1"/>
  <c r="J23" i="1"/>
  <c r="G23" i="1"/>
  <c r="E23" i="1"/>
  <c r="K23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A24" i="1"/>
  <c r="L24" i="1" s="1"/>
  <c r="R23" i="1"/>
  <c r="B34" i="6"/>
  <c r="D35" i="6"/>
  <c r="C35" i="6" s="1"/>
  <c r="E36" i="6"/>
  <c r="AE8" i="6"/>
  <c r="AF9" i="6"/>
  <c r="A37" i="4"/>
  <c r="C38" i="4"/>
  <c r="B38" i="4" s="1"/>
  <c r="D39" i="4"/>
  <c r="AD8" i="4"/>
  <c r="AE9" i="4"/>
  <c r="T9" i="1"/>
  <c r="S8" i="1"/>
  <c r="D26" i="1"/>
  <c r="C25" i="1"/>
  <c r="B25" i="1" s="1"/>
  <c r="M24" i="1" l="1"/>
  <c r="I24" i="1"/>
  <c r="R24" i="1"/>
  <c r="F24" i="1"/>
  <c r="O24" i="1"/>
  <c r="A25" i="1"/>
  <c r="G25" i="1" s="1"/>
  <c r="N25" i="1"/>
  <c r="Q24" i="1"/>
  <c r="E24" i="1"/>
  <c r="K24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N24" i="1"/>
  <c r="H24" i="1"/>
  <c r="P24" i="1"/>
  <c r="J24" i="1"/>
  <c r="S24" i="1"/>
  <c r="G24" i="1"/>
  <c r="B35" i="6"/>
  <c r="E37" i="6"/>
  <c r="D36" i="6"/>
  <c r="C36" i="6" s="1"/>
  <c r="AG9" i="6"/>
  <c r="AF8" i="6"/>
  <c r="A38" i="4"/>
  <c r="AE8" i="4"/>
  <c r="AF9" i="4"/>
  <c r="D40" i="4"/>
  <c r="C39" i="4"/>
  <c r="B39" i="4" s="1"/>
  <c r="D27" i="1"/>
  <c r="C26" i="1"/>
  <c r="B26" i="1" s="1"/>
  <c r="U9" i="1"/>
  <c r="T8" i="1"/>
  <c r="O25" i="1" l="1"/>
  <c r="H25" i="1"/>
  <c r="S25" i="1"/>
  <c r="M25" i="1"/>
  <c r="T25" i="1"/>
  <c r="R25" i="1"/>
  <c r="J25" i="1"/>
  <c r="F25" i="1"/>
  <c r="K25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L25" i="1"/>
  <c r="Q25" i="1"/>
  <c r="I25" i="1"/>
  <c r="E25" i="1"/>
  <c r="A26" i="1"/>
  <c r="P26" i="1" s="1"/>
  <c r="P25" i="1"/>
  <c r="AH9" i="6"/>
  <c r="AG8" i="6"/>
  <c r="B36" i="6"/>
  <c r="D37" i="6"/>
  <c r="C37" i="6" s="1"/>
  <c r="E38" i="6"/>
  <c r="A39" i="4"/>
  <c r="D41" i="4"/>
  <c r="C40" i="4"/>
  <c r="B40" i="4" s="1"/>
  <c r="AG9" i="4"/>
  <c r="AF8" i="4"/>
  <c r="V9" i="1"/>
  <c r="U8" i="1"/>
  <c r="D28" i="1"/>
  <c r="C27" i="1"/>
  <c r="B27" i="1" s="1"/>
  <c r="N26" i="1" l="1"/>
  <c r="M26" i="1"/>
  <c r="S26" i="1"/>
  <c r="K26" i="1"/>
  <c r="O26" i="1"/>
  <c r="J26" i="1"/>
  <c r="G26" i="1"/>
  <c r="T26" i="1"/>
  <c r="E26" i="1"/>
  <c r="R26" i="1"/>
  <c r="H26" i="1"/>
  <c r="F26" i="1"/>
  <c r="A27" i="1"/>
  <c r="P27" i="1" s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Q26" i="1"/>
  <c r="L26" i="1"/>
  <c r="I26" i="1"/>
  <c r="B37" i="6"/>
  <c r="D38" i="6"/>
  <c r="C38" i="6" s="1"/>
  <c r="E39" i="6"/>
  <c r="AI9" i="6"/>
  <c r="AH8" i="6"/>
  <c r="AH9" i="4"/>
  <c r="AG8" i="4"/>
  <c r="A40" i="4"/>
  <c r="D42" i="4"/>
  <c r="C41" i="4"/>
  <c r="B41" i="4" s="1"/>
  <c r="D29" i="1"/>
  <c r="C28" i="1"/>
  <c r="B28" i="1" s="1"/>
  <c r="W9" i="1"/>
  <c r="V8" i="1"/>
  <c r="K27" i="1" l="1"/>
  <c r="O27" i="1"/>
  <c r="V27" i="1"/>
  <c r="N27" i="1"/>
  <c r="H27" i="1"/>
  <c r="G27" i="1"/>
  <c r="R27" i="1"/>
  <c r="M27" i="1"/>
  <c r="F27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S27" i="1"/>
  <c r="U27" i="1"/>
  <c r="J27" i="1"/>
  <c r="T27" i="1"/>
  <c r="L27" i="1"/>
  <c r="A28" i="1"/>
  <c r="V28" i="1" s="1"/>
  <c r="I27" i="1"/>
  <c r="Q27" i="1"/>
  <c r="E27" i="1"/>
  <c r="AI8" i="6"/>
  <c r="AJ9" i="6"/>
  <c r="D39" i="6"/>
  <c r="C39" i="6" s="1"/>
  <c r="E40" i="6"/>
  <c r="B38" i="6"/>
  <c r="A41" i="4"/>
  <c r="D43" i="4"/>
  <c r="C42" i="4"/>
  <c r="B42" i="4" s="1"/>
  <c r="AI9" i="4"/>
  <c r="AH8" i="4"/>
  <c r="X9" i="1"/>
  <c r="W8" i="1"/>
  <c r="D30" i="1"/>
  <c r="C29" i="1"/>
  <c r="B29" i="1" s="1"/>
  <c r="P28" i="1" l="1"/>
  <c r="O28" i="1"/>
  <c r="M28" i="1"/>
  <c r="W28" i="1"/>
  <c r="G28" i="1"/>
  <c r="E28" i="1"/>
  <c r="Q28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J28" i="1"/>
  <c r="K28" i="1"/>
  <c r="I28" i="1"/>
  <c r="A29" i="1"/>
  <c r="J29" i="1" s="1"/>
  <c r="S29" i="1"/>
  <c r="T29" i="1"/>
  <c r="V29" i="1"/>
  <c r="R29" i="1"/>
  <c r="O29" i="1"/>
  <c r="P29" i="1"/>
  <c r="F29" i="1"/>
  <c r="H29" i="1"/>
  <c r="F28" i="1"/>
  <c r="L28" i="1"/>
  <c r="T28" i="1"/>
  <c r="H28" i="1"/>
  <c r="N28" i="1"/>
  <c r="R28" i="1"/>
  <c r="S28" i="1"/>
  <c r="U28" i="1"/>
  <c r="B39" i="6"/>
  <c r="AJ8" i="6"/>
  <c r="AK9" i="6"/>
  <c r="E41" i="6"/>
  <c r="D40" i="6"/>
  <c r="C40" i="6" s="1"/>
  <c r="A42" i="4"/>
  <c r="AJ9" i="4"/>
  <c r="AI8" i="4"/>
  <c r="C43" i="4"/>
  <c r="B43" i="4" s="1"/>
  <c r="D44" i="4"/>
  <c r="D31" i="1"/>
  <c r="C30" i="1"/>
  <c r="B30" i="1" s="1"/>
  <c r="Y9" i="1"/>
  <c r="X8" i="1"/>
  <c r="N29" i="1" l="1"/>
  <c r="M29" i="1"/>
  <c r="G29" i="1"/>
  <c r="W29" i="1"/>
  <c r="I29" i="1"/>
  <c r="U29" i="1"/>
  <c r="L29" i="1"/>
  <c r="E29" i="1"/>
  <c r="Q29" i="1"/>
  <c r="K2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A30" i="1"/>
  <c r="P30" i="1" s="1"/>
  <c r="M30" i="1"/>
  <c r="F30" i="1"/>
  <c r="X29" i="1"/>
  <c r="B40" i="6"/>
  <c r="E42" i="6"/>
  <c r="D41" i="6"/>
  <c r="C41" i="6" s="1"/>
  <c r="AK8" i="6"/>
  <c r="AL9" i="6"/>
  <c r="A43" i="4"/>
  <c r="D45" i="4"/>
  <c r="C44" i="4"/>
  <c r="B44" i="4" s="1"/>
  <c r="AJ8" i="4"/>
  <c r="AK9" i="4"/>
  <c r="Z9" i="1"/>
  <c r="Y8" i="1"/>
  <c r="D32" i="1"/>
  <c r="C31" i="1"/>
  <c r="B31" i="1" s="1"/>
  <c r="L30" i="1" l="1"/>
  <c r="X30" i="1"/>
  <c r="O30" i="1"/>
  <c r="Y30" i="1"/>
  <c r="N30" i="1"/>
  <c r="K30" i="1"/>
  <c r="A31" i="1"/>
  <c r="H31" i="1" s="1"/>
  <c r="E31" i="1"/>
  <c r="Q31" i="1"/>
  <c r="U31" i="1"/>
  <c r="P31" i="1"/>
  <c r="I31" i="1"/>
  <c r="R31" i="1"/>
  <c r="G31" i="1"/>
  <c r="V30" i="1"/>
  <c r="S30" i="1"/>
  <c r="R30" i="1"/>
  <c r="I30" i="1"/>
  <c r="T30" i="1"/>
  <c r="H30" i="1"/>
  <c r="J30" i="1"/>
  <c r="E30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W30" i="1"/>
  <c r="G30" i="1"/>
  <c r="U30" i="1"/>
  <c r="Q30" i="1"/>
  <c r="AM9" i="6"/>
  <c r="AL8" i="6"/>
  <c r="B41" i="6"/>
  <c r="E43" i="6"/>
  <c r="D42" i="6"/>
  <c r="C42" i="6" s="1"/>
  <c r="C45" i="4"/>
  <c r="B45" i="4" s="1"/>
  <c r="D46" i="4"/>
  <c r="A44" i="4"/>
  <c r="AK8" i="4"/>
  <c r="AL9" i="4"/>
  <c r="D33" i="1"/>
  <c r="C32" i="1"/>
  <c r="B32" i="1" s="1"/>
  <c r="AA9" i="1"/>
  <c r="Z8" i="1"/>
  <c r="Z31" i="1" s="1"/>
  <c r="S31" i="1" l="1"/>
  <c r="W31" i="1"/>
  <c r="X31" i="1"/>
  <c r="Y31" i="1"/>
  <c r="J31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F31" i="1"/>
  <c r="O31" i="1"/>
  <c r="N31" i="1"/>
  <c r="L31" i="1"/>
  <c r="A32" i="1"/>
  <c r="W32" i="1" s="1"/>
  <c r="K31" i="1"/>
  <c r="M31" i="1"/>
  <c r="V31" i="1"/>
  <c r="T31" i="1"/>
  <c r="B42" i="6"/>
  <c r="E44" i="6"/>
  <c r="D43" i="6"/>
  <c r="C43" i="6" s="1"/>
  <c r="AM8" i="6"/>
  <c r="AN9" i="6"/>
  <c r="A45" i="4"/>
  <c r="D47" i="4"/>
  <c r="C46" i="4"/>
  <c r="B46" i="4" s="1"/>
  <c r="AL8" i="4"/>
  <c r="AM9" i="4"/>
  <c r="AB9" i="1"/>
  <c r="AA8" i="1"/>
  <c r="D34" i="1"/>
  <c r="C33" i="1"/>
  <c r="B33" i="1" s="1"/>
  <c r="J32" i="1" l="1"/>
  <c r="T32" i="1"/>
  <c r="P32" i="1"/>
  <c r="M32" i="1"/>
  <c r="X32" i="1"/>
  <c r="O32" i="1"/>
  <c r="Y32" i="1"/>
  <c r="AA32" i="1"/>
  <c r="Z32" i="1"/>
  <c r="Q32" i="1"/>
  <c r="I32" i="1"/>
  <c r="H32" i="1"/>
  <c r="N32" i="1"/>
  <c r="S32" i="1"/>
  <c r="G32" i="1"/>
  <c r="V32" i="1"/>
  <c r="E32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R32" i="1"/>
  <c r="F32" i="1"/>
  <c r="U32" i="1"/>
  <c r="K32" i="1"/>
  <c r="A33" i="1"/>
  <c r="G33" i="1" s="1"/>
  <c r="L32" i="1"/>
  <c r="B43" i="6"/>
  <c r="D44" i="6"/>
  <c r="C44" i="6" s="1"/>
  <c r="E45" i="6"/>
  <c r="AO9" i="6"/>
  <c r="AN8" i="6"/>
  <c r="A46" i="4"/>
  <c r="D48" i="4"/>
  <c r="C47" i="4"/>
  <c r="B47" i="4" s="1"/>
  <c r="AN9" i="4"/>
  <c r="AM8" i="4"/>
  <c r="D35" i="1"/>
  <c r="C34" i="1"/>
  <c r="B34" i="1" s="1"/>
  <c r="AC9" i="1"/>
  <c r="AB8" i="1"/>
  <c r="AB33" i="1" l="1"/>
  <c r="F33" i="1"/>
  <c r="H33" i="1"/>
  <c r="S33" i="1"/>
  <c r="E33" i="1"/>
  <c r="T33" i="1"/>
  <c r="Q33" i="1"/>
  <c r="K33" i="1"/>
  <c r="U33" i="1"/>
  <c r="W33" i="1"/>
  <c r="P33" i="1"/>
  <c r="V33" i="1"/>
  <c r="AA33" i="1"/>
  <c r="A34" i="1"/>
  <c r="J34" i="1" s="1"/>
  <c r="Y34" i="1"/>
  <c r="Q34" i="1"/>
  <c r="W34" i="1"/>
  <c r="S34" i="1"/>
  <c r="V34" i="1"/>
  <c r="X34" i="1"/>
  <c r="F34" i="1"/>
  <c r="R33" i="1"/>
  <c r="X33" i="1"/>
  <c r="J33" i="1"/>
  <c r="N33" i="1"/>
  <c r="L33" i="1"/>
  <c r="I33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O33" i="1"/>
  <c r="Y33" i="1"/>
  <c r="M33" i="1"/>
  <c r="Z33" i="1"/>
  <c r="B44" i="6"/>
  <c r="AP9" i="6"/>
  <c r="AO8" i="6"/>
  <c r="D45" i="6"/>
  <c r="C45" i="6" s="1"/>
  <c r="E46" i="6"/>
  <c r="AN8" i="4"/>
  <c r="AO9" i="4"/>
  <c r="A47" i="4"/>
  <c r="D49" i="4"/>
  <c r="C48" i="4"/>
  <c r="B48" i="4" s="1"/>
  <c r="AD9" i="1"/>
  <c r="AC8" i="1"/>
  <c r="AC34" i="1" s="1"/>
  <c r="D36" i="1"/>
  <c r="C35" i="1"/>
  <c r="B35" i="1" s="1"/>
  <c r="AA34" i="1" l="1"/>
  <c r="R34" i="1"/>
  <c r="P34" i="1"/>
  <c r="U34" i="1"/>
  <c r="O34" i="1"/>
  <c r="I34" i="1"/>
  <c r="N34" i="1"/>
  <c r="G34" i="1"/>
  <c r="AB34" i="1"/>
  <c r="H34" i="1"/>
  <c r="Z34" i="1"/>
  <c r="M34" i="1"/>
  <c r="E34" i="1"/>
  <c r="T34" i="1"/>
  <c r="K34" i="1"/>
  <c r="L34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35" i="1"/>
  <c r="H35" i="1" s="1"/>
  <c r="AD35" i="1"/>
  <c r="J35" i="1"/>
  <c r="Y35" i="1"/>
  <c r="O35" i="1"/>
  <c r="P35" i="1"/>
  <c r="R35" i="1"/>
  <c r="AQ9" i="6"/>
  <c r="AP8" i="6"/>
  <c r="E47" i="6"/>
  <c r="D46" i="6"/>
  <c r="C46" i="6" s="1"/>
  <c r="B45" i="6"/>
  <c r="A48" i="4"/>
  <c r="AO8" i="4"/>
  <c r="AP9" i="4"/>
  <c r="C49" i="4"/>
  <c r="B49" i="4" s="1"/>
  <c r="D50" i="4"/>
  <c r="D37" i="1"/>
  <c r="C36" i="1"/>
  <c r="B36" i="1" s="1"/>
  <c r="AE9" i="1"/>
  <c r="AD8" i="1"/>
  <c r="V35" i="1" l="1"/>
  <c r="X35" i="1"/>
  <c r="AC35" i="1"/>
  <c r="E35" i="1"/>
  <c r="N35" i="1"/>
  <c r="L35" i="1"/>
  <c r="I35" i="1"/>
  <c r="M35" i="1"/>
  <c r="G35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T35" i="1"/>
  <c r="AA35" i="1"/>
  <c r="K35" i="1"/>
  <c r="S35" i="1"/>
  <c r="AB35" i="1"/>
  <c r="W35" i="1"/>
  <c r="Z35" i="1"/>
  <c r="F35" i="1"/>
  <c r="A36" i="1"/>
  <c r="AC36" i="1" s="1"/>
  <c r="J36" i="1"/>
  <c r="AA36" i="1"/>
  <c r="N36" i="1"/>
  <c r="V36" i="1"/>
  <c r="F36" i="1"/>
  <c r="Q35" i="1"/>
  <c r="U35" i="1"/>
  <c r="B46" i="6"/>
  <c r="E48" i="6"/>
  <c r="D47" i="6"/>
  <c r="C47" i="6" s="1"/>
  <c r="AQ8" i="6"/>
  <c r="AR9" i="6"/>
  <c r="A49" i="4"/>
  <c r="AQ9" i="4"/>
  <c r="AP8" i="4"/>
  <c r="D51" i="4"/>
  <c r="C50" i="4"/>
  <c r="B50" i="4" s="1"/>
  <c r="AF9" i="1"/>
  <c r="AE8" i="1"/>
  <c r="D38" i="1"/>
  <c r="C37" i="1"/>
  <c r="B37" i="1" s="1"/>
  <c r="G36" i="1" l="1"/>
  <c r="Y36" i="1"/>
  <c r="AD36" i="1"/>
  <c r="AE36" i="1"/>
  <c r="K36" i="1"/>
  <c r="H36" i="1"/>
  <c r="Z36" i="1"/>
  <c r="P36" i="1"/>
  <c r="U36" i="1"/>
  <c r="W36" i="1"/>
  <c r="E36" i="1"/>
  <c r="Q36" i="1"/>
  <c r="A37" i="1"/>
  <c r="I37" i="1" s="1"/>
  <c r="M36" i="1"/>
  <c r="L36" i="1"/>
  <c r="R36" i="1"/>
  <c r="O36" i="1"/>
  <c r="X36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T36" i="1"/>
  <c r="AB36" i="1"/>
  <c r="I36" i="1"/>
  <c r="S36" i="1"/>
  <c r="B47" i="6"/>
  <c r="AR8" i="6"/>
  <c r="AS9" i="6"/>
  <c r="E49" i="6"/>
  <c r="D48" i="6"/>
  <c r="C48" i="6" s="1"/>
  <c r="D52" i="4"/>
  <c r="C51" i="4"/>
  <c r="B51" i="4" s="1"/>
  <c r="A50" i="4"/>
  <c r="AR9" i="4"/>
  <c r="AQ8" i="4"/>
  <c r="D39" i="1"/>
  <c r="C38" i="1"/>
  <c r="B38" i="1" s="1"/>
  <c r="AG9" i="1"/>
  <c r="AF8" i="1"/>
  <c r="Q37" i="1" l="1"/>
  <c r="Y37" i="1"/>
  <c r="O37" i="1"/>
  <c r="G37" i="1"/>
  <c r="E37" i="1"/>
  <c r="AA37" i="1"/>
  <c r="H37" i="1"/>
  <c r="AE37" i="1"/>
  <c r="R37" i="1"/>
  <c r="AC37" i="1"/>
  <c r="M37" i="1"/>
  <c r="V37" i="1"/>
  <c r="F37" i="1"/>
  <c r="T37" i="1"/>
  <c r="AB37" i="1"/>
  <c r="J37" i="1"/>
  <c r="Z37" i="1"/>
  <c r="S37" i="1"/>
  <c r="L37" i="1"/>
  <c r="K37" i="1"/>
  <c r="X37" i="1"/>
  <c r="AF37" i="1"/>
  <c r="P37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N37" i="1"/>
  <c r="U37" i="1"/>
  <c r="A38" i="1"/>
  <c r="W38" i="1" s="1"/>
  <c r="W37" i="1"/>
  <c r="AD37" i="1"/>
  <c r="D49" i="6"/>
  <c r="C49" i="6" s="1"/>
  <c r="E50" i="6"/>
  <c r="AT9" i="6"/>
  <c r="AS8" i="6"/>
  <c r="B48" i="6"/>
  <c r="AR8" i="4"/>
  <c r="AS9" i="4"/>
  <c r="A51" i="4"/>
  <c r="C52" i="4"/>
  <c r="B52" i="4" s="1"/>
  <c r="D53" i="4"/>
  <c r="AH9" i="1"/>
  <c r="AG8" i="1"/>
  <c r="D40" i="1"/>
  <c r="C39" i="1"/>
  <c r="B39" i="1" s="1"/>
  <c r="H38" i="1" l="1"/>
  <c r="N38" i="1"/>
  <c r="E38" i="1"/>
  <c r="AA38" i="1"/>
  <c r="I38" i="1"/>
  <c r="AG38" i="1"/>
  <c r="K38" i="1"/>
  <c r="AC38" i="1"/>
  <c r="X38" i="1"/>
  <c r="M38" i="1"/>
  <c r="F38" i="1"/>
  <c r="T38" i="1"/>
  <c r="AF38" i="1"/>
  <c r="AD38" i="1"/>
  <c r="Q38" i="1"/>
  <c r="S38" i="1"/>
  <c r="Z38" i="1"/>
  <c r="P38" i="1"/>
  <c r="O38" i="1"/>
  <c r="A39" i="1"/>
  <c r="J39" i="1" s="1"/>
  <c r="Y38" i="1"/>
  <c r="L38" i="1"/>
  <c r="G38" i="1"/>
  <c r="J38" i="1"/>
  <c r="AB38" i="1"/>
  <c r="AE38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U38" i="1"/>
  <c r="V38" i="1"/>
  <c r="R38" i="1"/>
  <c r="AU9" i="6"/>
  <c r="AT8" i="6"/>
  <c r="E51" i="6"/>
  <c r="D50" i="6"/>
  <c r="C50" i="6" s="1"/>
  <c r="B49" i="6"/>
  <c r="AS8" i="4"/>
  <c r="AT9" i="4"/>
  <c r="A52" i="4"/>
  <c r="D54" i="4"/>
  <c r="C53" i="4"/>
  <c r="B53" i="4" s="1"/>
  <c r="D41" i="1"/>
  <c r="C40" i="1"/>
  <c r="B40" i="1" s="1"/>
  <c r="AI9" i="1"/>
  <c r="AH8" i="1"/>
  <c r="AC39" i="1" l="1"/>
  <c r="AD39" i="1"/>
  <c r="M39" i="1"/>
  <c r="L39" i="1"/>
  <c r="G39" i="1"/>
  <c r="AB39" i="1"/>
  <c r="S39" i="1"/>
  <c r="H39" i="1"/>
  <c r="K39" i="1"/>
  <c r="U39" i="1"/>
  <c r="O39" i="1"/>
  <c r="T39" i="1"/>
  <c r="Z39" i="1"/>
  <c r="R39" i="1"/>
  <c r="N39" i="1"/>
  <c r="AG39" i="1"/>
  <c r="E39" i="1"/>
  <c r="I39" i="1"/>
  <c r="AE39" i="1"/>
  <c r="AF39" i="1"/>
  <c r="X39" i="1"/>
  <c r="AA3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W39" i="1"/>
  <c r="A40" i="1"/>
  <c r="AH40" i="1" s="1"/>
  <c r="W40" i="1"/>
  <c r="Q39" i="1"/>
  <c r="Y39" i="1"/>
  <c r="F39" i="1"/>
  <c r="V39" i="1"/>
  <c r="P39" i="1"/>
  <c r="B50" i="6"/>
  <c r="E52" i="6"/>
  <c r="D51" i="6"/>
  <c r="C51" i="6" s="1"/>
  <c r="AV9" i="6"/>
  <c r="AU8" i="6"/>
  <c r="C54" i="4"/>
  <c r="B54" i="4" s="1"/>
  <c r="D55" i="4"/>
  <c r="AU9" i="4"/>
  <c r="AT8" i="4"/>
  <c r="A53" i="4"/>
  <c r="AJ9" i="1"/>
  <c r="AI8" i="1"/>
  <c r="D42" i="1"/>
  <c r="C41" i="1"/>
  <c r="B41" i="1" s="1"/>
  <c r="Q40" i="1" l="1"/>
  <c r="AE40" i="1"/>
  <c r="AA40" i="1"/>
  <c r="P40" i="1"/>
  <c r="M40" i="1"/>
  <c r="AI40" i="1"/>
  <c r="AG40" i="1"/>
  <c r="K40" i="1"/>
  <c r="I40" i="1"/>
  <c r="R40" i="1"/>
  <c r="Y40" i="1"/>
  <c r="E40" i="1"/>
  <c r="H40" i="1"/>
  <c r="AF40" i="1"/>
  <c r="V40" i="1"/>
  <c r="AC40" i="1"/>
  <c r="J40" i="1"/>
  <c r="N40" i="1"/>
  <c r="AD40" i="1"/>
  <c r="X40" i="1"/>
  <c r="L40" i="1"/>
  <c r="A41" i="1"/>
  <c r="F41" i="1" s="1"/>
  <c r="AE41" i="1"/>
  <c r="S40" i="1"/>
  <c r="AB40" i="1"/>
  <c r="Z40" i="1"/>
  <c r="O40" i="1"/>
  <c r="F40" i="1"/>
  <c r="T40" i="1"/>
  <c r="U40" i="1"/>
  <c r="G40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V8" i="6"/>
  <c r="AW9" i="6"/>
  <c r="D52" i="6"/>
  <c r="C52" i="6" s="1"/>
  <c r="E53" i="6"/>
  <c r="B51" i="6"/>
  <c r="AV9" i="4"/>
  <c r="AU8" i="4"/>
  <c r="C55" i="4"/>
  <c r="B55" i="4" s="1"/>
  <c r="D56" i="4"/>
  <c r="A54" i="4"/>
  <c r="D43" i="1"/>
  <c r="C42" i="1"/>
  <c r="B42" i="1" s="1"/>
  <c r="AK9" i="1"/>
  <c r="AJ8" i="1"/>
  <c r="Y41" i="1" l="1"/>
  <c r="K41" i="1"/>
  <c r="W41" i="1"/>
  <c r="O41" i="1"/>
  <c r="N41" i="1"/>
  <c r="AB41" i="1"/>
  <c r="AA41" i="1"/>
  <c r="M41" i="1"/>
  <c r="AC41" i="1"/>
  <c r="AD41" i="1"/>
  <c r="AH41" i="1"/>
  <c r="T41" i="1"/>
  <c r="L41" i="1"/>
  <c r="G41" i="1"/>
  <c r="X41" i="1"/>
  <c r="S41" i="1"/>
  <c r="J41" i="1"/>
  <c r="R41" i="1"/>
  <c r="E41" i="1"/>
  <c r="H41" i="1"/>
  <c r="V41" i="1"/>
  <c r="U41" i="1"/>
  <c r="Q41" i="1"/>
  <c r="AG41" i="1"/>
  <c r="I41" i="1"/>
  <c r="Z41" i="1"/>
  <c r="AI41" i="1"/>
  <c r="P41" i="1"/>
  <c r="AF41" i="1"/>
  <c r="A42" i="1"/>
  <c r="O42" i="1" s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D53" i="6"/>
  <c r="C53" i="6" s="1"/>
  <c r="E54" i="6"/>
  <c r="B52" i="6"/>
  <c r="AW8" i="6"/>
  <c r="AX9" i="6"/>
  <c r="AV8" i="4"/>
  <c r="AW9" i="4"/>
  <c r="D57" i="4"/>
  <c r="C56" i="4"/>
  <c r="B56" i="4" s="1"/>
  <c r="A55" i="4"/>
  <c r="AL9" i="1"/>
  <c r="AK8" i="1"/>
  <c r="D44" i="1"/>
  <c r="C43" i="1"/>
  <c r="B43" i="1" s="1"/>
  <c r="AA42" i="1" l="1"/>
  <c r="Z42" i="1"/>
  <c r="L42" i="1"/>
  <c r="E42" i="1"/>
  <c r="H42" i="1"/>
  <c r="X42" i="1"/>
  <c r="V42" i="1"/>
  <c r="N42" i="1"/>
  <c r="AK42" i="1"/>
  <c r="AH42" i="1"/>
  <c r="R42" i="1"/>
  <c r="AJ42" i="1"/>
  <c r="AE42" i="1"/>
  <c r="AB42" i="1"/>
  <c r="A43" i="1"/>
  <c r="J43" i="1" s="1"/>
  <c r="U42" i="1"/>
  <c r="AI42" i="1"/>
  <c r="M42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W42" i="1"/>
  <c r="Y42" i="1"/>
  <c r="T42" i="1"/>
  <c r="Q42" i="1"/>
  <c r="S42" i="1"/>
  <c r="AF42" i="1"/>
  <c r="K42" i="1"/>
  <c r="AG42" i="1"/>
  <c r="J42" i="1"/>
  <c r="P42" i="1"/>
  <c r="AC42" i="1"/>
  <c r="AD42" i="1"/>
  <c r="G42" i="1"/>
  <c r="F42" i="1"/>
  <c r="I42" i="1"/>
  <c r="AX8" i="6"/>
  <c r="AY9" i="6"/>
  <c r="D54" i="6"/>
  <c r="C54" i="6" s="1"/>
  <c r="E55" i="6"/>
  <c r="B53" i="6"/>
  <c r="C57" i="4"/>
  <c r="B57" i="4" s="1"/>
  <c r="D58" i="4"/>
  <c r="AX9" i="4"/>
  <c r="AW8" i="4"/>
  <c r="A56" i="4"/>
  <c r="D45" i="1"/>
  <c r="C44" i="1"/>
  <c r="B44" i="1" s="1"/>
  <c r="AM9" i="1"/>
  <c r="AL8" i="1"/>
  <c r="F43" i="1" l="1"/>
  <c r="AG43" i="1"/>
  <c r="AE43" i="1"/>
  <c r="G43" i="1"/>
  <c r="AJ43" i="1"/>
  <c r="Y43" i="1"/>
  <c r="Q43" i="1"/>
  <c r="AI43" i="1"/>
  <c r="L43" i="1"/>
  <c r="N43" i="1"/>
  <c r="V43" i="1"/>
  <c r="AB43" i="1"/>
  <c r="X43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E43" i="1"/>
  <c r="H43" i="1"/>
  <c r="U43" i="1"/>
  <c r="AF43" i="1"/>
  <c r="AL43" i="1"/>
  <c r="AA43" i="1"/>
  <c r="I43" i="1"/>
  <c r="R43" i="1"/>
  <c r="AD43" i="1"/>
  <c r="T43" i="1"/>
  <c r="AC43" i="1"/>
  <c r="A44" i="1"/>
  <c r="Q44" i="1" s="1"/>
  <c r="AJ44" i="1"/>
  <c r="M43" i="1"/>
  <c r="K43" i="1"/>
  <c r="S43" i="1"/>
  <c r="Z43" i="1"/>
  <c r="P43" i="1"/>
  <c r="AH43" i="1"/>
  <c r="O43" i="1"/>
  <c r="W43" i="1"/>
  <c r="AK43" i="1"/>
  <c r="E56" i="6"/>
  <c r="D55" i="6"/>
  <c r="C55" i="6" s="1"/>
  <c r="B54" i="6"/>
  <c r="AY8" i="6"/>
  <c r="AZ9" i="6"/>
  <c r="AX8" i="4"/>
  <c r="AY9" i="4"/>
  <c r="C58" i="4"/>
  <c r="B58" i="4" s="1"/>
  <c r="D59" i="4"/>
  <c r="A57" i="4"/>
  <c r="AN9" i="1"/>
  <c r="AM8" i="1"/>
  <c r="D46" i="1"/>
  <c r="C45" i="1"/>
  <c r="B45" i="1" s="1"/>
  <c r="P44" i="1" l="1"/>
  <c r="U44" i="1"/>
  <c r="R44" i="1"/>
  <c r="G44" i="1"/>
  <c r="K44" i="1"/>
  <c r="X44" i="1"/>
  <c r="AI44" i="1"/>
  <c r="AM44" i="1"/>
  <c r="AH44" i="1"/>
  <c r="O44" i="1"/>
  <c r="AE44" i="1"/>
  <c r="AA44" i="1"/>
  <c r="I44" i="1"/>
  <c r="T44" i="1"/>
  <c r="AK44" i="1"/>
  <c r="AG44" i="1"/>
  <c r="J44" i="1"/>
  <c r="AL44" i="1"/>
  <c r="L44" i="1"/>
  <c r="AB44" i="1"/>
  <c r="W44" i="1"/>
  <c r="F44" i="1"/>
  <c r="N44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H44" i="1"/>
  <c r="M44" i="1"/>
  <c r="A45" i="1"/>
  <c r="Z45" i="1" s="1"/>
  <c r="Y44" i="1"/>
  <c r="AF44" i="1"/>
  <c r="AC44" i="1"/>
  <c r="V44" i="1"/>
  <c r="Z44" i="1"/>
  <c r="AD44" i="1"/>
  <c r="E44" i="1"/>
  <c r="S44" i="1"/>
  <c r="BA9" i="6"/>
  <c r="AZ8" i="6"/>
  <c r="B55" i="6"/>
  <c r="D56" i="6"/>
  <c r="C56" i="6" s="1"/>
  <c r="E57" i="6"/>
  <c r="AZ9" i="4"/>
  <c r="AY8" i="4"/>
  <c r="C59" i="4"/>
  <c r="B59" i="4" s="1"/>
  <c r="D60" i="4"/>
  <c r="A58" i="4"/>
  <c r="D47" i="1"/>
  <c r="C46" i="1"/>
  <c r="B46" i="1" s="1"/>
  <c r="AO9" i="1"/>
  <c r="AN8" i="1"/>
  <c r="L45" i="1" l="1"/>
  <c r="AN45" i="1"/>
  <c r="AB45" i="1"/>
  <c r="Y45" i="1"/>
  <c r="O45" i="1"/>
  <c r="AF45" i="1"/>
  <c r="K45" i="1"/>
  <c r="J45" i="1"/>
  <c r="AA45" i="1"/>
  <c r="Q45" i="1"/>
  <c r="AD45" i="1"/>
  <c r="AC45" i="1"/>
  <c r="AM45" i="1"/>
  <c r="AI45" i="1"/>
  <c r="P45" i="1"/>
  <c r="AG45" i="1"/>
  <c r="U45" i="1"/>
  <c r="X45" i="1"/>
  <c r="N45" i="1"/>
  <c r="G45" i="1"/>
  <c r="AL45" i="1"/>
  <c r="AH45" i="1"/>
  <c r="E45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V45" i="1"/>
  <c r="R45" i="1"/>
  <c r="AK45" i="1"/>
  <c r="F45" i="1"/>
  <c r="A46" i="1"/>
  <c r="L46" i="1" s="1"/>
  <c r="AC46" i="1"/>
  <c r="M45" i="1"/>
  <c r="S45" i="1"/>
  <c r="I45" i="1"/>
  <c r="AJ45" i="1"/>
  <c r="AE45" i="1"/>
  <c r="H45" i="1"/>
  <c r="W45" i="1"/>
  <c r="T45" i="1"/>
  <c r="D57" i="6"/>
  <c r="C57" i="6" s="1"/>
  <c r="E58" i="6"/>
  <c r="B56" i="6"/>
  <c r="BB9" i="6"/>
  <c r="BA8" i="6"/>
  <c r="D61" i="4"/>
  <c r="C60" i="4"/>
  <c r="B60" i="4" s="1"/>
  <c r="A59" i="4"/>
  <c r="AZ8" i="4"/>
  <c r="BA9" i="4"/>
  <c r="AP9" i="1"/>
  <c r="AO8" i="1"/>
  <c r="D48" i="1"/>
  <c r="C47" i="1"/>
  <c r="B47" i="1" s="1"/>
  <c r="I46" i="1" l="1"/>
  <c r="J46" i="1"/>
  <c r="X46" i="1"/>
  <c r="T46" i="1"/>
  <c r="R46" i="1"/>
  <c r="AJ46" i="1"/>
  <c r="AK46" i="1"/>
  <c r="AE46" i="1"/>
  <c r="K46" i="1"/>
  <c r="H46" i="1"/>
  <c r="U46" i="1"/>
  <c r="Y46" i="1"/>
  <c r="W46" i="1"/>
  <c r="AD46" i="1"/>
  <c r="AH46" i="1"/>
  <c r="Z46" i="1"/>
  <c r="AA46" i="1"/>
  <c r="AM46" i="1"/>
  <c r="N46" i="1"/>
  <c r="AB46" i="1"/>
  <c r="E46" i="1"/>
  <c r="V46" i="1"/>
  <c r="Q46" i="1"/>
  <c r="AI46" i="1"/>
  <c r="M46" i="1"/>
  <c r="F46" i="1"/>
  <c r="O46" i="1"/>
  <c r="S46" i="1"/>
  <c r="G46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47" i="1"/>
  <c r="AF47" i="1" s="1"/>
  <c r="P46" i="1"/>
  <c r="AN46" i="1"/>
  <c r="AG46" i="1"/>
  <c r="AO46" i="1"/>
  <c r="AF46" i="1"/>
  <c r="AL46" i="1"/>
  <c r="BC9" i="6"/>
  <c r="BB8" i="6"/>
  <c r="E59" i="6"/>
  <c r="D58" i="6"/>
  <c r="C58" i="6" s="1"/>
  <c r="B57" i="6"/>
  <c r="BA8" i="4"/>
  <c r="BB9" i="4"/>
  <c r="A60" i="4"/>
  <c r="C61" i="4"/>
  <c r="B61" i="4" s="1"/>
  <c r="D62" i="4"/>
  <c r="D49" i="1"/>
  <c r="C48" i="1"/>
  <c r="B48" i="1" s="1"/>
  <c r="AQ9" i="1"/>
  <c r="AP8" i="1"/>
  <c r="Z47" i="1" l="1"/>
  <c r="P47" i="1"/>
  <c r="N47" i="1"/>
  <c r="AL47" i="1"/>
  <c r="AD47" i="1"/>
  <c r="AH47" i="1"/>
  <c r="Q47" i="1"/>
  <c r="L47" i="1"/>
  <c r="F47" i="1"/>
  <c r="G47" i="1"/>
  <c r="X47" i="1"/>
  <c r="V47" i="1"/>
  <c r="AC47" i="1"/>
  <c r="T47" i="1"/>
  <c r="J47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J47" i="1"/>
  <c r="AM47" i="1"/>
  <c r="S47" i="1"/>
  <c r="AE47" i="1"/>
  <c r="AI47" i="1"/>
  <c r="E47" i="1"/>
  <c r="I47" i="1"/>
  <c r="K47" i="1"/>
  <c r="AA47" i="1"/>
  <c r="AK47" i="1"/>
  <c r="R47" i="1"/>
  <c r="AN47" i="1"/>
  <c r="AO47" i="1"/>
  <c r="H47" i="1"/>
  <c r="A48" i="1"/>
  <c r="AC48" i="1" s="1"/>
  <c r="AF48" i="1"/>
  <c r="AO48" i="1"/>
  <c r="AJ48" i="1"/>
  <c r="AA48" i="1"/>
  <c r="AI48" i="1"/>
  <c r="O47" i="1"/>
  <c r="AG47" i="1"/>
  <c r="AB47" i="1"/>
  <c r="U47" i="1"/>
  <c r="Y47" i="1"/>
  <c r="W47" i="1"/>
  <c r="M47" i="1"/>
  <c r="AP47" i="1"/>
  <c r="BC8" i="6"/>
  <c r="BD9" i="6"/>
  <c r="B58" i="6"/>
  <c r="E60" i="6"/>
  <c r="D59" i="6"/>
  <c r="C59" i="6" s="1"/>
  <c r="BC9" i="4"/>
  <c r="BB8" i="4"/>
  <c r="D63" i="4"/>
  <c r="C62" i="4"/>
  <c r="B62" i="4" s="1"/>
  <c r="A61" i="4"/>
  <c r="AR9" i="1"/>
  <c r="AQ8" i="1"/>
  <c r="D50" i="1"/>
  <c r="C49" i="1"/>
  <c r="B49" i="1" s="1"/>
  <c r="R48" i="1" l="1"/>
  <c r="F48" i="1"/>
  <c r="I48" i="1"/>
  <c r="AQ48" i="1"/>
  <c r="X48" i="1"/>
  <c r="S48" i="1"/>
  <c r="M48" i="1"/>
  <c r="P48" i="1"/>
  <c r="U48" i="1"/>
  <c r="AM48" i="1"/>
  <c r="AN48" i="1"/>
  <c r="AH48" i="1"/>
  <c r="Y48" i="1"/>
  <c r="K48" i="1"/>
  <c r="AL48" i="1"/>
  <c r="Q48" i="1"/>
  <c r="N48" i="1"/>
  <c r="AD48" i="1"/>
  <c r="O48" i="1"/>
  <c r="W48" i="1"/>
  <c r="AG48" i="1"/>
  <c r="T48" i="1"/>
  <c r="AK48" i="1"/>
  <c r="L48" i="1"/>
  <c r="V48" i="1"/>
  <c r="AE48" i="1"/>
  <c r="H48" i="1"/>
  <c r="Z48" i="1"/>
  <c r="E48" i="1"/>
  <c r="G48" i="1"/>
  <c r="A49" i="1"/>
  <c r="AP49" i="1" s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J48" i="1"/>
  <c r="AB48" i="1"/>
  <c r="AP48" i="1"/>
  <c r="B59" i="6"/>
  <c r="E61" i="6"/>
  <c r="D60" i="6"/>
  <c r="C60" i="6" s="1"/>
  <c r="BD8" i="6"/>
  <c r="BE9" i="6"/>
  <c r="A62" i="4"/>
  <c r="D64" i="4"/>
  <c r="C63" i="4"/>
  <c r="B63" i="4" s="1"/>
  <c r="BD9" i="4"/>
  <c r="BC8" i="4"/>
  <c r="D51" i="1"/>
  <c r="C50" i="1"/>
  <c r="B50" i="1" s="1"/>
  <c r="AS9" i="1"/>
  <c r="AR8" i="1"/>
  <c r="AQ49" i="1" l="1"/>
  <c r="AK49" i="1"/>
  <c r="AD49" i="1"/>
  <c r="Z49" i="1"/>
  <c r="X49" i="1"/>
  <c r="V49" i="1"/>
  <c r="Q49" i="1"/>
  <c r="E49" i="1"/>
  <c r="AH49" i="1"/>
  <c r="AR49" i="1"/>
  <c r="AA49" i="1"/>
  <c r="AL49" i="1"/>
  <c r="H49" i="1"/>
  <c r="S49" i="1"/>
  <c r="I49" i="1"/>
  <c r="T49" i="1"/>
  <c r="K49" i="1"/>
  <c r="L49" i="1"/>
  <c r="AB49" i="1"/>
  <c r="AJ49" i="1"/>
  <c r="N49" i="1"/>
  <c r="AC49" i="1"/>
  <c r="A50" i="1"/>
  <c r="AC50" i="1" s="1"/>
  <c r="U49" i="1"/>
  <c r="AE49" i="1"/>
  <c r="J49" i="1"/>
  <c r="R49" i="1"/>
  <c r="W49" i="1"/>
  <c r="G4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P49" i="1"/>
  <c r="M49" i="1"/>
  <c r="AM49" i="1"/>
  <c r="AO49" i="1"/>
  <c r="F49" i="1"/>
  <c r="AN49" i="1"/>
  <c r="AI49" i="1"/>
  <c r="AG49" i="1"/>
  <c r="Y49" i="1"/>
  <c r="O49" i="1"/>
  <c r="AF49" i="1"/>
  <c r="BF9" i="6"/>
  <c r="BE8" i="6"/>
  <c r="B60" i="6"/>
  <c r="D61" i="6"/>
  <c r="C61" i="6" s="1"/>
  <c r="E62" i="6"/>
  <c r="A63" i="4"/>
  <c r="D65" i="4"/>
  <c r="C64" i="4"/>
  <c r="B64" i="4" s="1"/>
  <c r="BE9" i="4"/>
  <c r="BD8" i="4"/>
  <c r="AT9" i="1"/>
  <c r="AS8" i="1"/>
  <c r="D52" i="1"/>
  <c r="C51" i="1"/>
  <c r="B51" i="1" s="1"/>
  <c r="W50" i="1" l="1"/>
  <c r="AD50" i="1"/>
  <c r="I50" i="1"/>
  <c r="Z50" i="1"/>
  <c r="L50" i="1"/>
  <c r="AS50" i="1"/>
  <c r="P50" i="1"/>
  <c r="A51" i="1"/>
  <c r="H51" i="1" s="1"/>
  <c r="AB50" i="1"/>
  <c r="AL50" i="1"/>
  <c r="O50" i="1"/>
  <c r="AQ50" i="1"/>
  <c r="K50" i="1"/>
  <c r="AN50" i="1"/>
  <c r="AJ50" i="1"/>
  <c r="AK50" i="1"/>
  <c r="T50" i="1"/>
  <c r="AA50" i="1"/>
  <c r="AE50" i="1"/>
  <c r="X50" i="1"/>
  <c r="AH50" i="1"/>
  <c r="AR50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G50" i="1"/>
  <c r="N50" i="1"/>
  <c r="AO50" i="1"/>
  <c r="AM50" i="1"/>
  <c r="J50" i="1"/>
  <c r="E50" i="1"/>
  <c r="V50" i="1"/>
  <c r="AG50" i="1"/>
  <c r="AI50" i="1"/>
  <c r="R50" i="1"/>
  <c r="AF50" i="1"/>
  <c r="Y50" i="1"/>
  <c r="S50" i="1"/>
  <c r="U50" i="1"/>
  <c r="AP50" i="1"/>
  <c r="F50" i="1"/>
  <c r="H50" i="1"/>
  <c r="Q50" i="1"/>
  <c r="M50" i="1"/>
  <c r="E63" i="6"/>
  <c r="D62" i="6"/>
  <c r="C62" i="6" s="1"/>
  <c r="B61" i="6"/>
  <c r="BG9" i="6"/>
  <c r="BF8" i="6"/>
  <c r="A64" i="4"/>
  <c r="D66" i="4"/>
  <c r="C65" i="4"/>
  <c r="B65" i="4" s="1"/>
  <c r="BF9" i="4"/>
  <c r="BE8" i="4"/>
  <c r="D53" i="1"/>
  <c r="C52" i="1"/>
  <c r="B52" i="1" s="1"/>
  <c r="AU9" i="1"/>
  <c r="AT8" i="1"/>
  <c r="AG51" i="1" l="1"/>
  <c r="Y51" i="1"/>
  <c r="AP51" i="1"/>
  <c r="AF51" i="1"/>
  <c r="AT51" i="1"/>
  <c r="AI51" i="1"/>
  <c r="P51" i="1"/>
  <c r="O51" i="1"/>
  <c r="M51" i="1"/>
  <c r="W51" i="1"/>
  <c r="AH51" i="1"/>
  <c r="V51" i="1"/>
  <c r="AO51" i="1"/>
  <c r="AM51" i="1"/>
  <c r="T51" i="1"/>
  <c r="AC51" i="1"/>
  <c r="AL51" i="1"/>
  <c r="X51" i="1"/>
  <c r="AD51" i="1"/>
  <c r="E51" i="1"/>
  <c r="AB51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A51" i="1"/>
  <c r="U51" i="1"/>
  <c r="AQ51" i="1"/>
  <c r="Z51" i="1"/>
  <c r="R51" i="1"/>
  <c r="AJ51" i="1"/>
  <c r="I51" i="1"/>
  <c r="L51" i="1"/>
  <c r="AK51" i="1"/>
  <c r="F51" i="1"/>
  <c r="J51" i="1"/>
  <c r="A52" i="1"/>
  <c r="L52" i="1" s="1"/>
  <c r="AA52" i="1"/>
  <c r="S51" i="1"/>
  <c r="N51" i="1"/>
  <c r="AS51" i="1"/>
  <c r="AE51" i="1"/>
  <c r="G51" i="1"/>
  <c r="K51" i="1"/>
  <c r="Q51" i="1"/>
  <c r="AN51" i="1"/>
  <c r="AR51" i="1"/>
  <c r="BH9" i="6"/>
  <c r="BG8" i="6"/>
  <c r="B62" i="6"/>
  <c r="E64" i="6"/>
  <c r="D63" i="6"/>
  <c r="C63" i="6" s="1"/>
  <c r="A65" i="4"/>
  <c r="C66" i="4"/>
  <c r="B66" i="4" s="1"/>
  <c r="D67" i="4"/>
  <c r="BG9" i="4"/>
  <c r="BF8" i="4"/>
  <c r="AV9" i="1"/>
  <c r="AU8" i="1"/>
  <c r="D54" i="1"/>
  <c r="C53" i="1"/>
  <c r="B53" i="1" s="1"/>
  <c r="AL52" i="1" l="1"/>
  <c r="AF52" i="1"/>
  <c r="M52" i="1"/>
  <c r="G52" i="1"/>
  <c r="AM52" i="1"/>
  <c r="V52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D52" i="1"/>
  <c r="AC52" i="1"/>
  <c r="J52" i="1"/>
  <c r="U52" i="1"/>
  <c r="T52" i="1"/>
  <c r="F52" i="1"/>
  <c r="R52" i="1"/>
  <c r="Z52" i="1"/>
  <c r="AH52" i="1"/>
  <c r="Y52" i="1"/>
  <c r="I52" i="1"/>
  <c r="S52" i="1"/>
  <c r="X52" i="1"/>
  <c r="AQ52" i="1"/>
  <c r="H52" i="1"/>
  <c r="AU52" i="1"/>
  <c r="AJ52" i="1"/>
  <c r="AK52" i="1"/>
  <c r="AS52" i="1"/>
  <c r="E52" i="1"/>
  <c r="N52" i="1"/>
  <c r="Q52" i="1"/>
  <c r="AB52" i="1"/>
  <c r="AE52" i="1"/>
  <c r="AR52" i="1"/>
  <c r="AN52" i="1"/>
  <c r="AI52" i="1"/>
  <c r="P52" i="1"/>
  <c r="AO52" i="1"/>
  <c r="K52" i="1"/>
  <c r="A53" i="1"/>
  <c r="F53" i="1" s="1"/>
  <c r="W52" i="1"/>
  <c r="O52" i="1"/>
  <c r="AT52" i="1"/>
  <c r="AP52" i="1"/>
  <c r="AG52" i="1"/>
  <c r="BH8" i="6"/>
  <c r="BI9" i="6"/>
  <c r="B63" i="6"/>
  <c r="E65" i="6"/>
  <c r="D64" i="6"/>
  <c r="C64" i="6" s="1"/>
  <c r="A66" i="4"/>
  <c r="C67" i="4"/>
  <c r="B67" i="4" s="1"/>
  <c r="D68" i="4"/>
  <c r="BG8" i="4"/>
  <c r="BH9" i="4"/>
  <c r="D55" i="1"/>
  <c r="C54" i="1"/>
  <c r="B54" i="1" s="1"/>
  <c r="AW9" i="1"/>
  <c r="AV8" i="1"/>
  <c r="Y53" i="1" l="1"/>
  <c r="AQ53" i="1"/>
  <c r="AG53" i="1"/>
  <c r="AK53" i="1"/>
  <c r="AE53" i="1"/>
  <c r="L53" i="1"/>
  <c r="V53" i="1"/>
  <c r="M53" i="1"/>
  <c r="T53" i="1"/>
  <c r="R53" i="1"/>
  <c r="K53" i="1"/>
  <c r="U53" i="1"/>
  <c r="AT53" i="1"/>
  <c r="Z53" i="1"/>
  <c r="X53" i="1"/>
  <c r="AU53" i="1"/>
  <c r="G53" i="1"/>
  <c r="N53" i="1"/>
  <c r="AI53" i="1"/>
  <c r="J53" i="1"/>
  <c r="AS53" i="1"/>
  <c r="AJ53" i="1"/>
  <c r="AH53" i="1"/>
  <c r="AR53" i="1"/>
  <c r="AM53" i="1"/>
  <c r="Q53" i="1"/>
  <c r="AN53" i="1"/>
  <c r="AA53" i="1"/>
  <c r="AO53" i="1"/>
  <c r="A54" i="1"/>
  <c r="L54" i="1" s="1"/>
  <c r="AP54" i="1"/>
  <c r="Y54" i="1"/>
  <c r="AB54" i="1"/>
  <c r="M54" i="1"/>
  <c r="AH54" i="1"/>
  <c r="S53" i="1"/>
  <c r="AB53" i="1"/>
  <c r="E53" i="1"/>
  <c r="AP53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F53" i="1"/>
  <c r="P53" i="1"/>
  <c r="W53" i="1"/>
  <c r="AL53" i="1"/>
  <c r="I53" i="1"/>
  <c r="H53" i="1"/>
  <c r="O53" i="1"/>
  <c r="AV53" i="1"/>
  <c r="AC53" i="1"/>
  <c r="AD53" i="1"/>
  <c r="BJ9" i="6"/>
  <c r="BI8" i="6"/>
  <c r="E66" i="6"/>
  <c r="D65" i="6"/>
  <c r="C65" i="6" s="1"/>
  <c r="B64" i="6"/>
  <c r="C68" i="4"/>
  <c r="B68" i="4" s="1"/>
  <c r="D69" i="4"/>
  <c r="A67" i="4"/>
  <c r="BH8" i="4"/>
  <c r="BI9" i="4"/>
  <c r="AX9" i="1"/>
  <c r="AW8" i="1"/>
  <c r="D56" i="1"/>
  <c r="C55" i="1"/>
  <c r="B55" i="1" s="1"/>
  <c r="U54" i="1" l="1"/>
  <c r="AA54" i="1"/>
  <c r="AL54" i="1"/>
  <c r="AQ54" i="1"/>
  <c r="T54" i="1"/>
  <c r="K54" i="1"/>
  <c r="AD54" i="1"/>
  <c r="AT54" i="1"/>
  <c r="AU54" i="1"/>
  <c r="AV54" i="1"/>
  <c r="AK54" i="1"/>
  <c r="R54" i="1"/>
  <c r="Z54" i="1"/>
  <c r="V54" i="1"/>
  <c r="AN54" i="1"/>
  <c r="N54" i="1"/>
  <c r="AF54" i="1"/>
  <c r="S54" i="1"/>
  <c r="AC54" i="1"/>
  <c r="J54" i="1"/>
  <c r="Q54" i="1"/>
  <c r="AO54" i="1"/>
  <c r="H54" i="1"/>
  <c r="AM54" i="1"/>
  <c r="AG54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I54" i="1"/>
  <c r="G54" i="1"/>
  <c r="W54" i="1"/>
  <c r="X54" i="1"/>
  <c r="E54" i="1"/>
  <c r="P54" i="1"/>
  <c r="AW54" i="1"/>
  <c r="AJ54" i="1"/>
  <c r="AS54" i="1"/>
  <c r="AE54" i="1"/>
  <c r="F54" i="1"/>
  <c r="A55" i="1"/>
  <c r="Y55" i="1" s="1"/>
  <c r="K55" i="1"/>
  <c r="AD55" i="1"/>
  <c r="AP55" i="1"/>
  <c r="AW55" i="1"/>
  <c r="AK55" i="1"/>
  <c r="AR55" i="1"/>
  <c r="AM55" i="1"/>
  <c r="AA55" i="1"/>
  <c r="J55" i="1"/>
  <c r="O54" i="1"/>
  <c r="AR54" i="1"/>
  <c r="I54" i="1"/>
  <c r="B65" i="6"/>
  <c r="D66" i="6"/>
  <c r="C66" i="6" s="1"/>
  <c r="E67" i="6"/>
  <c r="BK9" i="6"/>
  <c r="BJ8" i="6"/>
  <c r="BJ9" i="4"/>
  <c r="BI8" i="4"/>
  <c r="C69" i="4"/>
  <c r="B69" i="4" s="1"/>
  <c r="D70" i="4"/>
  <c r="A68" i="4"/>
  <c r="D57" i="1"/>
  <c r="C56" i="1"/>
  <c r="B56" i="1" s="1"/>
  <c r="AY9" i="1"/>
  <c r="AX8" i="1"/>
  <c r="O55" i="1" l="1"/>
  <c r="Z55" i="1"/>
  <c r="T55" i="1"/>
  <c r="F55" i="1"/>
  <c r="S55" i="1"/>
  <c r="Q55" i="1"/>
  <c r="U55" i="1"/>
  <c r="H55" i="1"/>
  <c r="I55" i="1"/>
  <c r="V55" i="1"/>
  <c r="AB55" i="1"/>
  <c r="AU55" i="1"/>
  <c r="G55" i="1"/>
  <c r="AT55" i="1"/>
  <c r="AC55" i="1"/>
  <c r="AI55" i="1"/>
  <c r="P55" i="1"/>
  <c r="E55" i="1"/>
  <c r="AX55" i="1"/>
  <c r="AF55" i="1"/>
  <c r="AH55" i="1"/>
  <c r="AJ55" i="1"/>
  <c r="AO55" i="1"/>
  <c r="X55" i="1"/>
  <c r="AQ55" i="1"/>
  <c r="W55" i="1"/>
  <c r="AV55" i="1"/>
  <c r="A56" i="1"/>
  <c r="AQ56" i="1" s="1"/>
  <c r="AL55" i="1"/>
  <c r="M55" i="1"/>
  <c r="AG55" i="1"/>
  <c r="R55" i="1"/>
  <c r="AS55" i="1"/>
  <c r="L55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N55" i="1"/>
  <c r="AN55" i="1"/>
  <c r="AE55" i="1"/>
  <c r="BK8" i="6"/>
  <c r="BL9" i="6"/>
  <c r="D67" i="6"/>
  <c r="C67" i="6" s="1"/>
  <c r="E68" i="6"/>
  <c r="B66" i="6"/>
  <c r="A69" i="4"/>
  <c r="D71" i="4"/>
  <c r="C70" i="4"/>
  <c r="B70" i="4" s="1"/>
  <c r="BK9" i="4"/>
  <c r="BJ8" i="4"/>
  <c r="AZ9" i="1"/>
  <c r="AY8" i="1"/>
  <c r="D58" i="1"/>
  <c r="C57" i="1"/>
  <c r="B57" i="1" s="1"/>
  <c r="AP56" i="1" l="1"/>
  <c r="AM56" i="1"/>
  <c r="AR56" i="1"/>
  <c r="AU56" i="1"/>
  <c r="AC56" i="1"/>
  <c r="AK56" i="1"/>
  <c r="AI56" i="1"/>
  <c r="AJ56" i="1"/>
  <c r="AD56" i="1"/>
  <c r="AS56" i="1"/>
  <c r="T56" i="1"/>
  <c r="Z56" i="1"/>
  <c r="AB56" i="1"/>
  <c r="I56" i="1"/>
  <c r="J56" i="1"/>
  <c r="M56" i="1"/>
  <c r="AW56" i="1"/>
  <c r="Y56" i="1"/>
  <c r="AX56" i="1"/>
  <c r="K56" i="1"/>
  <c r="O56" i="1"/>
  <c r="W56" i="1"/>
  <c r="AF56" i="1"/>
  <c r="AH56" i="1"/>
  <c r="U56" i="1"/>
  <c r="AE56" i="1"/>
  <c r="R56" i="1"/>
  <c r="AV56" i="1"/>
  <c r="AT56" i="1"/>
  <c r="AN56" i="1"/>
  <c r="AL56" i="1"/>
  <c r="G56" i="1"/>
  <c r="V56" i="1"/>
  <c r="X56" i="1"/>
  <c r="H56" i="1"/>
  <c r="A57" i="1"/>
  <c r="AS57" i="1" s="1"/>
  <c r="L57" i="1"/>
  <c r="AO57" i="1"/>
  <c r="AE57" i="1"/>
  <c r="AQ57" i="1"/>
  <c r="AR57" i="1"/>
  <c r="AH57" i="1"/>
  <c r="Y57" i="1"/>
  <c r="U57" i="1"/>
  <c r="AT57" i="1"/>
  <c r="AX57" i="1"/>
  <c r="AN57" i="1"/>
  <c r="AA57" i="1"/>
  <c r="O57" i="1"/>
  <c r="R57" i="1"/>
  <c r="AY57" i="1"/>
  <c r="M57" i="1"/>
  <c r="T57" i="1"/>
  <c r="S56" i="1"/>
  <c r="L56" i="1"/>
  <c r="E56" i="1"/>
  <c r="Q56" i="1"/>
  <c r="AG56" i="1"/>
  <c r="AA56" i="1"/>
  <c r="AO56" i="1"/>
  <c r="F56" i="1"/>
  <c r="N56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P56" i="1"/>
  <c r="AY56" i="1"/>
  <c r="E69" i="6"/>
  <c r="D68" i="6"/>
  <c r="C68" i="6" s="1"/>
  <c r="B67" i="6"/>
  <c r="BL8" i="6"/>
  <c r="BM9" i="6"/>
  <c r="A70" i="4"/>
  <c r="BL9" i="4"/>
  <c r="BK8" i="4"/>
  <c r="D72" i="4"/>
  <c r="C71" i="4"/>
  <c r="B71" i="4" s="1"/>
  <c r="D59" i="1"/>
  <c r="C58" i="1"/>
  <c r="B58" i="1" s="1"/>
  <c r="BA9" i="1"/>
  <c r="AZ8" i="1"/>
  <c r="AZ57" i="1" s="1"/>
  <c r="I57" i="1" l="1"/>
  <c r="X57" i="1"/>
  <c r="Z57" i="1"/>
  <c r="AG57" i="1"/>
  <c r="N57" i="1"/>
  <c r="AM57" i="1"/>
  <c r="AB57" i="1"/>
  <c r="S57" i="1"/>
  <c r="AW57" i="1"/>
  <c r="AP57" i="1"/>
  <c r="W57" i="1"/>
  <c r="AC57" i="1"/>
  <c r="AK57" i="1"/>
  <c r="K57" i="1"/>
  <c r="Q57" i="1"/>
  <c r="AJ57" i="1"/>
  <c r="A58" i="1"/>
  <c r="F58" i="1" s="1"/>
  <c r="G58" i="1"/>
  <c r="J58" i="1"/>
  <c r="H58" i="1"/>
  <c r="I58" i="1"/>
  <c r="AB58" i="1"/>
  <c r="AF57" i="1"/>
  <c r="AU57" i="1"/>
  <c r="E57" i="1"/>
  <c r="J57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H57" i="1"/>
  <c r="AL57" i="1"/>
  <c r="P57" i="1"/>
  <c r="AD57" i="1"/>
  <c r="AV57" i="1"/>
  <c r="AI57" i="1"/>
  <c r="F57" i="1"/>
  <c r="G57" i="1"/>
  <c r="V57" i="1"/>
  <c r="BN9" i="6"/>
  <c r="BM8" i="6"/>
  <c r="E70" i="6"/>
  <c r="D69" i="6"/>
  <c r="C69" i="6" s="1"/>
  <c r="B68" i="6"/>
  <c r="BM9" i="4"/>
  <c r="BL8" i="4"/>
  <c r="A71" i="4"/>
  <c r="D73" i="4"/>
  <c r="C72" i="4"/>
  <c r="B72" i="4" s="1"/>
  <c r="BB9" i="1"/>
  <c r="BA8" i="1"/>
  <c r="D60" i="1"/>
  <c r="C59" i="1"/>
  <c r="B59" i="1" s="1"/>
  <c r="O58" i="1" l="1"/>
  <c r="L58" i="1"/>
  <c r="T58" i="1"/>
  <c r="M58" i="1"/>
  <c r="Y58" i="1"/>
  <c r="E58" i="1"/>
  <c r="AS58" i="1"/>
  <c r="AX58" i="1"/>
  <c r="AE58" i="1"/>
  <c r="AW58" i="1"/>
  <c r="AY58" i="1"/>
  <c r="BA58" i="1"/>
  <c r="AJ58" i="1"/>
  <c r="AH58" i="1"/>
  <c r="W58" i="1"/>
  <c r="K58" i="1"/>
  <c r="AT58" i="1"/>
  <c r="AV58" i="1"/>
  <c r="R58" i="1"/>
  <c r="AA58" i="1"/>
  <c r="AK58" i="1"/>
  <c r="N58" i="1"/>
  <c r="U58" i="1"/>
  <c r="AG58" i="1"/>
  <c r="Z58" i="1"/>
  <c r="AR58" i="1"/>
  <c r="AO58" i="1"/>
  <c r="S58" i="1"/>
  <c r="X58" i="1"/>
  <c r="AC58" i="1"/>
  <c r="A59" i="1"/>
  <c r="E59" i="1" s="1"/>
  <c r="L59" i="1"/>
  <c r="AI59" i="1"/>
  <c r="Z5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Q58" i="1"/>
  <c r="AF58" i="1"/>
  <c r="AN58" i="1"/>
  <c r="AQ58" i="1"/>
  <c r="AL58" i="1"/>
  <c r="AP58" i="1"/>
  <c r="AD58" i="1"/>
  <c r="AM58" i="1"/>
  <c r="AU58" i="1"/>
  <c r="P58" i="1"/>
  <c r="V58" i="1"/>
  <c r="AZ58" i="1"/>
  <c r="AI58" i="1"/>
  <c r="BO9" i="6"/>
  <c r="BN8" i="6"/>
  <c r="B69" i="6"/>
  <c r="D70" i="6"/>
  <c r="C70" i="6" s="1"/>
  <c r="E71" i="6"/>
  <c r="D74" i="4"/>
  <c r="C73" i="4"/>
  <c r="B73" i="4" s="1"/>
  <c r="BM8" i="4"/>
  <c r="BN9" i="4"/>
  <c r="A72" i="4"/>
  <c r="D61" i="1"/>
  <c r="C60" i="1"/>
  <c r="B60" i="1" s="1"/>
  <c r="BC9" i="1"/>
  <c r="BB8" i="1"/>
  <c r="AJ59" i="1" l="1"/>
  <c r="BA59" i="1"/>
  <c r="BB59" i="1"/>
  <c r="O59" i="1"/>
  <c r="F59" i="1"/>
  <c r="T59" i="1"/>
  <c r="M59" i="1"/>
  <c r="AA59" i="1"/>
  <c r="AQ59" i="1"/>
  <c r="AG59" i="1"/>
  <c r="AT59" i="1"/>
  <c r="W59" i="1"/>
  <c r="AV59" i="1"/>
  <c r="X59" i="1"/>
  <c r="AK59" i="1"/>
  <c r="AY59" i="1"/>
  <c r="AF59" i="1"/>
  <c r="J59" i="1"/>
  <c r="AB59" i="1"/>
  <c r="K59" i="1"/>
  <c r="R59" i="1"/>
  <c r="Y59" i="1"/>
  <c r="AS59" i="1"/>
  <c r="AM59" i="1"/>
  <c r="I59" i="1"/>
  <c r="N59" i="1"/>
  <c r="AH59" i="1"/>
  <c r="AP59" i="1"/>
  <c r="AW59" i="1"/>
  <c r="H59" i="1"/>
  <c r="S59" i="1"/>
  <c r="V59" i="1"/>
  <c r="AE59" i="1"/>
  <c r="AO59" i="1"/>
  <c r="AZ59" i="1"/>
  <c r="AD59" i="1"/>
  <c r="AC59" i="1"/>
  <c r="Q59" i="1"/>
  <c r="P59" i="1"/>
  <c r="U59" i="1"/>
  <c r="AN59" i="1"/>
  <c r="G59" i="1"/>
  <c r="AR59" i="1"/>
  <c r="AL59" i="1"/>
  <c r="AX59" i="1"/>
  <c r="AU59" i="1"/>
  <c r="A60" i="1"/>
  <c r="H60" i="1" s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O8" i="6"/>
  <c r="BP9" i="6"/>
  <c r="D71" i="6"/>
  <c r="C71" i="6" s="1"/>
  <c r="E72" i="6"/>
  <c r="B70" i="6"/>
  <c r="A73" i="4"/>
  <c r="BN8" i="4"/>
  <c r="BO9" i="4"/>
  <c r="C74" i="4"/>
  <c r="B74" i="4" s="1"/>
  <c r="D75" i="4"/>
  <c r="BD9" i="1"/>
  <c r="BC8" i="1"/>
  <c r="D62" i="1"/>
  <c r="C61" i="1"/>
  <c r="B61" i="1" s="1"/>
  <c r="AC60" i="1" l="1"/>
  <c r="I60" i="1"/>
  <c r="N60" i="1"/>
  <c r="X60" i="1"/>
  <c r="AS60" i="1"/>
  <c r="AW60" i="1"/>
  <c r="BC60" i="1"/>
  <c r="AI60" i="1"/>
  <c r="BA60" i="1"/>
  <c r="AB60" i="1"/>
  <c r="AH60" i="1"/>
  <c r="S60" i="1"/>
  <c r="Q60" i="1"/>
  <c r="AV60" i="1"/>
  <c r="AY60" i="1"/>
  <c r="AT60" i="1"/>
  <c r="T60" i="1"/>
  <c r="AF60" i="1"/>
  <c r="AZ60" i="1"/>
  <c r="AL60" i="1"/>
  <c r="K60" i="1"/>
  <c r="AP60" i="1"/>
  <c r="R60" i="1"/>
  <c r="AA60" i="1"/>
  <c r="Y60" i="1"/>
  <c r="M60" i="1"/>
  <c r="AO60" i="1"/>
  <c r="AX60" i="1"/>
  <c r="W60" i="1"/>
  <c r="AE60" i="1"/>
  <c r="BB60" i="1"/>
  <c r="E60" i="1"/>
  <c r="V60" i="1"/>
  <c r="AN60" i="1"/>
  <c r="AD60" i="1"/>
  <c r="L60" i="1"/>
  <c r="A61" i="1"/>
  <c r="G61" i="1" s="1"/>
  <c r="AR61" i="1"/>
  <c r="P61" i="1"/>
  <c r="W61" i="1"/>
  <c r="P60" i="1"/>
  <c r="U60" i="1"/>
  <c r="AG60" i="1"/>
  <c r="F60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J60" i="1"/>
  <c r="AK60" i="1"/>
  <c r="AJ60" i="1"/>
  <c r="AQ60" i="1"/>
  <c r="G60" i="1"/>
  <c r="AR60" i="1"/>
  <c r="O60" i="1"/>
  <c r="Z60" i="1"/>
  <c r="AM60" i="1"/>
  <c r="AU60" i="1"/>
  <c r="D72" i="6"/>
  <c r="C72" i="6" s="1"/>
  <c r="E73" i="6"/>
  <c r="B71" i="6"/>
  <c r="BQ9" i="6"/>
  <c r="BP8" i="6"/>
  <c r="A74" i="4"/>
  <c r="BO8" i="4"/>
  <c r="BP9" i="4"/>
  <c r="C75" i="4"/>
  <c r="B75" i="4" s="1"/>
  <c r="D76" i="4"/>
  <c r="D63" i="1"/>
  <c r="C62" i="1"/>
  <c r="B62" i="1" s="1"/>
  <c r="BE9" i="1"/>
  <c r="BD8" i="1"/>
  <c r="BD61" i="1" s="1"/>
  <c r="Q61" i="1" l="1"/>
  <c r="AF61" i="1"/>
  <c r="AA61" i="1"/>
  <c r="BA61" i="1"/>
  <c r="AY61" i="1"/>
  <c r="AM61" i="1"/>
  <c r="U61" i="1"/>
  <c r="AW61" i="1"/>
  <c r="R61" i="1"/>
  <c r="M61" i="1"/>
  <c r="V61" i="1"/>
  <c r="AS61" i="1"/>
  <c r="AB61" i="1"/>
  <c r="AC61" i="1"/>
  <c r="Y61" i="1"/>
  <c r="BC61" i="1"/>
  <c r="AE61" i="1"/>
  <c r="N61" i="1"/>
  <c r="AP61" i="1"/>
  <c r="K61" i="1"/>
  <c r="S61" i="1"/>
  <c r="X61" i="1"/>
  <c r="J61" i="1"/>
  <c r="L61" i="1"/>
  <c r="AL61" i="1"/>
  <c r="H61" i="1"/>
  <c r="AN61" i="1"/>
  <c r="AV61" i="1"/>
  <c r="I61" i="1"/>
  <c r="O61" i="1"/>
  <c r="AX61" i="1"/>
  <c r="AQ61" i="1"/>
  <c r="F61" i="1"/>
  <c r="AT61" i="1"/>
  <c r="AG61" i="1"/>
  <c r="E61" i="1"/>
  <c r="T61" i="1"/>
  <c r="Z61" i="1"/>
  <c r="AU61" i="1"/>
  <c r="AK61" i="1"/>
  <c r="AH61" i="1"/>
  <c r="AJ61" i="1"/>
  <c r="AO61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A62" i="1"/>
  <c r="AO62" i="1" s="1"/>
  <c r="BB61" i="1"/>
  <c r="AD61" i="1"/>
  <c r="AZ61" i="1"/>
  <c r="AI61" i="1"/>
  <c r="BR9" i="6"/>
  <c r="BQ8" i="6"/>
  <c r="D73" i="6"/>
  <c r="C73" i="6" s="1"/>
  <c r="E74" i="6"/>
  <c r="B72" i="6"/>
  <c r="D77" i="4"/>
  <c r="C76" i="4"/>
  <c r="B76" i="4" s="1"/>
  <c r="A75" i="4"/>
  <c r="BP8" i="4"/>
  <c r="BQ9" i="4"/>
  <c r="BF9" i="1"/>
  <c r="BE8" i="1"/>
  <c r="D64" i="1"/>
  <c r="C63" i="1"/>
  <c r="B63" i="1" s="1"/>
  <c r="AV62" i="1" l="1"/>
  <c r="AT62" i="1"/>
  <c r="G62" i="1"/>
  <c r="U62" i="1"/>
  <c r="AW62" i="1"/>
  <c r="AG62" i="1"/>
  <c r="AR62" i="1"/>
  <c r="AP62" i="1"/>
  <c r="AB62" i="1"/>
  <c r="AF62" i="1"/>
  <c r="AK62" i="1"/>
  <c r="K62" i="1"/>
  <c r="AL62" i="1"/>
  <c r="AM62" i="1"/>
  <c r="AQ62" i="1"/>
  <c r="J62" i="1"/>
  <c r="A63" i="1"/>
  <c r="AL63" i="1" s="1"/>
  <c r="X63" i="1"/>
  <c r="N63" i="1"/>
  <c r="Q63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AI62" i="1"/>
  <c r="N62" i="1"/>
  <c r="AC62" i="1"/>
  <c r="W62" i="1"/>
  <c r="AX62" i="1"/>
  <c r="P62" i="1"/>
  <c r="O62" i="1"/>
  <c r="Y62" i="1"/>
  <c r="BA62" i="1"/>
  <c r="AA62" i="1"/>
  <c r="BC62" i="1"/>
  <c r="AN62" i="1"/>
  <c r="H62" i="1"/>
  <c r="Q62" i="1"/>
  <c r="M62" i="1"/>
  <c r="Z62" i="1"/>
  <c r="AS62" i="1"/>
  <c r="BB62" i="1"/>
  <c r="AJ62" i="1"/>
  <c r="AU62" i="1"/>
  <c r="AD62" i="1"/>
  <c r="BD62" i="1"/>
  <c r="V62" i="1"/>
  <c r="S62" i="1"/>
  <c r="AY62" i="1"/>
  <c r="BE62" i="1"/>
  <c r="E62" i="1"/>
  <c r="AH62" i="1"/>
  <c r="AZ62" i="1"/>
  <c r="T62" i="1"/>
  <c r="F62" i="1"/>
  <c r="R62" i="1"/>
  <c r="AE62" i="1"/>
  <c r="L62" i="1"/>
  <c r="X62" i="1"/>
  <c r="I62" i="1"/>
  <c r="D74" i="6"/>
  <c r="C74" i="6" s="1"/>
  <c r="E75" i="6"/>
  <c r="B73" i="6"/>
  <c r="BS9" i="6"/>
  <c r="BR8" i="6"/>
  <c r="D78" i="4"/>
  <c r="C77" i="4"/>
  <c r="B77" i="4" s="1"/>
  <c r="BR9" i="4"/>
  <c r="BQ8" i="4"/>
  <c r="A76" i="4"/>
  <c r="D65" i="1"/>
  <c r="C64" i="1"/>
  <c r="B64" i="1" s="1"/>
  <c r="BG9" i="1"/>
  <c r="BF8" i="1"/>
  <c r="BF63" i="1" s="1"/>
  <c r="Y63" i="1" l="1"/>
  <c r="AP63" i="1"/>
  <c r="AH63" i="1"/>
  <c r="BB63" i="1"/>
  <c r="AZ63" i="1"/>
  <c r="AU63" i="1"/>
  <c r="BD63" i="1"/>
  <c r="AI63" i="1"/>
  <c r="P63" i="1"/>
  <c r="AN63" i="1"/>
  <c r="U63" i="1"/>
  <c r="AG63" i="1"/>
  <c r="AV63" i="1"/>
  <c r="BA63" i="1"/>
  <c r="E63" i="1"/>
  <c r="W63" i="1"/>
  <c r="Z63" i="1"/>
  <c r="R63" i="1"/>
  <c r="AR63" i="1"/>
  <c r="I63" i="1"/>
  <c r="M63" i="1"/>
  <c r="AM63" i="1"/>
  <c r="K63" i="1"/>
  <c r="BE63" i="1"/>
  <c r="AF63" i="1"/>
  <c r="F63" i="1"/>
  <c r="AQ63" i="1"/>
  <c r="BC63" i="1"/>
  <c r="G63" i="1"/>
  <c r="S63" i="1"/>
  <c r="AO63" i="1"/>
  <c r="AE63" i="1"/>
  <c r="AT63" i="1"/>
  <c r="J63" i="1"/>
  <c r="AW63" i="1"/>
  <c r="AY63" i="1"/>
  <c r="AX63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L63" i="1"/>
  <c r="AC63" i="1"/>
  <c r="AB63" i="1"/>
  <c r="V63" i="1"/>
  <c r="H63" i="1"/>
  <c r="O63" i="1"/>
  <c r="AK63" i="1"/>
  <c r="AJ63" i="1"/>
  <c r="AD63" i="1"/>
  <c r="A64" i="1"/>
  <c r="U64" i="1" s="1"/>
  <c r="AK64" i="1"/>
  <c r="AU64" i="1"/>
  <c r="AP64" i="1"/>
  <c r="T63" i="1"/>
  <c r="AA63" i="1"/>
  <c r="AS63" i="1"/>
  <c r="BT9" i="6"/>
  <c r="BS8" i="6"/>
  <c r="D75" i="6"/>
  <c r="C75" i="6" s="1"/>
  <c r="E76" i="6"/>
  <c r="B74" i="6"/>
  <c r="BS9" i="4"/>
  <c r="BR8" i="4"/>
  <c r="A77" i="4"/>
  <c r="C78" i="4"/>
  <c r="B78" i="4" s="1"/>
  <c r="D79" i="4"/>
  <c r="BH9" i="1"/>
  <c r="BG8" i="1"/>
  <c r="D66" i="1"/>
  <c r="C65" i="1"/>
  <c r="B65" i="1" s="1"/>
  <c r="X64" i="1" l="1"/>
  <c r="I64" i="1"/>
  <c r="H64" i="1"/>
  <c r="AX64" i="1"/>
  <c r="AC64" i="1"/>
  <c r="G64" i="1"/>
  <c r="M64" i="1"/>
  <c r="AI64" i="1"/>
  <c r="S64" i="1"/>
  <c r="AB64" i="1"/>
  <c r="Q64" i="1"/>
  <c r="K64" i="1"/>
  <c r="AG64" i="1"/>
  <c r="L64" i="1"/>
  <c r="AJ64" i="1"/>
  <c r="AA64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AL64" i="1"/>
  <c r="BA64" i="1"/>
  <c r="E64" i="1"/>
  <c r="N64" i="1"/>
  <c r="W64" i="1"/>
  <c r="BF64" i="1"/>
  <c r="F64" i="1"/>
  <c r="BE64" i="1"/>
  <c r="BG64" i="1"/>
  <c r="T64" i="1"/>
  <c r="AY64" i="1"/>
  <c r="AO64" i="1"/>
  <c r="J64" i="1"/>
  <c r="O64" i="1"/>
  <c r="V64" i="1"/>
  <c r="BD64" i="1"/>
  <c r="AD64" i="1"/>
  <c r="AN64" i="1"/>
  <c r="AS64" i="1"/>
  <c r="AW64" i="1"/>
  <c r="Y64" i="1"/>
  <c r="Z64" i="1"/>
  <c r="P64" i="1"/>
  <c r="AQ64" i="1"/>
  <c r="BC64" i="1"/>
  <c r="AV64" i="1"/>
  <c r="AE64" i="1"/>
  <c r="AT64" i="1"/>
  <c r="AH64" i="1"/>
  <c r="AF64" i="1"/>
  <c r="AZ64" i="1"/>
  <c r="AM64" i="1"/>
  <c r="A65" i="1"/>
  <c r="U65" i="1" s="1"/>
  <c r="BF65" i="1"/>
  <c r="R64" i="1"/>
  <c r="AR64" i="1"/>
  <c r="BB64" i="1"/>
  <c r="B75" i="6"/>
  <c r="E77" i="6"/>
  <c r="D76" i="6"/>
  <c r="C76" i="6" s="1"/>
  <c r="BT8" i="6"/>
  <c r="BU9" i="6"/>
  <c r="A78" i="4"/>
  <c r="C79" i="4"/>
  <c r="B79" i="4" s="1"/>
  <c r="D80" i="4"/>
  <c r="BT9" i="4"/>
  <c r="BS8" i="4"/>
  <c r="D67" i="1"/>
  <c r="C66" i="1"/>
  <c r="B66" i="1" s="1"/>
  <c r="BI9" i="1"/>
  <c r="BH8" i="1"/>
  <c r="AN65" i="1" l="1"/>
  <c r="BH65" i="1"/>
  <c r="AP65" i="1"/>
  <c r="X65" i="1"/>
  <c r="BB65" i="1"/>
  <c r="BG65" i="1"/>
  <c r="W65" i="1"/>
  <c r="AI65" i="1"/>
  <c r="J65" i="1"/>
  <c r="AT65" i="1"/>
  <c r="T65" i="1"/>
  <c r="R65" i="1"/>
  <c r="F65" i="1"/>
  <c r="AG65" i="1"/>
  <c r="AL65" i="1"/>
  <c r="M65" i="1"/>
  <c r="AA65" i="1"/>
  <c r="AY65" i="1"/>
  <c r="AZ65" i="1"/>
  <c r="AE65" i="1"/>
  <c r="BA65" i="1"/>
  <c r="S65" i="1"/>
  <c r="AS65" i="1"/>
  <c r="BD65" i="1"/>
  <c r="A66" i="1"/>
  <c r="AH66" i="1" s="1"/>
  <c r="BE66" i="1"/>
  <c r="AU66" i="1"/>
  <c r="S66" i="1"/>
  <c r="BD66" i="1"/>
  <c r="AK65" i="1"/>
  <c r="BC65" i="1"/>
  <c r="Z65" i="1"/>
  <c r="AV65" i="1"/>
  <c r="AH65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G65" i="1"/>
  <c r="L65" i="1"/>
  <c r="Q65" i="1"/>
  <c r="AU65" i="1"/>
  <c r="AW65" i="1"/>
  <c r="AJ65" i="1"/>
  <c r="H65" i="1"/>
  <c r="E65" i="1"/>
  <c r="AQ65" i="1"/>
  <c r="AB65" i="1"/>
  <c r="P65" i="1"/>
  <c r="N65" i="1"/>
  <c r="BE65" i="1"/>
  <c r="V65" i="1"/>
  <c r="AR65" i="1"/>
  <c r="AX65" i="1"/>
  <c r="AC65" i="1"/>
  <c r="AM65" i="1"/>
  <c r="Y65" i="1"/>
  <c r="I65" i="1"/>
  <c r="AO65" i="1"/>
  <c r="O65" i="1"/>
  <c r="K65" i="1"/>
  <c r="AF65" i="1"/>
  <c r="AD65" i="1"/>
  <c r="BU8" i="6"/>
  <c r="BV9" i="6"/>
  <c r="B76" i="6"/>
  <c r="E78" i="6"/>
  <c r="D77" i="6"/>
  <c r="C77" i="6" s="1"/>
  <c r="BT8" i="4"/>
  <c r="BU9" i="4"/>
  <c r="D81" i="4"/>
  <c r="C80" i="4"/>
  <c r="B80" i="4" s="1"/>
  <c r="A79" i="4"/>
  <c r="BJ9" i="1"/>
  <c r="BI8" i="1"/>
  <c r="D68" i="1"/>
  <c r="C67" i="1"/>
  <c r="B67" i="1" s="1"/>
  <c r="Q66" i="1" l="1"/>
  <c r="AS66" i="1"/>
  <c r="AQ66" i="1"/>
  <c r="AC66" i="1"/>
  <c r="BF66" i="1"/>
  <c r="AF66" i="1"/>
  <c r="H66" i="1"/>
  <c r="BI66" i="1"/>
  <c r="G66" i="1"/>
  <c r="F66" i="1"/>
  <c r="AK66" i="1"/>
  <c r="M66" i="1"/>
  <c r="AN66" i="1"/>
  <c r="BC66" i="1"/>
  <c r="AD66" i="1"/>
  <c r="AM66" i="1"/>
  <c r="L66" i="1"/>
  <c r="AL66" i="1"/>
  <c r="U66" i="1"/>
  <c r="T66" i="1"/>
  <c r="AI66" i="1"/>
  <c r="AR66" i="1"/>
  <c r="AE66" i="1"/>
  <c r="W66" i="1"/>
  <c r="AB66" i="1"/>
  <c r="V66" i="1"/>
  <c r="BA66" i="1"/>
  <c r="AJ66" i="1"/>
  <c r="R66" i="1"/>
  <c r="Z66" i="1"/>
  <c r="X66" i="1"/>
  <c r="K66" i="1"/>
  <c r="Y66" i="1"/>
  <c r="BB66" i="1"/>
  <c r="E66" i="1"/>
  <c r="N66" i="1"/>
  <c r="AY66" i="1"/>
  <c r="AT66" i="1"/>
  <c r="BG66" i="1"/>
  <c r="P66" i="1"/>
  <c r="AG66" i="1"/>
  <c r="AO66" i="1"/>
  <c r="AZ66" i="1"/>
  <c r="I66" i="1"/>
  <c r="A67" i="1"/>
  <c r="Z67" i="1" s="1"/>
  <c r="O66" i="1"/>
  <c r="AP66" i="1"/>
  <c r="AW66" i="1"/>
  <c r="BH66" i="1"/>
  <c r="J66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AV66" i="1"/>
  <c r="AX66" i="1"/>
  <c r="AA66" i="1"/>
  <c r="B77" i="6"/>
  <c r="BW9" i="6"/>
  <c r="BV8" i="6"/>
  <c r="E79" i="6"/>
  <c r="D78" i="6"/>
  <c r="C78" i="6" s="1"/>
  <c r="BU8" i="4"/>
  <c r="BV9" i="4"/>
  <c r="A80" i="4"/>
  <c r="D82" i="4"/>
  <c r="C81" i="4"/>
  <c r="B81" i="4" s="1"/>
  <c r="D69" i="1"/>
  <c r="C68" i="1"/>
  <c r="B68" i="1" s="1"/>
  <c r="BK9" i="1"/>
  <c r="BJ8" i="1"/>
  <c r="W67" i="1" l="1"/>
  <c r="AK67" i="1"/>
  <c r="AV67" i="1"/>
  <c r="BI67" i="1"/>
  <c r="AB67" i="1"/>
  <c r="K67" i="1"/>
  <c r="Y67" i="1"/>
  <c r="AQ67" i="1"/>
  <c r="F67" i="1"/>
  <c r="AE67" i="1"/>
  <c r="H67" i="1"/>
  <c r="AT67" i="1"/>
  <c r="BB67" i="1"/>
  <c r="E67" i="1"/>
  <c r="AM67" i="1"/>
  <c r="BG67" i="1"/>
  <c r="G67" i="1"/>
  <c r="BF67" i="1"/>
  <c r="S67" i="1"/>
  <c r="AZ67" i="1"/>
  <c r="AP67" i="1"/>
  <c r="M67" i="1"/>
  <c r="Q67" i="1"/>
  <c r="BH67" i="1"/>
  <c r="AX67" i="1"/>
  <c r="U67" i="1"/>
  <c r="N67" i="1"/>
  <c r="AH67" i="1"/>
  <c r="AU67" i="1"/>
  <c r="I67" i="1"/>
  <c r="R67" i="1"/>
  <c r="AW67" i="1"/>
  <c r="AY67" i="1"/>
  <c r="AD67" i="1"/>
  <c r="AA67" i="1"/>
  <c r="BD67" i="1"/>
  <c r="AL67" i="1"/>
  <c r="AR67" i="1"/>
  <c r="O67" i="1"/>
  <c r="AC67" i="1"/>
  <c r="AN67" i="1"/>
  <c r="AI67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A68" i="1"/>
  <c r="AX68" i="1" s="1"/>
  <c r="AR68" i="1"/>
  <c r="AM68" i="1"/>
  <c r="AL68" i="1"/>
  <c r="P67" i="1"/>
  <c r="AG67" i="1"/>
  <c r="AJ67" i="1"/>
  <c r="AS67" i="1"/>
  <c r="J67" i="1"/>
  <c r="X67" i="1"/>
  <c r="BE67" i="1"/>
  <c r="V67" i="1"/>
  <c r="BA67" i="1"/>
  <c r="L67" i="1"/>
  <c r="T67" i="1"/>
  <c r="AO67" i="1"/>
  <c r="BC67" i="1"/>
  <c r="AF67" i="1"/>
  <c r="B78" i="6"/>
  <c r="D79" i="6"/>
  <c r="C79" i="6" s="1"/>
  <c r="E80" i="6"/>
  <c r="BX9" i="6"/>
  <c r="BW8" i="6"/>
  <c r="BV8" i="4"/>
  <c r="BW9" i="4"/>
  <c r="A81" i="4"/>
  <c r="C82" i="4"/>
  <c r="B82" i="4" s="1"/>
  <c r="D83" i="4"/>
  <c r="BL9" i="1"/>
  <c r="BK8" i="1"/>
  <c r="D70" i="1"/>
  <c r="C69" i="1"/>
  <c r="B69" i="1" s="1"/>
  <c r="AU68" i="1" l="1"/>
  <c r="H68" i="1"/>
  <c r="E68" i="1"/>
  <c r="AZ68" i="1"/>
  <c r="BH68" i="1"/>
  <c r="AB68" i="1"/>
  <c r="AJ68" i="1"/>
  <c r="AF68" i="1"/>
  <c r="AW68" i="1"/>
  <c r="BJ68" i="1"/>
  <c r="L68" i="1"/>
  <c r="AG68" i="1"/>
  <c r="BA68" i="1"/>
  <c r="Z68" i="1"/>
  <c r="M68" i="1"/>
  <c r="AT68" i="1"/>
  <c r="BC68" i="1"/>
  <c r="V68" i="1"/>
  <c r="G68" i="1"/>
  <c r="J68" i="1"/>
  <c r="R68" i="1"/>
  <c r="BK68" i="1"/>
  <c r="AQ68" i="1"/>
  <c r="BD68" i="1"/>
  <c r="AN68" i="1"/>
  <c r="K68" i="1"/>
  <c r="AD68" i="1"/>
  <c r="N68" i="1"/>
  <c r="Q68" i="1"/>
  <c r="BB68" i="1"/>
  <c r="AH68" i="1"/>
  <c r="P68" i="1"/>
  <c r="AV68" i="1"/>
  <c r="BG68" i="1"/>
  <c r="AK68" i="1"/>
  <c r="BI68" i="1"/>
  <c r="I68" i="1"/>
  <c r="A69" i="1"/>
  <c r="L69" i="1" s="1"/>
  <c r="J69" i="1"/>
  <c r="E69" i="1"/>
  <c r="BJ69" i="1"/>
  <c r="BF69" i="1"/>
  <c r="AJ69" i="1"/>
  <c r="AS69" i="1"/>
  <c r="W69" i="1"/>
  <c r="AV69" i="1"/>
  <c r="BD69" i="1"/>
  <c r="Y69" i="1"/>
  <c r="AO69" i="1"/>
  <c r="BA69" i="1"/>
  <c r="U69" i="1"/>
  <c r="AQ69" i="1"/>
  <c r="AL69" i="1"/>
  <c r="V69" i="1"/>
  <c r="AP69" i="1"/>
  <c r="AA69" i="1"/>
  <c r="BG69" i="1"/>
  <c r="AE69" i="1"/>
  <c r="AM69" i="1"/>
  <c r="AF69" i="1"/>
  <c r="BC69" i="1"/>
  <c r="AC69" i="1"/>
  <c r="X69" i="1"/>
  <c r="AK69" i="1"/>
  <c r="N69" i="1"/>
  <c r="F69" i="1"/>
  <c r="Q69" i="1"/>
  <c r="S69" i="1"/>
  <c r="M69" i="1"/>
  <c r="R69" i="1"/>
  <c r="T69" i="1"/>
  <c r="X68" i="1"/>
  <c r="AY68" i="1"/>
  <c r="U68" i="1"/>
  <c r="Y68" i="1"/>
  <c r="F68" i="1"/>
  <c r="T68" i="1"/>
  <c r="AO68" i="1"/>
  <c r="S68" i="1"/>
  <c r="BE68" i="1"/>
  <c r="AI68" i="1"/>
  <c r="AC68" i="1"/>
  <c r="O68" i="1"/>
  <c r="AS68" i="1"/>
  <c r="AP68" i="1"/>
  <c r="BF68" i="1"/>
  <c r="AE68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W68" i="1"/>
  <c r="AA68" i="1"/>
  <c r="BY9" i="6"/>
  <c r="BX8" i="6"/>
  <c r="E81" i="6"/>
  <c r="D80" i="6"/>
  <c r="C80" i="6" s="1"/>
  <c r="B79" i="6"/>
  <c r="BX9" i="4"/>
  <c r="BW8" i="4"/>
  <c r="C83" i="4"/>
  <c r="B83" i="4" s="1"/>
  <c r="D84" i="4"/>
  <c r="A82" i="4"/>
  <c r="D71" i="1"/>
  <c r="C70" i="1"/>
  <c r="B70" i="1" s="1"/>
  <c r="BM9" i="1"/>
  <c r="BL8" i="1"/>
  <c r="BL69" i="1" s="1"/>
  <c r="AN69" i="1" l="1"/>
  <c r="BK69" i="1"/>
  <c r="I69" i="1"/>
  <c r="BE69" i="1"/>
  <c r="AX69" i="1"/>
  <c r="Z69" i="1"/>
  <c r="AT69" i="1"/>
  <c r="AH69" i="1"/>
  <c r="H69" i="1"/>
  <c r="P69" i="1"/>
  <c r="AG69" i="1"/>
  <c r="AD69" i="1"/>
  <c r="AW69" i="1"/>
  <c r="AY69" i="1"/>
  <c r="BI69" i="1"/>
  <c r="G69" i="1"/>
  <c r="O69" i="1"/>
  <c r="BB69" i="1"/>
  <c r="AI69" i="1"/>
  <c r="BH69" i="1"/>
  <c r="AR69" i="1"/>
  <c r="K69" i="1"/>
  <c r="AB6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A70" i="1"/>
  <c r="BK70" i="1" s="1"/>
  <c r="BI70" i="1"/>
  <c r="E70" i="1"/>
  <c r="AG70" i="1"/>
  <c r="AT70" i="1"/>
  <c r="AJ70" i="1"/>
  <c r="AR70" i="1"/>
  <c r="BH70" i="1"/>
  <c r="AW70" i="1"/>
  <c r="AO70" i="1"/>
  <c r="Z70" i="1"/>
  <c r="BA70" i="1"/>
  <c r="AM70" i="1"/>
  <c r="AX70" i="1"/>
  <c r="AP70" i="1"/>
  <c r="AY70" i="1"/>
  <c r="T70" i="1"/>
  <c r="O70" i="1"/>
  <c r="BF70" i="1"/>
  <c r="AN70" i="1"/>
  <c r="AE70" i="1"/>
  <c r="M70" i="1"/>
  <c r="AV70" i="1"/>
  <c r="BC70" i="1"/>
  <c r="AU69" i="1"/>
  <c r="AZ69" i="1"/>
  <c r="B80" i="6"/>
  <c r="D81" i="6"/>
  <c r="C81" i="6" s="1"/>
  <c r="E82" i="6"/>
  <c r="BZ9" i="6"/>
  <c r="BZ8" i="6" s="1"/>
  <c r="BY8" i="6"/>
  <c r="C84" i="4"/>
  <c r="B84" i="4" s="1"/>
  <c r="D85" i="4"/>
  <c r="A83" i="4"/>
  <c r="BY9" i="4"/>
  <c r="BY8" i="4" s="1"/>
  <c r="BX8" i="4"/>
  <c r="BN9" i="1"/>
  <c r="BM8" i="1"/>
  <c r="D72" i="1"/>
  <c r="C71" i="1"/>
  <c r="B71" i="1" s="1"/>
  <c r="AU70" i="1" l="1"/>
  <c r="AB70" i="1"/>
  <c r="V70" i="1"/>
  <c r="S70" i="1"/>
  <c r="AA70" i="1"/>
  <c r="AF70" i="1"/>
  <c r="AS70" i="1"/>
  <c r="BM70" i="1"/>
  <c r="BD70" i="1"/>
  <c r="AC70" i="1"/>
  <c r="BL70" i="1"/>
  <c r="AQ70" i="1"/>
  <c r="AK70" i="1"/>
  <c r="W70" i="1"/>
  <c r="BJ70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N70" i="1"/>
  <c r="AD70" i="1"/>
  <c r="X70" i="1"/>
  <c r="BE70" i="1"/>
  <c r="F70" i="1"/>
  <c r="G70" i="1"/>
  <c r="A71" i="1"/>
  <c r="AD71" i="1" s="1"/>
  <c r="L71" i="1"/>
  <c r="BK71" i="1"/>
  <c r="AH70" i="1"/>
  <c r="K70" i="1"/>
  <c r="AL70" i="1"/>
  <c r="Y70" i="1"/>
  <c r="BB70" i="1"/>
  <c r="H70" i="1"/>
  <c r="Q70" i="1"/>
  <c r="U70" i="1"/>
  <c r="I70" i="1"/>
  <c r="J70" i="1"/>
  <c r="L70" i="1"/>
  <c r="R70" i="1"/>
  <c r="P70" i="1"/>
  <c r="AI70" i="1"/>
  <c r="AZ70" i="1"/>
  <c r="BG70" i="1"/>
  <c r="D82" i="6"/>
  <c r="C82" i="6" s="1"/>
  <c r="E83" i="6"/>
  <c r="B81" i="6"/>
  <c r="A84" i="4"/>
  <c r="D86" i="4"/>
  <c r="C85" i="4"/>
  <c r="B85" i="4" s="1"/>
  <c r="D73" i="1"/>
  <c r="C72" i="1"/>
  <c r="B72" i="1" s="1"/>
  <c r="BO9" i="1"/>
  <c r="BN8" i="1"/>
  <c r="G71" i="1" l="1"/>
  <c r="E71" i="1"/>
  <c r="BN71" i="1"/>
  <c r="AQ71" i="1"/>
  <c r="K71" i="1"/>
  <c r="BL71" i="1"/>
  <c r="R71" i="1"/>
  <c r="O71" i="1"/>
  <c r="BH71" i="1"/>
  <c r="X71" i="1"/>
  <c r="BD71" i="1"/>
  <c r="AT71" i="1"/>
  <c r="AZ71" i="1"/>
  <c r="BB71" i="1"/>
  <c r="T71" i="1"/>
  <c r="W71" i="1"/>
  <c r="AM71" i="1"/>
  <c r="AO71" i="1"/>
  <c r="AL71" i="1"/>
  <c r="Y71" i="1"/>
  <c r="AI71" i="1"/>
  <c r="BG71" i="1"/>
  <c r="AP71" i="1"/>
  <c r="U71" i="1"/>
  <c r="AE71" i="1"/>
  <c r="AN71" i="1"/>
  <c r="BA71" i="1"/>
  <c r="Z71" i="1"/>
  <c r="AF71" i="1"/>
  <c r="BI71" i="1"/>
  <c r="AH71" i="1"/>
  <c r="AG71" i="1"/>
  <c r="BE71" i="1"/>
  <c r="BC71" i="1"/>
  <c r="AS71" i="1"/>
  <c r="J71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AV71" i="1"/>
  <c r="I71" i="1"/>
  <c r="F71" i="1"/>
  <c r="AY71" i="1"/>
  <c r="BF71" i="1"/>
  <c r="AX71" i="1"/>
  <c r="BJ71" i="1"/>
  <c r="A72" i="1"/>
  <c r="F72" i="1" s="1"/>
  <c r="AO72" i="1"/>
  <c r="AG72" i="1"/>
  <c r="AB72" i="1"/>
  <c r="AR72" i="1"/>
  <c r="BM71" i="1"/>
  <c r="Q71" i="1"/>
  <c r="AC71" i="1"/>
  <c r="AR71" i="1"/>
  <c r="AU71" i="1"/>
  <c r="S71" i="1"/>
  <c r="AW71" i="1"/>
  <c r="N71" i="1"/>
  <c r="AK71" i="1"/>
  <c r="AB71" i="1"/>
  <c r="AA71" i="1"/>
  <c r="H71" i="1"/>
  <c r="M71" i="1"/>
  <c r="P71" i="1"/>
  <c r="V71" i="1"/>
  <c r="AJ71" i="1"/>
  <c r="D83" i="6"/>
  <c r="C83" i="6" s="1"/>
  <c r="E84" i="6"/>
  <c r="B82" i="6"/>
  <c r="A85" i="4"/>
  <c r="D87" i="4"/>
  <c r="C86" i="4"/>
  <c r="B86" i="4" s="1"/>
  <c r="BP9" i="1"/>
  <c r="BO8" i="1"/>
  <c r="D74" i="1"/>
  <c r="C73" i="1"/>
  <c r="B73" i="1" s="1"/>
  <c r="BN72" i="1" l="1"/>
  <c r="BO72" i="1"/>
  <c r="U72" i="1"/>
  <c r="R72" i="1"/>
  <c r="W72" i="1"/>
  <c r="O72" i="1"/>
  <c r="X72" i="1"/>
  <c r="E72" i="1"/>
  <c r="M72" i="1"/>
  <c r="Q72" i="1"/>
  <c r="AT72" i="1"/>
  <c r="AY72" i="1"/>
  <c r="H72" i="1"/>
  <c r="AE72" i="1"/>
  <c r="AI72" i="1"/>
  <c r="AF72" i="1"/>
  <c r="S72" i="1"/>
  <c r="AP72" i="1"/>
  <c r="AA72" i="1"/>
  <c r="BE72" i="1"/>
  <c r="AD72" i="1"/>
  <c r="N72" i="1"/>
  <c r="AL72" i="1"/>
  <c r="AX72" i="1"/>
  <c r="Y72" i="1"/>
  <c r="AS72" i="1"/>
  <c r="AU72" i="1"/>
  <c r="BK72" i="1"/>
  <c r="AW72" i="1"/>
  <c r="I72" i="1"/>
  <c r="T72" i="1"/>
  <c r="K72" i="1"/>
  <c r="BC72" i="1"/>
  <c r="BJ72" i="1"/>
  <c r="AJ72" i="1"/>
  <c r="BH72" i="1"/>
  <c r="AN72" i="1"/>
  <c r="BA72" i="1"/>
  <c r="P72" i="1"/>
  <c r="AV72" i="1"/>
  <c r="Z72" i="1"/>
  <c r="BI72" i="1"/>
  <c r="G72" i="1"/>
  <c r="V72" i="1"/>
  <c r="J72" i="1"/>
  <c r="BF72" i="1"/>
  <c r="AM72" i="1"/>
  <c r="BL72" i="1"/>
  <c r="A73" i="1"/>
  <c r="S73" i="1" s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AZ72" i="1"/>
  <c r="AH72" i="1"/>
  <c r="AQ72" i="1"/>
  <c r="BM72" i="1"/>
  <c r="BB72" i="1"/>
  <c r="AC72" i="1"/>
  <c r="L72" i="1"/>
  <c r="BD72" i="1"/>
  <c r="BG72" i="1"/>
  <c r="AK72" i="1"/>
  <c r="D84" i="6"/>
  <c r="C84" i="6" s="1"/>
  <c r="E85" i="6"/>
  <c r="B83" i="6"/>
  <c r="A86" i="4"/>
  <c r="C87" i="4"/>
  <c r="B87" i="4" s="1"/>
  <c r="D88" i="4"/>
  <c r="D75" i="1"/>
  <c r="C74" i="1"/>
  <c r="B74" i="1" s="1"/>
  <c r="BQ9" i="1"/>
  <c r="BP8" i="1"/>
  <c r="I73" i="1" l="1"/>
  <c r="BO73" i="1"/>
  <c r="O73" i="1"/>
  <c r="AK73" i="1"/>
  <c r="BG73" i="1"/>
  <c r="AX73" i="1"/>
  <c r="Z73" i="1"/>
  <c r="G73" i="1"/>
  <c r="AO73" i="1"/>
  <c r="BA73" i="1"/>
  <c r="Q73" i="1"/>
  <c r="AW73" i="1"/>
  <c r="N73" i="1"/>
  <c r="AB73" i="1"/>
  <c r="P73" i="1"/>
  <c r="BK73" i="1"/>
  <c r="U73" i="1"/>
  <c r="BN73" i="1"/>
  <c r="AS73" i="1"/>
  <c r="F73" i="1"/>
  <c r="R73" i="1"/>
  <c r="BC73" i="1"/>
  <c r="AA73" i="1"/>
  <c r="AM73" i="1"/>
  <c r="AF73" i="1"/>
  <c r="BD73" i="1"/>
  <c r="AT73" i="1"/>
  <c r="AN73" i="1"/>
  <c r="X73" i="1"/>
  <c r="AV73" i="1"/>
  <c r="BJ73" i="1"/>
  <c r="BB73" i="1"/>
  <c r="AY73" i="1"/>
  <c r="AG73" i="1"/>
  <c r="AH73" i="1"/>
  <c r="AE73" i="1"/>
  <c r="BI73" i="1"/>
  <c r="AP73" i="1"/>
  <c r="Y73" i="1"/>
  <c r="AR73" i="1"/>
  <c r="BM73" i="1"/>
  <c r="K73" i="1"/>
  <c r="L73" i="1"/>
  <c r="AA74" i="1"/>
  <c r="BF74" i="1"/>
  <c r="AF74" i="1"/>
  <c r="AK74" i="1"/>
  <c r="AC74" i="1"/>
  <c r="A74" i="1"/>
  <c r="AH74" i="1" s="1"/>
  <c r="AE74" i="1"/>
  <c r="T73" i="1"/>
  <c r="AU73" i="1"/>
  <c r="AZ73" i="1"/>
  <c r="AJ73" i="1"/>
  <c r="BL73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AQ73" i="1"/>
  <c r="AD73" i="1"/>
  <c r="BH73" i="1"/>
  <c r="BP73" i="1"/>
  <c r="W73" i="1"/>
  <c r="AC73" i="1"/>
  <c r="AL73" i="1"/>
  <c r="M73" i="1"/>
  <c r="J73" i="1"/>
  <c r="E73" i="1"/>
  <c r="V73" i="1"/>
  <c r="AI73" i="1"/>
  <c r="BE73" i="1"/>
  <c r="BF73" i="1"/>
  <c r="H73" i="1"/>
  <c r="E86" i="6"/>
  <c r="D85" i="6"/>
  <c r="C85" i="6" s="1"/>
  <c r="B84" i="6"/>
  <c r="D89" i="4"/>
  <c r="C88" i="4"/>
  <c r="B88" i="4" s="1"/>
  <c r="A87" i="4"/>
  <c r="BR9" i="1"/>
  <c r="BQ8" i="1"/>
  <c r="D76" i="1"/>
  <c r="C75" i="1"/>
  <c r="B75" i="1" s="1"/>
  <c r="U74" i="1" l="1"/>
  <c r="AW74" i="1"/>
  <c r="BE74" i="1"/>
  <c r="BK74" i="1"/>
  <c r="BJ74" i="1"/>
  <c r="AN74" i="1"/>
  <c r="W74" i="1"/>
  <c r="BP74" i="1"/>
  <c r="E74" i="1"/>
  <c r="A75" i="1"/>
  <c r="K75" i="1" s="1"/>
  <c r="L74" i="1"/>
  <c r="P74" i="1"/>
  <c r="AP74" i="1"/>
  <c r="Y74" i="1"/>
  <c r="AS74" i="1"/>
  <c r="BD74" i="1"/>
  <c r="AX74" i="1"/>
  <c r="AG74" i="1"/>
  <c r="AQ74" i="1"/>
  <c r="BN74" i="1"/>
  <c r="K74" i="1"/>
  <c r="AU74" i="1"/>
  <c r="AZ74" i="1"/>
  <c r="AT74" i="1"/>
  <c r="BM74" i="1"/>
  <c r="S74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O74" i="1"/>
  <c r="AD74" i="1"/>
  <c r="BH74" i="1"/>
  <c r="N74" i="1"/>
  <c r="BQ74" i="1"/>
  <c r="J74" i="1"/>
  <c r="I74" i="1"/>
  <c r="AL74" i="1"/>
  <c r="BC74" i="1"/>
  <c r="V74" i="1"/>
  <c r="BI74" i="1"/>
  <c r="R74" i="1"/>
  <c r="T74" i="1"/>
  <c r="AI74" i="1"/>
  <c r="AR74" i="1"/>
  <c r="AM74" i="1"/>
  <c r="BO74" i="1"/>
  <c r="M74" i="1"/>
  <c r="X74" i="1"/>
  <c r="BA74" i="1"/>
  <c r="AB74" i="1"/>
  <c r="BB74" i="1"/>
  <c r="F74" i="1"/>
  <c r="AV74" i="1"/>
  <c r="H74" i="1"/>
  <c r="Z74" i="1"/>
  <c r="AJ74" i="1"/>
  <c r="BG74" i="1"/>
  <c r="BL74" i="1"/>
  <c r="Q74" i="1"/>
  <c r="G74" i="1"/>
  <c r="AO74" i="1"/>
  <c r="AY74" i="1"/>
  <c r="B85" i="6"/>
  <c r="E87" i="6"/>
  <c r="D86" i="6"/>
  <c r="C86" i="6" s="1"/>
  <c r="A88" i="4"/>
  <c r="D90" i="4"/>
  <c r="C90" i="4" s="1"/>
  <c r="B90" i="4" s="1"/>
  <c r="C89" i="4"/>
  <c r="B89" i="4" s="1"/>
  <c r="D77" i="1"/>
  <c r="C76" i="1"/>
  <c r="B76" i="1" s="1"/>
  <c r="BS9" i="1"/>
  <c r="BR8" i="1"/>
  <c r="BR75" i="1" l="1"/>
  <c r="P75" i="1"/>
  <c r="AC75" i="1"/>
  <c r="AW75" i="1"/>
  <c r="AB75" i="1"/>
  <c r="AP75" i="1"/>
  <c r="BL75" i="1"/>
  <c r="G75" i="1"/>
  <c r="AJ75" i="1"/>
  <c r="AX75" i="1"/>
  <c r="R75" i="1"/>
  <c r="AT75" i="1"/>
  <c r="AK75" i="1"/>
  <c r="AF75" i="1"/>
  <c r="AU75" i="1"/>
  <c r="BJ75" i="1"/>
  <c r="S75" i="1"/>
  <c r="O75" i="1"/>
  <c r="Y75" i="1"/>
  <c r="BF75" i="1"/>
  <c r="V75" i="1"/>
  <c r="T75" i="1"/>
  <c r="AZ75" i="1"/>
  <c r="AE75" i="1"/>
  <c r="AY75" i="1"/>
  <c r="X75" i="1"/>
  <c r="BH75" i="1"/>
  <c r="BB75" i="1"/>
  <c r="AD75" i="1"/>
  <c r="BO75" i="1"/>
  <c r="AA75" i="1"/>
  <c r="BD75" i="1"/>
  <c r="BG75" i="1"/>
  <c r="AL75" i="1"/>
  <c r="H75" i="1"/>
  <c r="I75" i="1"/>
  <c r="E75" i="1"/>
  <c r="AN75" i="1"/>
  <c r="AH75" i="1"/>
  <c r="AI75" i="1"/>
  <c r="BQ75" i="1"/>
  <c r="J75" i="1"/>
  <c r="AQ75" i="1"/>
  <c r="AV75" i="1"/>
  <c r="AM75" i="1"/>
  <c r="U75" i="1"/>
  <c r="BI75" i="1"/>
  <c r="BP75" i="1"/>
  <c r="A76" i="1"/>
  <c r="BR76" i="1" s="1"/>
  <c r="L75" i="1"/>
  <c r="W75" i="1"/>
  <c r="AG75" i="1"/>
  <c r="BA75" i="1"/>
  <c r="BK75" i="1"/>
  <c r="BN75" i="1"/>
  <c r="Q75" i="1"/>
  <c r="M75" i="1"/>
  <c r="AS75" i="1"/>
  <c r="BE75" i="1"/>
  <c r="Z75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N75" i="1"/>
  <c r="AO75" i="1"/>
  <c r="AR75" i="1"/>
  <c r="BC75" i="1"/>
  <c r="BM75" i="1"/>
  <c r="F75" i="1"/>
  <c r="B86" i="6"/>
  <c r="E88" i="6"/>
  <c r="D87" i="6"/>
  <c r="C87" i="6" s="1"/>
  <c r="A89" i="4"/>
  <c r="A90" i="4"/>
  <c r="BT9" i="1"/>
  <c r="BS8" i="1"/>
  <c r="D78" i="1"/>
  <c r="C77" i="1"/>
  <c r="B77" i="1" s="1"/>
  <c r="AQ76" i="1" l="1"/>
  <c r="AZ76" i="1"/>
  <c r="BE76" i="1"/>
  <c r="AA76" i="1"/>
  <c r="Q76" i="1"/>
  <c r="W76" i="1"/>
  <c r="AS76" i="1"/>
  <c r="Y76" i="1"/>
  <c r="L76" i="1"/>
  <c r="H76" i="1"/>
  <c r="BM76" i="1"/>
  <c r="N76" i="1"/>
  <c r="BH76" i="1"/>
  <c r="AT76" i="1"/>
  <c r="BA76" i="1"/>
  <c r="BS76" i="1"/>
  <c r="BO76" i="1"/>
  <c r="P76" i="1"/>
  <c r="BD76" i="1"/>
  <c r="BB76" i="1"/>
  <c r="Z76" i="1"/>
  <c r="BK76" i="1"/>
  <c r="AD76" i="1"/>
  <c r="AN76" i="1"/>
  <c r="BG76" i="1"/>
  <c r="BC76" i="1"/>
  <c r="BP76" i="1"/>
  <c r="J76" i="1"/>
  <c r="O76" i="1"/>
  <c r="AV76" i="1"/>
  <c r="AH76" i="1"/>
  <c r="V76" i="1"/>
  <c r="BN76" i="1"/>
  <c r="T76" i="1"/>
  <c r="AE76" i="1"/>
  <c r="AM76" i="1"/>
  <c r="AO76" i="1"/>
  <c r="BJ76" i="1"/>
  <c r="I76" i="1"/>
  <c r="G76" i="1"/>
  <c r="AR76" i="1"/>
  <c r="AG76" i="1"/>
  <c r="AW76" i="1"/>
  <c r="E76" i="1"/>
  <c r="BI76" i="1"/>
  <c r="AI76" i="1"/>
  <c r="AB76" i="1"/>
  <c r="AP76" i="1"/>
  <c r="U76" i="1"/>
  <c r="S76" i="1"/>
  <c r="F76" i="1"/>
  <c r="AJ76" i="1"/>
  <c r="AX76" i="1"/>
  <c r="AC76" i="1"/>
  <c r="R76" i="1"/>
  <c r="BQ76" i="1"/>
  <c r="E77" i="1"/>
  <c r="BI77" i="1"/>
  <c r="A77" i="1"/>
  <c r="BF77" i="1" s="1"/>
  <c r="S77" i="1"/>
  <c r="F77" i="1"/>
  <c r="I77" i="1"/>
  <c r="AH77" i="1"/>
  <c r="BP77" i="1"/>
  <c r="BM77" i="1"/>
  <c r="AJ77" i="1"/>
  <c r="AB77" i="1"/>
  <c r="AN77" i="1"/>
  <c r="BE77" i="1"/>
  <c r="AG77" i="1"/>
  <c r="V77" i="1"/>
  <c r="AW77" i="1"/>
  <c r="AV77" i="1"/>
  <c r="Z77" i="1"/>
  <c r="AO77" i="1"/>
  <c r="AX77" i="1"/>
  <c r="AP77" i="1"/>
  <c r="BC77" i="1"/>
  <c r="W77" i="1"/>
  <c r="AT77" i="1"/>
  <c r="K77" i="1"/>
  <c r="M77" i="1"/>
  <c r="AC77" i="1"/>
  <c r="L77" i="1"/>
  <c r="AK77" i="1"/>
  <c r="AY77" i="1"/>
  <c r="N77" i="1"/>
  <c r="M76" i="1"/>
  <c r="AF76" i="1"/>
  <c r="AU76" i="1"/>
  <c r="AK76" i="1"/>
  <c r="BL76" i="1"/>
  <c r="BS10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AL76" i="1"/>
  <c r="BF76" i="1"/>
  <c r="AY76" i="1"/>
  <c r="X76" i="1"/>
  <c r="K76" i="1"/>
  <c r="B87" i="6"/>
  <c r="D88" i="6"/>
  <c r="C88" i="6" s="1"/>
  <c r="E89" i="6"/>
  <c r="D79" i="1"/>
  <c r="C78" i="1"/>
  <c r="B78" i="1" s="1"/>
  <c r="BU9" i="1"/>
  <c r="BT8" i="1"/>
  <c r="BT77" i="1" s="1"/>
  <c r="J77" i="1" l="1"/>
  <c r="AM77" i="1"/>
  <c r="AU77" i="1"/>
  <c r="AE77" i="1"/>
  <c r="BL77" i="1"/>
  <c r="BJ77" i="1"/>
  <c r="T77" i="1"/>
  <c r="BG77" i="1"/>
  <c r="AQ77" i="1"/>
  <c r="BD77" i="1"/>
  <c r="BO77" i="1"/>
  <c r="BQ77" i="1"/>
  <c r="AR77" i="1"/>
  <c r="BR77" i="1"/>
  <c r="G77" i="1"/>
  <c r="H77" i="1"/>
  <c r="AZ77" i="1"/>
  <c r="Q77" i="1"/>
  <c r="AD77" i="1"/>
  <c r="Y77" i="1"/>
  <c r="BK77" i="1"/>
  <c r="P77" i="1"/>
  <c r="BH77" i="1"/>
  <c r="AL77" i="1"/>
  <c r="U77" i="1"/>
  <c r="R77" i="1"/>
  <c r="BS77" i="1"/>
  <c r="A78" i="1"/>
  <c r="BR78" i="1" s="1"/>
  <c r="AJ78" i="1"/>
  <c r="AI78" i="1"/>
  <c r="AD78" i="1"/>
  <c r="O77" i="1"/>
  <c r="AF77" i="1"/>
  <c r="AI77" i="1"/>
  <c r="AA77" i="1"/>
  <c r="BN77" i="1"/>
  <c r="BT10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A77" i="1"/>
  <c r="BB77" i="1"/>
  <c r="AS77" i="1"/>
  <c r="X77" i="1"/>
  <c r="D89" i="6"/>
  <c r="C89" i="6" s="1"/>
  <c r="E90" i="6"/>
  <c r="D90" i="6" s="1"/>
  <c r="C90" i="6" s="1"/>
  <c r="B88" i="6"/>
  <c r="BV9" i="1"/>
  <c r="BU8" i="1"/>
  <c r="D80" i="1"/>
  <c r="C79" i="1"/>
  <c r="B79" i="1" s="1"/>
  <c r="AZ78" i="1" l="1"/>
  <c r="AY78" i="1"/>
  <c r="K78" i="1"/>
  <c r="AL78" i="1"/>
  <c r="BH78" i="1"/>
  <c r="O78" i="1"/>
  <c r="AT78" i="1"/>
  <c r="BP78" i="1"/>
  <c r="H78" i="1"/>
  <c r="V78" i="1"/>
  <c r="AH78" i="1"/>
  <c r="AV78" i="1"/>
  <c r="BM78" i="1"/>
  <c r="W78" i="1"/>
  <c r="U78" i="1"/>
  <c r="BK78" i="1"/>
  <c r="AA78" i="1"/>
  <c r="AQ78" i="1"/>
  <c r="AR78" i="1"/>
  <c r="G78" i="1"/>
  <c r="T78" i="1"/>
  <c r="AS78" i="1"/>
  <c r="BE78" i="1"/>
  <c r="X78" i="1"/>
  <c r="E78" i="1"/>
  <c r="BU78" i="1"/>
  <c r="BA78" i="1"/>
  <c r="AG78" i="1"/>
  <c r="AF78" i="1"/>
  <c r="BI78" i="1"/>
  <c r="Q78" i="1"/>
  <c r="AE78" i="1"/>
  <c r="BB78" i="1"/>
  <c r="S78" i="1"/>
  <c r="AK78" i="1"/>
  <c r="BQ78" i="1"/>
  <c r="AU78" i="1"/>
  <c r="M78" i="1"/>
  <c r="BJ78" i="1"/>
  <c r="BG78" i="1"/>
  <c r="I78" i="1"/>
  <c r="AO78" i="1"/>
  <c r="Z78" i="1"/>
  <c r="Y78" i="1"/>
  <c r="BF78" i="1"/>
  <c r="J78" i="1"/>
  <c r="BT78" i="1"/>
  <c r="BU10" i="1"/>
  <c r="BU11" i="1"/>
  <c r="BU12" i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P78" i="1"/>
  <c r="N78" i="1"/>
  <c r="BD78" i="1"/>
  <c r="AN78" i="1"/>
  <c r="BN78" i="1"/>
  <c r="BO78" i="1"/>
  <c r="BS78" i="1"/>
  <c r="AC78" i="1"/>
  <c r="AP78" i="1"/>
  <c r="BC78" i="1"/>
  <c r="AM78" i="1"/>
  <c r="BL78" i="1"/>
  <c r="F78" i="1"/>
  <c r="A79" i="1"/>
  <c r="BP79" i="1" s="1"/>
  <c r="BM79" i="1"/>
  <c r="BU79" i="1"/>
  <c r="BQ79" i="1"/>
  <c r="K79" i="1"/>
  <c r="AH79" i="1"/>
  <c r="AF79" i="1"/>
  <c r="AG79" i="1"/>
  <c r="AA79" i="1"/>
  <c r="AM79" i="1"/>
  <c r="O79" i="1"/>
  <c r="R78" i="1"/>
  <c r="AX78" i="1"/>
  <c r="AW78" i="1"/>
  <c r="AB78" i="1"/>
  <c r="L78" i="1"/>
  <c r="B90" i="6"/>
  <c r="B89" i="6"/>
  <c r="D81" i="1"/>
  <c r="C80" i="1"/>
  <c r="B80" i="1" s="1"/>
  <c r="BW9" i="1"/>
  <c r="BV8" i="1"/>
  <c r="BV79" i="1" s="1"/>
  <c r="X79" i="1" l="1"/>
  <c r="Q79" i="1"/>
  <c r="M79" i="1"/>
  <c r="R79" i="1"/>
  <c r="Y79" i="1"/>
  <c r="BA79" i="1"/>
  <c r="G79" i="1"/>
  <c r="BH79" i="1"/>
  <c r="AU79" i="1"/>
  <c r="BT79" i="1"/>
  <c r="BN79" i="1"/>
  <c r="AC79" i="1"/>
  <c r="BL79" i="1"/>
  <c r="AZ79" i="1"/>
  <c r="J79" i="1"/>
  <c r="AK79" i="1"/>
  <c r="AO79" i="1"/>
  <c r="AL79" i="1"/>
  <c r="L79" i="1"/>
  <c r="V79" i="1"/>
  <c r="AT79" i="1"/>
  <c r="AD79" i="1"/>
  <c r="AN79" i="1"/>
  <c r="AI79" i="1"/>
  <c r="BR79" i="1"/>
  <c r="BK79" i="1"/>
  <c r="AE79" i="1"/>
  <c r="AQ79" i="1"/>
  <c r="H79" i="1"/>
  <c r="BO7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Z79" i="1"/>
  <c r="BD79" i="1"/>
  <c r="S79" i="1"/>
  <c r="I79" i="1"/>
  <c r="AS79" i="1"/>
  <c r="BG79" i="1"/>
  <c r="F79" i="1"/>
  <c r="BS79" i="1"/>
  <c r="BE79" i="1"/>
  <c r="W79" i="1"/>
  <c r="AV79" i="1"/>
  <c r="P79" i="1"/>
  <c r="AR79" i="1"/>
  <c r="BF79" i="1"/>
  <c r="BJ79" i="1"/>
  <c r="N79" i="1"/>
  <c r="BB79" i="1"/>
  <c r="T79" i="1"/>
  <c r="AB79" i="1"/>
  <c r="AJ79" i="1"/>
  <c r="AP79" i="1"/>
  <c r="E79" i="1"/>
  <c r="A80" i="1"/>
  <c r="BM80" i="1" s="1"/>
  <c r="AY79" i="1"/>
  <c r="U79" i="1"/>
  <c r="AW79" i="1"/>
  <c r="BC79" i="1"/>
  <c r="AX79" i="1"/>
  <c r="BI79" i="1"/>
  <c r="BX9" i="1"/>
  <c r="BW8" i="1"/>
  <c r="D82" i="1"/>
  <c r="C81" i="1"/>
  <c r="B81" i="1" s="1"/>
  <c r="BF80" i="1" l="1"/>
  <c r="X80" i="1"/>
  <c r="BH80" i="1"/>
  <c r="AD80" i="1"/>
  <c r="AA80" i="1"/>
  <c r="BG80" i="1"/>
  <c r="BP80" i="1"/>
  <c r="H80" i="1"/>
  <c r="AF80" i="1"/>
  <c r="E80" i="1"/>
  <c r="AI80" i="1"/>
  <c r="L80" i="1"/>
  <c r="R80" i="1"/>
  <c r="AZ80" i="1"/>
  <c r="BN80" i="1"/>
  <c r="K80" i="1"/>
  <c r="AW80" i="1"/>
  <c r="I80" i="1"/>
  <c r="BW80" i="1"/>
  <c r="AB80" i="1"/>
  <c r="AO80" i="1"/>
  <c r="N80" i="1"/>
  <c r="AQ80" i="1"/>
  <c r="BD80" i="1"/>
  <c r="BB80" i="1"/>
  <c r="BS80" i="1"/>
  <c r="BA80" i="1"/>
  <c r="BR80" i="1"/>
  <c r="BO80" i="1"/>
  <c r="U80" i="1"/>
  <c r="AP80" i="1"/>
  <c r="Z80" i="1"/>
  <c r="AM80" i="1"/>
  <c r="BI80" i="1"/>
  <c r="J80" i="1"/>
  <c r="Q80" i="1"/>
  <c r="M80" i="1"/>
  <c r="BE80" i="1"/>
  <c r="AL80" i="1"/>
  <c r="BC80" i="1"/>
  <c r="W80" i="1"/>
  <c r="AJ80" i="1"/>
  <c r="Y80" i="1"/>
  <c r="S80" i="1"/>
  <c r="AY80" i="1"/>
  <c r="BT80" i="1"/>
  <c r="AK80" i="1"/>
  <c r="O80" i="1"/>
  <c r="AG80" i="1"/>
  <c r="T80" i="1"/>
  <c r="AV80" i="1"/>
  <c r="V80" i="1"/>
  <c r="BK80" i="1"/>
  <c r="G80" i="1"/>
  <c r="BW10" i="1"/>
  <c r="BW11" i="1"/>
  <c r="BW12" i="1"/>
  <c r="BW13" i="1"/>
  <c r="BW14" i="1"/>
  <c r="BW15" i="1"/>
  <c r="BW16" i="1"/>
  <c r="BW17" i="1"/>
  <c r="BW18" i="1"/>
  <c r="BW19" i="1"/>
  <c r="BW20" i="1"/>
  <c r="BW21" i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U80" i="1"/>
  <c r="F80" i="1"/>
  <c r="AE80" i="1"/>
  <c r="AX80" i="1"/>
  <c r="BL80" i="1"/>
  <c r="P80" i="1"/>
  <c r="AS80" i="1"/>
  <c r="AC80" i="1"/>
  <c r="AU80" i="1"/>
  <c r="BV80" i="1"/>
  <c r="BQ80" i="1"/>
  <c r="BJ80" i="1"/>
  <c r="A81" i="1"/>
  <c r="BT81" i="1" s="1"/>
  <c r="BQ81" i="1"/>
  <c r="P81" i="1"/>
  <c r="BJ81" i="1"/>
  <c r="BI81" i="1"/>
  <c r="BV81" i="1"/>
  <c r="BL81" i="1"/>
  <c r="I81" i="1"/>
  <c r="AR81" i="1"/>
  <c r="AJ81" i="1"/>
  <c r="AZ81" i="1"/>
  <c r="AG81" i="1"/>
  <c r="AT81" i="1"/>
  <c r="AI81" i="1"/>
  <c r="AL81" i="1"/>
  <c r="V81" i="1"/>
  <c r="AK81" i="1"/>
  <c r="BC81" i="1"/>
  <c r="AO81" i="1"/>
  <c r="AD81" i="1"/>
  <c r="AV81" i="1"/>
  <c r="AW81" i="1"/>
  <c r="AF81" i="1"/>
  <c r="AP81" i="1"/>
  <c r="O81" i="1"/>
  <c r="F81" i="1"/>
  <c r="T81" i="1"/>
  <c r="G81" i="1"/>
  <c r="AH80" i="1"/>
  <c r="AR80" i="1"/>
  <c r="AN80" i="1"/>
  <c r="AT80" i="1"/>
  <c r="D83" i="1"/>
  <c r="C82" i="1"/>
  <c r="B82" i="1" s="1"/>
  <c r="BY9" i="1"/>
  <c r="BY8" i="1" s="1"/>
  <c r="BX8" i="1"/>
  <c r="BX81" i="1" s="1"/>
  <c r="X81" i="1" l="1"/>
  <c r="AM81" i="1"/>
  <c r="AQ81" i="1"/>
  <c r="W81" i="1"/>
  <c r="Q81" i="1"/>
  <c r="BY81" i="1"/>
  <c r="AA81" i="1"/>
  <c r="AX81" i="1"/>
  <c r="BK81" i="1"/>
  <c r="AY81" i="1"/>
  <c r="AU81" i="1"/>
  <c r="BW81" i="1"/>
  <c r="AS81" i="1"/>
  <c r="BF81" i="1"/>
  <c r="BO81" i="1"/>
  <c r="L81" i="1"/>
  <c r="M81" i="1"/>
  <c r="BB81" i="1"/>
  <c r="Y81" i="1"/>
  <c r="BM81" i="1"/>
  <c r="BH81" i="1"/>
  <c r="BP81" i="1"/>
  <c r="BE81" i="1"/>
  <c r="BA81" i="1"/>
  <c r="BG81" i="1"/>
  <c r="BN81" i="1"/>
  <c r="AH81" i="1"/>
  <c r="BU81" i="1"/>
  <c r="AC81" i="1"/>
  <c r="S81" i="1"/>
  <c r="BS81" i="1"/>
  <c r="AE81" i="1"/>
  <c r="U81" i="1"/>
  <c r="AB81" i="1"/>
  <c r="R81" i="1"/>
  <c r="K81" i="1"/>
  <c r="N81" i="1"/>
  <c r="H81" i="1"/>
  <c r="AN81" i="1"/>
  <c r="Z81" i="1"/>
  <c r="BD81" i="1"/>
  <c r="BR81" i="1"/>
  <c r="J81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A82" i="1"/>
  <c r="F82" i="1" s="1"/>
  <c r="BJ82" i="1"/>
  <c r="AB82" i="1"/>
  <c r="S82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E81" i="1"/>
  <c r="D84" i="1"/>
  <c r="C83" i="1"/>
  <c r="B83" i="1" s="1"/>
  <c r="G82" i="1" l="1"/>
  <c r="BL82" i="1"/>
  <c r="AC82" i="1"/>
  <c r="BY82" i="1"/>
  <c r="K82" i="1"/>
  <c r="BI82" i="1"/>
  <c r="X82" i="1"/>
  <c r="AZ82" i="1"/>
  <c r="AL82" i="1"/>
  <c r="AU82" i="1"/>
  <c r="AP82" i="1"/>
  <c r="BG82" i="1"/>
  <c r="Q82" i="1"/>
  <c r="AN82" i="1"/>
  <c r="M82" i="1"/>
  <c r="AM82" i="1"/>
  <c r="AX82" i="1"/>
  <c r="Y82" i="1"/>
  <c r="AT82" i="1"/>
  <c r="Z82" i="1"/>
  <c r="V82" i="1"/>
  <c r="BN82" i="1"/>
  <c r="AH82" i="1"/>
  <c r="BO82" i="1"/>
  <c r="U82" i="1"/>
  <c r="AF82" i="1"/>
  <c r="BT82" i="1"/>
  <c r="BB82" i="1"/>
  <c r="BV82" i="1"/>
  <c r="BM82" i="1"/>
  <c r="BK82" i="1"/>
  <c r="AI82" i="1"/>
  <c r="AY82" i="1"/>
  <c r="AG82" i="1"/>
  <c r="BW82" i="1"/>
  <c r="BX82" i="1"/>
  <c r="O82" i="1"/>
  <c r="AK82" i="1"/>
  <c r="AS82" i="1"/>
  <c r="BQ82" i="1"/>
  <c r="L82" i="1"/>
  <c r="T82" i="1"/>
  <c r="AJ82" i="1"/>
  <c r="AR82" i="1"/>
  <c r="BS82" i="1"/>
  <c r="AO82" i="1"/>
  <c r="AD82" i="1"/>
  <c r="BH82" i="1"/>
  <c r="BD82" i="1"/>
  <c r="BP82" i="1"/>
  <c r="AW82" i="1"/>
  <c r="BF82" i="1"/>
  <c r="BA82" i="1"/>
  <c r="AA82" i="1"/>
  <c r="J82" i="1"/>
  <c r="E82" i="1"/>
  <c r="BC82" i="1"/>
  <c r="BE82" i="1"/>
  <c r="AE82" i="1"/>
  <c r="I82" i="1"/>
  <c r="N82" i="1"/>
  <c r="AV82" i="1"/>
  <c r="W82" i="1"/>
  <c r="BU82" i="1"/>
  <c r="R82" i="1"/>
  <c r="A83" i="1"/>
  <c r="I83" i="1" s="1"/>
  <c r="BS83" i="1"/>
  <c r="AG83" i="1"/>
  <c r="W83" i="1"/>
  <c r="AM83" i="1"/>
  <c r="AN83" i="1"/>
  <c r="AB83" i="1"/>
  <c r="AQ82" i="1"/>
  <c r="P82" i="1"/>
  <c r="BR82" i="1"/>
  <c r="H82" i="1"/>
  <c r="D85" i="1"/>
  <c r="C84" i="1"/>
  <c r="B84" i="1" s="1"/>
  <c r="AP83" i="1" l="1"/>
  <c r="BV83" i="1"/>
  <c r="AL83" i="1"/>
  <c r="BC83" i="1"/>
  <c r="Y83" i="1"/>
  <c r="AH83" i="1"/>
  <c r="V83" i="1"/>
  <c r="AO83" i="1"/>
  <c r="L83" i="1"/>
  <c r="BR83" i="1"/>
  <c r="BW83" i="1"/>
  <c r="BH83" i="1"/>
  <c r="AT83" i="1"/>
  <c r="H83" i="1"/>
  <c r="BE83" i="1"/>
  <c r="BI83" i="1"/>
  <c r="BK83" i="1"/>
  <c r="U83" i="1"/>
  <c r="P83" i="1"/>
  <c r="BA83" i="1"/>
  <c r="AD83" i="1"/>
  <c r="BJ83" i="1"/>
  <c r="E83" i="1"/>
  <c r="BY83" i="1"/>
  <c r="BD83" i="1"/>
  <c r="BG83" i="1"/>
  <c r="X83" i="1"/>
  <c r="AW83" i="1"/>
  <c r="AC83" i="1"/>
  <c r="BX83" i="1"/>
  <c r="BN83" i="1"/>
  <c r="BL83" i="1"/>
  <c r="AR83" i="1"/>
  <c r="AY83" i="1"/>
  <c r="BO83" i="1"/>
  <c r="AF83" i="1"/>
  <c r="BU83" i="1"/>
  <c r="Z83" i="1"/>
  <c r="T83" i="1"/>
  <c r="AZ83" i="1"/>
  <c r="Q83" i="1"/>
  <c r="AQ83" i="1"/>
  <c r="AJ83" i="1"/>
  <c r="M83" i="1"/>
  <c r="AV83" i="1"/>
  <c r="BQ83" i="1"/>
  <c r="AI83" i="1"/>
  <c r="BT83" i="1"/>
  <c r="J83" i="1"/>
  <c r="BF83" i="1"/>
  <c r="N83" i="1"/>
  <c r="O83" i="1"/>
  <c r="AK83" i="1"/>
  <c r="AX83" i="1"/>
  <c r="S83" i="1"/>
  <c r="AE83" i="1"/>
  <c r="F83" i="1"/>
  <c r="BB83" i="1"/>
  <c r="AU83" i="1"/>
  <c r="G83" i="1"/>
  <c r="K83" i="1"/>
  <c r="A84" i="1"/>
  <c r="P84" i="1" s="1"/>
  <c r="S84" i="1"/>
  <c r="BU84" i="1"/>
  <c r="BP84" i="1"/>
  <c r="BI84" i="1"/>
  <c r="AS84" i="1"/>
  <c r="AU84" i="1"/>
  <c r="BC84" i="1"/>
  <c r="BD84" i="1"/>
  <c r="V84" i="1"/>
  <c r="R83" i="1"/>
  <c r="AS83" i="1"/>
  <c r="AA83" i="1"/>
  <c r="BM83" i="1"/>
  <c r="BP83" i="1"/>
  <c r="D86" i="1"/>
  <c r="C85" i="1"/>
  <c r="B85" i="1" s="1"/>
  <c r="AE84" i="1" l="1"/>
  <c r="J84" i="1"/>
  <c r="AA84" i="1"/>
  <c r="X84" i="1"/>
  <c r="AM84" i="1"/>
  <c r="BN84" i="1"/>
  <c r="AJ84" i="1"/>
  <c r="AI84" i="1"/>
  <c r="L84" i="1"/>
  <c r="Q84" i="1"/>
  <c r="AC84" i="1"/>
  <c r="AL84" i="1"/>
  <c r="BW84" i="1"/>
  <c r="E84" i="1"/>
  <c r="U84" i="1"/>
  <c r="I84" i="1"/>
  <c r="BA84" i="1"/>
  <c r="AX84" i="1"/>
  <c r="BV84" i="1"/>
  <c r="BE84" i="1"/>
  <c r="AW84" i="1"/>
  <c r="BH84" i="1"/>
  <c r="Z84" i="1"/>
  <c r="BR84" i="1"/>
  <c r="Y84" i="1"/>
  <c r="BJ84" i="1"/>
  <c r="BM84" i="1"/>
  <c r="AK84" i="1"/>
  <c r="BT84" i="1"/>
  <c r="A85" i="1"/>
  <c r="BQ85" i="1" s="1"/>
  <c r="N85" i="1"/>
  <c r="U85" i="1"/>
  <c r="N84" i="1"/>
  <c r="AQ84" i="1"/>
  <c r="F84" i="1"/>
  <c r="AO84" i="1"/>
  <c r="AT84" i="1"/>
  <c r="AB84" i="1"/>
  <c r="AH84" i="1"/>
  <c r="H84" i="1"/>
  <c r="BS84" i="1"/>
  <c r="AP84" i="1"/>
  <c r="G84" i="1"/>
  <c r="BG84" i="1"/>
  <c r="O84" i="1"/>
  <c r="M84" i="1"/>
  <c r="R84" i="1"/>
  <c r="AN84" i="1"/>
  <c r="AZ84" i="1"/>
  <c r="BB84" i="1"/>
  <c r="T84" i="1"/>
  <c r="AG84" i="1"/>
  <c r="BK84" i="1"/>
  <c r="BX84" i="1"/>
  <c r="BL84" i="1"/>
  <c r="AY84" i="1"/>
  <c r="BF84" i="1"/>
  <c r="BO84" i="1"/>
  <c r="K84" i="1"/>
  <c r="AR84" i="1"/>
  <c r="AV84" i="1"/>
  <c r="W84" i="1"/>
  <c r="AD84" i="1"/>
  <c r="AF84" i="1"/>
  <c r="BQ84" i="1"/>
  <c r="BY84" i="1"/>
  <c r="D87" i="1"/>
  <c r="C86" i="1"/>
  <c r="B86" i="1" s="1"/>
  <c r="AP85" i="1" l="1"/>
  <c r="BC85" i="1"/>
  <c r="AK85" i="1"/>
  <c r="AD85" i="1"/>
  <c r="AQ85" i="1"/>
  <c r="BP85" i="1"/>
  <c r="BM85" i="1"/>
  <c r="BI85" i="1"/>
  <c r="BU85" i="1"/>
  <c r="BG85" i="1"/>
  <c r="BX85" i="1"/>
  <c r="AS85" i="1"/>
  <c r="BW85" i="1"/>
  <c r="BF85" i="1"/>
  <c r="AF85" i="1"/>
  <c r="AH85" i="1"/>
  <c r="AC85" i="1"/>
  <c r="AN85" i="1"/>
  <c r="AJ85" i="1"/>
  <c r="AM85" i="1"/>
  <c r="BE85" i="1"/>
  <c r="BS85" i="1"/>
  <c r="J85" i="1"/>
  <c r="O85" i="1"/>
  <c r="AE85" i="1"/>
  <c r="AX85" i="1"/>
  <c r="AR85" i="1"/>
  <c r="BK85" i="1"/>
  <c r="BT85" i="1"/>
  <c r="AB85" i="1"/>
  <c r="F85" i="1"/>
  <c r="BR85" i="1"/>
  <c r="AT85" i="1"/>
  <c r="AA85" i="1"/>
  <c r="Y85" i="1"/>
  <c r="S85" i="1"/>
  <c r="P85" i="1"/>
  <c r="BH85" i="1"/>
  <c r="AG85" i="1"/>
  <c r="BV85" i="1"/>
  <c r="H85" i="1"/>
  <c r="T85" i="1"/>
  <c r="AL85" i="1"/>
  <c r="AV85" i="1"/>
  <c r="W85" i="1"/>
  <c r="AO85" i="1"/>
  <c r="Z85" i="1"/>
  <c r="BL85" i="1"/>
  <c r="R85" i="1"/>
  <c r="I85" i="1"/>
  <c r="A86" i="1"/>
  <c r="BI86" i="1" s="1"/>
  <c r="BC86" i="1"/>
  <c r="X85" i="1"/>
  <c r="BB85" i="1"/>
  <c r="AZ85" i="1"/>
  <c r="AW85" i="1"/>
  <c r="BN85" i="1"/>
  <c r="K85" i="1"/>
  <c r="BY85" i="1"/>
  <c r="BA85" i="1"/>
  <c r="BO85" i="1"/>
  <c r="E85" i="1"/>
  <c r="AU85" i="1"/>
  <c r="AY85" i="1"/>
  <c r="M85" i="1"/>
  <c r="BJ85" i="1"/>
  <c r="L85" i="1"/>
  <c r="Q85" i="1"/>
  <c r="V85" i="1"/>
  <c r="AI85" i="1"/>
  <c r="BD85" i="1"/>
  <c r="G85" i="1"/>
  <c r="D88" i="1"/>
  <c r="C87" i="1"/>
  <c r="B87" i="1" s="1"/>
  <c r="X86" i="1" l="1"/>
  <c r="AF86" i="1"/>
  <c r="BQ86" i="1"/>
  <c r="BX86" i="1"/>
  <c r="AB86" i="1"/>
  <c r="BK86" i="1"/>
  <c r="BW86" i="1"/>
  <c r="I86" i="1"/>
  <c r="AL86" i="1"/>
  <c r="AT86" i="1"/>
  <c r="BT86" i="1"/>
  <c r="U86" i="1"/>
  <c r="AK86" i="1"/>
  <c r="BJ86" i="1"/>
  <c r="BA86" i="1"/>
  <c r="BH86" i="1"/>
  <c r="AI86" i="1"/>
  <c r="L86" i="1"/>
  <c r="AA86" i="1"/>
  <c r="V86" i="1"/>
  <c r="G86" i="1"/>
  <c r="BB86" i="1"/>
  <c r="AH86" i="1"/>
  <c r="BS86" i="1"/>
  <c r="AU86" i="1"/>
  <c r="H86" i="1"/>
  <c r="M86" i="1"/>
  <c r="AW86" i="1"/>
  <c r="AC86" i="1"/>
  <c r="K86" i="1"/>
  <c r="BY86" i="1"/>
  <c r="AD86" i="1"/>
  <c r="BG86" i="1"/>
  <c r="AN86" i="1"/>
  <c r="J86" i="1"/>
  <c r="BV86" i="1"/>
  <c r="N86" i="1"/>
  <c r="O86" i="1"/>
  <c r="AM86" i="1"/>
  <c r="F86" i="1"/>
  <c r="AE86" i="1"/>
  <c r="BP86" i="1"/>
  <c r="Z86" i="1"/>
  <c r="AP86" i="1"/>
  <c r="BF86" i="1"/>
  <c r="E86" i="1"/>
  <c r="BD86" i="1"/>
  <c r="AS86" i="1"/>
  <c r="AX86" i="1"/>
  <c r="BU86" i="1"/>
  <c r="BE86" i="1"/>
  <c r="AG86" i="1"/>
  <c r="BO86" i="1"/>
  <c r="P86" i="1"/>
  <c r="AJ86" i="1"/>
  <c r="T86" i="1"/>
  <c r="AR86" i="1"/>
  <c r="AO86" i="1"/>
  <c r="BN86" i="1"/>
  <c r="BR86" i="1"/>
  <c r="Q86" i="1"/>
  <c r="W86" i="1"/>
  <c r="AQ86" i="1"/>
  <c r="AZ86" i="1"/>
  <c r="BM86" i="1"/>
  <c r="R86" i="1"/>
  <c r="A87" i="1"/>
  <c r="BX87" i="1" s="1"/>
  <c r="AT87" i="1"/>
  <c r="S86" i="1"/>
  <c r="AV86" i="1"/>
  <c r="Y86" i="1"/>
  <c r="AY86" i="1"/>
  <c r="BL86" i="1"/>
  <c r="D89" i="1"/>
  <c r="C88" i="1"/>
  <c r="B88" i="1" s="1"/>
  <c r="AX87" i="1" l="1"/>
  <c r="BY87" i="1"/>
  <c r="R87" i="1"/>
  <c r="Y87" i="1"/>
  <c r="K87" i="1"/>
  <c r="BN87" i="1"/>
  <c r="H87" i="1"/>
  <c r="AB87" i="1"/>
  <c r="BT87" i="1"/>
  <c r="BU87" i="1"/>
  <c r="AF87" i="1"/>
  <c r="X87" i="1"/>
  <c r="L87" i="1"/>
  <c r="BD87" i="1"/>
  <c r="BH87" i="1"/>
  <c r="V87" i="1"/>
  <c r="S87" i="1"/>
  <c r="BV87" i="1"/>
  <c r="BF87" i="1"/>
  <c r="AD87" i="1"/>
  <c r="Q87" i="1"/>
  <c r="BL87" i="1"/>
  <c r="F87" i="1"/>
  <c r="AA87" i="1"/>
  <c r="BM87" i="1"/>
  <c r="BO87" i="1"/>
  <c r="AE87" i="1"/>
  <c r="AK87" i="1"/>
  <c r="Z87" i="1"/>
  <c r="BB87" i="1"/>
  <c r="AJ87" i="1"/>
  <c r="AI87" i="1"/>
  <c r="U87" i="1"/>
  <c r="BK87" i="1"/>
  <c r="G87" i="1"/>
  <c r="BG87" i="1"/>
  <c r="O87" i="1"/>
  <c r="AW87" i="1"/>
  <c r="T87" i="1"/>
  <c r="AV87" i="1"/>
  <c r="AS87" i="1"/>
  <c r="BS87" i="1"/>
  <c r="BC87" i="1"/>
  <c r="AO87" i="1"/>
  <c r="BA87" i="1"/>
  <c r="P87" i="1"/>
  <c r="N87" i="1"/>
  <c r="W87" i="1"/>
  <c r="BJ87" i="1"/>
  <c r="BE87" i="1"/>
  <c r="BQ87" i="1"/>
  <c r="AL87" i="1"/>
  <c r="AU87" i="1"/>
  <c r="AH87" i="1"/>
  <c r="BW87" i="1"/>
  <c r="M87" i="1"/>
  <c r="AY87" i="1"/>
  <c r="AC87" i="1"/>
  <c r="BI87" i="1"/>
  <c r="I87" i="1"/>
  <c r="AZ87" i="1"/>
  <c r="E87" i="1"/>
  <c r="AR87" i="1"/>
  <c r="AN87" i="1"/>
  <c r="BP87" i="1"/>
  <c r="J87" i="1"/>
  <c r="A88" i="1"/>
  <c r="BN88" i="1" s="1"/>
  <c r="BR88" i="1"/>
  <c r="H88" i="1"/>
  <c r="BW88" i="1"/>
  <c r="BS88" i="1"/>
  <c r="AY88" i="1"/>
  <c r="AP87" i="1"/>
  <c r="AG87" i="1"/>
  <c r="AQ87" i="1"/>
  <c r="AM87" i="1"/>
  <c r="BR87" i="1"/>
  <c r="D90" i="1"/>
  <c r="C89" i="1"/>
  <c r="B89" i="1" s="1"/>
  <c r="O88" i="1" l="1"/>
  <c r="AG88" i="1"/>
  <c r="AJ88" i="1"/>
  <c r="G88" i="1"/>
  <c r="AT88" i="1"/>
  <c r="AO88" i="1"/>
  <c r="AZ88" i="1"/>
  <c r="F88" i="1"/>
  <c r="BH88" i="1"/>
  <c r="BE88" i="1"/>
  <c r="BL88" i="1"/>
  <c r="AH88" i="1"/>
  <c r="AR88" i="1"/>
  <c r="BM88" i="1"/>
  <c r="T88" i="1"/>
  <c r="X88" i="1"/>
  <c r="BP88" i="1"/>
  <c r="AQ88" i="1"/>
  <c r="Y88" i="1"/>
  <c r="BK88" i="1"/>
  <c r="BB88" i="1"/>
  <c r="BJ88" i="1"/>
  <c r="BG88" i="1"/>
  <c r="P88" i="1"/>
  <c r="AP88" i="1"/>
  <c r="AD88" i="1"/>
  <c r="AB88" i="1"/>
  <c r="BT88" i="1"/>
  <c r="AX88" i="1"/>
  <c r="K88" i="1"/>
  <c r="BF88" i="1"/>
  <c r="AA88" i="1"/>
  <c r="AV88" i="1"/>
  <c r="E88" i="1"/>
  <c r="AS88" i="1"/>
  <c r="AF88" i="1"/>
  <c r="AL88" i="1"/>
  <c r="Q88" i="1"/>
  <c r="W88" i="1"/>
  <c r="V88" i="1"/>
  <c r="I88" i="1"/>
  <c r="Z88" i="1"/>
  <c r="AW88" i="1"/>
  <c r="AU88" i="1"/>
  <c r="U88" i="1"/>
  <c r="BX88" i="1"/>
  <c r="A89" i="1"/>
  <c r="E89" i="1" s="1"/>
  <c r="S89" i="1"/>
  <c r="AI88" i="1"/>
  <c r="BV88" i="1"/>
  <c r="BQ88" i="1"/>
  <c r="S88" i="1"/>
  <c r="C90" i="1"/>
  <c r="B90" i="1" s="1"/>
  <c r="BU88" i="1"/>
  <c r="BD88" i="1"/>
  <c r="AC88" i="1"/>
  <c r="BO88" i="1"/>
  <c r="N88" i="1"/>
  <c r="AN88" i="1"/>
  <c r="R88" i="1"/>
  <c r="BY88" i="1"/>
  <c r="BC88" i="1"/>
  <c r="AE88" i="1"/>
  <c r="BI88" i="1"/>
  <c r="J88" i="1"/>
  <c r="M88" i="1"/>
  <c r="AK88" i="1"/>
  <c r="BA88" i="1"/>
  <c r="AM88" i="1"/>
  <c r="L88" i="1"/>
  <c r="J89" i="1" l="1"/>
  <c r="BB89" i="1"/>
  <c r="X89" i="1"/>
  <c r="BD89" i="1"/>
  <c r="BC89" i="1"/>
  <c r="AK89" i="1"/>
  <c r="BE89" i="1"/>
  <c r="AG89" i="1"/>
  <c r="BI89" i="1"/>
  <c r="AT89" i="1"/>
  <c r="AO89" i="1"/>
  <c r="BM89" i="1"/>
  <c r="AM89" i="1"/>
  <c r="BW89" i="1"/>
  <c r="AF89" i="1"/>
  <c r="AB89" i="1"/>
  <c r="BX89" i="1"/>
  <c r="AE89" i="1"/>
  <c r="O89" i="1"/>
  <c r="BV89" i="1"/>
  <c r="BA89" i="1"/>
  <c r="AR89" i="1"/>
  <c r="AA89" i="1"/>
  <c r="BH89" i="1"/>
  <c r="AL89" i="1"/>
  <c r="R89" i="1"/>
  <c r="AP89" i="1"/>
  <c r="T89" i="1"/>
  <c r="L89" i="1"/>
  <c r="AX89" i="1"/>
  <c r="BJ89" i="1"/>
  <c r="K89" i="1"/>
  <c r="W89" i="1"/>
  <c r="BN89" i="1"/>
  <c r="P89" i="1"/>
  <c r="AZ89" i="1"/>
  <c r="BT89" i="1"/>
  <c r="G89" i="1"/>
  <c r="A90" i="1"/>
  <c r="BX90" i="1" s="1"/>
  <c r="H89" i="1"/>
  <c r="AU89" i="1"/>
  <c r="AV89" i="1"/>
  <c r="AI89" i="1"/>
  <c r="V89" i="1"/>
  <c r="Y89" i="1"/>
  <c r="BU89" i="1"/>
  <c r="I89" i="1"/>
  <c r="AJ89" i="1"/>
  <c r="Q89" i="1"/>
  <c r="AQ89" i="1"/>
  <c r="BG89" i="1"/>
  <c r="AH89" i="1"/>
  <c r="AD89" i="1"/>
  <c r="BO89" i="1"/>
  <c r="BS89" i="1"/>
  <c r="F89" i="1"/>
  <c r="AY89" i="1"/>
  <c r="Z89" i="1"/>
  <c r="N89" i="1"/>
  <c r="BF89" i="1"/>
  <c r="AC89" i="1"/>
  <c r="U89" i="1"/>
  <c r="BY89" i="1"/>
  <c r="BQ89" i="1"/>
  <c r="BL89" i="1"/>
  <c r="BP89" i="1"/>
  <c r="M89" i="1"/>
  <c r="AS89" i="1"/>
  <c r="AN89" i="1"/>
  <c r="AW89" i="1"/>
  <c r="BK89" i="1"/>
  <c r="BR89" i="1"/>
  <c r="BY90" i="1" l="1"/>
  <c r="Z90" i="1"/>
  <c r="BB90" i="1"/>
  <c r="AL90" i="1"/>
  <c r="AW90" i="1"/>
  <c r="AM90" i="1"/>
  <c r="I90" i="1"/>
  <c r="J90" i="1"/>
  <c r="W90" i="1"/>
  <c r="T90" i="1"/>
  <c r="K90" i="1"/>
  <c r="BO90" i="1"/>
  <c r="BF90" i="1"/>
  <c r="AE90" i="1"/>
  <c r="AS90" i="1"/>
  <c r="P90" i="1"/>
  <c r="AH90" i="1"/>
  <c r="AF90" i="1"/>
  <c r="BD90" i="1"/>
  <c r="Q90" i="1"/>
  <c r="AC90" i="1"/>
  <c r="AV90" i="1"/>
  <c r="BH90" i="1"/>
  <c r="AN90" i="1"/>
  <c r="H90" i="1"/>
  <c r="BW90" i="1"/>
  <c r="M90" i="1"/>
  <c r="BA90" i="1"/>
  <c r="AX90" i="1"/>
  <c r="G90" i="1"/>
  <c r="BV90" i="1"/>
  <c r="E90" i="1"/>
  <c r="AU90" i="1"/>
  <c r="S90" i="1"/>
  <c r="AJ90" i="1"/>
  <c r="AT90" i="1"/>
  <c r="BM90" i="1"/>
  <c r="BU90" i="1"/>
  <c r="BN90" i="1"/>
  <c r="X90" i="1"/>
  <c r="BE90" i="1"/>
  <c r="F90" i="1"/>
  <c r="BL90" i="1"/>
  <c r="N90" i="1"/>
  <c r="O90" i="1"/>
  <c r="BC90" i="1"/>
  <c r="AR90" i="1"/>
  <c r="AO90" i="1"/>
  <c r="BK90" i="1"/>
  <c r="BT90" i="1"/>
  <c r="V90" i="1"/>
  <c r="BR90" i="1"/>
  <c r="R90" i="1"/>
  <c r="AK90" i="1"/>
  <c r="AQ90" i="1"/>
  <c r="AZ90" i="1"/>
  <c r="BQ90" i="1"/>
  <c r="BS90" i="1"/>
  <c r="AG90" i="1"/>
  <c r="AP90" i="1"/>
  <c r="AB90" i="1"/>
  <c r="Y90" i="1"/>
  <c r="AY90" i="1"/>
  <c r="BP90" i="1"/>
  <c r="L90" i="1"/>
  <c r="BJ90" i="1"/>
  <c r="U90" i="1"/>
  <c r="AD90" i="1"/>
  <c r="AA90" i="1"/>
  <c r="BG90" i="1"/>
  <c r="AI90" i="1"/>
  <c r="BI90" i="1"/>
</calcChain>
</file>

<file path=xl/sharedStrings.xml><?xml version="1.0" encoding="utf-8"?>
<sst xmlns="http://schemas.openxmlformats.org/spreadsheetml/2006/main" count="55" uniqueCount="18">
  <si>
    <t>torsion norm</t>
  </si>
  <si>
    <t>kJ/mol</t>
  </si>
  <si>
    <t>c1</t>
  </si>
  <si>
    <t>k</t>
  </si>
  <si>
    <t>torsion</t>
  </si>
  <si>
    <t>offset</t>
  </si>
  <si>
    <t>potential</t>
  </si>
  <si>
    <t>deg</t>
  </si>
  <si>
    <t>rad</t>
  </si>
  <si>
    <t>tanh_const</t>
  </si>
  <si>
    <t>theta_opt</t>
  </si>
  <si>
    <t>kangal</t>
  </si>
  <si>
    <t>ratio</t>
  </si>
  <si>
    <t>k_angle</t>
  </si>
  <si>
    <t>angle</t>
  </si>
  <si>
    <t>bending</t>
  </si>
  <si>
    <t>minimum energy</t>
  </si>
  <si>
    <t>hartree_to_kJpermol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</si>
</sst>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>
    <font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  <color rgb="FFE61400"/>
      <color rgb="FFBE3C00"/>
      <color rgb="FFD22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1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CCSD-computed</a:t>
            </a: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potential energy surface</a:t>
            </a:r>
            <a:endParaRPr lang="en-US" sz="20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20"/>
      <c:rotY val="60"/>
      <c:depthPercent val="15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666775156479242"/>
          <c:y val="8.2156708569147044E-2"/>
          <c:w val="0.80711238436601784"/>
          <c:h val="0.849463237221317"/>
        </c:manualLayout>
      </c:layout>
      <c:surface3DChart>
        <c:wireframe val="0"/>
        <c:ser>
          <c:idx val="0"/>
          <c:order val="0"/>
          <c:val>
            <c:numRef>
              <c:f>CCSD!$D$33:$V$33</c:f>
              <c:numCache>
                <c:formatCode>General</c:formatCode>
                <c:ptCount val="19"/>
                <c:pt idx="0">
                  <c:v>299.06653045498268</c:v>
                </c:pt>
                <c:pt idx="1">
                  <c:v>295.25036620499145</c:v>
                </c:pt>
                <c:pt idx="2">
                  <c:v>284.69512106501304</c:v>
                </c:pt>
                <c:pt idx="3">
                  <c:v>270.10632027504005</c:v>
                </c:pt>
                <c:pt idx="4">
                  <c:v>253.94626275501355</c:v>
                </c:pt>
                <c:pt idx="5">
                  <c:v>237.02696314503541</c:v>
                </c:pt>
                <c:pt idx="6">
                  <c:v>219.9479806250157</c:v>
                </c:pt>
                <c:pt idx="7">
                  <c:v>204.37049530000476</c:v>
                </c:pt>
                <c:pt idx="8">
                  <c:v>193.04975938004276</c:v>
                </c:pt>
                <c:pt idx="9">
                  <c:v>188.85392157503406</c:v>
                </c:pt>
                <c:pt idx="10">
                  <c:v>193.04975938004276</c:v>
                </c:pt>
                <c:pt idx="11">
                  <c:v>204.37049530000476</c:v>
                </c:pt>
                <c:pt idx="12">
                  <c:v>219.9479806250157</c:v>
                </c:pt>
                <c:pt idx="13">
                  <c:v>237.02696314503541</c:v>
                </c:pt>
                <c:pt idx="14">
                  <c:v>253.94626275501355</c:v>
                </c:pt>
                <c:pt idx="15">
                  <c:v>270.10632027504005</c:v>
                </c:pt>
                <c:pt idx="16">
                  <c:v>284.69512106501304</c:v>
                </c:pt>
                <c:pt idx="17">
                  <c:v>295.25036620499145</c:v>
                </c:pt>
                <c:pt idx="18">
                  <c:v>299.06653045498268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AE-4F33-8CDD-2A67E855EDCB}"/>
            </c:ext>
          </c:extLst>
        </c:ser>
        <c:ser>
          <c:idx val="1"/>
          <c:order val="1"/>
          <c:val>
            <c:numRef>
              <c:f>CCSD!$D$34:$V$34</c:f>
              <c:numCache>
                <c:formatCode>General</c:formatCode>
                <c:ptCount val="19"/>
                <c:pt idx="0">
                  <c:v>255.5559568050387</c:v>
                </c:pt>
                <c:pt idx="1">
                  <c:v>252.11039938331965</c:v>
                </c:pt>
                <c:pt idx="2">
                  <c:v>242.5733231433376</c:v>
                </c:pt>
                <c:pt idx="3">
                  <c:v>229.21072712168842</c:v>
                </c:pt>
                <c:pt idx="4">
                  <c:v>214.12365894171683</c:v>
                </c:pt>
                <c:pt idx="5">
                  <c:v>198.25329034002056</c:v>
                </c:pt>
                <c:pt idx="6">
                  <c:v>182.42826412332619</c:v>
                </c:pt>
                <c:pt idx="7">
                  <c:v>168.26152121005569</c:v>
                </c:pt>
                <c:pt idx="8">
                  <c:v>158.13733066003667</c:v>
                </c:pt>
                <c:pt idx="9">
                  <c:v>154.42123296667137</c:v>
                </c:pt>
                <c:pt idx="10">
                  <c:v>158.13733066003667</c:v>
                </c:pt>
                <c:pt idx="11">
                  <c:v>168.26152121005569</c:v>
                </c:pt>
                <c:pt idx="12">
                  <c:v>182.42826412332619</c:v>
                </c:pt>
                <c:pt idx="13">
                  <c:v>198.25329034002056</c:v>
                </c:pt>
                <c:pt idx="14">
                  <c:v>214.12365894171683</c:v>
                </c:pt>
                <c:pt idx="15">
                  <c:v>229.21072712168842</c:v>
                </c:pt>
                <c:pt idx="16">
                  <c:v>242.5733231433376</c:v>
                </c:pt>
                <c:pt idx="17">
                  <c:v>252.11039938331965</c:v>
                </c:pt>
                <c:pt idx="18">
                  <c:v>255.5559568050387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7AE-4F33-8CDD-2A67E855EDCB}"/>
            </c:ext>
          </c:extLst>
        </c:ser>
        <c:ser>
          <c:idx val="2"/>
          <c:order val="2"/>
          <c:val>
            <c:numRef>
              <c:f>CCSD!$D$35:$V$35</c:f>
              <c:numCache>
                <c:formatCode>General</c:formatCode>
                <c:ptCount val="19"/>
                <c:pt idx="0">
                  <c:v>212.04538315502009</c:v>
                </c:pt>
                <c:pt idx="1">
                  <c:v>208.97043256164787</c:v>
                </c:pt>
                <c:pt idx="2">
                  <c:v>200.45152522173677</c:v>
                </c:pt>
                <c:pt idx="3">
                  <c:v>188.31513396833677</c:v>
                </c:pt>
                <c:pt idx="4">
                  <c:v>174.30105512834547</c:v>
                </c:pt>
                <c:pt idx="5">
                  <c:v>159.47961753500567</c:v>
                </c:pt>
                <c:pt idx="6">
                  <c:v>144.90854762171131</c:v>
                </c:pt>
                <c:pt idx="7">
                  <c:v>132.15254712003201</c:v>
                </c:pt>
                <c:pt idx="8">
                  <c:v>123.22490194003056</c:v>
                </c:pt>
                <c:pt idx="9">
                  <c:v>119.98854435838329</c:v>
                </c:pt>
                <c:pt idx="10">
                  <c:v>123.22490194003056</c:v>
                </c:pt>
                <c:pt idx="11">
                  <c:v>132.15254712003201</c:v>
                </c:pt>
                <c:pt idx="12">
                  <c:v>144.90854762171131</c:v>
                </c:pt>
                <c:pt idx="13">
                  <c:v>159.47961753500567</c:v>
                </c:pt>
                <c:pt idx="14">
                  <c:v>174.30105512834547</c:v>
                </c:pt>
                <c:pt idx="15">
                  <c:v>188.31513396833677</c:v>
                </c:pt>
                <c:pt idx="16">
                  <c:v>200.45152522173677</c:v>
                </c:pt>
                <c:pt idx="17">
                  <c:v>208.97043256164787</c:v>
                </c:pt>
                <c:pt idx="18">
                  <c:v>212.04538315502009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7AE-4F33-8CDD-2A67E855EDCB}"/>
            </c:ext>
          </c:extLst>
        </c:ser>
        <c:ser>
          <c:idx val="3"/>
          <c:order val="3"/>
          <c:val>
            <c:numRef>
              <c:f>CCSD!$D$36:$V$36</c:f>
              <c:numCache>
                <c:formatCode>General</c:formatCode>
                <c:ptCount val="19"/>
                <c:pt idx="0">
                  <c:v>168.53480950500148</c:v>
                </c:pt>
                <c:pt idx="1">
                  <c:v>165.83046573997609</c:v>
                </c:pt>
                <c:pt idx="2">
                  <c:v>158.3297272999867</c:v>
                </c:pt>
                <c:pt idx="3">
                  <c:v>147.41954081498511</c:v>
                </c:pt>
                <c:pt idx="4">
                  <c:v>134.47845131497414</c:v>
                </c:pt>
                <c:pt idx="5">
                  <c:v>120.7059447299908</c:v>
                </c:pt>
                <c:pt idx="6">
                  <c:v>107.38883112002181</c:v>
                </c:pt>
                <c:pt idx="7">
                  <c:v>96.043573030008304</c:v>
                </c:pt>
                <c:pt idx="8">
                  <c:v>88.312473220024458</c:v>
                </c:pt>
                <c:pt idx="9">
                  <c:v>85.555855750020598</c:v>
                </c:pt>
                <c:pt idx="10">
                  <c:v>88.312473220024458</c:v>
                </c:pt>
                <c:pt idx="11">
                  <c:v>96.043573030008304</c:v>
                </c:pt>
                <c:pt idx="12">
                  <c:v>107.38883112002181</c:v>
                </c:pt>
                <c:pt idx="13">
                  <c:v>120.7059447299908</c:v>
                </c:pt>
                <c:pt idx="14">
                  <c:v>134.47845131497414</c:v>
                </c:pt>
                <c:pt idx="15">
                  <c:v>147.41954081498511</c:v>
                </c:pt>
                <c:pt idx="16">
                  <c:v>158.3297272999867</c:v>
                </c:pt>
                <c:pt idx="17">
                  <c:v>165.83046573997609</c:v>
                </c:pt>
                <c:pt idx="18">
                  <c:v>168.53480950500148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7AE-4F33-8CDD-2A67E855EDCB}"/>
            </c:ext>
          </c:extLst>
        </c:ser>
        <c:ser>
          <c:idx val="4"/>
          <c:order val="4"/>
          <c:val>
            <c:numRef>
              <c:f>CCSD!$D$37:$V$37</c:f>
              <c:numCache>
                <c:formatCode>General</c:formatCode>
                <c:ptCount val="19"/>
                <c:pt idx="0">
                  <c:v>138.06521687842121</c:v>
                </c:pt>
                <c:pt idx="1">
                  <c:v>135.72899446835288</c:v>
                </c:pt>
                <c:pt idx="2">
                  <c:v>129.20495953173221</c:v>
                </c:pt>
                <c:pt idx="3">
                  <c:v>119.62263717503356</c:v>
                </c:pt>
                <c:pt idx="4">
                  <c:v>108.18413007671322</c:v>
                </c:pt>
                <c:pt idx="5">
                  <c:v>96.010211676675624</c:v>
                </c:pt>
                <c:pt idx="6">
                  <c:v>84.294101711702979</c:v>
                </c:pt>
                <c:pt idx="7">
                  <c:v>74.380336235041199</c:v>
                </c:pt>
                <c:pt idx="8">
                  <c:v>67.666661433344132</c:v>
                </c:pt>
                <c:pt idx="9">
                  <c:v>65.28150845505408</c:v>
                </c:pt>
                <c:pt idx="10">
                  <c:v>67.666661433344132</c:v>
                </c:pt>
                <c:pt idx="11">
                  <c:v>74.380336235041199</c:v>
                </c:pt>
                <c:pt idx="12">
                  <c:v>84.294101711702979</c:v>
                </c:pt>
                <c:pt idx="13">
                  <c:v>96.010211676675624</c:v>
                </c:pt>
                <c:pt idx="14">
                  <c:v>108.18413007671322</c:v>
                </c:pt>
                <c:pt idx="15">
                  <c:v>119.62263717503356</c:v>
                </c:pt>
                <c:pt idx="16">
                  <c:v>129.20495953173221</c:v>
                </c:pt>
                <c:pt idx="17">
                  <c:v>135.72899446835288</c:v>
                </c:pt>
                <c:pt idx="18">
                  <c:v>138.06521687842121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7AE-4F33-8CDD-2A67E855EDCB}"/>
            </c:ext>
          </c:extLst>
        </c:ser>
        <c:ser>
          <c:idx val="5"/>
          <c:order val="5"/>
          <c:val>
            <c:numRef>
              <c:f>CCSD!$D$38:$V$38</c:f>
              <c:numCache>
                <c:formatCode>General</c:formatCode>
                <c:ptCount val="19"/>
                <c:pt idx="0">
                  <c:v>107.5956242516917</c:v>
                </c:pt>
                <c:pt idx="1">
                  <c:v>105.62752319665509</c:v>
                </c:pt>
                <c:pt idx="2">
                  <c:v>100.08019176332849</c:v>
                </c:pt>
                <c:pt idx="3">
                  <c:v>91.825733535007387</c:v>
                </c:pt>
                <c:pt idx="4">
                  <c:v>81.889808838377675</c:v>
                </c:pt>
                <c:pt idx="5">
                  <c:v>71.314478623360444</c:v>
                </c:pt>
                <c:pt idx="6">
                  <c:v>61.199372303309531</c:v>
                </c:pt>
                <c:pt idx="7">
                  <c:v>52.717099440074094</c:v>
                </c:pt>
                <c:pt idx="8">
                  <c:v>47.020849646663805</c:v>
                </c:pt>
                <c:pt idx="9">
                  <c:v>45.007161160012942</c:v>
                </c:pt>
                <c:pt idx="10">
                  <c:v>47.020849646663805</c:v>
                </c:pt>
                <c:pt idx="11">
                  <c:v>52.717099440074094</c:v>
                </c:pt>
                <c:pt idx="12">
                  <c:v>61.199372303309531</c:v>
                </c:pt>
                <c:pt idx="13">
                  <c:v>71.314478623360444</c:v>
                </c:pt>
                <c:pt idx="14">
                  <c:v>81.889808838377675</c:v>
                </c:pt>
                <c:pt idx="15">
                  <c:v>91.825733535007387</c:v>
                </c:pt>
                <c:pt idx="16">
                  <c:v>100.08019176332849</c:v>
                </c:pt>
                <c:pt idx="17">
                  <c:v>105.62752319665509</c:v>
                </c:pt>
                <c:pt idx="18">
                  <c:v>107.5956242516917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7AE-4F33-8CDD-2A67E855EDCB}"/>
            </c:ext>
          </c:extLst>
        </c:ser>
        <c:ser>
          <c:idx val="6"/>
          <c:order val="6"/>
          <c:val>
            <c:numRef>
              <c:f>CCSD!$D$39:$V$39</c:f>
              <c:numCache>
                <c:formatCode>General</c:formatCode>
                <c:ptCount val="19"/>
                <c:pt idx="0">
                  <c:v>77.126031625036816</c:v>
                </c:pt>
                <c:pt idx="1">
                  <c:v>75.526051925031908</c:v>
                </c:pt>
                <c:pt idx="2">
                  <c:v>70.955423994999379</c:v>
                </c:pt>
                <c:pt idx="3">
                  <c:v>64.028829894981214</c:v>
                </c:pt>
                <c:pt idx="4">
                  <c:v>55.595487600042134</c:v>
                </c:pt>
                <c:pt idx="5">
                  <c:v>46.618745570045263</c:v>
                </c:pt>
                <c:pt idx="6">
                  <c:v>38.104642894990704</c:v>
                </c:pt>
                <c:pt idx="7">
                  <c:v>31.053862645032368</c:v>
                </c:pt>
                <c:pt idx="8">
                  <c:v>26.375037859983479</c:v>
                </c:pt>
                <c:pt idx="9">
                  <c:v>24.732813865046424</c:v>
                </c:pt>
                <c:pt idx="10">
                  <c:v>26.375037859983479</c:v>
                </c:pt>
                <c:pt idx="11">
                  <c:v>31.053862645032368</c:v>
                </c:pt>
                <c:pt idx="12">
                  <c:v>38.104642894990704</c:v>
                </c:pt>
                <c:pt idx="13">
                  <c:v>46.618745570045263</c:v>
                </c:pt>
                <c:pt idx="14">
                  <c:v>55.595487600042134</c:v>
                </c:pt>
                <c:pt idx="15">
                  <c:v>64.028829894981214</c:v>
                </c:pt>
                <c:pt idx="16">
                  <c:v>70.955423994999379</c:v>
                </c:pt>
                <c:pt idx="17">
                  <c:v>75.526051925031908</c:v>
                </c:pt>
                <c:pt idx="18">
                  <c:v>77.126031625036816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7AE-4F33-8CDD-2A67E855EDCB}"/>
            </c:ext>
          </c:extLst>
        </c:ser>
        <c:ser>
          <c:idx val="7"/>
          <c:order val="7"/>
          <c:val>
            <c:numRef>
              <c:f>CCSD!$D$40:$V$40</c:f>
              <c:numCache>
                <c:formatCode>General</c:formatCode>
                <c:ptCount val="19"/>
                <c:pt idx="0">
                  <c:v>56.736844960008028</c:v>
                </c:pt>
                <c:pt idx="1">
                  <c:v>55.461101382494888</c:v>
                </c:pt>
                <c:pt idx="2">
                  <c:v>51.808623930012729</c:v>
                </c:pt>
                <c:pt idx="3">
                  <c:v>46.256544717509058</c:v>
                </c:pt>
                <c:pt idx="4">
                  <c:v>39.48225587250036</c:v>
                </c:pt>
                <c:pt idx="5">
                  <c:v>32.269652930019276</c:v>
                </c:pt>
                <c:pt idx="6">
                  <c:v>25.442223965016396</c:v>
                </c:pt>
                <c:pt idx="7">
                  <c:v>19.808833017482215</c:v>
                </c:pt>
                <c:pt idx="8">
                  <c:v>16.083064732489589</c:v>
                </c:pt>
                <c:pt idx="9">
                  <c:v>14.778440655049366</c:v>
                </c:pt>
                <c:pt idx="10">
                  <c:v>16.083064732489589</c:v>
                </c:pt>
                <c:pt idx="11">
                  <c:v>19.808833017482215</c:v>
                </c:pt>
                <c:pt idx="12">
                  <c:v>25.442223965016396</c:v>
                </c:pt>
                <c:pt idx="13">
                  <c:v>32.269652930019276</c:v>
                </c:pt>
                <c:pt idx="14">
                  <c:v>39.48225587250036</c:v>
                </c:pt>
                <c:pt idx="15">
                  <c:v>46.256544717509058</c:v>
                </c:pt>
                <c:pt idx="16">
                  <c:v>51.808623930012729</c:v>
                </c:pt>
                <c:pt idx="17">
                  <c:v>55.461101382494888</c:v>
                </c:pt>
                <c:pt idx="18">
                  <c:v>56.736844960008028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17AE-4F33-8CDD-2A67E855EDCB}"/>
            </c:ext>
          </c:extLst>
        </c:ser>
        <c:ser>
          <c:idx val="8"/>
          <c:order val="8"/>
          <c:val>
            <c:numRef>
              <c:f>CCSD!$D$41:$V$41</c:f>
              <c:numCache>
                <c:formatCode>General</c:formatCode>
                <c:ptCount val="19"/>
                <c:pt idx="0">
                  <c:v>36.34765829497924</c:v>
                </c:pt>
                <c:pt idx="1">
                  <c:v>35.39615084003249</c:v>
                </c:pt>
                <c:pt idx="2">
                  <c:v>32.661823865026079</c:v>
                </c:pt>
                <c:pt idx="3">
                  <c:v>28.484259540036902</c:v>
                </c:pt>
                <c:pt idx="4">
                  <c:v>23.369024145033208</c:v>
                </c:pt>
                <c:pt idx="5">
                  <c:v>17.92056028999329</c:v>
                </c:pt>
                <c:pt idx="6">
                  <c:v>12.779805035042088</c:v>
                </c:pt>
                <c:pt idx="7">
                  <c:v>8.563803390006683</c:v>
                </c:pt>
                <c:pt idx="8">
                  <c:v>5.7910916049956995</c:v>
                </c:pt>
                <c:pt idx="9">
                  <c:v>4.8240674449776861</c:v>
                </c:pt>
                <c:pt idx="10">
                  <c:v>5.7910916049956995</c:v>
                </c:pt>
                <c:pt idx="11">
                  <c:v>8.563803390006683</c:v>
                </c:pt>
                <c:pt idx="12">
                  <c:v>12.779805035042088</c:v>
                </c:pt>
                <c:pt idx="13">
                  <c:v>17.92056028999329</c:v>
                </c:pt>
                <c:pt idx="14">
                  <c:v>23.369024145033208</c:v>
                </c:pt>
                <c:pt idx="15">
                  <c:v>28.484259540036902</c:v>
                </c:pt>
                <c:pt idx="16">
                  <c:v>32.661823865026079</c:v>
                </c:pt>
                <c:pt idx="17">
                  <c:v>35.39615084003249</c:v>
                </c:pt>
                <c:pt idx="18">
                  <c:v>36.34765829497924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7AE-4F33-8CDD-2A67E855EDCB}"/>
            </c:ext>
          </c:extLst>
        </c:ser>
        <c:ser>
          <c:idx val="9"/>
          <c:order val="9"/>
          <c:val>
            <c:numRef>
              <c:f>CCSD!$D$42:$V$42</c:f>
              <c:numCache>
                <c:formatCode>General</c:formatCode>
                <c:ptCount val="19"/>
                <c:pt idx="0">
                  <c:v>30.986474811645309</c:v>
                </c:pt>
                <c:pt idx="1">
                  <c:v>30.352136508397223</c:v>
                </c:pt>
                <c:pt idx="2">
                  <c:v>28.529251858343201</c:v>
                </c:pt>
                <c:pt idx="3">
                  <c:v>25.744208975041957</c:v>
                </c:pt>
                <c:pt idx="4">
                  <c:v>22.334052045064368</c:v>
                </c:pt>
                <c:pt idx="5">
                  <c:v>18.701742808321342</c:v>
                </c:pt>
                <c:pt idx="6">
                  <c:v>15.274572638353874</c:v>
                </c:pt>
                <c:pt idx="7">
                  <c:v>12.463904875021811</c:v>
                </c:pt>
                <c:pt idx="8">
                  <c:v>10.615430351681155</c:v>
                </c:pt>
                <c:pt idx="9">
                  <c:v>9.9707475783606867</c:v>
                </c:pt>
                <c:pt idx="10">
                  <c:v>10.615430351681155</c:v>
                </c:pt>
                <c:pt idx="11">
                  <c:v>12.463904875021811</c:v>
                </c:pt>
                <c:pt idx="12">
                  <c:v>15.274572638353874</c:v>
                </c:pt>
                <c:pt idx="13">
                  <c:v>18.701742808321342</c:v>
                </c:pt>
                <c:pt idx="14">
                  <c:v>22.334052045064368</c:v>
                </c:pt>
                <c:pt idx="15">
                  <c:v>25.744208975041957</c:v>
                </c:pt>
                <c:pt idx="16">
                  <c:v>28.529251858343201</c:v>
                </c:pt>
                <c:pt idx="17">
                  <c:v>30.352136508397223</c:v>
                </c:pt>
                <c:pt idx="18">
                  <c:v>30.986474811645309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17AE-4F33-8CDD-2A67E855EDCB}"/>
            </c:ext>
          </c:extLst>
        </c:ser>
        <c:ser>
          <c:idx val="10"/>
          <c:order val="10"/>
          <c:val>
            <c:numRef>
              <c:f>CCSD!$D$43:$V$43</c:f>
              <c:numCache>
                <c:formatCode>General</c:formatCode>
                <c:ptCount val="19"/>
                <c:pt idx="0">
                  <c:v>25.625291328385998</c:v>
                </c:pt>
                <c:pt idx="1">
                  <c:v>25.308122176687334</c:v>
                </c:pt>
                <c:pt idx="2">
                  <c:v>24.396679851734945</c:v>
                </c:pt>
                <c:pt idx="3">
                  <c:v>23.004158410047012</c:v>
                </c:pt>
                <c:pt idx="4">
                  <c:v>21.299079945020907</c:v>
                </c:pt>
                <c:pt idx="5">
                  <c:v>19.482925326649394</c:v>
                </c:pt>
                <c:pt idx="6">
                  <c:v>17.769340241740281</c:v>
                </c:pt>
                <c:pt idx="7">
                  <c:v>16.364006360036939</c:v>
                </c:pt>
                <c:pt idx="8">
                  <c:v>15.439769098366611</c:v>
                </c:pt>
                <c:pt idx="9">
                  <c:v>15.117427711669066</c:v>
                </c:pt>
                <c:pt idx="10">
                  <c:v>15.439769098366611</c:v>
                </c:pt>
                <c:pt idx="11">
                  <c:v>16.364006360036939</c:v>
                </c:pt>
                <c:pt idx="12">
                  <c:v>17.769340241740281</c:v>
                </c:pt>
                <c:pt idx="13">
                  <c:v>19.482925326649394</c:v>
                </c:pt>
                <c:pt idx="14">
                  <c:v>21.299079945020907</c:v>
                </c:pt>
                <c:pt idx="15">
                  <c:v>23.004158410047012</c:v>
                </c:pt>
                <c:pt idx="16">
                  <c:v>24.396679851734945</c:v>
                </c:pt>
                <c:pt idx="17">
                  <c:v>25.308122176687334</c:v>
                </c:pt>
                <c:pt idx="18">
                  <c:v>25.625291328385998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7AE-4F33-8CDD-2A67E855EDCB}"/>
            </c:ext>
          </c:extLst>
        </c:ser>
        <c:ser>
          <c:idx val="11"/>
          <c:order val="11"/>
          <c:val>
            <c:numRef>
              <c:f>CCSD!$D$44:$V$44</c:f>
              <c:numCache>
                <c:formatCode>General</c:formatCode>
                <c:ptCount val="19"/>
                <c:pt idx="0">
                  <c:v>20.264107844977445</c:v>
                </c:pt>
                <c:pt idx="1">
                  <c:v>20.264107844977445</c:v>
                </c:pt>
                <c:pt idx="2">
                  <c:v>20.264107844977445</c:v>
                </c:pt>
                <c:pt idx="3">
                  <c:v>20.264107844977445</c:v>
                </c:pt>
                <c:pt idx="4">
                  <c:v>20.264107844977445</c:v>
                </c:pt>
                <c:pt idx="5">
                  <c:v>20.264107844977445</c:v>
                </c:pt>
                <c:pt idx="6">
                  <c:v>20.264107844977445</c:v>
                </c:pt>
                <c:pt idx="7">
                  <c:v>20.264107844977445</c:v>
                </c:pt>
                <c:pt idx="8">
                  <c:v>20.264107844977445</c:v>
                </c:pt>
                <c:pt idx="9">
                  <c:v>20.264107844977445</c:v>
                </c:pt>
                <c:pt idx="10">
                  <c:v>20.264107844977445</c:v>
                </c:pt>
                <c:pt idx="11">
                  <c:v>20.264107844977445</c:v>
                </c:pt>
                <c:pt idx="12">
                  <c:v>20.264107844977445</c:v>
                </c:pt>
                <c:pt idx="13">
                  <c:v>20.264107844977445</c:v>
                </c:pt>
                <c:pt idx="14">
                  <c:v>20.264107844977445</c:v>
                </c:pt>
                <c:pt idx="15">
                  <c:v>20.264107844977445</c:v>
                </c:pt>
                <c:pt idx="16">
                  <c:v>20.264107844977445</c:v>
                </c:pt>
                <c:pt idx="17">
                  <c:v>20.264107844977445</c:v>
                </c:pt>
                <c:pt idx="18">
                  <c:v>20.264107844977445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17AE-4F33-8CDD-2A67E855EDCB}"/>
            </c:ext>
          </c:extLst>
        </c:ser>
        <c:ser>
          <c:idx val="12"/>
          <c:order val="12"/>
          <c:val>
            <c:numRef>
              <c:f>CCSD!$D$45:$V$45</c:f>
              <c:numCache>
                <c:formatCode>General</c:formatCode>
                <c:ptCount val="19"/>
                <c:pt idx="0">
                  <c:v>15.117427711669066</c:v>
                </c:pt>
                <c:pt idx="1">
                  <c:v>15.439769098366611</c:v>
                </c:pt>
                <c:pt idx="2">
                  <c:v>16.364006360036939</c:v>
                </c:pt>
                <c:pt idx="3">
                  <c:v>17.769340241740281</c:v>
                </c:pt>
                <c:pt idx="4">
                  <c:v>19.482925326649394</c:v>
                </c:pt>
                <c:pt idx="5">
                  <c:v>21.299079945020907</c:v>
                </c:pt>
                <c:pt idx="6">
                  <c:v>23.004158410047012</c:v>
                </c:pt>
                <c:pt idx="7">
                  <c:v>24.396679851734945</c:v>
                </c:pt>
                <c:pt idx="8">
                  <c:v>25.308122176687334</c:v>
                </c:pt>
                <c:pt idx="9">
                  <c:v>25.625291328385998</c:v>
                </c:pt>
                <c:pt idx="10">
                  <c:v>25.308122176687334</c:v>
                </c:pt>
                <c:pt idx="11">
                  <c:v>24.396679851734945</c:v>
                </c:pt>
                <c:pt idx="12">
                  <c:v>23.004158410047012</c:v>
                </c:pt>
                <c:pt idx="13">
                  <c:v>21.299079945020907</c:v>
                </c:pt>
                <c:pt idx="14">
                  <c:v>19.482925326649394</c:v>
                </c:pt>
                <c:pt idx="15">
                  <c:v>17.769340241740281</c:v>
                </c:pt>
                <c:pt idx="16">
                  <c:v>16.364006360036939</c:v>
                </c:pt>
                <c:pt idx="17">
                  <c:v>15.439769098366611</c:v>
                </c:pt>
                <c:pt idx="18">
                  <c:v>15.117427711669066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17AE-4F33-8CDD-2A67E855EDCB}"/>
            </c:ext>
          </c:extLst>
        </c:ser>
        <c:ser>
          <c:idx val="13"/>
          <c:order val="13"/>
          <c:val>
            <c:numRef>
              <c:f>CCSD!$D$46:$V$46</c:f>
              <c:numCache>
                <c:formatCode>General</c:formatCode>
                <c:ptCount val="19"/>
                <c:pt idx="0">
                  <c:v>9.9707475783606867</c:v>
                </c:pt>
                <c:pt idx="1">
                  <c:v>10.615430351681155</c:v>
                </c:pt>
                <c:pt idx="2">
                  <c:v>12.463904875021811</c:v>
                </c:pt>
                <c:pt idx="3">
                  <c:v>15.274572638353874</c:v>
                </c:pt>
                <c:pt idx="4">
                  <c:v>18.701742808321342</c:v>
                </c:pt>
                <c:pt idx="5">
                  <c:v>22.334052045064368</c:v>
                </c:pt>
                <c:pt idx="6">
                  <c:v>25.744208975041957</c:v>
                </c:pt>
                <c:pt idx="7">
                  <c:v>28.529251858343201</c:v>
                </c:pt>
                <c:pt idx="8">
                  <c:v>30.352136508397223</c:v>
                </c:pt>
                <c:pt idx="9">
                  <c:v>30.986474811645309</c:v>
                </c:pt>
                <c:pt idx="10">
                  <c:v>30.352136508397223</c:v>
                </c:pt>
                <c:pt idx="11">
                  <c:v>28.529251858343201</c:v>
                </c:pt>
                <c:pt idx="12">
                  <c:v>25.744208975041957</c:v>
                </c:pt>
                <c:pt idx="13">
                  <c:v>22.334052045064368</c:v>
                </c:pt>
                <c:pt idx="14">
                  <c:v>18.701742808321342</c:v>
                </c:pt>
                <c:pt idx="15">
                  <c:v>15.274572638353874</c:v>
                </c:pt>
                <c:pt idx="16">
                  <c:v>12.463904875021811</c:v>
                </c:pt>
                <c:pt idx="17">
                  <c:v>10.615430351681155</c:v>
                </c:pt>
                <c:pt idx="18">
                  <c:v>9.9707475783606867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17AE-4F33-8CDD-2A67E855EDCB}"/>
            </c:ext>
          </c:extLst>
        </c:ser>
        <c:ser>
          <c:idx val="14"/>
          <c:order val="14"/>
          <c:val>
            <c:numRef>
              <c:f>CCSD!$D$47:$V$47</c:f>
              <c:numCache>
                <c:formatCode>General</c:formatCode>
                <c:ptCount val="19"/>
                <c:pt idx="0">
                  <c:v>4.8240674449776861</c:v>
                </c:pt>
                <c:pt idx="1">
                  <c:v>5.7910916049956995</c:v>
                </c:pt>
                <c:pt idx="2">
                  <c:v>8.563803390006683</c:v>
                </c:pt>
                <c:pt idx="3">
                  <c:v>12.779805035042088</c:v>
                </c:pt>
                <c:pt idx="4">
                  <c:v>17.92056028999329</c:v>
                </c:pt>
                <c:pt idx="5">
                  <c:v>23.369024145033208</c:v>
                </c:pt>
                <c:pt idx="6">
                  <c:v>28.484259540036902</c:v>
                </c:pt>
                <c:pt idx="7">
                  <c:v>32.661823865026079</c:v>
                </c:pt>
                <c:pt idx="8">
                  <c:v>35.39615084003249</c:v>
                </c:pt>
                <c:pt idx="9">
                  <c:v>36.34765829497924</c:v>
                </c:pt>
                <c:pt idx="10">
                  <c:v>35.39615084003249</c:v>
                </c:pt>
                <c:pt idx="11">
                  <c:v>32.661823865026079</c:v>
                </c:pt>
                <c:pt idx="12">
                  <c:v>28.484259540036902</c:v>
                </c:pt>
                <c:pt idx="13">
                  <c:v>23.369024145033208</c:v>
                </c:pt>
                <c:pt idx="14">
                  <c:v>17.92056028999329</c:v>
                </c:pt>
                <c:pt idx="15">
                  <c:v>12.779805035042088</c:v>
                </c:pt>
                <c:pt idx="16">
                  <c:v>8.563803390006683</c:v>
                </c:pt>
                <c:pt idx="17">
                  <c:v>5.7910916049956995</c:v>
                </c:pt>
                <c:pt idx="18">
                  <c:v>4.8240674449776861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17AE-4F33-8CDD-2A67E855EDCB}"/>
            </c:ext>
          </c:extLst>
        </c:ser>
        <c:ser>
          <c:idx val="15"/>
          <c:order val="15"/>
          <c:val>
            <c:numRef>
              <c:f>CCSD!$D$48:$V$48</c:f>
              <c:numCache>
                <c:formatCode>General</c:formatCode>
                <c:ptCount val="19"/>
                <c:pt idx="0">
                  <c:v>14.778440655049366</c:v>
                </c:pt>
                <c:pt idx="1">
                  <c:v>16.083064732489589</c:v>
                </c:pt>
                <c:pt idx="2">
                  <c:v>19.808833017482215</c:v>
                </c:pt>
                <c:pt idx="3">
                  <c:v>25.442223965016396</c:v>
                </c:pt>
                <c:pt idx="4">
                  <c:v>32.269652930019276</c:v>
                </c:pt>
                <c:pt idx="5">
                  <c:v>39.48225587250036</c:v>
                </c:pt>
                <c:pt idx="6">
                  <c:v>46.256544717509058</c:v>
                </c:pt>
                <c:pt idx="7">
                  <c:v>51.808623930012729</c:v>
                </c:pt>
                <c:pt idx="8">
                  <c:v>55.461101382494888</c:v>
                </c:pt>
                <c:pt idx="9">
                  <c:v>56.736844960008028</c:v>
                </c:pt>
                <c:pt idx="10">
                  <c:v>55.461101382494888</c:v>
                </c:pt>
                <c:pt idx="11">
                  <c:v>51.808623930012729</c:v>
                </c:pt>
                <c:pt idx="12">
                  <c:v>46.256544717509058</c:v>
                </c:pt>
                <c:pt idx="13">
                  <c:v>39.48225587250036</c:v>
                </c:pt>
                <c:pt idx="14">
                  <c:v>32.269652930019276</c:v>
                </c:pt>
                <c:pt idx="15">
                  <c:v>25.442223965016396</c:v>
                </c:pt>
                <c:pt idx="16">
                  <c:v>19.808833017482215</c:v>
                </c:pt>
                <c:pt idx="17">
                  <c:v>16.083064732489589</c:v>
                </c:pt>
                <c:pt idx="18">
                  <c:v>14.778440655049366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17AE-4F33-8CDD-2A67E855EDCB}"/>
            </c:ext>
          </c:extLst>
        </c:ser>
        <c:ser>
          <c:idx val="16"/>
          <c:order val="16"/>
          <c:val>
            <c:numRef>
              <c:f>CCSD!$D$49:$V$49</c:f>
              <c:numCache>
                <c:formatCode>General</c:formatCode>
                <c:ptCount val="19"/>
                <c:pt idx="0">
                  <c:v>24.732813865046424</c:v>
                </c:pt>
                <c:pt idx="1">
                  <c:v>26.375037859983479</c:v>
                </c:pt>
                <c:pt idx="2">
                  <c:v>31.053862645032368</c:v>
                </c:pt>
                <c:pt idx="3">
                  <c:v>38.104642894990704</c:v>
                </c:pt>
                <c:pt idx="4">
                  <c:v>46.618745570045263</c:v>
                </c:pt>
                <c:pt idx="5">
                  <c:v>55.595487600042134</c:v>
                </c:pt>
                <c:pt idx="6">
                  <c:v>64.028829894981214</c:v>
                </c:pt>
                <c:pt idx="7">
                  <c:v>70.955423994999379</c:v>
                </c:pt>
                <c:pt idx="8">
                  <c:v>75.526051925031908</c:v>
                </c:pt>
                <c:pt idx="9">
                  <c:v>77.126031625036816</c:v>
                </c:pt>
                <c:pt idx="10">
                  <c:v>75.526051925031908</c:v>
                </c:pt>
                <c:pt idx="11">
                  <c:v>70.955423994999379</c:v>
                </c:pt>
                <c:pt idx="12">
                  <c:v>64.028829894981214</c:v>
                </c:pt>
                <c:pt idx="13">
                  <c:v>55.595487600042134</c:v>
                </c:pt>
                <c:pt idx="14">
                  <c:v>46.618745570045263</c:v>
                </c:pt>
                <c:pt idx="15">
                  <c:v>38.104642894990704</c:v>
                </c:pt>
                <c:pt idx="16">
                  <c:v>31.053862645032368</c:v>
                </c:pt>
                <c:pt idx="17">
                  <c:v>26.375037859983479</c:v>
                </c:pt>
                <c:pt idx="18">
                  <c:v>24.732813865046424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17AE-4F33-8CDD-2A67E855EDCB}"/>
            </c:ext>
          </c:extLst>
        </c:ser>
        <c:ser>
          <c:idx val="17"/>
          <c:order val="17"/>
          <c:spPr>
            <a:solidFill>
              <a:schemeClr val="accent1"/>
            </a:solidFill>
            <a:ln/>
            <a:effectLst/>
            <a:sp3d/>
          </c:spPr>
          <c:val>
            <c:numRef>
              <c:f>CCSD!$D$50:$V$50</c:f>
              <c:numCache>
                <c:formatCode>General</c:formatCode>
                <c:ptCount val="19"/>
                <c:pt idx="0">
                  <c:v>45.007161160012942</c:v>
                </c:pt>
                <c:pt idx="1">
                  <c:v>47.020849646663805</c:v>
                </c:pt>
                <c:pt idx="2">
                  <c:v>52.717099440074094</c:v>
                </c:pt>
                <c:pt idx="3">
                  <c:v>61.199372303309531</c:v>
                </c:pt>
                <c:pt idx="4">
                  <c:v>71.314478623360444</c:v>
                </c:pt>
                <c:pt idx="5">
                  <c:v>81.889808838377675</c:v>
                </c:pt>
                <c:pt idx="6">
                  <c:v>91.825733535007387</c:v>
                </c:pt>
                <c:pt idx="7">
                  <c:v>100.08019176332849</c:v>
                </c:pt>
                <c:pt idx="8">
                  <c:v>105.62752319665509</c:v>
                </c:pt>
                <c:pt idx="9">
                  <c:v>107.5956242516917</c:v>
                </c:pt>
                <c:pt idx="10">
                  <c:v>105.62752319665509</c:v>
                </c:pt>
                <c:pt idx="11">
                  <c:v>100.08019176332849</c:v>
                </c:pt>
                <c:pt idx="12">
                  <c:v>91.825733535007387</c:v>
                </c:pt>
                <c:pt idx="13">
                  <c:v>81.889808838377675</c:v>
                </c:pt>
                <c:pt idx="14">
                  <c:v>71.314478623360444</c:v>
                </c:pt>
                <c:pt idx="15">
                  <c:v>61.199372303309531</c:v>
                </c:pt>
                <c:pt idx="16">
                  <c:v>52.717099440074094</c:v>
                </c:pt>
                <c:pt idx="17">
                  <c:v>47.020849646663805</c:v>
                </c:pt>
                <c:pt idx="18">
                  <c:v>45.007161160012942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17AE-4F33-8CDD-2A67E855EDCB}"/>
            </c:ext>
          </c:extLst>
        </c:ser>
        <c:ser>
          <c:idx val="18"/>
          <c:order val="18"/>
          <c:spPr>
            <a:solidFill>
              <a:schemeClr val="accent2"/>
            </a:solidFill>
            <a:ln/>
            <a:effectLst/>
            <a:sp3d/>
          </c:spPr>
          <c:val>
            <c:numRef>
              <c:f>CCSD!$D$51:$V$51</c:f>
              <c:numCache>
                <c:formatCode>General</c:formatCode>
                <c:ptCount val="19"/>
                <c:pt idx="0">
                  <c:v>65.28150845505408</c:v>
                </c:pt>
                <c:pt idx="1">
                  <c:v>67.666661433344132</c:v>
                </c:pt>
                <c:pt idx="2">
                  <c:v>74.380336235041199</c:v>
                </c:pt>
                <c:pt idx="3">
                  <c:v>84.294101711702979</c:v>
                </c:pt>
                <c:pt idx="4">
                  <c:v>96.010211676675624</c:v>
                </c:pt>
                <c:pt idx="5">
                  <c:v>108.18413007671322</c:v>
                </c:pt>
                <c:pt idx="6">
                  <c:v>119.62263717503356</c:v>
                </c:pt>
                <c:pt idx="7">
                  <c:v>129.20495953173221</c:v>
                </c:pt>
                <c:pt idx="8">
                  <c:v>135.72899446835288</c:v>
                </c:pt>
                <c:pt idx="9">
                  <c:v>138.06521687842121</c:v>
                </c:pt>
                <c:pt idx="10">
                  <c:v>135.72899446835288</c:v>
                </c:pt>
                <c:pt idx="11">
                  <c:v>129.20495953173221</c:v>
                </c:pt>
                <c:pt idx="12">
                  <c:v>119.62263717503356</c:v>
                </c:pt>
                <c:pt idx="13">
                  <c:v>108.18413007671322</c:v>
                </c:pt>
                <c:pt idx="14">
                  <c:v>96.010211676675624</c:v>
                </c:pt>
                <c:pt idx="15">
                  <c:v>84.294101711702979</c:v>
                </c:pt>
                <c:pt idx="16">
                  <c:v>74.380336235041199</c:v>
                </c:pt>
                <c:pt idx="17">
                  <c:v>67.666661433344132</c:v>
                </c:pt>
                <c:pt idx="18">
                  <c:v>65.28150845505408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17AE-4F33-8CDD-2A67E855EDCB}"/>
            </c:ext>
          </c:extLst>
        </c:ser>
        <c:ser>
          <c:idx val="19"/>
          <c:order val="19"/>
          <c:spPr>
            <a:solidFill>
              <a:schemeClr val="accent3"/>
            </a:solidFill>
            <a:ln/>
            <a:effectLst/>
            <a:sp3d/>
          </c:spPr>
          <c:val>
            <c:numRef>
              <c:f>CCSD!$D$52:$V$52</c:f>
              <c:numCache>
                <c:formatCode>General</c:formatCode>
                <c:ptCount val="19"/>
                <c:pt idx="0">
                  <c:v>85.555855750020598</c:v>
                </c:pt>
                <c:pt idx="1">
                  <c:v>88.312473220024458</c:v>
                </c:pt>
                <c:pt idx="2">
                  <c:v>96.043573030008304</c:v>
                </c:pt>
                <c:pt idx="3">
                  <c:v>107.38883112002181</c:v>
                </c:pt>
                <c:pt idx="4">
                  <c:v>120.7059447299908</c:v>
                </c:pt>
                <c:pt idx="5">
                  <c:v>134.47845131497414</c:v>
                </c:pt>
                <c:pt idx="6">
                  <c:v>147.41954081498511</c:v>
                </c:pt>
                <c:pt idx="7">
                  <c:v>158.3297272999867</c:v>
                </c:pt>
                <c:pt idx="8">
                  <c:v>165.83046573997609</c:v>
                </c:pt>
                <c:pt idx="9">
                  <c:v>168.53480950500148</c:v>
                </c:pt>
                <c:pt idx="10">
                  <c:v>165.83046573997609</c:v>
                </c:pt>
                <c:pt idx="11">
                  <c:v>158.3297272999867</c:v>
                </c:pt>
                <c:pt idx="12">
                  <c:v>147.41954081498511</c:v>
                </c:pt>
                <c:pt idx="13">
                  <c:v>134.47845131497414</c:v>
                </c:pt>
                <c:pt idx="14">
                  <c:v>120.7059447299908</c:v>
                </c:pt>
                <c:pt idx="15">
                  <c:v>107.38883112002181</c:v>
                </c:pt>
                <c:pt idx="16">
                  <c:v>96.043573030008304</c:v>
                </c:pt>
                <c:pt idx="17">
                  <c:v>88.312473220024458</c:v>
                </c:pt>
                <c:pt idx="18">
                  <c:v>85.555855750020598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17AE-4F33-8CDD-2A67E855EDCB}"/>
            </c:ext>
          </c:extLst>
        </c:ser>
        <c:ser>
          <c:idx val="20"/>
          <c:order val="20"/>
          <c:spPr>
            <a:solidFill>
              <a:schemeClr val="accent4"/>
            </a:solidFill>
            <a:ln/>
            <a:effectLst/>
            <a:sp3d/>
          </c:spPr>
          <c:val>
            <c:numRef>
              <c:f>CCSD!$D$53:$V$53</c:f>
              <c:numCache>
                <c:formatCode>General</c:formatCode>
                <c:ptCount val="19"/>
                <c:pt idx="0">
                  <c:v>119.98854435838329</c:v>
                </c:pt>
                <c:pt idx="1">
                  <c:v>123.22490194003056</c:v>
                </c:pt>
                <c:pt idx="2">
                  <c:v>132.15254712003201</c:v>
                </c:pt>
                <c:pt idx="3">
                  <c:v>144.90854762171131</c:v>
                </c:pt>
                <c:pt idx="4">
                  <c:v>159.47961753500567</c:v>
                </c:pt>
                <c:pt idx="5">
                  <c:v>174.30105512834547</c:v>
                </c:pt>
                <c:pt idx="6">
                  <c:v>188.31513396833677</c:v>
                </c:pt>
                <c:pt idx="7">
                  <c:v>200.45152522173677</c:v>
                </c:pt>
                <c:pt idx="8">
                  <c:v>208.97043256164787</c:v>
                </c:pt>
                <c:pt idx="9">
                  <c:v>212.04538315502009</c:v>
                </c:pt>
                <c:pt idx="10">
                  <c:v>208.97043256164787</c:v>
                </c:pt>
                <c:pt idx="11">
                  <c:v>200.45152522173677</c:v>
                </c:pt>
                <c:pt idx="12">
                  <c:v>188.31513396833677</c:v>
                </c:pt>
                <c:pt idx="13">
                  <c:v>174.30105512834547</c:v>
                </c:pt>
                <c:pt idx="14">
                  <c:v>159.47961753500567</c:v>
                </c:pt>
                <c:pt idx="15">
                  <c:v>144.90854762171131</c:v>
                </c:pt>
                <c:pt idx="16">
                  <c:v>132.15254712003201</c:v>
                </c:pt>
                <c:pt idx="17">
                  <c:v>123.22490194003056</c:v>
                </c:pt>
                <c:pt idx="18">
                  <c:v>119.98854435838329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17AE-4F33-8CDD-2A67E855EDCB}"/>
            </c:ext>
          </c:extLst>
        </c:ser>
        <c:ser>
          <c:idx val="21"/>
          <c:order val="21"/>
          <c:spPr>
            <a:solidFill>
              <a:schemeClr val="accent5"/>
            </a:solidFill>
            <a:ln/>
            <a:effectLst/>
            <a:sp3d/>
          </c:spPr>
          <c:val>
            <c:numRef>
              <c:f>CCSD!$D$54:$V$54</c:f>
              <c:numCache>
                <c:formatCode>General</c:formatCode>
                <c:ptCount val="19"/>
                <c:pt idx="0">
                  <c:v>154.42123296667137</c:v>
                </c:pt>
                <c:pt idx="1">
                  <c:v>158.13733066003667</c:v>
                </c:pt>
                <c:pt idx="2">
                  <c:v>168.26152121005569</c:v>
                </c:pt>
                <c:pt idx="3">
                  <c:v>182.42826412332619</c:v>
                </c:pt>
                <c:pt idx="4">
                  <c:v>198.25329034002056</c:v>
                </c:pt>
                <c:pt idx="5">
                  <c:v>214.12365894171683</c:v>
                </c:pt>
                <c:pt idx="6">
                  <c:v>229.21072712168842</c:v>
                </c:pt>
                <c:pt idx="7">
                  <c:v>242.5733231433376</c:v>
                </c:pt>
                <c:pt idx="8">
                  <c:v>252.11039938331965</c:v>
                </c:pt>
                <c:pt idx="9">
                  <c:v>255.5559568050387</c:v>
                </c:pt>
                <c:pt idx="10">
                  <c:v>252.11039938331965</c:v>
                </c:pt>
                <c:pt idx="11">
                  <c:v>242.5733231433376</c:v>
                </c:pt>
                <c:pt idx="12">
                  <c:v>229.21072712168842</c:v>
                </c:pt>
                <c:pt idx="13">
                  <c:v>214.12365894171683</c:v>
                </c:pt>
                <c:pt idx="14">
                  <c:v>198.25329034002056</c:v>
                </c:pt>
                <c:pt idx="15">
                  <c:v>182.42826412332619</c:v>
                </c:pt>
                <c:pt idx="16">
                  <c:v>168.26152121005569</c:v>
                </c:pt>
                <c:pt idx="17">
                  <c:v>158.13733066003667</c:v>
                </c:pt>
                <c:pt idx="18">
                  <c:v>154.42123296667137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17AE-4F33-8CDD-2A67E855EDCB}"/>
            </c:ext>
          </c:extLst>
        </c:ser>
        <c:ser>
          <c:idx val="22"/>
          <c:order val="22"/>
          <c:spPr>
            <a:solidFill>
              <a:schemeClr val="accent6"/>
            </a:solidFill>
            <a:ln/>
            <a:effectLst/>
            <a:sp3d/>
          </c:spPr>
          <c:val>
            <c:numRef>
              <c:f>CCSD!$D$55:$V$55</c:f>
              <c:numCache>
                <c:formatCode>General</c:formatCode>
                <c:ptCount val="19"/>
                <c:pt idx="0">
                  <c:v>188.85392157503406</c:v>
                </c:pt>
                <c:pt idx="1">
                  <c:v>193.04975938004276</c:v>
                </c:pt>
                <c:pt idx="2">
                  <c:v>204.37049530000476</c:v>
                </c:pt>
                <c:pt idx="3">
                  <c:v>219.9479806250157</c:v>
                </c:pt>
                <c:pt idx="4">
                  <c:v>237.02696314503541</c:v>
                </c:pt>
                <c:pt idx="5">
                  <c:v>253.94626275501355</c:v>
                </c:pt>
                <c:pt idx="6">
                  <c:v>270.10632027504005</c:v>
                </c:pt>
                <c:pt idx="7">
                  <c:v>284.69512106501304</c:v>
                </c:pt>
                <c:pt idx="8">
                  <c:v>295.25036620499145</c:v>
                </c:pt>
                <c:pt idx="9">
                  <c:v>299.06653045498268</c:v>
                </c:pt>
                <c:pt idx="10">
                  <c:v>295.25036620499145</c:v>
                </c:pt>
                <c:pt idx="11">
                  <c:v>284.69512106501304</c:v>
                </c:pt>
                <c:pt idx="12">
                  <c:v>270.10632027504005</c:v>
                </c:pt>
                <c:pt idx="13">
                  <c:v>253.94626275501355</c:v>
                </c:pt>
                <c:pt idx="14">
                  <c:v>237.02696314503541</c:v>
                </c:pt>
                <c:pt idx="15">
                  <c:v>219.9479806250157</c:v>
                </c:pt>
                <c:pt idx="16">
                  <c:v>204.37049530000476</c:v>
                </c:pt>
                <c:pt idx="17">
                  <c:v>193.04975938004276</c:v>
                </c:pt>
                <c:pt idx="18">
                  <c:v>188.85392157503406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5-17AE-4F33-8CDD-2A67E855EDCB}"/>
            </c:ext>
          </c:extLst>
        </c:ser>
        <c:bandFmts/>
        <c:axId val="99213040"/>
        <c:axId val="639538104"/>
        <c:axId val="390139520"/>
      </c:surface3DChart>
      <c:catAx>
        <c:axId val="99213040"/>
        <c:scaling>
          <c:orientation val="minMax"/>
        </c:scaling>
        <c:delete val="1"/>
        <c:axPos val="b"/>
        <c:majorTickMark val="out"/>
        <c:minorTickMark val="none"/>
        <c:tickLblPos val="nextTo"/>
        <c:crossAx val="639538104"/>
        <c:crosses val="autoZero"/>
        <c:auto val="1"/>
        <c:lblAlgn val="ctr"/>
        <c:lblOffset val="100"/>
        <c:noMultiLvlLbl val="0"/>
      </c:catAx>
      <c:valAx>
        <c:axId val="63953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2400">
                    <a:latin typeface="Arial" panose="020B0604020202020204" pitchFamily="34" charset="0"/>
                    <a:cs typeface="Arial" panose="020B0604020202020204" pitchFamily="34" charset="0"/>
                  </a:rPr>
                  <a:t>E-E</a:t>
                </a:r>
                <a:r>
                  <a:rPr lang="en-US" sz="24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opt</a:t>
                </a:r>
                <a:r>
                  <a:rPr lang="en-US" sz="2400">
                    <a:latin typeface="Arial" panose="020B0604020202020204" pitchFamily="34" charset="0"/>
                    <a:cs typeface="Arial" panose="020B0604020202020204" pitchFamily="34" charset="0"/>
                  </a:rPr>
                  <a:t> (kJ/mol)</a:t>
                </a:r>
              </a:p>
            </c:rich>
          </c:tx>
          <c:layout>
            <c:manualLayout>
              <c:xMode val="edge"/>
              <c:yMode val="edge"/>
              <c:x val="8.1122680280060686E-3"/>
              <c:y val="0.3285548325180286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9213040"/>
        <c:crosses val="autoZero"/>
        <c:crossBetween val="midCat"/>
      </c:valAx>
      <c:serAx>
        <c:axId val="390139520"/>
        <c:scaling>
          <c:orientation val="minMax"/>
        </c:scaling>
        <c:delete val="1"/>
        <c:axPos val="b"/>
        <c:majorTickMark val="out"/>
        <c:minorTickMark val="none"/>
        <c:tickLblPos val="nextTo"/>
        <c:crossAx val="639538104"/>
        <c:crosses val="autoZero"/>
      </c:serAx>
      <c:spPr>
        <a:ln>
          <a:noFill/>
        </a:ln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Shape of ADDT</a:t>
            </a: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and </a:t>
            </a: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ADCO model potentials for HNCO molecule</a:t>
            </a: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(only mode</a:t>
            </a: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 is significant)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 i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includes torsion offset potential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20"/>
      <c:rotY val="60"/>
      <c:depthPercent val="30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spPr>
            <a:solidFill>
              <a:schemeClr val="accent1"/>
            </a:solidFill>
            <a:ln/>
            <a:effectLst/>
            <a:sp3d/>
          </c:spPr>
          <c:val>
            <c:numRef>
              <c:f>with_TOP!$E$50:$BY$50</c:f>
              <c:numCache>
                <c:formatCode>General</c:formatCode>
                <c:ptCount val="73"/>
                <c:pt idx="0">
                  <c:v>21.946459242706705</c:v>
                </c:pt>
                <c:pt idx="1">
                  <c:v>21.792857010829898</c:v>
                </c:pt>
                <c:pt idx="2">
                  <c:v>21.559944599494393</c:v>
                </c:pt>
                <c:pt idx="3">
                  <c:v>21.249494612786812</c:v>
                </c:pt>
                <c:pt idx="4">
                  <c:v>20.863869762560824</c:v>
                </c:pt>
                <c:pt idx="5">
                  <c:v>20.406004886773303</c:v>
                </c:pt>
                <c:pt idx="6">
                  <c:v>19.879384613595363</c:v>
                </c:pt>
                <c:pt idx="7">
                  <c:v>19.288016841287902</c:v>
                </c:pt>
                <c:pt idx="8">
                  <c:v>18.636402235675806</c:v>
                </c:pt>
                <c:pt idx="9">
                  <c:v>17.929499977363434</c:v>
                </c:pt>
                <c:pt idx="10">
                  <c:v>17.1726900193758</c:v>
                </c:pt>
                <c:pt idx="11">
                  <c:v>16.371732142467536</c:v>
                </c:pt>
                <c:pt idx="12">
                  <c:v>15.532722119713505</c:v>
                </c:pt>
                <c:pt idx="13">
                  <c:v>14.662045323994965</c:v>
                </c:pt>
                <c:pt idx="14">
                  <c:v>13.76632813145636</c:v>
                </c:pt>
                <c:pt idx="15">
                  <c:v>12.852387490781735</c:v>
                </c:pt>
                <c:pt idx="16">
                  <c:v>11.927179042099063</c:v>
                </c:pt>
                <c:pt idx="17">
                  <c:v>10.997744180358973</c:v>
                </c:pt>
                <c:pt idx="18">
                  <c:v>10.071156466067409</c:v>
                </c:pt>
                <c:pt idx="19">
                  <c:v>9.1544677912190888</c:v>
                </c:pt>
                <c:pt idx="20">
                  <c:v>8.2546547101413683</c:v>
                </c:pt>
                <c:pt idx="21">
                  <c:v>7.3785653437032401</c:v>
                </c:pt>
                <c:pt idx="22">
                  <c:v>6.5328672609805079</c:v>
                </c:pt>
                <c:pt idx="23">
                  <c:v>5.7239967350291785</c:v>
                </c:pt>
                <c:pt idx="24">
                  <c:v>4.9581097589611076</c:v>
                </c:pt>
                <c:pt idx="25">
                  <c:v>4.2410351951193732</c:v>
                </c:pt>
                <c:pt idx="26">
                  <c:v>3.5782304139162733</c:v>
                </c:pt>
                <c:pt idx="27">
                  <c:v>2.9747397599492302</c:v>
                </c:pt>
                <c:pt idx="28">
                  <c:v>2.4351561614925501</c:v>
                </c:pt>
                <c:pt idx="29">
                  <c:v>1.9635861755399802</c:v>
                </c:pt>
                <c:pt idx="30">
                  <c:v>1.5636187344263526</c:v>
                </c:pt>
                <c:pt idx="31">
                  <c:v>1.2382978318854967</c:v>
                </c:pt>
                <c:pt idx="32">
                  <c:v>0.99009935641987212</c:v>
                </c:pt>
                <c:pt idx="33">
                  <c:v>0.82091224829411757</c:v>
                </c:pt>
                <c:pt idx="34">
                  <c:v>0.73202412355902879</c:v>
                </c:pt>
                <c:pt idx="35">
                  <c:v>0.72411147451596136</c:v>
                </c:pt>
                <c:pt idx="36">
                  <c:v>0.79723452120192206</c:v>
                </c:pt>
                <c:pt idx="37">
                  <c:v>0.95083675307872895</c:v>
                </c:pt>
                <c:pt idx="38">
                  <c:v>1.1837491644142339</c:v>
                </c:pt>
                <c:pt idx="39">
                  <c:v>1.4941991511218156</c:v>
                </c:pt>
                <c:pt idx="40">
                  <c:v>1.8798240013478029</c:v>
                </c:pt>
                <c:pt idx="41">
                  <c:v>2.3376888771353208</c:v>
                </c:pt>
                <c:pt idx="42">
                  <c:v>2.8643091503132609</c:v>
                </c:pt>
                <c:pt idx="43">
                  <c:v>3.4556769226207216</c:v>
                </c:pt>
                <c:pt idx="44">
                  <c:v>4.1072915282328211</c:v>
                </c:pt>
                <c:pt idx="45">
                  <c:v>4.8141937865451929</c:v>
                </c:pt>
                <c:pt idx="46">
                  <c:v>5.5710037445328275</c:v>
                </c:pt>
                <c:pt idx="47">
                  <c:v>6.3719616214410895</c:v>
                </c:pt>
                <c:pt idx="48">
                  <c:v>7.2109716441951246</c:v>
                </c:pt>
                <c:pt idx="49">
                  <c:v>8.0816484399136641</c:v>
                </c:pt>
                <c:pt idx="50">
                  <c:v>8.9773656324522708</c:v>
                </c:pt>
                <c:pt idx="51">
                  <c:v>9.891306273126899</c:v>
                </c:pt>
                <c:pt idx="52">
                  <c:v>10.816514721809561</c:v>
                </c:pt>
                <c:pt idx="53">
                  <c:v>11.745949583549654</c:v>
                </c:pt>
                <c:pt idx="54">
                  <c:v>12.672537297841219</c:v>
                </c:pt>
                <c:pt idx="55">
                  <c:v>13.589225972689539</c:v>
                </c:pt>
                <c:pt idx="56">
                  <c:v>14.489039053767261</c:v>
                </c:pt>
                <c:pt idx="57">
                  <c:v>15.365128420205393</c:v>
                </c:pt>
                <c:pt idx="58">
                  <c:v>16.210826502928114</c:v>
                </c:pt>
                <c:pt idx="59">
                  <c:v>17.019697028879442</c:v>
                </c:pt>
                <c:pt idx="60">
                  <c:v>17.785584004947516</c:v>
                </c:pt>
                <c:pt idx="61">
                  <c:v>18.502658568789247</c:v>
                </c:pt>
                <c:pt idx="62">
                  <c:v>19.165463349992354</c:v>
                </c:pt>
                <c:pt idx="63">
                  <c:v>19.768954003959397</c:v>
                </c:pt>
                <c:pt idx="64">
                  <c:v>20.308537602416074</c:v>
                </c:pt>
                <c:pt idx="65">
                  <c:v>20.780107588368647</c:v>
                </c:pt>
                <c:pt idx="66">
                  <c:v>21.180075029482271</c:v>
                </c:pt>
                <c:pt idx="67">
                  <c:v>21.505395932023131</c:v>
                </c:pt>
                <c:pt idx="68">
                  <c:v>21.753594407488752</c:v>
                </c:pt>
                <c:pt idx="69">
                  <c:v>21.922781515614513</c:v>
                </c:pt>
                <c:pt idx="70">
                  <c:v>22.011669640349599</c:v>
                </c:pt>
                <c:pt idx="71">
                  <c:v>22.019582289392666</c:v>
                </c:pt>
                <c:pt idx="72">
                  <c:v>21.946459242706705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29-4210-ACA8-ADF73159C520}"/>
            </c:ext>
          </c:extLst>
        </c:ser>
        <c:ser>
          <c:idx val="1"/>
          <c:order val="1"/>
          <c:spPr>
            <a:solidFill>
              <a:schemeClr val="accent2"/>
            </a:solidFill>
            <a:ln/>
            <a:effectLst/>
            <a:sp3d/>
          </c:spPr>
          <c:val>
            <c:numRef>
              <c:f>with_TOP!$E$51:$BY$51</c:f>
              <c:numCache>
                <c:formatCode>General</c:formatCode>
                <c:ptCount val="73"/>
                <c:pt idx="0">
                  <c:v>19.349263848844441</c:v>
                </c:pt>
                <c:pt idx="1">
                  <c:v>19.211537191204172</c:v>
                </c:pt>
                <c:pt idx="2">
                  <c:v>19.002697465737803</c:v>
                </c:pt>
                <c:pt idx="3">
                  <c:v>18.724334068857001</c:v>
                </c:pt>
                <c:pt idx="4">
                  <c:v>18.378565514092447</c:v>
                </c:pt>
                <c:pt idx="5">
                  <c:v>17.968023308926661</c:v>
                </c:pt>
                <c:pt idx="6">
                  <c:v>17.495831927433112</c:v>
                </c:pt>
                <c:pt idx="7">
                  <c:v>16.96558503114192</c:v>
                </c:pt>
                <c:pt idx="8">
                  <c:v>16.381318119105693</c:v>
                </c:pt>
                <c:pt idx="9">
                  <c:v>15.747477815315028</c:v>
                </c:pt>
                <c:pt idx="10">
                  <c:v>15.068888027205015</c:v>
                </c:pt>
                <c:pt idx="11">
                  <c:v>14.350713232806889</c:v>
                </c:pt>
                <c:pt idx="12">
                  <c:v>13.598419175951815</c:v>
                </c:pt>
                <c:pt idx="13">
                  <c:v>12.817731268660033</c:v>
                </c:pt>
                <c:pt idx="14">
                  <c:v>12.014591017298278</c:v>
                </c:pt>
                <c:pt idx="15">
                  <c:v>11.195110804128756</c:v>
                </c:pt>
                <c:pt idx="16">
                  <c:v>10.365527368389362</c:v>
                </c:pt>
                <c:pt idx="17">
                  <c:v>9.5321543409422631</c:v>
                </c:pt>
                <c:pt idx="18">
                  <c:v>8.7013341937307125</c:v>
                </c:pt>
                <c:pt idx="19">
                  <c:v>7.8793899697379146</c:v>
                </c:pt>
                <c:pt idx="20">
                  <c:v>7.0725771608119441</c:v>
                </c:pt>
                <c:pt idx="21">
                  <c:v>6.2870360995956229</c:v>
                </c:pt>
                <c:pt idx="22">
                  <c:v>5.5287452278874589</c:v>
                </c:pt>
                <c:pt idx="23">
                  <c:v>4.8034755970897169</c:v>
                </c:pt>
                <c:pt idx="24">
                  <c:v>4.1167469470225324</c:v>
                </c:pt>
                <c:pt idx="25">
                  <c:v>3.4737856973710155</c:v>
                </c:pt>
                <c:pt idx="26">
                  <c:v>2.8794851714756291</c:v>
                </c:pt>
                <c:pt idx="27">
                  <c:v>2.3383683551869083</c:v>
                </c:pt>
                <c:pt idx="28">
                  <c:v>1.8545534742120751</c:v>
                </c:pt>
                <c:pt idx="29">
                  <c:v>1.4317226519307624</c:v>
                </c:pt>
                <c:pt idx="30">
                  <c:v>1.0730938862127601</c:v>
                </c:pt>
                <c:pt idx="31">
                  <c:v>0.78139655851115108</c:v>
                </c:pt>
                <c:pt idx="32">
                  <c:v>0.55885066162141328</c:v>
                </c:pt>
                <c:pt idx="33">
                  <c:v>0.40714990419575514</c:v>
                </c:pt>
                <c:pt idx="34">
                  <c:v>0.32744882059760982</c:v>
                </c:pt>
                <c:pt idx="35">
                  <c:v>0.32035398419799321</c:v>
                </c:pt>
                <c:pt idx="36">
                  <c:v>0.38591939098588313</c:v>
                </c:pt>
                <c:pt idx="37">
                  <c:v>0.52364604862614783</c:v>
                </c:pt>
                <c:pt idx="38">
                  <c:v>0.73248577409252036</c:v>
                </c:pt>
                <c:pt idx="39">
                  <c:v>1.0108491709733229</c:v>
                </c:pt>
                <c:pt idx="40">
                  <c:v>1.3566177257378769</c:v>
                </c:pt>
                <c:pt idx="41">
                  <c:v>1.767159930903663</c:v>
                </c:pt>
                <c:pt idx="42">
                  <c:v>2.2393513123972113</c:v>
                </c:pt>
                <c:pt idx="43">
                  <c:v>2.7695982086884037</c:v>
                </c:pt>
                <c:pt idx="44">
                  <c:v>3.3538651207246311</c:v>
                </c:pt>
                <c:pt idx="45">
                  <c:v>3.9877054245152959</c:v>
                </c:pt>
                <c:pt idx="46">
                  <c:v>4.6662952126253074</c:v>
                </c:pt>
                <c:pt idx="47">
                  <c:v>5.3844700070234346</c:v>
                </c:pt>
                <c:pt idx="48">
                  <c:v>6.1367640638785108</c:v>
                </c:pt>
                <c:pt idx="49">
                  <c:v>6.9174519711702942</c:v>
                </c:pt>
                <c:pt idx="50">
                  <c:v>7.7205922225320496</c:v>
                </c:pt>
                <c:pt idx="51">
                  <c:v>8.5400724357015729</c:v>
                </c:pt>
                <c:pt idx="52">
                  <c:v>9.3696558714409584</c:v>
                </c:pt>
                <c:pt idx="53">
                  <c:v>10.203028898888061</c:v>
                </c:pt>
                <c:pt idx="54">
                  <c:v>11.033849046099609</c:v>
                </c:pt>
                <c:pt idx="55">
                  <c:v>11.855793270092409</c:v>
                </c:pt>
                <c:pt idx="56">
                  <c:v>12.662606079018381</c:v>
                </c:pt>
                <c:pt idx="57">
                  <c:v>13.448147140234704</c:v>
                </c:pt>
                <c:pt idx="58">
                  <c:v>14.206438011942858</c:v>
                </c:pt>
                <c:pt idx="59">
                  <c:v>14.931707642740601</c:v>
                </c:pt>
                <c:pt idx="60">
                  <c:v>15.618436292807786</c:v>
                </c:pt>
                <c:pt idx="61">
                  <c:v>16.261397542459303</c:v>
                </c:pt>
                <c:pt idx="62">
                  <c:v>16.855698068354695</c:v>
                </c:pt>
                <c:pt idx="63">
                  <c:v>17.396814884643412</c:v>
                </c:pt>
                <c:pt idx="64">
                  <c:v>17.880629765618245</c:v>
                </c:pt>
                <c:pt idx="65">
                  <c:v>18.303460587899558</c:v>
                </c:pt>
                <c:pt idx="66">
                  <c:v>18.662089353617564</c:v>
                </c:pt>
                <c:pt idx="67">
                  <c:v>18.953786681319169</c:v>
                </c:pt>
                <c:pt idx="68">
                  <c:v>19.17633257820891</c:v>
                </c:pt>
                <c:pt idx="69">
                  <c:v>19.328033335634569</c:v>
                </c:pt>
                <c:pt idx="70">
                  <c:v>19.407734419232714</c:v>
                </c:pt>
                <c:pt idx="71">
                  <c:v>19.414829255632331</c:v>
                </c:pt>
                <c:pt idx="72">
                  <c:v>19.349263848844441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29-4210-ACA8-ADF73159C520}"/>
            </c:ext>
          </c:extLst>
        </c:ser>
        <c:ser>
          <c:idx val="2"/>
          <c:order val="2"/>
          <c:spPr>
            <a:solidFill>
              <a:schemeClr val="accent3"/>
            </a:solidFill>
            <a:ln/>
            <a:effectLst/>
            <a:sp3d/>
          </c:spPr>
          <c:val>
            <c:numRef>
              <c:f>with_TOP!$E$52:$BY$52</c:f>
              <c:numCache>
                <c:formatCode>General</c:formatCode>
                <c:ptCount val="73"/>
                <c:pt idx="0">
                  <c:v>16.939940741120854</c:v>
                </c:pt>
                <c:pt idx="1">
                  <c:v>16.817928158657395</c:v>
                </c:pt>
                <c:pt idx="2">
                  <c:v>16.632916232413855</c:v>
                </c:pt>
                <c:pt idx="3">
                  <c:v>16.386313014862186</c:v>
                </c:pt>
                <c:pt idx="4">
                  <c:v>16.079995305391062</c:v>
                </c:pt>
                <c:pt idx="5">
                  <c:v>15.716294366729244</c:v>
                </c:pt>
                <c:pt idx="6">
                  <c:v>15.297978182628579</c:v>
                </c:pt>
                <c:pt idx="7">
                  <c:v>14.828230391836295</c:v>
                </c:pt>
                <c:pt idx="8">
                  <c:v>14.310626058681787</c:v>
                </c:pt>
                <c:pt idx="9">
                  <c:v>13.749104464678407</c:v>
                </c:pt>
                <c:pt idx="10">
                  <c:v>13.147939128212526</c:v>
                </c:pt>
                <c:pt idx="11">
                  <c:v>12.511705280488206</c:v>
                </c:pt>
                <c:pt idx="12">
                  <c:v>11.845245045255128</c:v>
                </c:pt>
                <c:pt idx="13">
                  <c:v>11.153630587323111</c:v>
                </c:pt>
                <c:pt idx="14">
                  <c:v>10.442125510325241</c:v>
                </c:pt>
                <c:pt idx="15">
                  <c:v>9.7161447975159874</c:v>
                </c:pt>
                <c:pt idx="16">
                  <c:v>8.9812136004789593</c:v>
                </c:pt>
                <c:pt idx="17">
                  <c:v>8.2429251893872149</c:v>
                </c:pt>
                <c:pt idx="18">
                  <c:v>7.5068983848398805</c:v>
                </c:pt>
                <c:pt idx="19">
                  <c:v>6.7787347952447021</c:v>
                </c:pt>
                <c:pt idx="20">
                  <c:v>6.0639761851956937</c:v>
                </c:pt>
                <c:pt idx="21">
                  <c:v>5.3680622992983782</c:v>
                </c:pt>
                <c:pt idx="22">
                  <c:v>4.6962894624287177</c:v>
                </c:pt>
                <c:pt idx="23">
                  <c:v>4.0537702715028363</c:v>
                </c:pt>
                <c:pt idx="24">
                  <c:v>3.4453946855273649</c:v>
                </c:pt>
                <c:pt idx="25">
                  <c:v>2.8757928100588028</c:v>
                </c:pt>
                <c:pt idx="26">
                  <c:v>2.3492996593044797</c:v>
                </c:pt>
                <c:pt idx="27">
                  <c:v>1.8699221640468924</c:v>
                </c:pt>
                <c:pt idx="28">
                  <c:v>1.441308676480995</c:v>
                </c:pt>
                <c:pt idx="29">
                  <c:v>1.0667212040510652</c:v>
                </c:pt>
                <c:pt idx="30">
                  <c:v>0.74901058360439166</c:v>
                </c:pt>
                <c:pt idx="31">
                  <c:v>0.49059478480150176</c:v>
                </c:pt>
                <c:pt idx="32">
                  <c:v>0.29344050790700038</c:v>
                </c:pt>
                <c:pt idx="33">
                  <c:v>0.15904821601306551</c:v>
                </c:pt>
                <c:pt idx="34">
                  <c:v>8.8440715609291232E-2</c:v>
                </c:pt>
                <c:pt idx="35">
                  <c:v>8.2155372407729743E-2</c:v>
                </c:pt>
                <c:pt idx="36">
                  <c:v>0.14024002166533833</c:v>
                </c:pt>
                <c:pt idx="37">
                  <c:v>0.26225260412879337</c:v>
                </c:pt>
                <c:pt idx="38">
                  <c:v>0.44726453037234037</c:v>
                </c:pt>
                <c:pt idx="39">
                  <c:v>0.6938677479240063</c:v>
                </c:pt>
                <c:pt idx="40">
                  <c:v>1.0001854573951299</c:v>
                </c:pt>
                <c:pt idx="41">
                  <c:v>1.3638863960569463</c:v>
                </c:pt>
                <c:pt idx="42">
                  <c:v>1.7822025801576107</c:v>
                </c:pt>
                <c:pt idx="43">
                  <c:v>2.2519503709498956</c:v>
                </c:pt>
                <c:pt idx="44">
                  <c:v>2.7695547041044044</c:v>
                </c:pt>
                <c:pt idx="45">
                  <c:v>3.331076298107785</c:v>
                </c:pt>
                <c:pt idx="46">
                  <c:v>3.9322416345736642</c:v>
                </c:pt>
                <c:pt idx="47">
                  <c:v>4.5684754822979858</c:v>
                </c:pt>
                <c:pt idx="48">
                  <c:v>5.2349357175310658</c:v>
                </c:pt>
                <c:pt idx="49">
                  <c:v>5.9265501754630847</c:v>
                </c:pt>
                <c:pt idx="50">
                  <c:v>6.6380552524609531</c:v>
                </c:pt>
                <c:pt idx="51">
                  <c:v>7.3640359652702099</c:v>
                </c:pt>
                <c:pt idx="52">
                  <c:v>8.098967162307229</c:v>
                </c:pt>
                <c:pt idx="53">
                  <c:v>8.837255573398977</c:v>
                </c:pt>
                <c:pt idx="54">
                  <c:v>9.5732823779463097</c:v>
                </c:pt>
                <c:pt idx="55">
                  <c:v>10.30144596754149</c:v>
                </c:pt>
                <c:pt idx="56">
                  <c:v>11.016204577590498</c:v>
                </c:pt>
                <c:pt idx="57">
                  <c:v>11.712118463487817</c:v>
                </c:pt>
                <c:pt idx="58">
                  <c:v>12.383891300357469</c:v>
                </c:pt>
                <c:pt idx="59">
                  <c:v>13.02641049128335</c:v>
                </c:pt>
                <c:pt idx="60">
                  <c:v>13.634786077258822</c:v>
                </c:pt>
                <c:pt idx="61">
                  <c:v>14.204387952727384</c:v>
                </c:pt>
                <c:pt idx="62">
                  <c:v>14.730881103481712</c:v>
                </c:pt>
                <c:pt idx="63">
                  <c:v>15.2102585987393</c:v>
                </c:pt>
                <c:pt idx="64">
                  <c:v>15.638872086305197</c:v>
                </c:pt>
                <c:pt idx="65">
                  <c:v>16.013459558735125</c:v>
                </c:pt>
                <c:pt idx="66">
                  <c:v>16.331170179181797</c:v>
                </c:pt>
                <c:pt idx="67">
                  <c:v>16.58958597798469</c:v>
                </c:pt>
                <c:pt idx="68">
                  <c:v>16.786740254879192</c:v>
                </c:pt>
                <c:pt idx="69">
                  <c:v>16.921132546773126</c:v>
                </c:pt>
                <c:pt idx="70">
                  <c:v>16.991740047176901</c:v>
                </c:pt>
                <c:pt idx="71">
                  <c:v>16.998025390378462</c:v>
                </c:pt>
                <c:pt idx="72">
                  <c:v>16.939940741120854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29-4210-ACA8-ADF73159C520}"/>
            </c:ext>
          </c:extLst>
        </c:ser>
        <c:ser>
          <c:idx val="3"/>
          <c:order val="3"/>
          <c:spPr>
            <a:solidFill>
              <a:schemeClr val="accent4"/>
            </a:solidFill>
            <a:ln/>
            <a:effectLst/>
            <a:sp3d/>
          </c:spPr>
          <c:val>
            <c:numRef>
              <c:f>with_TOP!$E$53:$BY$53</c:f>
              <c:numCache>
                <c:formatCode>General</c:formatCode>
                <c:ptCount val="73"/>
                <c:pt idx="0">
                  <c:v>14.711155328808729</c:v>
                </c:pt>
                <c:pt idx="1">
                  <c:v>14.604712573303779</c:v>
                </c:pt>
                <c:pt idx="2">
                  <c:v>14.443309717688132</c:v>
                </c:pt>
                <c:pt idx="3">
                  <c:v>14.228175135150726</c:v>
                </c:pt>
                <c:pt idx="4">
                  <c:v>13.960946129766491</c:v>
                </c:pt>
                <c:pt idx="5">
                  <c:v>13.643656475623683</c:v>
                </c:pt>
                <c:pt idx="6">
                  <c:v>13.278720938575059</c:v>
                </c:pt>
                <c:pt idx="7">
                  <c:v>12.868916898411664</c:v>
                </c:pt>
                <c:pt idx="8">
                  <c:v>12.417363211325583</c:v>
                </c:pt>
                <c:pt idx="9">
                  <c:v>11.927496473531113</c:v>
                </c:pt>
                <c:pt idx="10">
                  <c:v>11.403044866692493</c:v>
                </c:pt>
                <c:pt idx="11">
                  <c:v>10.847999784210305</c:v>
                </c:pt>
                <c:pt idx="12">
                  <c:v>10.266585454307622</c:v>
                </c:pt>
                <c:pt idx="13">
                  <c:v>9.6632267911025735</c:v>
                </c:pt>
                <c:pt idx="14">
                  <c:v>9.04251571834007</c:v>
                </c:pt>
                <c:pt idx="15">
                  <c:v>8.4091762220794308</c:v>
                </c:pt>
                <c:pt idx="16">
                  <c:v>7.7680283983080329</c:v>
                </c:pt>
                <c:pt idx="17">
                  <c:v>7.1239517691004339</c:v>
                </c:pt>
                <c:pt idx="18">
                  <c:v>6.4818481465089945</c:v>
                </c:pt>
                <c:pt idx="19">
                  <c:v>5.8466043268144077</c:v>
                </c:pt>
                <c:pt idx="20">
                  <c:v>5.223054899055251</c:v>
                </c:pt>
                <c:pt idx="21">
                  <c:v>4.6159454508862154</c:v>
                </c:pt>
                <c:pt idx="22">
                  <c:v>4.0298964517905613</c:v>
                </c:pt>
                <c:pt idx="23">
                  <c:v>3.469368088517486</c:v>
                </c:pt>
                <c:pt idx="24">
                  <c:v>2.9386263203677672</c:v>
                </c:pt>
                <c:pt idx="25">
                  <c:v>2.4417104126676676</c:v>
                </c:pt>
                <c:pt idx="26">
                  <c:v>1.9824021955208142</c:v>
                </c:pt>
                <c:pt idx="27">
                  <c:v>1.5641972817975773</c:v>
                </c:pt>
                <c:pt idx="28">
                  <c:v>1.1902784634104204</c:v>
                </c:pt>
                <c:pt idx="29">
                  <c:v>0.86349148834562861</c:v>
                </c:pt>
                <c:pt idx="30">
                  <c:v>0.5863234028028117</c:v>
                </c:pt>
                <c:pt idx="31">
                  <c:v>0.36088362327162038</c:v>
                </c:pt>
                <c:pt idx="32">
                  <c:v>0.1888878825985465</c:v>
                </c:pt>
                <c:pt idx="33">
                  <c:v>7.1645172223979259E-2</c:v>
                </c:pt>
                <c:pt idx="34">
                  <c:v>1.0047779966951609E-2</c:v>
                </c:pt>
                <c:pt idx="35">
                  <c:v>4.5644991760624976E-3</c:v>
                </c:pt>
                <c:pt idx="36">
                  <c:v>5.5237060929028914E-2</c:v>
                </c:pt>
                <c:pt idx="37">
                  <c:v>0.16167981643397766</c:v>
                </c:pt>
                <c:pt idx="38">
                  <c:v>0.32308267204962782</c:v>
                </c:pt>
                <c:pt idx="39">
                  <c:v>0.53821725458703007</c:v>
                </c:pt>
                <c:pt idx="40">
                  <c:v>0.80544625997126573</c:v>
                </c:pt>
                <c:pt idx="41">
                  <c:v>1.1227359141140738</c:v>
                </c:pt>
                <c:pt idx="42">
                  <c:v>1.4876714511626972</c:v>
                </c:pt>
                <c:pt idx="43">
                  <c:v>1.8974754913260945</c:v>
                </c:pt>
                <c:pt idx="44">
                  <c:v>2.3490291784121755</c:v>
                </c:pt>
                <c:pt idx="45">
                  <c:v>2.8388959162066456</c:v>
                </c:pt>
                <c:pt idx="46">
                  <c:v>3.3633475230452632</c:v>
                </c:pt>
                <c:pt idx="47">
                  <c:v>3.9183926055274512</c:v>
                </c:pt>
                <c:pt idx="48">
                  <c:v>4.4998069354301382</c:v>
                </c:pt>
                <c:pt idx="49">
                  <c:v>5.1031655986351883</c:v>
                </c:pt>
                <c:pt idx="50">
                  <c:v>5.7238766713976901</c:v>
                </c:pt>
                <c:pt idx="51">
                  <c:v>6.3572161676583328</c:v>
                </c:pt>
                <c:pt idx="52">
                  <c:v>6.9983639914297227</c:v>
                </c:pt>
                <c:pt idx="53">
                  <c:v>7.6424406206373243</c:v>
                </c:pt>
                <c:pt idx="54">
                  <c:v>8.2845442432287619</c:v>
                </c:pt>
                <c:pt idx="55">
                  <c:v>8.9197880629233524</c:v>
                </c:pt>
                <c:pt idx="56">
                  <c:v>9.5433374906825073</c:v>
                </c:pt>
                <c:pt idx="57">
                  <c:v>10.150446938851548</c:v>
                </c:pt>
                <c:pt idx="58">
                  <c:v>10.736495937947193</c:v>
                </c:pt>
                <c:pt idx="59">
                  <c:v>11.297024301220269</c:v>
                </c:pt>
                <c:pt idx="60">
                  <c:v>11.827766069369988</c:v>
                </c:pt>
                <c:pt idx="61">
                  <c:v>12.324681977070087</c:v>
                </c:pt>
                <c:pt idx="62">
                  <c:v>12.783990194216944</c:v>
                </c:pt>
                <c:pt idx="63">
                  <c:v>13.202195107940181</c:v>
                </c:pt>
                <c:pt idx="64">
                  <c:v>13.576113926327336</c:v>
                </c:pt>
                <c:pt idx="65">
                  <c:v>13.90290090139213</c:v>
                </c:pt>
                <c:pt idx="66">
                  <c:v>14.180068986934947</c:v>
                </c:pt>
                <c:pt idx="67">
                  <c:v>14.405508766466138</c:v>
                </c:pt>
                <c:pt idx="68">
                  <c:v>14.577504507139212</c:v>
                </c:pt>
                <c:pt idx="69">
                  <c:v>14.694747217513781</c:v>
                </c:pt>
                <c:pt idx="70">
                  <c:v>14.756344609770807</c:v>
                </c:pt>
                <c:pt idx="71">
                  <c:v>14.761827890561696</c:v>
                </c:pt>
                <c:pt idx="72">
                  <c:v>14.711155328808729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329-4210-ACA8-ADF73159C520}"/>
            </c:ext>
          </c:extLst>
        </c:ser>
        <c:ser>
          <c:idx val="4"/>
          <c:order val="4"/>
          <c:spPr>
            <a:solidFill>
              <a:schemeClr val="accent5"/>
            </a:solidFill>
            <a:ln/>
            <a:effectLst/>
            <a:sp3d/>
          </c:spPr>
          <c:val>
            <c:numRef>
              <c:f>with_TOP!$E$54:$BY$54</c:f>
              <c:numCache>
                <c:formatCode>General</c:formatCode>
                <c:ptCount val="73"/>
                <c:pt idx="0">
                  <c:v>12.65628429475405</c:v>
                </c:pt>
                <c:pt idx="1">
                  <c:v>12.565284615837664</c:v>
                </c:pt>
                <c:pt idx="2">
                  <c:v>12.427298634851587</c:v>
                </c:pt>
                <c:pt idx="3">
                  <c:v>12.243376508429334</c:v>
                </c:pt>
                <c:pt idx="4">
                  <c:v>12.014917995008195</c:v>
                </c:pt>
                <c:pt idx="5">
                  <c:v>11.743661801822331</c:v>
                </c:pt>
                <c:pt idx="6">
                  <c:v>11.431672352290848</c:v>
                </c:pt>
                <c:pt idx="7">
                  <c:v>11.081324074509066</c:v>
                </c:pt>
                <c:pt idx="8">
                  <c:v>10.695283330416975</c:v>
                </c:pt>
                <c:pt idx="9">
                  <c:v>10.276488123174891</c:v>
                </c:pt>
                <c:pt idx="10">
                  <c:v>9.8281257371853865</c:v>
                </c:pt>
                <c:pt idx="11">
                  <c:v>9.3536084809344544</c:v>
                </c:pt>
                <c:pt idx="12">
                  <c:v>8.8565477172635134</c:v>
                </c:pt>
                <c:pt idx="13">
                  <c:v>8.340726378717596</c:v>
                </c:pt>
                <c:pt idx="14">
                  <c:v>7.8100701771444774</c:v>
                </c:pt>
                <c:pt idx="15">
                  <c:v>7.2686177266571033</c:v>
                </c:pt>
                <c:pt idx="16">
                  <c:v>6.7204898073416066</c:v>
                </c:pt>
                <c:pt idx="17">
                  <c:v>6.1698580036326751</c:v>
                </c:pt>
                <c:pt idx="18">
                  <c:v>5.6209129560370998</c:v>
                </c:pt>
                <c:pt idx="19">
                  <c:v>5.0778324678291673</c:v>
                </c:pt>
                <c:pt idx="20">
                  <c:v>4.5447497094451048</c:v>
                </c:pt>
                <c:pt idx="21">
                  <c:v>4.0257217625603854</c:v>
                </c:pt>
                <c:pt idx="22">
                  <c:v>3.5246987432484378</c:v>
                </c:pt>
                <c:pt idx="23">
                  <c:v>3.0454937392122083</c:v>
                </c:pt>
                <c:pt idx="24">
                  <c:v>2.5917537898842973</c:v>
                </c:pt>
                <c:pt idx="25">
                  <c:v>2.1669321302547679</c:v>
                </c:pt>
                <c:pt idx="26">
                  <c:v>1.774261909667727</c:v>
                </c:pt>
                <c:pt idx="27">
                  <c:v>1.416731585602605</c:v>
                </c:pt>
                <c:pt idx="28">
                  <c:v>1.0970621797082494</c:v>
                </c:pt>
                <c:pt idx="29">
                  <c:v>0.81768656918518268</c:v>
                </c:pt>
                <c:pt idx="30">
                  <c:v>0.58073097112108663</c:v>
                </c:pt>
                <c:pt idx="31">
                  <c:v>0.38799876069493777</c:v>
                </c:pt>
                <c:pt idx="32">
                  <c:v>0.24095674640296671</c:v>
                </c:pt>
                <c:pt idx="33">
                  <c:v>0.14072400676033148</c:v>
                </c:pt>
                <c:pt idx="34">
                  <c:v>8.8063373437892167E-2</c:v>
                </c:pt>
                <c:pt idx="35">
                  <c:v>8.337562565259482E-2</c:v>
                </c:pt>
                <c:pt idx="36">
                  <c:v>0.12669643999562652</c:v>
                </c:pt>
                <c:pt idx="37">
                  <c:v>0.21769611891201279</c:v>
                </c:pt>
                <c:pt idx="38">
                  <c:v>0.35568209989808963</c:v>
                </c:pt>
                <c:pt idx="39">
                  <c:v>0.53960422632034266</c:v>
                </c:pt>
                <c:pt idx="40">
                  <c:v>0.76806273974148098</c:v>
                </c:pt>
                <c:pt idx="41">
                  <c:v>1.0393189329273458</c:v>
                </c:pt>
                <c:pt idx="42">
                  <c:v>1.3513083824588268</c:v>
                </c:pt>
                <c:pt idx="43">
                  <c:v>1.7016566602406105</c:v>
                </c:pt>
                <c:pt idx="44">
                  <c:v>2.087697404332701</c:v>
                </c:pt>
                <c:pt idx="45">
                  <c:v>2.5064926115747852</c:v>
                </c:pt>
                <c:pt idx="46">
                  <c:v>2.9548549975642882</c:v>
                </c:pt>
                <c:pt idx="47">
                  <c:v>3.429372253815222</c:v>
                </c:pt>
                <c:pt idx="48">
                  <c:v>3.9264330174861648</c:v>
                </c:pt>
                <c:pt idx="49">
                  <c:v>4.4422543560320822</c:v>
                </c:pt>
                <c:pt idx="50">
                  <c:v>4.9729105576052008</c:v>
                </c:pt>
                <c:pt idx="51">
                  <c:v>5.5143630080925767</c:v>
                </c:pt>
                <c:pt idx="52">
                  <c:v>6.0624909274080681</c:v>
                </c:pt>
                <c:pt idx="53">
                  <c:v>6.6131227311170013</c:v>
                </c:pt>
                <c:pt idx="54">
                  <c:v>7.1620677787125757</c:v>
                </c:pt>
                <c:pt idx="55">
                  <c:v>7.7051482669205091</c:v>
                </c:pt>
                <c:pt idx="56">
                  <c:v>8.2382310253045716</c:v>
                </c:pt>
                <c:pt idx="57">
                  <c:v>8.7572589721892928</c:v>
                </c:pt>
                <c:pt idx="58">
                  <c:v>9.2582819915012351</c:v>
                </c:pt>
                <c:pt idx="59">
                  <c:v>9.7374869955374663</c:v>
                </c:pt>
                <c:pt idx="60">
                  <c:v>10.191226944865376</c:v>
                </c:pt>
                <c:pt idx="61">
                  <c:v>10.616048604494907</c:v>
                </c:pt>
                <c:pt idx="62">
                  <c:v>11.008718825081949</c:v>
                </c:pt>
                <c:pt idx="63">
                  <c:v>11.366249149147071</c:v>
                </c:pt>
                <c:pt idx="64">
                  <c:v>11.685918555041427</c:v>
                </c:pt>
                <c:pt idx="65">
                  <c:v>11.965294165564494</c:v>
                </c:pt>
                <c:pt idx="66">
                  <c:v>12.202249763628588</c:v>
                </c:pt>
                <c:pt idx="67">
                  <c:v>12.394981974054737</c:v>
                </c:pt>
                <c:pt idx="68">
                  <c:v>12.54202398834671</c:v>
                </c:pt>
                <c:pt idx="69">
                  <c:v>12.642256727989347</c:v>
                </c:pt>
                <c:pt idx="70">
                  <c:v>12.694917361311784</c:v>
                </c:pt>
                <c:pt idx="71">
                  <c:v>12.699605109097082</c:v>
                </c:pt>
                <c:pt idx="72">
                  <c:v>12.65628429475405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329-4210-ACA8-ADF73159C520}"/>
            </c:ext>
          </c:extLst>
        </c:ser>
        <c:ser>
          <c:idx val="5"/>
          <c:order val="5"/>
          <c:spPr>
            <a:solidFill>
              <a:schemeClr val="accent6"/>
            </a:solidFill>
            <a:ln/>
            <a:effectLst/>
            <a:sp3d/>
          </c:spPr>
          <c:val>
            <c:numRef>
              <c:f>with_TOP!$E$55:$BY$55</c:f>
              <c:numCache>
                <c:formatCode>General</c:formatCode>
                <c:ptCount val="73"/>
                <c:pt idx="0">
                  <c:v>10.769416504801795</c:v>
                </c:pt>
                <c:pt idx="1">
                  <c:v>10.693750864691397</c:v>
                </c:pt>
                <c:pt idx="2">
                  <c:v>10.579016420549392</c:v>
                </c:pt>
                <c:pt idx="3">
                  <c:v>10.426086370774247</c:v>
                </c:pt>
                <c:pt idx="4">
                  <c:v>10.236124605386443</c:v>
                </c:pt>
                <c:pt idx="5">
                  <c:v>10.010576848122632</c:v>
                </c:pt>
                <c:pt idx="6">
                  <c:v>9.7511596536050487</c:v>
                </c:pt>
                <c:pt idx="7">
                  <c:v>9.4598473433243573</c:v>
                </c:pt>
                <c:pt idx="8">
                  <c:v>9.1388569798609751</c:v>
                </c:pt>
                <c:pt idx="9">
                  <c:v>8.7906314937001397</c:v>
                </c:pt>
                <c:pt idx="10">
                  <c:v>8.4178210910558331</c:v>
                </c:pt>
                <c:pt idx="11">
                  <c:v>8.0232630842012558</c:v>
                </c:pt>
                <c:pt idx="12">
                  <c:v>7.6099602978092058</c:v>
                </c:pt>
                <c:pt idx="13">
                  <c:v>7.1810582156431737</c:v>
                </c:pt>
                <c:pt idx="14">
                  <c:v>6.7398210415266018</c:v>
                </c:pt>
                <c:pt idx="15">
                  <c:v>6.2896068567808063</c:v>
                </c:pt>
                <c:pt idx="16">
                  <c:v>5.833842063198456</c:v>
                </c:pt>
                <c:pt idx="17">
                  <c:v>5.3759953060570282</c:v>
                </c:pt>
                <c:pt idx="18">
                  <c:v>4.9195510756337946</c:v>
                </c:pt>
                <c:pt idx="19">
                  <c:v>4.4679831881308383</c:v>
                </c:pt>
                <c:pt idx="20">
                  <c:v>4.0247283478362013</c:v>
                </c:pt>
                <c:pt idx="21">
                  <c:v>3.5931599917291184</c:v>
                </c:pt>
                <c:pt idx="22">
                  <c:v>3.1765626155876543</c:v>
                </c:pt>
                <c:pt idx="23">
                  <c:v>2.7781067769926313</c:v>
                </c:pt>
                <c:pt idx="24">
                  <c:v>2.4008249654699654</c:v>
                </c:pt>
                <c:pt idx="25">
                  <c:v>2.0475885234143298</c:v>
                </c:pt>
                <c:pt idx="26">
                  <c:v>1.7210857934397623</c:v>
                </c:pt>
                <c:pt idx="27">
                  <c:v>1.4238016584691113</c:v>
                </c:pt>
                <c:pt idx="28">
                  <c:v>1.1579986302745677</c:v>
                </c:pt>
                <c:pt idx="29">
                  <c:v>0.92569963039695224</c:v>
                </c:pt>
                <c:pt idx="30">
                  <c:v>0.72867259449130017</c:v>
                </c:pt>
                <c:pt idx="31">
                  <c:v>0.56841701726903615</c:v>
                </c:pt>
                <c:pt idx="32">
                  <c:v>0.4461525404377813</c:v>
                </c:pt>
                <c:pt idx="33">
                  <c:v>0.3628096704915329</c:v>
                </c:pt>
                <c:pt idx="34">
                  <c:v>0.31902269699437902</c:v>
                </c:pt>
                <c:pt idx="35">
                  <c:v>0.31512486525393513</c:v>
                </c:pt>
                <c:pt idx="36">
                  <c:v>0.35114584012331918</c:v>
                </c:pt>
                <c:pt idx="37">
                  <c:v>0.42681148023371485</c:v>
                </c:pt>
                <c:pt idx="38">
                  <c:v>0.54154592437572013</c:v>
                </c:pt>
                <c:pt idx="39">
                  <c:v>0.69447597415086371</c:v>
                </c:pt>
                <c:pt idx="40">
                  <c:v>0.88443773953866689</c:v>
                </c:pt>
                <c:pt idx="41">
                  <c:v>1.10998549680248</c:v>
                </c:pt>
                <c:pt idx="42">
                  <c:v>1.3694026913200634</c:v>
                </c:pt>
                <c:pt idx="43">
                  <c:v>1.6607150016007548</c:v>
                </c:pt>
                <c:pt idx="44">
                  <c:v>1.981705365064137</c:v>
                </c:pt>
                <c:pt idx="45">
                  <c:v>2.3299308512249723</c:v>
                </c:pt>
                <c:pt idx="46">
                  <c:v>2.7027412538692772</c:v>
                </c:pt>
                <c:pt idx="47">
                  <c:v>3.0972992607238563</c:v>
                </c:pt>
                <c:pt idx="48">
                  <c:v>3.5106020471159081</c:v>
                </c:pt>
                <c:pt idx="49">
                  <c:v>3.9395041292819393</c:v>
                </c:pt>
                <c:pt idx="50">
                  <c:v>4.3807413033985121</c:v>
                </c:pt>
                <c:pt idx="51">
                  <c:v>4.8309554881443084</c:v>
                </c:pt>
                <c:pt idx="52">
                  <c:v>5.2867202817266543</c:v>
                </c:pt>
                <c:pt idx="53">
                  <c:v>5.7445670388680838</c:v>
                </c:pt>
                <c:pt idx="54">
                  <c:v>6.2010112692913166</c:v>
                </c:pt>
                <c:pt idx="55">
                  <c:v>6.6525791567942738</c:v>
                </c:pt>
                <c:pt idx="56">
                  <c:v>7.0958339970889108</c:v>
                </c:pt>
                <c:pt idx="57">
                  <c:v>7.5274023531959964</c:v>
                </c:pt>
                <c:pt idx="58">
                  <c:v>7.9439997293374542</c:v>
                </c:pt>
                <c:pt idx="59">
                  <c:v>8.342455567932479</c:v>
                </c:pt>
                <c:pt idx="60">
                  <c:v>8.7197373794551449</c:v>
                </c:pt>
                <c:pt idx="61">
                  <c:v>9.0729738215107805</c:v>
                </c:pt>
                <c:pt idx="62">
                  <c:v>9.3994765514853498</c:v>
                </c:pt>
                <c:pt idx="63">
                  <c:v>9.6967606864560008</c:v>
                </c:pt>
                <c:pt idx="64">
                  <c:v>9.9625637146505444</c:v>
                </c:pt>
                <c:pt idx="65">
                  <c:v>10.19486271452816</c:v>
                </c:pt>
                <c:pt idx="66">
                  <c:v>10.391889750433812</c:v>
                </c:pt>
                <c:pt idx="67">
                  <c:v>10.552145327656076</c:v>
                </c:pt>
                <c:pt idx="68">
                  <c:v>10.674409804487331</c:v>
                </c:pt>
                <c:pt idx="69">
                  <c:v>10.757752674433581</c:v>
                </c:pt>
                <c:pt idx="70">
                  <c:v>10.801539647930733</c:v>
                </c:pt>
                <c:pt idx="71">
                  <c:v>10.805437479671177</c:v>
                </c:pt>
                <c:pt idx="72">
                  <c:v>10.769416504801795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329-4210-ACA8-ADF73159C520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val>
            <c:numRef>
              <c:f>with_TOP!$E$56:$BY$56</c:f>
              <c:numCache>
                <c:formatCode>General</c:formatCode>
                <c:ptCount val="73"/>
                <c:pt idx="0">
                  <c:v>9.0453536529501388</c:v>
                </c:pt>
                <c:pt idx="1">
                  <c:v>8.984930909469325</c:v>
                </c:pt>
                <c:pt idx="2">
                  <c:v>8.8933098001165032</c:v>
                </c:pt>
                <c:pt idx="3">
                  <c:v>8.7711876168561798</c:v>
                </c:pt>
                <c:pt idx="4">
                  <c:v>8.6194937832423602</c:v>
                </c:pt>
                <c:pt idx="5">
                  <c:v>8.4393827809440864</c:v>
                </c:pt>
                <c:pt idx="6">
                  <c:v>8.2322253634428453</c:v>
                </c:pt>
                <c:pt idx="7">
                  <c:v>7.9995981237708884</c:v>
                </c:pt>
                <c:pt idx="8">
                  <c:v>7.7432714956862885</c:v>
                </c:pt>
                <c:pt idx="9">
                  <c:v>7.4651962796030187</c:v>
                </c:pt>
                <c:pt idx="10">
                  <c:v>7.1674887958218774</c:v>
                </c:pt>
                <c:pt idx="11">
                  <c:v>6.8524147780551345</c:v>
                </c:pt>
                <c:pt idx="12">
                  <c:v>6.5223721298248885</c:v>
                </c:pt>
                <c:pt idx="13">
                  <c:v>6.1798726749693698</c:v>
                </c:pt>
                <c:pt idx="14">
                  <c:v>5.8275230411468559</c:v>
                </c:pt>
                <c:pt idx="15">
                  <c:v>5.468004821825259</c:v>
                </c:pt>
                <c:pt idx="16">
                  <c:v>5.1040541677366509</c:v>
                </c:pt>
                <c:pt idx="17">
                  <c:v>4.7384409631180677</c:v>
                </c:pt>
                <c:pt idx="18">
                  <c:v>4.3739477452199402</c:v>
                </c:pt>
                <c:pt idx="19">
                  <c:v>4.0133485275174952</c:v>
                </c:pt>
                <c:pt idx="20">
                  <c:v>3.6593876877932097</c:v>
                </c:pt>
                <c:pt idx="21">
                  <c:v>3.3147590817647847</c:v>
                </c:pt>
                <c:pt idx="22">
                  <c:v>2.9820855412165335</c:v>
                </c:pt>
                <c:pt idx="23">
                  <c:v>2.6638989126658137</c:v>
                </c:pt>
                <c:pt idx="24">
                  <c:v>2.3626207884822286</c:v>
                </c:pt>
                <c:pt idx="25">
                  <c:v>2.0805440771075228</c:v>
                </c:pt>
                <c:pt idx="26">
                  <c:v>1.8198155526378317</c:v>
                </c:pt>
                <c:pt idx="27">
                  <c:v>1.5824195165765582</c:v>
                </c:pt>
                <c:pt idx="28">
                  <c:v>1.3701626961017723</c:v>
                </c:pt>
                <c:pt idx="29">
                  <c:v>1.184660493781462</c:v>
                </c:pt>
                <c:pt idx="30">
                  <c:v>1.0273246933845748</c:v>
                </c:pt>
                <c:pt idx="31">
                  <c:v>0.89935271535408567</c:v>
                </c:pt>
                <c:pt idx="32">
                  <c:v>0.80171850371440101</c:v>
                </c:pt>
                <c:pt idx="33">
                  <c:v>0.73516511376924676</c:v>
                </c:pt>
                <c:pt idx="34">
                  <c:v>0.70019905700213947</c:v>
                </c:pt>
                <c:pt idx="35">
                  <c:v>0.69708644621815985</c:v>
                </c:pt>
                <c:pt idx="36">
                  <c:v>0.72585097026482259</c:v>
                </c:pt>
                <c:pt idx="37">
                  <c:v>0.78627371374563459</c:v>
                </c:pt>
                <c:pt idx="38">
                  <c:v>0.87789482309846001</c:v>
                </c:pt>
                <c:pt idx="39">
                  <c:v>1.0000170063587817</c:v>
                </c:pt>
                <c:pt idx="40">
                  <c:v>1.1517108399726013</c:v>
                </c:pt>
                <c:pt idx="41">
                  <c:v>1.3318218422708741</c:v>
                </c:pt>
                <c:pt idx="42">
                  <c:v>1.5389792597721161</c:v>
                </c:pt>
                <c:pt idx="43">
                  <c:v>1.7716064994440721</c:v>
                </c:pt>
                <c:pt idx="44">
                  <c:v>2.0279331275286729</c:v>
                </c:pt>
                <c:pt idx="45">
                  <c:v>2.3060083436119427</c:v>
                </c:pt>
                <c:pt idx="46">
                  <c:v>2.6037158273930832</c:v>
                </c:pt>
                <c:pt idx="47">
                  <c:v>2.918789845159826</c:v>
                </c:pt>
                <c:pt idx="48">
                  <c:v>3.2488324933900739</c:v>
                </c:pt>
                <c:pt idx="49">
                  <c:v>3.5913319482455925</c:v>
                </c:pt>
                <c:pt idx="50">
                  <c:v>3.9436815820681073</c:v>
                </c:pt>
                <c:pt idx="51">
                  <c:v>4.303199801389705</c:v>
                </c:pt>
                <c:pt idx="52">
                  <c:v>4.6671504554783088</c:v>
                </c:pt>
                <c:pt idx="53">
                  <c:v>5.0327636600968937</c:v>
                </c:pt>
                <c:pt idx="54">
                  <c:v>5.3972568779950212</c:v>
                </c:pt>
                <c:pt idx="55">
                  <c:v>5.7578560956974663</c:v>
                </c:pt>
                <c:pt idx="56">
                  <c:v>6.1118169354217518</c:v>
                </c:pt>
                <c:pt idx="57">
                  <c:v>6.4564455414501776</c:v>
                </c:pt>
                <c:pt idx="58">
                  <c:v>6.7891190819984253</c:v>
                </c:pt>
                <c:pt idx="59">
                  <c:v>7.1073057105491459</c:v>
                </c:pt>
                <c:pt idx="60">
                  <c:v>7.4085838347327311</c:v>
                </c:pt>
                <c:pt idx="61">
                  <c:v>7.6906605461074369</c:v>
                </c:pt>
                <c:pt idx="62">
                  <c:v>7.9513890705771297</c:v>
                </c:pt>
                <c:pt idx="63">
                  <c:v>8.1887851066384041</c:v>
                </c:pt>
                <c:pt idx="64">
                  <c:v>8.4010419271131891</c:v>
                </c:pt>
                <c:pt idx="65">
                  <c:v>8.5865441294334985</c:v>
                </c:pt>
                <c:pt idx="66">
                  <c:v>8.7438799298303866</c:v>
                </c:pt>
                <c:pt idx="67">
                  <c:v>8.8718519078608757</c:v>
                </c:pt>
                <c:pt idx="68">
                  <c:v>8.9694861195005604</c:v>
                </c:pt>
                <c:pt idx="69">
                  <c:v>9.0360395094457147</c:v>
                </c:pt>
                <c:pt idx="70">
                  <c:v>9.0710055662128219</c:v>
                </c:pt>
                <c:pt idx="71">
                  <c:v>9.0741181769967998</c:v>
                </c:pt>
                <c:pt idx="72">
                  <c:v>9.0453536529501388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4329-4210-ACA8-ADF73159C520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val>
            <c:numRef>
              <c:f>with_TOP!$E$57:$BY$57</c:f>
              <c:numCache>
                <c:formatCode>General</c:formatCode>
                <c:ptCount val="73"/>
                <c:pt idx="0">
                  <c:v>7.4796108190492205</c:v>
                </c:pt>
                <c:pt idx="1">
                  <c:v>7.4343578774024444</c:v>
                </c:pt>
                <c:pt idx="2">
                  <c:v>7.3657392666557673</c:v>
                </c:pt>
                <c:pt idx="3">
                  <c:v>7.2742772158700202</c:v>
                </c:pt>
                <c:pt idx="4">
                  <c:v>7.1606678064779796</c:v>
                </c:pt>
                <c:pt idx="5">
                  <c:v>7.0257756746843558</c:v>
                </c:pt>
                <c:pt idx="6">
                  <c:v>6.8706274310621946</c:v>
                </c:pt>
                <c:pt idx="7">
                  <c:v>6.6964038474265308</c:v>
                </c:pt>
                <c:pt idx="8">
                  <c:v>6.5044308704479086</c:v>
                </c:pt>
                <c:pt idx="9">
                  <c:v>6.296169530397588</c:v>
                </c:pt>
                <c:pt idx="10">
                  <c:v>6.0732048218249872</c:v>
                </c:pt>
                <c:pt idx="11">
                  <c:v>5.8372336407921148</c:v>
                </c:pt>
                <c:pt idx="12">
                  <c:v>5.5900518704699262</c:v>
                </c:pt>
                <c:pt idx="13">
                  <c:v>5.3335407133830071</c:v>
                </c:pt>
                <c:pt idx="14">
                  <c:v>5.0696523743224606</c:v>
                </c:pt>
                <c:pt idx="15">
                  <c:v>4.8003952028886729</c:v>
                </c:pt>
                <c:pt idx="16">
                  <c:v>4.5278184087381774</c:v>
                </c:pt>
                <c:pt idx="17">
                  <c:v>4.2539964658608334</c:v>
                </c:pt>
                <c:pt idx="18">
                  <c:v>3.9810133245801427</c:v>
                </c:pt>
                <c:pt idx="19">
                  <c:v>3.7109465514329809</c:v>
                </c:pt>
                <c:pt idx="20">
                  <c:v>3.4458515176337734</c:v>
                </c:pt>
                <c:pt idx="21">
                  <c:v>3.1877457564584901</c:v>
                </c:pt>
                <c:pt idx="22">
                  <c:v>2.9385936085981914</c:v>
                </c:pt>
                <c:pt idx="23">
                  <c:v>2.7002912723402801</c:v>
                </c:pt>
                <c:pt idx="24">
                  <c:v>2.4746523723545604</c:v>
                </c:pt>
                <c:pt idx="25">
                  <c:v>2.2633941569144174</c:v>
                </c:pt>
                <c:pt idx="26">
                  <c:v>2.0681244286005489</c:v>
                </c:pt>
                <c:pt idx="27">
                  <c:v>1.8903293079525074</c:v>
                </c:pt>
                <c:pt idx="28">
                  <c:v>1.7313619231940542</c:v>
                </c:pt>
                <c:pt idx="29">
                  <c:v>1.5924321121103331</c:v>
                </c:pt>
                <c:pt idx="30">
                  <c:v>1.4745972144518031</c:v>
                </c:pt>
                <c:pt idx="31">
                  <c:v>1.3787540249403056</c:v>
                </c:pt>
                <c:pt idx="32">
                  <c:v>1.3056319681197204</c:v>
                </c:pt>
                <c:pt idx="33">
                  <c:v>1.2557875469947577</c:v>
                </c:pt>
                <c:pt idx="34">
                  <c:v>1.2296001077070624</c:v>
                </c:pt>
                <c:pt idx="35">
                  <c:v>1.2272689524820235</c:v>
                </c:pt>
                <c:pt idx="36">
                  <c:v>1.2488118228184923</c:v>
                </c:pt>
                <c:pt idx="37">
                  <c:v>1.2940647644652685</c:v>
                </c:pt>
                <c:pt idx="38">
                  <c:v>1.3626833752119456</c:v>
                </c:pt>
                <c:pt idx="39">
                  <c:v>1.4541454259976927</c:v>
                </c:pt>
                <c:pt idx="40">
                  <c:v>1.5677548353897333</c:v>
                </c:pt>
                <c:pt idx="41">
                  <c:v>1.7026469671833571</c:v>
                </c:pt>
                <c:pt idx="42">
                  <c:v>1.8577952108055182</c:v>
                </c:pt>
                <c:pt idx="43">
                  <c:v>2.0320187944411812</c:v>
                </c:pt>
                <c:pt idx="44">
                  <c:v>2.2239917714198043</c:v>
                </c:pt>
                <c:pt idx="45">
                  <c:v>2.4322531114701249</c:v>
                </c:pt>
                <c:pt idx="46">
                  <c:v>2.6552178200427257</c:v>
                </c:pt>
                <c:pt idx="47">
                  <c:v>2.8911890010755981</c:v>
                </c:pt>
                <c:pt idx="48">
                  <c:v>3.1383707713977875</c:v>
                </c:pt>
                <c:pt idx="49">
                  <c:v>3.3948819284847058</c:v>
                </c:pt>
                <c:pt idx="50">
                  <c:v>3.6587702675452531</c:v>
                </c:pt>
                <c:pt idx="51">
                  <c:v>3.9280274389790417</c:v>
                </c:pt>
                <c:pt idx="52">
                  <c:v>4.2006042331295355</c:v>
                </c:pt>
                <c:pt idx="53">
                  <c:v>4.4744261760068795</c:v>
                </c:pt>
                <c:pt idx="54">
                  <c:v>4.7474093172875698</c:v>
                </c:pt>
                <c:pt idx="55">
                  <c:v>5.017476090434732</c:v>
                </c:pt>
                <c:pt idx="56">
                  <c:v>5.2825711242339395</c:v>
                </c:pt>
                <c:pt idx="57">
                  <c:v>5.5406768854092237</c:v>
                </c:pt>
                <c:pt idx="58">
                  <c:v>5.7898290332695197</c:v>
                </c:pt>
                <c:pt idx="59">
                  <c:v>6.028131369527431</c:v>
                </c:pt>
                <c:pt idx="60">
                  <c:v>6.2537702695131507</c:v>
                </c:pt>
                <c:pt idx="61">
                  <c:v>6.4650284849532937</c:v>
                </c:pt>
                <c:pt idx="62">
                  <c:v>6.660298213267164</c:v>
                </c:pt>
                <c:pt idx="63">
                  <c:v>6.8380933339152055</c:v>
                </c:pt>
                <c:pt idx="64">
                  <c:v>6.9970607186736586</c:v>
                </c:pt>
                <c:pt idx="65">
                  <c:v>7.1359905297573798</c:v>
                </c:pt>
                <c:pt idx="66">
                  <c:v>7.2538254274159089</c:v>
                </c:pt>
                <c:pt idx="67">
                  <c:v>7.3496686169274072</c:v>
                </c:pt>
                <c:pt idx="68">
                  <c:v>7.4227906737479925</c:v>
                </c:pt>
                <c:pt idx="69">
                  <c:v>7.4726350948729552</c:v>
                </c:pt>
                <c:pt idx="70">
                  <c:v>7.4988225341606505</c:v>
                </c:pt>
                <c:pt idx="71">
                  <c:v>7.5011536893856894</c:v>
                </c:pt>
                <c:pt idx="72">
                  <c:v>7.4796108190492205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4329-4210-ACA8-ADF73159C520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val>
            <c:numRef>
              <c:f>with_TOP!$E$58:$BY$58</c:f>
              <c:numCache>
                <c:formatCode>General</c:formatCode>
                <c:ptCount val="73"/>
                <c:pt idx="0">
                  <c:v>6.0684170898043135</c:v>
                </c:pt>
                <c:pt idx="1">
                  <c:v>6.0382790235087587</c:v>
                </c:pt>
                <c:pt idx="2">
                  <c:v>5.9925796244302569</c:v>
                </c:pt>
                <c:pt idx="3">
                  <c:v>5.9316666925898449</c:v>
                </c:pt>
                <c:pt idx="4">
                  <c:v>5.8560038121790638</c:v>
                </c:pt>
                <c:pt idx="5">
                  <c:v>5.766166823404336</c:v>
                </c:pt>
                <c:pt idx="6">
                  <c:v>5.6628394399952926</c:v>
                </c:pt>
                <c:pt idx="7">
                  <c:v>5.5468080457304572</c:v>
                </c:pt>
                <c:pt idx="8">
                  <c:v>5.4189557095818568</c:v>
                </c:pt>
                <c:pt idx="9">
                  <c:v>5.2802554650269329</c:v>
                </c:pt>
                <c:pt idx="10">
                  <c:v>5.131762904676247</c:v>
                </c:pt>
                <c:pt idx="11">
                  <c:v>4.9746081465763261</c:v>
                </c:pt>
                <c:pt idx="12">
                  <c:v>4.8099872333289486</c:v>
                </c:pt>
                <c:pt idx="13">
                  <c:v>4.6391530294847518</c:v>
                </c:pt>
                <c:pt idx="14">
                  <c:v>4.4634056864875031</c:v>
                </c:pt>
                <c:pt idx="15">
                  <c:v>4.2840827477365586</c:v>
                </c:pt>
                <c:pt idx="16">
                  <c:v>4.1025489690739612</c:v>
                </c:pt>
                <c:pt idx="17">
                  <c:v>3.9201859321684305</c:v>
                </c:pt>
                <c:pt idx="18">
                  <c:v>3.7383815298446268</c:v>
                </c:pt>
                <c:pt idx="19">
                  <c:v>3.558519403380735</c:v>
                </c:pt>
                <c:pt idx="20">
                  <c:v>3.3819684121628657</c:v>
                </c:pt>
                <c:pt idx="21">
                  <c:v>3.2100722158385913</c:v>
                </c:pt>
                <c:pt idx="22">
                  <c:v>3.0441390482556976</c:v>
                </c:pt>
                <c:pt idx="23">
                  <c:v>2.8854317610126805</c:v>
                </c:pt>
                <c:pt idx="24">
                  <c:v>2.7351582123955374</c:v>
                </c:pt>
                <c:pt idx="25">
                  <c:v>2.594462074846895</c:v>
                </c:pt>
                <c:pt idx="26">
                  <c:v>2.4644141309281484</c:v>
                </c:pt>
                <c:pt idx="27">
                  <c:v>2.3460041240176146</c:v>
                </c:pt>
                <c:pt idx="28">
                  <c:v>2.2401332257658</c:v>
                </c:pt>
                <c:pt idx="29">
                  <c:v>2.1476071776349976</c:v>
                </c:pt>
                <c:pt idx="30">
                  <c:v>2.0691301587202364</c:v>
                </c:pt>
                <c:pt idx="31">
                  <c:v>2.0052994265211801</c:v>
                </c:pt>
                <c:pt idx="32">
                  <c:v>1.956600771451912</c:v>
                </c:pt>
                <c:pt idx="33">
                  <c:v>1.9234048196825606</c:v>
                </c:pt>
                <c:pt idx="34">
                  <c:v>1.9059642124503551</c:v>
                </c:pt>
                <c:pt idx="35">
                  <c:v>1.9044116833072584</c:v>
                </c:pt>
                <c:pt idx="36">
                  <c:v>1.9187590479374936</c:v>
                </c:pt>
                <c:pt idx="37">
                  <c:v>1.9488971142330476</c:v>
                </c:pt>
                <c:pt idx="38">
                  <c:v>1.9945965133115493</c:v>
                </c:pt>
                <c:pt idx="39">
                  <c:v>2.0555094451519613</c:v>
                </c:pt>
                <c:pt idx="40">
                  <c:v>2.1311723255627419</c:v>
                </c:pt>
                <c:pt idx="41">
                  <c:v>2.2210093143374703</c:v>
                </c:pt>
                <c:pt idx="42">
                  <c:v>2.3243366977465136</c:v>
                </c:pt>
                <c:pt idx="43">
                  <c:v>2.4403680920113491</c:v>
                </c:pt>
                <c:pt idx="44">
                  <c:v>2.5682204281599494</c:v>
                </c:pt>
                <c:pt idx="45">
                  <c:v>2.7069206727148729</c:v>
                </c:pt>
                <c:pt idx="46">
                  <c:v>2.8554132330655593</c:v>
                </c:pt>
                <c:pt idx="47">
                  <c:v>3.0125679911654801</c:v>
                </c:pt>
                <c:pt idx="48">
                  <c:v>3.1771889044128581</c:v>
                </c:pt>
                <c:pt idx="49">
                  <c:v>3.3480231082570548</c:v>
                </c:pt>
                <c:pt idx="50">
                  <c:v>3.523770451254304</c:v>
                </c:pt>
                <c:pt idx="51">
                  <c:v>3.7030933900052494</c:v>
                </c:pt>
                <c:pt idx="52">
                  <c:v>3.8846271686678446</c:v>
                </c:pt>
                <c:pt idx="53">
                  <c:v>4.0669902055733758</c:v>
                </c:pt>
                <c:pt idx="54">
                  <c:v>4.248794607897179</c:v>
                </c:pt>
                <c:pt idx="55">
                  <c:v>4.4286567343610717</c:v>
                </c:pt>
                <c:pt idx="56">
                  <c:v>4.6052077255789401</c:v>
                </c:pt>
                <c:pt idx="57">
                  <c:v>4.7771039219032154</c:v>
                </c:pt>
                <c:pt idx="58">
                  <c:v>4.9430370894861078</c:v>
                </c:pt>
                <c:pt idx="59">
                  <c:v>5.1017443767291244</c:v>
                </c:pt>
                <c:pt idx="60">
                  <c:v>5.2520179253462675</c:v>
                </c:pt>
                <c:pt idx="61">
                  <c:v>5.3927140628949104</c:v>
                </c:pt>
                <c:pt idx="62">
                  <c:v>5.5227620068136583</c:v>
                </c:pt>
                <c:pt idx="63">
                  <c:v>5.6411720137241916</c:v>
                </c:pt>
                <c:pt idx="64">
                  <c:v>5.7470429119760063</c:v>
                </c:pt>
                <c:pt idx="65">
                  <c:v>5.8395689601068081</c:v>
                </c:pt>
                <c:pt idx="66">
                  <c:v>5.9180459790215689</c:v>
                </c:pt>
                <c:pt idx="67">
                  <c:v>5.9818767112206261</c:v>
                </c:pt>
                <c:pt idx="68">
                  <c:v>6.0305753662898942</c:v>
                </c:pt>
                <c:pt idx="69">
                  <c:v>6.0637713180592456</c:v>
                </c:pt>
                <c:pt idx="70">
                  <c:v>6.0812119252914512</c:v>
                </c:pt>
                <c:pt idx="71">
                  <c:v>6.0827644544345478</c:v>
                </c:pt>
                <c:pt idx="72">
                  <c:v>6.0684170898043135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4329-4210-ACA8-ADF73159C520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val>
            <c:numRef>
              <c:f>with_TOP!$E$59:$BY$59</c:f>
              <c:numCache>
                <c:formatCode>General</c:formatCode>
                <c:ptCount val="73"/>
                <c:pt idx="0">
                  <c:v>4.8087163676334201</c:v>
                </c:pt>
                <c:pt idx="1">
                  <c:v>4.7936565089319867</c:v>
                </c:pt>
                <c:pt idx="2">
                  <c:v>4.7708207209251041</c:v>
                </c:pt>
                <c:pt idx="3">
                  <c:v>4.7403827977481292</c:v>
                </c:pt>
                <c:pt idx="4">
                  <c:v>4.7025743903753607</c:v>
                </c:pt>
                <c:pt idx="5">
                  <c:v>4.657683243616245</c:v>
                </c:pt>
                <c:pt idx="6">
                  <c:v>4.6060510062036348</c:v>
                </c:pt>
                <c:pt idx="7">
                  <c:v>4.5480706306406384</c:v>
                </c:pt>
                <c:pt idx="8">
                  <c:v>4.4841833825947965</c:v>
                </c:pt>
                <c:pt idx="9">
                  <c:v>4.4148754825999141</c:v>
                </c:pt>
                <c:pt idx="10">
                  <c:v>4.3406744056242053</c:v>
                </c:pt>
                <c:pt idx="11">
                  <c:v>4.2621448666672919</c:v>
                </c:pt>
                <c:pt idx="12">
                  <c:v>4.1798845229380683</c:v>
                </c:pt>
                <c:pt idx="13">
                  <c:v>4.0945194253224653</c:v>
                </c:pt>
                <c:pt idx="14">
                  <c:v>4.0066992537581951</c:v>
                </c:pt>
                <c:pt idx="15">
                  <c:v>3.9170923727781304</c:v>
                </c:pt>
                <c:pt idx="16">
                  <c:v>3.8263807448526421</c:v>
                </c:pt>
                <c:pt idx="17">
                  <c:v>3.7352547402434242</c:v>
                </c:pt>
                <c:pt idx="18">
                  <c:v>3.6444078828689372</c:v>
                </c:pt>
                <c:pt idx="19">
                  <c:v>3.5545315721686341</c:v>
                </c:pt>
                <c:pt idx="20">
                  <c:v>3.4663098211357442</c:v>
                </c:pt>
                <c:pt idx="21">
                  <c:v>3.3804140505653768</c:v>
                </c:pt>
                <c:pt idx="22">
                  <c:v>3.2974979791368559</c:v>
                </c:pt>
                <c:pt idx="23">
                  <c:v>3.2181926482198486</c:v>
                </c:pt>
                <c:pt idx="24">
                  <c:v>3.1431016192684984</c:v>
                </c:pt>
                <c:pt idx="25">
                  <c:v>3.0727963803543297</c:v>
                </c:pt>
                <c:pt idx="26">
                  <c:v>3.0078119967969421</c:v>
                </c:pt>
                <c:pt idx="27">
                  <c:v>2.9486430389938514</c:v>
                </c:pt>
                <c:pt idx="28">
                  <c:v>2.8957398184411325</c:v>
                </c:pt>
                <c:pt idx="29">
                  <c:v>2.8495049605910303</c:v>
                </c:pt>
                <c:pt idx="30">
                  <c:v>2.8102903406291531</c:v>
                </c:pt>
                <c:pt idx="31">
                  <c:v>2.7783944054918468</c:v>
                </c:pt>
                <c:pt idx="32">
                  <c:v>2.7540599025047983</c:v>
                </c:pt>
                <c:pt idx="33">
                  <c:v>2.7374720319293138</c:v>
                </c:pt>
                <c:pt idx="34">
                  <c:v>2.7287570374765022</c:v>
                </c:pt>
                <c:pt idx="35">
                  <c:v>2.7279812455164074</c:v>
                </c:pt>
                <c:pt idx="36">
                  <c:v>2.7351505602942821</c:v>
                </c:pt>
                <c:pt idx="37">
                  <c:v>2.7502104189957155</c:v>
                </c:pt>
                <c:pt idx="38">
                  <c:v>2.7730462070025985</c:v>
                </c:pt>
                <c:pt idx="39">
                  <c:v>2.803484130179573</c:v>
                </c:pt>
                <c:pt idx="40">
                  <c:v>2.8412925375523415</c:v>
                </c:pt>
                <c:pt idx="41">
                  <c:v>2.8861836843114572</c:v>
                </c:pt>
                <c:pt idx="42">
                  <c:v>2.9378159217240665</c:v>
                </c:pt>
                <c:pt idx="43">
                  <c:v>2.9957962972870638</c:v>
                </c:pt>
                <c:pt idx="44">
                  <c:v>3.0596835453329057</c:v>
                </c:pt>
                <c:pt idx="45">
                  <c:v>3.1289914453277881</c:v>
                </c:pt>
                <c:pt idx="46">
                  <c:v>3.2031925223034965</c:v>
                </c:pt>
                <c:pt idx="47">
                  <c:v>3.2817220612604094</c:v>
                </c:pt>
                <c:pt idx="48">
                  <c:v>3.3639824049896343</c:v>
                </c:pt>
                <c:pt idx="49">
                  <c:v>3.4493475026052369</c:v>
                </c:pt>
                <c:pt idx="50">
                  <c:v>3.5371676741695071</c:v>
                </c:pt>
                <c:pt idx="51">
                  <c:v>3.6267745551495727</c:v>
                </c:pt>
                <c:pt idx="52">
                  <c:v>3.7174861830750601</c:v>
                </c:pt>
                <c:pt idx="53">
                  <c:v>3.808612187684278</c:v>
                </c:pt>
                <c:pt idx="54">
                  <c:v>3.8994590450587645</c:v>
                </c:pt>
                <c:pt idx="55">
                  <c:v>3.9893353557590681</c:v>
                </c:pt>
                <c:pt idx="56">
                  <c:v>4.077557106791958</c:v>
                </c:pt>
                <c:pt idx="57">
                  <c:v>4.1634528773623263</c:v>
                </c:pt>
                <c:pt idx="58">
                  <c:v>4.2463689487908454</c:v>
                </c:pt>
                <c:pt idx="59">
                  <c:v>4.3256742797078536</c:v>
                </c:pt>
                <c:pt idx="60">
                  <c:v>4.4007653086592029</c:v>
                </c:pt>
                <c:pt idx="61">
                  <c:v>4.4710705475733725</c:v>
                </c:pt>
                <c:pt idx="62">
                  <c:v>4.5360549311307601</c:v>
                </c:pt>
                <c:pt idx="63">
                  <c:v>4.5952238889338508</c:v>
                </c:pt>
                <c:pt idx="64">
                  <c:v>4.6481271094865697</c:v>
                </c:pt>
                <c:pt idx="65">
                  <c:v>4.6943619673366719</c:v>
                </c:pt>
                <c:pt idx="66">
                  <c:v>4.7335765872985496</c:v>
                </c:pt>
                <c:pt idx="67">
                  <c:v>4.7654725224358554</c:v>
                </c:pt>
                <c:pt idx="68">
                  <c:v>4.7898070254229035</c:v>
                </c:pt>
                <c:pt idx="69">
                  <c:v>4.8063948959983884</c:v>
                </c:pt>
                <c:pt idx="70">
                  <c:v>4.8151098904511995</c:v>
                </c:pt>
                <c:pt idx="71">
                  <c:v>4.8158856824112943</c:v>
                </c:pt>
                <c:pt idx="72">
                  <c:v>4.8087163676334201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4329-4210-ACA8-ADF73159C520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val>
            <c:numRef>
              <c:f>with_TOP!$E$60:$BY$60</c:f>
              <c:numCache>
                <c:formatCode>General</c:formatCode>
                <c:ptCount val="73"/>
                <c:pt idx="0">
                  <c:v>3.6981684656056366</c:v>
                </c:pt>
                <c:pt idx="1">
                  <c:v>3.6981684656056366</c:v>
                </c:pt>
                <c:pt idx="2">
                  <c:v>3.6981684656056371</c:v>
                </c:pt>
                <c:pt idx="3">
                  <c:v>3.6981684656056371</c:v>
                </c:pt>
                <c:pt idx="4">
                  <c:v>3.6981684656056375</c:v>
                </c:pt>
                <c:pt idx="5">
                  <c:v>3.6981684656056379</c:v>
                </c:pt>
                <c:pt idx="6">
                  <c:v>3.6981684656056379</c:v>
                </c:pt>
                <c:pt idx="7">
                  <c:v>3.6981684656056384</c:v>
                </c:pt>
                <c:pt idx="8">
                  <c:v>3.6981684656056388</c:v>
                </c:pt>
                <c:pt idx="9">
                  <c:v>3.6981684656056393</c:v>
                </c:pt>
                <c:pt idx="10">
                  <c:v>3.6981684656056402</c:v>
                </c:pt>
                <c:pt idx="11">
                  <c:v>3.6981684656056406</c:v>
                </c:pt>
                <c:pt idx="12">
                  <c:v>3.6981684656056411</c:v>
                </c:pt>
                <c:pt idx="13">
                  <c:v>3.6981684656056415</c:v>
                </c:pt>
                <c:pt idx="14">
                  <c:v>3.6981684656056424</c:v>
                </c:pt>
                <c:pt idx="15">
                  <c:v>3.6981684656056428</c:v>
                </c:pt>
                <c:pt idx="16">
                  <c:v>3.6981684656056437</c:v>
                </c:pt>
                <c:pt idx="17">
                  <c:v>3.6981684656056442</c:v>
                </c:pt>
                <c:pt idx="18">
                  <c:v>3.698168465605645</c:v>
                </c:pt>
                <c:pt idx="19">
                  <c:v>3.6981684656056455</c:v>
                </c:pt>
                <c:pt idx="20">
                  <c:v>3.6981684656056459</c:v>
                </c:pt>
                <c:pt idx="21">
                  <c:v>3.6981684656056468</c:v>
                </c:pt>
                <c:pt idx="22">
                  <c:v>3.6981684656056473</c:v>
                </c:pt>
                <c:pt idx="23">
                  <c:v>3.6981684656056477</c:v>
                </c:pt>
                <c:pt idx="24">
                  <c:v>3.6981684656056482</c:v>
                </c:pt>
                <c:pt idx="25">
                  <c:v>3.698168465605649</c:v>
                </c:pt>
                <c:pt idx="26">
                  <c:v>3.6981684656056495</c:v>
                </c:pt>
                <c:pt idx="27">
                  <c:v>3.6981684656056499</c:v>
                </c:pt>
                <c:pt idx="28">
                  <c:v>3.6981684656056499</c:v>
                </c:pt>
                <c:pt idx="29">
                  <c:v>3.6981684656056504</c:v>
                </c:pt>
                <c:pt idx="30">
                  <c:v>3.6981684656056508</c:v>
                </c:pt>
                <c:pt idx="31">
                  <c:v>3.6981684656056508</c:v>
                </c:pt>
                <c:pt idx="32">
                  <c:v>3.6981684656056513</c:v>
                </c:pt>
                <c:pt idx="33">
                  <c:v>3.6981684656056513</c:v>
                </c:pt>
                <c:pt idx="34">
                  <c:v>3.6981684656056513</c:v>
                </c:pt>
                <c:pt idx="35">
                  <c:v>3.6981684656056513</c:v>
                </c:pt>
                <c:pt idx="36">
                  <c:v>3.6981684656056513</c:v>
                </c:pt>
                <c:pt idx="37">
                  <c:v>3.6981684656056513</c:v>
                </c:pt>
                <c:pt idx="38">
                  <c:v>3.6981684656056508</c:v>
                </c:pt>
                <c:pt idx="39">
                  <c:v>3.6981684656056508</c:v>
                </c:pt>
                <c:pt idx="40">
                  <c:v>3.6981684656056504</c:v>
                </c:pt>
                <c:pt idx="41">
                  <c:v>3.6981684656056504</c:v>
                </c:pt>
                <c:pt idx="42">
                  <c:v>3.6981684656056499</c:v>
                </c:pt>
                <c:pt idx="43">
                  <c:v>3.6981684656056495</c:v>
                </c:pt>
                <c:pt idx="44">
                  <c:v>3.698168465605649</c:v>
                </c:pt>
                <c:pt idx="45">
                  <c:v>3.6981684656056486</c:v>
                </c:pt>
                <c:pt idx="46">
                  <c:v>3.6981684656056477</c:v>
                </c:pt>
                <c:pt idx="47">
                  <c:v>3.6981684656056473</c:v>
                </c:pt>
                <c:pt idx="48">
                  <c:v>3.6981684656056468</c:v>
                </c:pt>
                <c:pt idx="49">
                  <c:v>3.6981684656056464</c:v>
                </c:pt>
                <c:pt idx="50">
                  <c:v>3.6981684656056455</c:v>
                </c:pt>
                <c:pt idx="51">
                  <c:v>3.698168465605645</c:v>
                </c:pt>
                <c:pt idx="52">
                  <c:v>3.6981684656056442</c:v>
                </c:pt>
                <c:pt idx="53">
                  <c:v>3.6981684656056437</c:v>
                </c:pt>
                <c:pt idx="54">
                  <c:v>3.6981684656056428</c:v>
                </c:pt>
                <c:pt idx="55">
                  <c:v>3.6981684656056424</c:v>
                </c:pt>
                <c:pt idx="56">
                  <c:v>3.6981684656056419</c:v>
                </c:pt>
                <c:pt idx="57">
                  <c:v>3.6981684656056411</c:v>
                </c:pt>
                <c:pt idx="58">
                  <c:v>3.6981684656056406</c:v>
                </c:pt>
                <c:pt idx="59">
                  <c:v>3.6981684656056402</c:v>
                </c:pt>
                <c:pt idx="60">
                  <c:v>3.6981684656056397</c:v>
                </c:pt>
                <c:pt idx="61">
                  <c:v>3.6981684656056388</c:v>
                </c:pt>
                <c:pt idx="62">
                  <c:v>3.6981684656056384</c:v>
                </c:pt>
                <c:pt idx="63">
                  <c:v>3.6981684656056379</c:v>
                </c:pt>
                <c:pt idx="64">
                  <c:v>3.6981684656056379</c:v>
                </c:pt>
                <c:pt idx="65">
                  <c:v>3.6981684656056375</c:v>
                </c:pt>
                <c:pt idx="66">
                  <c:v>3.6981684656056371</c:v>
                </c:pt>
                <c:pt idx="67">
                  <c:v>3.6981684656056371</c:v>
                </c:pt>
                <c:pt idx="68">
                  <c:v>3.6981684656056366</c:v>
                </c:pt>
                <c:pt idx="69">
                  <c:v>3.6981684656056366</c:v>
                </c:pt>
                <c:pt idx="70">
                  <c:v>3.6981684656056366</c:v>
                </c:pt>
                <c:pt idx="71">
                  <c:v>3.6981684656056366</c:v>
                </c:pt>
                <c:pt idx="72">
                  <c:v>3.6981684656056366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329-4210-ACA8-ADF73159C520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/>
            <a:effectLst/>
            <a:sp3d/>
          </c:spPr>
          <c:val>
            <c:numRef>
              <c:f>with_TOP!$E$61:$BY$61</c:f>
              <c:numCache>
                <c:formatCode>General</c:formatCode>
                <c:ptCount val="73"/>
                <c:pt idx="0">
                  <c:v>2.7351505602942696</c:v>
                </c:pt>
                <c:pt idx="1">
                  <c:v>2.7502104189957035</c:v>
                </c:pt>
                <c:pt idx="2">
                  <c:v>2.7730462070025865</c:v>
                </c:pt>
                <c:pt idx="3">
                  <c:v>2.8034841301795619</c:v>
                </c:pt>
                <c:pt idx="4">
                  <c:v>2.8412925375523308</c:v>
                </c:pt>
                <c:pt idx="5">
                  <c:v>2.886183684311447</c:v>
                </c:pt>
                <c:pt idx="6">
                  <c:v>2.9378159217240576</c:v>
                </c:pt>
                <c:pt idx="7">
                  <c:v>2.9957962972870553</c:v>
                </c:pt>
                <c:pt idx="8">
                  <c:v>3.0596835453328977</c:v>
                </c:pt>
                <c:pt idx="9">
                  <c:v>3.1289914453277814</c:v>
                </c:pt>
                <c:pt idx="10">
                  <c:v>3.2031925223034907</c:v>
                </c:pt>
                <c:pt idx="11">
                  <c:v>3.281722061260405</c:v>
                </c:pt>
                <c:pt idx="12">
                  <c:v>3.3639824049896307</c:v>
                </c:pt>
                <c:pt idx="13">
                  <c:v>3.4493475026052343</c:v>
                </c:pt>
                <c:pt idx="14">
                  <c:v>3.5371676741695057</c:v>
                </c:pt>
                <c:pt idx="15">
                  <c:v>3.6267745551495723</c:v>
                </c:pt>
                <c:pt idx="16">
                  <c:v>3.7174861830750618</c:v>
                </c:pt>
                <c:pt idx="17">
                  <c:v>3.8086121876842807</c:v>
                </c:pt>
                <c:pt idx="18">
                  <c:v>3.8994590450587685</c:v>
                </c:pt>
                <c:pt idx="19">
                  <c:v>3.9893353557590734</c:v>
                </c:pt>
                <c:pt idx="20">
                  <c:v>4.0775571067919643</c:v>
                </c:pt>
                <c:pt idx="21">
                  <c:v>4.1634528773623334</c:v>
                </c:pt>
                <c:pt idx="22">
                  <c:v>4.2463689487908551</c:v>
                </c:pt>
                <c:pt idx="23">
                  <c:v>4.3256742797078633</c:v>
                </c:pt>
                <c:pt idx="24">
                  <c:v>4.4007653086592144</c:v>
                </c:pt>
                <c:pt idx="25">
                  <c:v>4.471070547573385</c:v>
                </c:pt>
                <c:pt idx="26">
                  <c:v>4.5360549311307725</c:v>
                </c:pt>
                <c:pt idx="27">
                  <c:v>4.5952238889338641</c:v>
                </c:pt>
                <c:pt idx="28">
                  <c:v>4.6481271094865839</c:v>
                </c:pt>
                <c:pt idx="29">
                  <c:v>4.6943619673366879</c:v>
                </c:pt>
                <c:pt idx="30">
                  <c:v>4.7335765872985647</c:v>
                </c:pt>
                <c:pt idx="31">
                  <c:v>4.7654725224358714</c:v>
                </c:pt>
                <c:pt idx="32">
                  <c:v>4.7898070254229204</c:v>
                </c:pt>
                <c:pt idx="33">
                  <c:v>4.8063948959984053</c:v>
                </c:pt>
                <c:pt idx="34">
                  <c:v>4.8151098904512164</c:v>
                </c:pt>
                <c:pt idx="35">
                  <c:v>4.8158856824113112</c:v>
                </c:pt>
                <c:pt idx="36">
                  <c:v>4.808716367633437</c:v>
                </c:pt>
                <c:pt idx="37">
                  <c:v>4.7936565089320027</c:v>
                </c:pt>
                <c:pt idx="38">
                  <c:v>4.7708207209251201</c:v>
                </c:pt>
                <c:pt idx="39">
                  <c:v>4.7403827977481452</c:v>
                </c:pt>
                <c:pt idx="40">
                  <c:v>4.7025743903753758</c:v>
                </c:pt>
                <c:pt idx="41">
                  <c:v>4.6576832436162601</c:v>
                </c:pt>
                <c:pt idx="42">
                  <c:v>4.606051006203649</c:v>
                </c:pt>
                <c:pt idx="43">
                  <c:v>4.5480706306406518</c:v>
                </c:pt>
                <c:pt idx="44">
                  <c:v>4.484183382594809</c:v>
                </c:pt>
                <c:pt idx="45">
                  <c:v>4.4148754825999248</c:v>
                </c:pt>
                <c:pt idx="46">
                  <c:v>4.3406744056242159</c:v>
                </c:pt>
                <c:pt idx="47">
                  <c:v>4.2621448666673016</c:v>
                </c:pt>
                <c:pt idx="48">
                  <c:v>4.1798845229380754</c:v>
                </c:pt>
                <c:pt idx="49">
                  <c:v>4.0945194253224724</c:v>
                </c:pt>
                <c:pt idx="50">
                  <c:v>4.0066992537582005</c:v>
                </c:pt>
                <c:pt idx="51">
                  <c:v>3.9170923727781339</c:v>
                </c:pt>
                <c:pt idx="52">
                  <c:v>3.8263807448526457</c:v>
                </c:pt>
                <c:pt idx="53">
                  <c:v>3.735254740243426</c:v>
                </c:pt>
                <c:pt idx="54">
                  <c:v>3.6444078828689381</c:v>
                </c:pt>
                <c:pt idx="55">
                  <c:v>3.5545315721686332</c:v>
                </c:pt>
                <c:pt idx="56">
                  <c:v>3.4663098211357419</c:v>
                </c:pt>
                <c:pt idx="57">
                  <c:v>3.3804140505653733</c:v>
                </c:pt>
                <c:pt idx="58">
                  <c:v>3.2974979791368524</c:v>
                </c:pt>
                <c:pt idx="59">
                  <c:v>3.2181926482198433</c:v>
                </c:pt>
                <c:pt idx="60">
                  <c:v>3.1431016192684926</c:v>
                </c:pt>
                <c:pt idx="61">
                  <c:v>3.0727963803543226</c:v>
                </c:pt>
                <c:pt idx="62">
                  <c:v>3.0078119967969337</c:v>
                </c:pt>
                <c:pt idx="63">
                  <c:v>2.9486430389938421</c:v>
                </c:pt>
                <c:pt idx="64">
                  <c:v>2.8957398184411227</c:v>
                </c:pt>
                <c:pt idx="65">
                  <c:v>2.8495049605910197</c:v>
                </c:pt>
                <c:pt idx="66">
                  <c:v>2.810290340629142</c:v>
                </c:pt>
                <c:pt idx="67">
                  <c:v>2.7783944054918353</c:v>
                </c:pt>
                <c:pt idx="68">
                  <c:v>2.7540599025047863</c:v>
                </c:pt>
                <c:pt idx="69">
                  <c:v>2.7374720319293013</c:v>
                </c:pt>
                <c:pt idx="70">
                  <c:v>2.7287570374764898</c:v>
                </c:pt>
                <c:pt idx="71">
                  <c:v>2.7279812455163954</c:v>
                </c:pt>
                <c:pt idx="72">
                  <c:v>2.7351505602942696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4329-4210-ACA8-ADF73159C520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with_TOP!$E$62:$BY$62</c:f>
              <c:numCache>
                <c:formatCode>General</c:formatCode>
                <c:ptCount val="73"/>
                <c:pt idx="0">
                  <c:v>1.918759047937503</c:v>
                </c:pt>
                <c:pt idx="1">
                  <c:v>1.9488971142330573</c:v>
                </c:pt>
                <c:pt idx="2">
                  <c:v>1.9945965133115586</c:v>
                </c:pt>
                <c:pt idx="3">
                  <c:v>2.0555094451519702</c:v>
                </c:pt>
                <c:pt idx="4">
                  <c:v>2.1311723255627508</c:v>
                </c:pt>
                <c:pt idx="5">
                  <c:v>2.2210093143374787</c:v>
                </c:pt>
                <c:pt idx="6">
                  <c:v>2.3243366977465216</c:v>
                </c:pt>
                <c:pt idx="7">
                  <c:v>2.4403680920113562</c:v>
                </c:pt>
                <c:pt idx="8">
                  <c:v>2.5682204281599557</c:v>
                </c:pt>
                <c:pt idx="9">
                  <c:v>2.7069206727148782</c:v>
                </c:pt>
                <c:pt idx="10">
                  <c:v>2.8554132330655637</c:v>
                </c:pt>
                <c:pt idx="11">
                  <c:v>3.0125679911654837</c:v>
                </c:pt>
                <c:pt idx="12">
                  <c:v>3.1771889044128603</c:v>
                </c:pt>
                <c:pt idx="13">
                  <c:v>3.3480231082570562</c:v>
                </c:pt>
                <c:pt idx="14">
                  <c:v>3.523770451254304</c:v>
                </c:pt>
                <c:pt idx="15">
                  <c:v>3.7030933900052476</c:v>
                </c:pt>
                <c:pt idx="16">
                  <c:v>3.8846271686678442</c:v>
                </c:pt>
                <c:pt idx="17">
                  <c:v>4.0669902055733731</c:v>
                </c:pt>
                <c:pt idx="18">
                  <c:v>4.2487946078971754</c:v>
                </c:pt>
                <c:pt idx="19">
                  <c:v>4.4286567343610672</c:v>
                </c:pt>
                <c:pt idx="20">
                  <c:v>4.6052077255789348</c:v>
                </c:pt>
                <c:pt idx="21">
                  <c:v>4.7771039219032083</c:v>
                </c:pt>
                <c:pt idx="22">
                  <c:v>4.9430370894861015</c:v>
                </c:pt>
                <c:pt idx="23">
                  <c:v>5.1017443767291173</c:v>
                </c:pt>
                <c:pt idx="24">
                  <c:v>5.2520179253462596</c:v>
                </c:pt>
                <c:pt idx="25">
                  <c:v>5.3927140628949015</c:v>
                </c:pt>
                <c:pt idx="26">
                  <c:v>5.5227620068136476</c:v>
                </c:pt>
                <c:pt idx="27">
                  <c:v>5.6411720137241801</c:v>
                </c:pt>
                <c:pt idx="28">
                  <c:v>5.7470429119759938</c:v>
                </c:pt>
                <c:pt idx="29">
                  <c:v>5.8395689601067957</c:v>
                </c:pt>
                <c:pt idx="30">
                  <c:v>5.9180459790215565</c:v>
                </c:pt>
                <c:pt idx="31">
                  <c:v>5.9818767112206128</c:v>
                </c:pt>
                <c:pt idx="32">
                  <c:v>6.0305753662898809</c:v>
                </c:pt>
                <c:pt idx="33">
                  <c:v>6.0637713180592314</c:v>
                </c:pt>
                <c:pt idx="34">
                  <c:v>6.0812119252914369</c:v>
                </c:pt>
                <c:pt idx="35">
                  <c:v>6.0827644544345336</c:v>
                </c:pt>
                <c:pt idx="36">
                  <c:v>6.0684170898042984</c:v>
                </c:pt>
                <c:pt idx="37">
                  <c:v>6.0382790235087453</c:v>
                </c:pt>
                <c:pt idx="38">
                  <c:v>5.9925796244302427</c:v>
                </c:pt>
                <c:pt idx="39">
                  <c:v>5.9316666925898316</c:v>
                </c:pt>
                <c:pt idx="40">
                  <c:v>5.8560038121790514</c:v>
                </c:pt>
                <c:pt idx="41">
                  <c:v>5.7661668234043235</c:v>
                </c:pt>
                <c:pt idx="42">
                  <c:v>5.6628394399952811</c:v>
                </c:pt>
                <c:pt idx="43">
                  <c:v>5.5468080457304465</c:v>
                </c:pt>
                <c:pt idx="44">
                  <c:v>5.4189557095818461</c:v>
                </c:pt>
                <c:pt idx="45">
                  <c:v>5.280255465026924</c:v>
                </c:pt>
                <c:pt idx="46">
                  <c:v>5.1317629046762381</c:v>
                </c:pt>
                <c:pt idx="47">
                  <c:v>4.974608146576319</c:v>
                </c:pt>
                <c:pt idx="48">
                  <c:v>4.8099872333289415</c:v>
                </c:pt>
                <c:pt idx="49">
                  <c:v>4.6391530294847456</c:v>
                </c:pt>
                <c:pt idx="50">
                  <c:v>4.4634056864874978</c:v>
                </c:pt>
                <c:pt idx="51">
                  <c:v>4.2840827477365533</c:v>
                </c:pt>
                <c:pt idx="52">
                  <c:v>4.1025489690739594</c:v>
                </c:pt>
                <c:pt idx="53">
                  <c:v>3.9201859321684287</c:v>
                </c:pt>
                <c:pt idx="54">
                  <c:v>3.7383815298446263</c:v>
                </c:pt>
                <c:pt idx="55">
                  <c:v>3.5585194033807355</c:v>
                </c:pt>
                <c:pt idx="56">
                  <c:v>3.3819684121628675</c:v>
                </c:pt>
                <c:pt idx="57">
                  <c:v>3.210072215838593</c:v>
                </c:pt>
                <c:pt idx="58">
                  <c:v>3.044139048255702</c:v>
                </c:pt>
                <c:pt idx="59">
                  <c:v>2.8854317610126858</c:v>
                </c:pt>
                <c:pt idx="60">
                  <c:v>2.735158212395544</c:v>
                </c:pt>
                <c:pt idx="61">
                  <c:v>2.5944620748469021</c:v>
                </c:pt>
                <c:pt idx="62">
                  <c:v>2.4644141309281551</c:v>
                </c:pt>
                <c:pt idx="63">
                  <c:v>2.3460041240176221</c:v>
                </c:pt>
                <c:pt idx="64">
                  <c:v>2.2401332257658084</c:v>
                </c:pt>
                <c:pt idx="65">
                  <c:v>2.1476071776350065</c:v>
                </c:pt>
                <c:pt idx="66">
                  <c:v>2.0691301587202462</c:v>
                </c:pt>
                <c:pt idx="67">
                  <c:v>2.0052994265211899</c:v>
                </c:pt>
                <c:pt idx="68">
                  <c:v>1.9566007714519218</c:v>
                </c:pt>
                <c:pt idx="69">
                  <c:v>1.9234048196825706</c:v>
                </c:pt>
                <c:pt idx="70">
                  <c:v>1.9059642124503648</c:v>
                </c:pt>
                <c:pt idx="71">
                  <c:v>1.9044116833072686</c:v>
                </c:pt>
                <c:pt idx="72">
                  <c:v>1.918759047937503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4329-4210-ACA8-ADF73159C520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with_TOP!$E$63:$BY$63</c:f>
              <c:numCache>
                <c:formatCode>General</c:formatCode>
                <c:ptCount val="73"/>
                <c:pt idx="0">
                  <c:v>1.248811822818485</c:v>
                </c:pt>
                <c:pt idx="1">
                  <c:v>1.2940647644652616</c:v>
                </c:pt>
                <c:pt idx="2">
                  <c:v>1.3626833752119385</c:v>
                </c:pt>
                <c:pt idx="3">
                  <c:v>1.4541454259976867</c:v>
                </c:pt>
                <c:pt idx="4">
                  <c:v>1.5677548353897277</c:v>
                </c:pt>
                <c:pt idx="5">
                  <c:v>1.7026469671833517</c:v>
                </c:pt>
                <c:pt idx="6">
                  <c:v>1.8577952108055138</c:v>
                </c:pt>
                <c:pt idx="7">
                  <c:v>2.0320187944411781</c:v>
                </c:pt>
                <c:pt idx="8">
                  <c:v>2.2239917714198008</c:v>
                </c:pt>
                <c:pt idx="9">
                  <c:v>2.4322531114701227</c:v>
                </c:pt>
                <c:pt idx="10">
                  <c:v>2.6552178200427252</c:v>
                </c:pt>
                <c:pt idx="11">
                  <c:v>2.8911890010755985</c:v>
                </c:pt>
                <c:pt idx="12">
                  <c:v>3.138370771397788</c:v>
                </c:pt>
                <c:pt idx="13">
                  <c:v>3.394881928484708</c:v>
                </c:pt>
                <c:pt idx="14">
                  <c:v>3.6587702675452558</c:v>
                </c:pt>
                <c:pt idx="15">
                  <c:v>3.9280274389790453</c:v>
                </c:pt>
                <c:pt idx="16">
                  <c:v>4.2006042331295426</c:v>
                </c:pt>
                <c:pt idx="17">
                  <c:v>4.4744261760068875</c:v>
                </c:pt>
                <c:pt idx="18">
                  <c:v>4.7474093172875786</c:v>
                </c:pt>
                <c:pt idx="19">
                  <c:v>5.0174760904347426</c:v>
                </c:pt>
                <c:pt idx="20">
                  <c:v>5.2825711242339501</c:v>
                </c:pt>
                <c:pt idx="21">
                  <c:v>5.5406768854092352</c:v>
                </c:pt>
                <c:pt idx="22">
                  <c:v>5.7898290332695357</c:v>
                </c:pt>
                <c:pt idx="23">
                  <c:v>6.028131369527447</c:v>
                </c:pt>
                <c:pt idx="24">
                  <c:v>6.2537702695131685</c:v>
                </c:pt>
                <c:pt idx="25">
                  <c:v>6.4650284849533115</c:v>
                </c:pt>
                <c:pt idx="26">
                  <c:v>6.6602982132671826</c:v>
                </c:pt>
                <c:pt idx="27">
                  <c:v>6.838093333915225</c:v>
                </c:pt>
                <c:pt idx="28">
                  <c:v>6.9970607186736782</c:v>
                </c:pt>
                <c:pt idx="29">
                  <c:v>7.1359905297574002</c:v>
                </c:pt>
                <c:pt idx="30">
                  <c:v>7.2538254274159293</c:v>
                </c:pt>
                <c:pt idx="31">
                  <c:v>7.3496686169274295</c:v>
                </c:pt>
                <c:pt idx="32">
                  <c:v>7.4227906737480147</c:v>
                </c:pt>
                <c:pt idx="33">
                  <c:v>7.4726350948729774</c:v>
                </c:pt>
                <c:pt idx="34">
                  <c:v>7.4988225341606718</c:v>
                </c:pt>
                <c:pt idx="35">
                  <c:v>7.5011536893857116</c:v>
                </c:pt>
                <c:pt idx="36">
                  <c:v>7.4796108190492419</c:v>
                </c:pt>
                <c:pt idx="37">
                  <c:v>7.4343578774024657</c:v>
                </c:pt>
                <c:pt idx="38">
                  <c:v>7.3657392666557886</c:v>
                </c:pt>
                <c:pt idx="39">
                  <c:v>7.2742772158700415</c:v>
                </c:pt>
                <c:pt idx="40">
                  <c:v>7.1606678064779992</c:v>
                </c:pt>
                <c:pt idx="41">
                  <c:v>7.0257756746843754</c:v>
                </c:pt>
                <c:pt idx="42">
                  <c:v>6.8706274310622142</c:v>
                </c:pt>
                <c:pt idx="43">
                  <c:v>6.6964038474265486</c:v>
                </c:pt>
                <c:pt idx="44">
                  <c:v>6.5044308704479263</c:v>
                </c:pt>
                <c:pt idx="45">
                  <c:v>6.296169530397604</c:v>
                </c:pt>
                <c:pt idx="46">
                  <c:v>6.0732048218250014</c:v>
                </c:pt>
                <c:pt idx="47">
                  <c:v>5.8372336407921281</c:v>
                </c:pt>
                <c:pt idx="48">
                  <c:v>5.5900518704699387</c:v>
                </c:pt>
                <c:pt idx="49">
                  <c:v>5.3335407133830177</c:v>
                </c:pt>
                <c:pt idx="50">
                  <c:v>5.0696523743224704</c:v>
                </c:pt>
                <c:pt idx="51">
                  <c:v>4.80039520288868</c:v>
                </c:pt>
                <c:pt idx="52">
                  <c:v>4.5278184087381863</c:v>
                </c:pt>
                <c:pt idx="53">
                  <c:v>4.2539964658608396</c:v>
                </c:pt>
                <c:pt idx="54">
                  <c:v>3.9810133245801484</c:v>
                </c:pt>
                <c:pt idx="55">
                  <c:v>3.7109465514329849</c:v>
                </c:pt>
                <c:pt idx="56">
                  <c:v>3.4458515176337761</c:v>
                </c:pt>
                <c:pt idx="57">
                  <c:v>3.1877457564584906</c:v>
                </c:pt>
                <c:pt idx="58">
                  <c:v>2.9385936085981941</c:v>
                </c:pt>
                <c:pt idx="59">
                  <c:v>2.700291272340281</c:v>
                </c:pt>
                <c:pt idx="60">
                  <c:v>2.4746523723545604</c:v>
                </c:pt>
                <c:pt idx="61">
                  <c:v>2.2633941569144165</c:v>
                </c:pt>
                <c:pt idx="62">
                  <c:v>2.0681244286005449</c:v>
                </c:pt>
                <c:pt idx="63">
                  <c:v>1.890329307952503</c:v>
                </c:pt>
                <c:pt idx="64">
                  <c:v>1.7313619231940494</c:v>
                </c:pt>
                <c:pt idx="65">
                  <c:v>1.5924321121103275</c:v>
                </c:pt>
                <c:pt idx="66">
                  <c:v>1.4745972144517976</c:v>
                </c:pt>
                <c:pt idx="67">
                  <c:v>1.3787540249402988</c:v>
                </c:pt>
                <c:pt idx="68">
                  <c:v>1.3056319681197133</c:v>
                </c:pt>
                <c:pt idx="69">
                  <c:v>1.2557875469947501</c:v>
                </c:pt>
                <c:pt idx="70">
                  <c:v>1.2296001077070553</c:v>
                </c:pt>
                <c:pt idx="71">
                  <c:v>1.2272689524820162</c:v>
                </c:pt>
                <c:pt idx="72">
                  <c:v>1.248811822818485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4329-4210-ACA8-ADF73159C520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with_TOP!$E$64:$BY$64</c:f>
              <c:numCache>
                <c:formatCode>General</c:formatCode>
                <c:ptCount val="73"/>
                <c:pt idx="0">
                  <c:v>0.72585097026480316</c:v>
                </c:pt>
                <c:pt idx="1">
                  <c:v>0.78627371374561728</c:v>
                </c:pt>
                <c:pt idx="2">
                  <c:v>0.87789482309844113</c:v>
                </c:pt>
                <c:pt idx="3">
                  <c:v>1.0000170063587657</c:v>
                </c:pt>
                <c:pt idx="4">
                  <c:v>1.1517108399725864</c:v>
                </c:pt>
                <c:pt idx="5">
                  <c:v>1.3318218422708616</c:v>
                </c:pt>
                <c:pt idx="6">
                  <c:v>1.5389792597721055</c:v>
                </c:pt>
                <c:pt idx="7">
                  <c:v>1.7716064994440641</c:v>
                </c:pt>
                <c:pt idx="8">
                  <c:v>2.0279331275286667</c:v>
                </c:pt>
                <c:pt idx="9">
                  <c:v>2.3060083436119396</c:v>
                </c:pt>
                <c:pt idx="10">
                  <c:v>2.6037158273930836</c:v>
                </c:pt>
                <c:pt idx="11">
                  <c:v>2.9187898451598295</c:v>
                </c:pt>
                <c:pt idx="12">
                  <c:v>3.2488324933900792</c:v>
                </c:pt>
                <c:pt idx="13">
                  <c:v>3.5913319482456014</c:v>
                </c:pt>
                <c:pt idx="14">
                  <c:v>3.9436815820681197</c:v>
                </c:pt>
                <c:pt idx="15">
                  <c:v>4.3031998013897192</c:v>
                </c:pt>
                <c:pt idx="16">
                  <c:v>4.667150455478331</c:v>
                </c:pt>
                <c:pt idx="17">
                  <c:v>5.0327636600969177</c:v>
                </c:pt>
                <c:pt idx="18">
                  <c:v>5.3972568779950496</c:v>
                </c:pt>
                <c:pt idx="19">
                  <c:v>5.7578560956974982</c:v>
                </c:pt>
                <c:pt idx="20">
                  <c:v>6.1118169354217873</c:v>
                </c:pt>
                <c:pt idx="21">
                  <c:v>6.4564455414502158</c:v>
                </c:pt>
                <c:pt idx="22">
                  <c:v>6.7891190819984697</c:v>
                </c:pt>
                <c:pt idx="23">
                  <c:v>7.1073057105491939</c:v>
                </c:pt>
                <c:pt idx="24">
                  <c:v>7.4085838347327817</c:v>
                </c:pt>
                <c:pt idx="25">
                  <c:v>7.6906605461074902</c:v>
                </c:pt>
                <c:pt idx="26">
                  <c:v>7.9513890705771839</c:v>
                </c:pt>
                <c:pt idx="27">
                  <c:v>8.1887851066384592</c:v>
                </c:pt>
                <c:pt idx="28">
                  <c:v>8.4010419271132477</c:v>
                </c:pt>
                <c:pt idx="29">
                  <c:v>8.5865441294335607</c:v>
                </c:pt>
                <c:pt idx="30">
                  <c:v>8.7438799298304506</c:v>
                </c:pt>
                <c:pt idx="31">
                  <c:v>8.8718519078609397</c:v>
                </c:pt>
                <c:pt idx="32">
                  <c:v>8.9694861195006244</c:v>
                </c:pt>
                <c:pt idx="33">
                  <c:v>9.0360395094457804</c:v>
                </c:pt>
                <c:pt idx="34">
                  <c:v>9.0710055662128877</c:v>
                </c:pt>
                <c:pt idx="35">
                  <c:v>9.0741181769968673</c:v>
                </c:pt>
                <c:pt idx="36">
                  <c:v>9.0453536529502045</c:v>
                </c:pt>
                <c:pt idx="37">
                  <c:v>8.9849309094693908</c:v>
                </c:pt>
                <c:pt idx="38">
                  <c:v>8.8933098001165654</c:v>
                </c:pt>
                <c:pt idx="39">
                  <c:v>8.7711876168562419</c:v>
                </c:pt>
                <c:pt idx="40">
                  <c:v>8.6194937832424205</c:v>
                </c:pt>
                <c:pt idx="41">
                  <c:v>8.4393827809441451</c:v>
                </c:pt>
                <c:pt idx="42">
                  <c:v>8.2322253634429021</c:v>
                </c:pt>
                <c:pt idx="43">
                  <c:v>7.9995981237709435</c:v>
                </c:pt>
                <c:pt idx="44">
                  <c:v>7.7432714956863409</c:v>
                </c:pt>
                <c:pt idx="45">
                  <c:v>7.4651962796030675</c:v>
                </c:pt>
                <c:pt idx="46">
                  <c:v>7.1674887958219244</c:v>
                </c:pt>
                <c:pt idx="47">
                  <c:v>6.852414778055179</c:v>
                </c:pt>
                <c:pt idx="48">
                  <c:v>6.5223721298249275</c:v>
                </c:pt>
                <c:pt idx="49">
                  <c:v>6.1798726749694053</c:v>
                </c:pt>
                <c:pt idx="50">
                  <c:v>5.827523041146887</c:v>
                </c:pt>
                <c:pt idx="51">
                  <c:v>5.4680048218252857</c:v>
                </c:pt>
                <c:pt idx="52">
                  <c:v>5.1040541677366784</c:v>
                </c:pt>
                <c:pt idx="53">
                  <c:v>4.7384409631180899</c:v>
                </c:pt>
                <c:pt idx="54">
                  <c:v>4.373947745219958</c:v>
                </c:pt>
                <c:pt idx="55">
                  <c:v>4.0133485275175085</c:v>
                </c:pt>
                <c:pt idx="56">
                  <c:v>3.6593876877932203</c:v>
                </c:pt>
                <c:pt idx="57">
                  <c:v>3.3147590817647901</c:v>
                </c:pt>
                <c:pt idx="58">
                  <c:v>2.9820855412165406</c:v>
                </c:pt>
                <c:pt idx="59">
                  <c:v>2.6638989126658155</c:v>
                </c:pt>
                <c:pt idx="60">
                  <c:v>2.3626207884822277</c:v>
                </c:pt>
                <c:pt idx="61">
                  <c:v>2.0805440771075188</c:v>
                </c:pt>
                <c:pt idx="62">
                  <c:v>1.8198155526378235</c:v>
                </c:pt>
                <c:pt idx="63">
                  <c:v>1.5824195165765471</c:v>
                </c:pt>
                <c:pt idx="64">
                  <c:v>1.3701626961017599</c:v>
                </c:pt>
                <c:pt idx="65">
                  <c:v>1.1846604937814473</c:v>
                </c:pt>
                <c:pt idx="66">
                  <c:v>1.0273246933845579</c:v>
                </c:pt>
                <c:pt idx="67">
                  <c:v>0.89935271535406847</c:v>
                </c:pt>
                <c:pt idx="68">
                  <c:v>0.80171850371438269</c:v>
                </c:pt>
                <c:pt idx="69">
                  <c:v>0.73516511376922677</c:v>
                </c:pt>
                <c:pt idx="70">
                  <c:v>0.70019905700211971</c:v>
                </c:pt>
                <c:pt idx="71">
                  <c:v>0.69708644621814131</c:v>
                </c:pt>
                <c:pt idx="72">
                  <c:v>0.72585097026480316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4329-4210-ACA8-ADF73159C520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with_TOP!$E$65:$BY$65</c:f>
              <c:numCache>
                <c:formatCode>General</c:formatCode>
                <c:ptCount val="73"/>
                <c:pt idx="0">
                  <c:v>0.35114584012330802</c:v>
                </c:pt>
                <c:pt idx="1">
                  <c:v>0.4268114802337058</c:v>
                </c:pt>
                <c:pt idx="2">
                  <c:v>0.54154592437571103</c:v>
                </c:pt>
                <c:pt idx="3">
                  <c:v>0.69447597415085704</c:v>
                </c:pt>
                <c:pt idx="4">
                  <c:v>0.884437739538662</c:v>
                </c:pt>
                <c:pt idx="5">
                  <c:v>1.1099854968024754</c:v>
                </c:pt>
                <c:pt idx="6">
                  <c:v>1.3694026913200616</c:v>
                </c:pt>
                <c:pt idx="7">
                  <c:v>1.6607150016007555</c:v>
                </c:pt>
                <c:pt idx="8">
                  <c:v>1.9817053650641396</c:v>
                </c:pt>
                <c:pt idx="9">
                  <c:v>2.3299308512249768</c:v>
                </c:pt>
                <c:pt idx="10">
                  <c:v>2.7027412538692861</c:v>
                </c:pt>
                <c:pt idx="11">
                  <c:v>3.0972992607238679</c:v>
                </c:pt>
                <c:pt idx="12">
                  <c:v>3.5106020471159209</c:v>
                </c:pt>
                <c:pt idx="13">
                  <c:v>3.9395041292819561</c:v>
                </c:pt>
                <c:pt idx="14">
                  <c:v>4.3807413033985316</c:v>
                </c:pt>
                <c:pt idx="15">
                  <c:v>4.8309554881443306</c:v>
                </c:pt>
                <c:pt idx="16">
                  <c:v>5.2867202817266845</c:v>
                </c:pt>
                <c:pt idx="17">
                  <c:v>5.7445670388681149</c:v>
                </c:pt>
                <c:pt idx="18">
                  <c:v>6.201011269291353</c:v>
                </c:pt>
                <c:pt idx="19">
                  <c:v>6.6525791567943129</c:v>
                </c:pt>
                <c:pt idx="20">
                  <c:v>7.0958339970889526</c:v>
                </c:pt>
                <c:pt idx="21">
                  <c:v>7.5274023531960399</c:v>
                </c:pt>
                <c:pt idx="22">
                  <c:v>7.9439997293375066</c:v>
                </c:pt>
                <c:pt idx="23">
                  <c:v>8.3424555679325323</c:v>
                </c:pt>
                <c:pt idx="24">
                  <c:v>8.7197373794552018</c:v>
                </c:pt>
                <c:pt idx="25">
                  <c:v>9.0729738215108409</c:v>
                </c:pt>
                <c:pt idx="26">
                  <c:v>9.3994765514854084</c:v>
                </c:pt>
                <c:pt idx="27">
                  <c:v>9.6967606864560629</c:v>
                </c:pt>
                <c:pt idx="28">
                  <c:v>9.9625637146506083</c:v>
                </c:pt>
                <c:pt idx="29">
                  <c:v>10.194862714528227</c:v>
                </c:pt>
                <c:pt idx="30">
                  <c:v>10.391889750433879</c:v>
                </c:pt>
                <c:pt idx="31">
                  <c:v>10.552145327656145</c:v>
                </c:pt>
                <c:pt idx="32">
                  <c:v>10.674409804487402</c:v>
                </c:pt>
                <c:pt idx="33">
                  <c:v>10.75775267443365</c:v>
                </c:pt>
                <c:pt idx="34">
                  <c:v>10.801539647930804</c:v>
                </c:pt>
                <c:pt idx="35">
                  <c:v>10.805437479671248</c:v>
                </c:pt>
                <c:pt idx="36">
                  <c:v>10.769416504801864</c:v>
                </c:pt>
                <c:pt idx="37">
                  <c:v>10.693750864691468</c:v>
                </c:pt>
                <c:pt idx="38">
                  <c:v>10.579016420549461</c:v>
                </c:pt>
                <c:pt idx="39">
                  <c:v>10.426086370774316</c:v>
                </c:pt>
                <c:pt idx="40">
                  <c:v>10.236124605386511</c:v>
                </c:pt>
                <c:pt idx="41">
                  <c:v>10.010576848122698</c:v>
                </c:pt>
                <c:pt idx="42">
                  <c:v>9.7511596536051126</c:v>
                </c:pt>
                <c:pt idx="43">
                  <c:v>9.4598473433244177</c:v>
                </c:pt>
                <c:pt idx="44">
                  <c:v>9.1388569798610337</c:v>
                </c:pt>
                <c:pt idx="45">
                  <c:v>8.7906314937001966</c:v>
                </c:pt>
                <c:pt idx="46">
                  <c:v>8.4178210910558864</c:v>
                </c:pt>
                <c:pt idx="47">
                  <c:v>8.0232630842013055</c:v>
                </c:pt>
                <c:pt idx="48">
                  <c:v>7.6099602978092502</c:v>
                </c:pt>
                <c:pt idx="49">
                  <c:v>7.1810582156432154</c:v>
                </c:pt>
                <c:pt idx="50">
                  <c:v>6.7398210415266391</c:v>
                </c:pt>
                <c:pt idx="51">
                  <c:v>6.2896068567808392</c:v>
                </c:pt>
                <c:pt idx="52">
                  <c:v>5.8338420631984897</c:v>
                </c:pt>
                <c:pt idx="53">
                  <c:v>5.3759953060570576</c:v>
                </c:pt>
                <c:pt idx="54">
                  <c:v>4.9195510756338203</c:v>
                </c:pt>
                <c:pt idx="55">
                  <c:v>4.4679831881308596</c:v>
                </c:pt>
                <c:pt idx="56">
                  <c:v>4.0247283478362199</c:v>
                </c:pt>
                <c:pt idx="57">
                  <c:v>3.5931599917291308</c:v>
                </c:pt>
                <c:pt idx="58">
                  <c:v>3.1765626155876694</c:v>
                </c:pt>
                <c:pt idx="59">
                  <c:v>2.7781067769926429</c:v>
                </c:pt>
                <c:pt idx="60">
                  <c:v>2.4008249654699734</c:v>
                </c:pt>
                <c:pt idx="61">
                  <c:v>2.0475885234143347</c:v>
                </c:pt>
                <c:pt idx="62">
                  <c:v>1.7210857934397636</c:v>
                </c:pt>
                <c:pt idx="63">
                  <c:v>1.4238016584691096</c:v>
                </c:pt>
                <c:pt idx="64">
                  <c:v>1.1579986302745644</c:v>
                </c:pt>
                <c:pt idx="65">
                  <c:v>0.92569963039694647</c:v>
                </c:pt>
                <c:pt idx="66">
                  <c:v>0.72867259449129351</c:v>
                </c:pt>
                <c:pt idx="67">
                  <c:v>0.56841701726902771</c:v>
                </c:pt>
                <c:pt idx="68">
                  <c:v>0.44615254043777225</c:v>
                </c:pt>
                <c:pt idx="69">
                  <c:v>0.36280967049152191</c:v>
                </c:pt>
                <c:pt idx="70">
                  <c:v>0.31902269699436914</c:v>
                </c:pt>
                <c:pt idx="71">
                  <c:v>0.31512486525392464</c:v>
                </c:pt>
                <c:pt idx="72">
                  <c:v>0.35114584012330802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4329-4210-ACA8-ADF73159C520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with_TOP!$E$66:$BY$66</c:f>
              <c:numCache>
                <c:formatCode>General</c:formatCode>
                <c:ptCount val="73"/>
                <c:pt idx="0">
                  <c:v>0.12669643999562005</c:v>
                </c:pt>
                <c:pt idx="1">
                  <c:v>0.2176961189120076</c:v>
                </c:pt>
                <c:pt idx="2">
                  <c:v>0.35568209989808447</c:v>
                </c:pt>
                <c:pt idx="3">
                  <c:v>0.53960422632033977</c:v>
                </c:pt>
                <c:pt idx="4">
                  <c:v>0.76806273974147876</c:v>
                </c:pt>
                <c:pt idx="5">
                  <c:v>1.0393189329273458</c:v>
                </c:pt>
                <c:pt idx="6">
                  <c:v>1.3513083824588299</c:v>
                </c:pt>
                <c:pt idx="7">
                  <c:v>1.7016566602406149</c:v>
                </c:pt>
                <c:pt idx="8">
                  <c:v>2.0876974043327081</c:v>
                </c:pt>
                <c:pt idx="9">
                  <c:v>2.5064926115747941</c:v>
                </c:pt>
                <c:pt idx="10">
                  <c:v>2.9548549975643019</c:v>
                </c:pt>
                <c:pt idx="11">
                  <c:v>3.4293722538152385</c:v>
                </c:pt>
                <c:pt idx="12">
                  <c:v>3.9264330174861821</c:v>
                </c:pt>
                <c:pt idx="13">
                  <c:v>4.4422543560321017</c:v>
                </c:pt>
                <c:pt idx="14">
                  <c:v>4.9729105576052239</c:v>
                </c:pt>
                <c:pt idx="15">
                  <c:v>5.5143630080926016</c:v>
                </c:pt>
                <c:pt idx="16">
                  <c:v>6.0624909274081027</c:v>
                </c:pt>
                <c:pt idx="17">
                  <c:v>6.6131227311170377</c:v>
                </c:pt>
                <c:pt idx="18">
                  <c:v>7.1620677787126166</c:v>
                </c:pt>
                <c:pt idx="19">
                  <c:v>7.7051482669205518</c:v>
                </c:pt>
                <c:pt idx="20">
                  <c:v>8.2382310253046178</c:v>
                </c:pt>
                <c:pt idx="21">
                  <c:v>8.7572589721893408</c:v>
                </c:pt>
                <c:pt idx="22">
                  <c:v>9.2582819915012919</c:v>
                </c:pt>
                <c:pt idx="23">
                  <c:v>9.7374869955375249</c:v>
                </c:pt>
                <c:pt idx="24">
                  <c:v>10.191226944865438</c:v>
                </c:pt>
                <c:pt idx="25">
                  <c:v>10.616048604494972</c:v>
                </c:pt>
                <c:pt idx="26">
                  <c:v>11.008718825082015</c:v>
                </c:pt>
                <c:pt idx="27">
                  <c:v>11.366249149147139</c:v>
                </c:pt>
                <c:pt idx="28">
                  <c:v>11.685918555041496</c:v>
                </c:pt>
                <c:pt idx="29">
                  <c:v>11.965294165564567</c:v>
                </c:pt>
                <c:pt idx="30">
                  <c:v>12.202249763628663</c:v>
                </c:pt>
                <c:pt idx="31">
                  <c:v>12.394981974054813</c:v>
                </c:pt>
                <c:pt idx="32">
                  <c:v>12.542023988346784</c:v>
                </c:pt>
                <c:pt idx="33">
                  <c:v>12.642256727989421</c:v>
                </c:pt>
                <c:pt idx="34">
                  <c:v>12.694917361311861</c:v>
                </c:pt>
                <c:pt idx="35">
                  <c:v>12.699605109097158</c:v>
                </c:pt>
                <c:pt idx="36">
                  <c:v>12.656284294754125</c:v>
                </c:pt>
                <c:pt idx="37">
                  <c:v>12.56528461583774</c:v>
                </c:pt>
                <c:pt idx="38">
                  <c:v>12.427298634851661</c:v>
                </c:pt>
                <c:pt idx="39">
                  <c:v>12.243376508429407</c:v>
                </c:pt>
                <c:pt idx="40">
                  <c:v>12.014917995008268</c:v>
                </c:pt>
                <c:pt idx="41">
                  <c:v>11.743661801822402</c:v>
                </c:pt>
                <c:pt idx="42">
                  <c:v>11.431672352290917</c:v>
                </c:pt>
                <c:pt idx="43">
                  <c:v>11.081324074509132</c:v>
                </c:pt>
                <c:pt idx="44">
                  <c:v>10.695283330417038</c:v>
                </c:pt>
                <c:pt idx="45">
                  <c:v>10.276488123174952</c:v>
                </c:pt>
                <c:pt idx="46">
                  <c:v>9.8281257371854451</c:v>
                </c:pt>
                <c:pt idx="47">
                  <c:v>9.3536084809345077</c:v>
                </c:pt>
                <c:pt idx="48">
                  <c:v>8.8565477172635632</c:v>
                </c:pt>
                <c:pt idx="49">
                  <c:v>8.3407263787176422</c:v>
                </c:pt>
                <c:pt idx="50">
                  <c:v>7.81007017714452</c:v>
                </c:pt>
                <c:pt idx="51">
                  <c:v>7.2686177266571406</c:v>
                </c:pt>
                <c:pt idx="52">
                  <c:v>6.7204898073416448</c:v>
                </c:pt>
                <c:pt idx="53">
                  <c:v>6.169858003632708</c:v>
                </c:pt>
                <c:pt idx="54">
                  <c:v>5.62091295603713</c:v>
                </c:pt>
                <c:pt idx="55">
                  <c:v>5.077832467829194</c:v>
                </c:pt>
                <c:pt idx="56">
                  <c:v>4.5447497094451279</c:v>
                </c:pt>
                <c:pt idx="57">
                  <c:v>4.0257217625604023</c:v>
                </c:pt>
                <c:pt idx="58">
                  <c:v>3.5246987432484578</c:v>
                </c:pt>
                <c:pt idx="59">
                  <c:v>3.0454937392122239</c:v>
                </c:pt>
                <c:pt idx="60">
                  <c:v>2.5917537898843115</c:v>
                </c:pt>
                <c:pt idx="61">
                  <c:v>2.1669321302547768</c:v>
                </c:pt>
                <c:pt idx="62">
                  <c:v>1.7742619096677306</c:v>
                </c:pt>
                <c:pt idx="63">
                  <c:v>1.4167315856026068</c:v>
                </c:pt>
                <c:pt idx="64">
                  <c:v>1.0970621797082498</c:v>
                </c:pt>
                <c:pt idx="65">
                  <c:v>0.81768656918518068</c:v>
                </c:pt>
                <c:pt idx="66">
                  <c:v>0.5807309711210844</c:v>
                </c:pt>
                <c:pt idx="67">
                  <c:v>0.38799876069493416</c:v>
                </c:pt>
                <c:pt idx="68">
                  <c:v>0.24095674640296183</c:v>
                </c:pt>
                <c:pt idx="69">
                  <c:v>0.14072400676032409</c:v>
                </c:pt>
                <c:pt idx="70">
                  <c:v>8.8063373437885298E-2</c:v>
                </c:pt>
                <c:pt idx="71">
                  <c:v>8.3375625652588922E-2</c:v>
                </c:pt>
                <c:pt idx="72">
                  <c:v>0.12669643999562005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4329-4210-ACA8-ADF73159C520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with_TOP!$E$67:$BY$67</c:f>
              <c:numCache>
                <c:formatCode>General</c:formatCode>
                <c:ptCount val="73"/>
                <c:pt idx="0">
                  <c:v>5.5237060929026943E-2</c:v>
                </c:pt>
                <c:pt idx="1">
                  <c:v>0.16167981643397841</c:v>
                </c:pt>
                <c:pt idx="2">
                  <c:v>0.32308267204962465</c:v>
                </c:pt>
                <c:pt idx="3">
                  <c:v>0.53821725458702918</c:v>
                </c:pt>
                <c:pt idx="4">
                  <c:v>0.80544625997126418</c:v>
                </c:pt>
                <c:pt idx="5">
                  <c:v>1.1227359141140716</c:v>
                </c:pt>
                <c:pt idx="6">
                  <c:v>1.4876714511626947</c:v>
                </c:pt>
                <c:pt idx="7">
                  <c:v>1.8974754913260901</c:v>
                </c:pt>
                <c:pt idx="8">
                  <c:v>2.3490291784121702</c:v>
                </c:pt>
                <c:pt idx="9">
                  <c:v>2.8388959162066389</c:v>
                </c:pt>
                <c:pt idx="10">
                  <c:v>3.3633475230452579</c:v>
                </c:pt>
                <c:pt idx="11">
                  <c:v>3.9183926055274449</c:v>
                </c:pt>
                <c:pt idx="12">
                  <c:v>4.4998069354301284</c:v>
                </c:pt>
                <c:pt idx="13">
                  <c:v>5.1031655986351767</c:v>
                </c:pt>
                <c:pt idx="14">
                  <c:v>5.7238766713976776</c:v>
                </c:pt>
                <c:pt idx="15">
                  <c:v>6.3572161676583168</c:v>
                </c:pt>
                <c:pt idx="16">
                  <c:v>6.9983639914297129</c:v>
                </c:pt>
                <c:pt idx="17">
                  <c:v>7.642440620637311</c:v>
                </c:pt>
                <c:pt idx="18">
                  <c:v>8.2845442432287477</c:v>
                </c:pt>
                <c:pt idx="19">
                  <c:v>8.9197880629233346</c:v>
                </c:pt>
                <c:pt idx="20">
                  <c:v>9.5433374906824895</c:v>
                </c:pt>
                <c:pt idx="21">
                  <c:v>10.150446938851525</c:v>
                </c:pt>
                <c:pt idx="22">
                  <c:v>10.736495937947177</c:v>
                </c:pt>
                <c:pt idx="23">
                  <c:v>11.297024301220251</c:v>
                </c:pt>
                <c:pt idx="24">
                  <c:v>11.82776606936997</c:v>
                </c:pt>
                <c:pt idx="25">
                  <c:v>12.324681977070068</c:v>
                </c:pt>
                <c:pt idx="26">
                  <c:v>12.783990194216921</c:v>
                </c:pt>
                <c:pt idx="27">
                  <c:v>13.202195107940156</c:v>
                </c:pt>
                <c:pt idx="28">
                  <c:v>13.576113926327313</c:v>
                </c:pt>
                <c:pt idx="29">
                  <c:v>13.902900901392105</c:v>
                </c:pt>
                <c:pt idx="30">
                  <c:v>14.180068986934922</c:v>
                </c:pt>
                <c:pt idx="31">
                  <c:v>14.405508766466111</c:v>
                </c:pt>
                <c:pt idx="32">
                  <c:v>14.577504507139187</c:v>
                </c:pt>
                <c:pt idx="33">
                  <c:v>14.694747217513752</c:v>
                </c:pt>
                <c:pt idx="34">
                  <c:v>14.75634460977078</c:v>
                </c:pt>
                <c:pt idx="35">
                  <c:v>14.761827890561669</c:v>
                </c:pt>
                <c:pt idx="36">
                  <c:v>14.711155328808703</c:v>
                </c:pt>
                <c:pt idx="37">
                  <c:v>14.604712573303754</c:v>
                </c:pt>
                <c:pt idx="38">
                  <c:v>14.443309717688106</c:v>
                </c:pt>
                <c:pt idx="39">
                  <c:v>14.228175135150702</c:v>
                </c:pt>
                <c:pt idx="40">
                  <c:v>13.960946129766468</c:v>
                </c:pt>
                <c:pt idx="41">
                  <c:v>13.64365647562366</c:v>
                </c:pt>
                <c:pt idx="42">
                  <c:v>13.278720938575036</c:v>
                </c:pt>
                <c:pt idx="43">
                  <c:v>12.868916898411641</c:v>
                </c:pt>
                <c:pt idx="44">
                  <c:v>12.41736321132556</c:v>
                </c:pt>
                <c:pt idx="45">
                  <c:v>11.927496473531091</c:v>
                </c:pt>
                <c:pt idx="46">
                  <c:v>11.403044866692474</c:v>
                </c:pt>
                <c:pt idx="47">
                  <c:v>10.847999784210286</c:v>
                </c:pt>
                <c:pt idx="48">
                  <c:v>10.266585454307601</c:v>
                </c:pt>
                <c:pt idx="49">
                  <c:v>9.6632267911025522</c:v>
                </c:pt>
                <c:pt idx="50">
                  <c:v>9.0425157183400504</c:v>
                </c:pt>
                <c:pt idx="51">
                  <c:v>8.4091762220794095</c:v>
                </c:pt>
                <c:pt idx="52">
                  <c:v>7.7680283983080214</c:v>
                </c:pt>
                <c:pt idx="53">
                  <c:v>7.1239517691004206</c:v>
                </c:pt>
                <c:pt idx="54">
                  <c:v>6.4818481465089839</c:v>
                </c:pt>
                <c:pt idx="55">
                  <c:v>5.8466043268143961</c:v>
                </c:pt>
                <c:pt idx="56">
                  <c:v>5.2230548990552412</c:v>
                </c:pt>
                <c:pt idx="57">
                  <c:v>4.615945450886203</c:v>
                </c:pt>
                <c:pt idx="58">
                  <c:v>4.0298964517905578</c:v>
                </c:pt>
                <c:pt idx="59">
                  <c:v>3.469368088517482</c:v>
                </c:pt>
                <c:pt idx="60">
                  <c:v>2.9386263203677645</c:v>
                </c:pt>
                <c:pt idx="61">
                  <c:v>2.4417104126676663</c:v>
                </c:pt>
                <c:pt idx="62">
                  <c:v>1.9824021955208098</c:v>
                </c:pt>
                <c:pt idx="63">
                  <c:v>1.5641972817975736</c:v>
                </c:pt>
                <c:pt idx="64">
                  <c:v>1.1902784634104184</c:v>
                </c:pt>
                <c:pt idx="65">
                  <c:v>0.86349148834562672</c:v>
                </c:pt>
                <c:pt idx="66">
                  <c:v>0.58632340280281003</c:v>
                </c:pt>
                <c:pt idx="67">
                  <c:v>0.3608836232716191</c:v>
                </c:pt>
                <c:pt idx="68">
                  <c:v>0.18888788259854508</c:v>
                </c:pt>
                <c:pt idx="69">
                  <c:v>7.164517222397665E-2</c:v>
                </c:pt>
                <c:pt idx="70">
                  <c:v>1.0047779966949428E-2</c:v>
                </c:pt>
                <c:pt idx="71">
                  <c:v>4.5644991760616831E-3</c:v>
                </c:pt>
                <c:pt idx="72">
                  <c:v>5.5237060929026943E-2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4329-4210-ACA8-ADF73159C520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/>
            <a:effectLst/>
            <a:sp3d/>
          </c:spPr>
          <c:val>
            <c:numRef>
              <c:f>with_TOP!$E$68:$BY$68</c:f>
              <c:numCache>
                <c:formatCode>General</c:formatCode>
                <c:ptCount val="73"/>
                <c:pt idx="0">
                  <c:v>0.14024002166534555</c:v>
                </c:pt>
                <c:pt idx="1">
                  <c:v>0.26225260412880325</c:v>
                </c:pt>
                <c:pt idx="2">
                  <c:v>0.44726453037234642</c:v>
                </c:pt>
                <c:pt idx="3">
                  <c:v>0.69386774792401507</c:v>
                </c:pt>
                <c:pt idx="4">
                  <c:v>1.0001854573951403</c:v>
                </c:pt>
                <c:pt idx="5">
                  <c:v>1.3638863960569583</c:v>
                </c:pt>
                <c:pt idx="6">
                  <c:v>1.7822025801576233</c:v>
                </c:pt>
                <c:pt idx="7">
                  <c:v>2.2519503709499089</c:v>
                </c:pt>
                <c:pt idx="8">
                  <c:v>2.7695547041044168</c:v>
                </c:pt>
                <c:pt idx="9">
                  <c:v>3.3310762981077988</c:v>
                </c:pt>
                <c:pt idx="10">
                  <c:v>3.9322416345736815</c:v>
                </c:pt>
                <c:pt idx="11">
                  <c:v>4.5684754822980036</c:v>
                </c:pt>
                <c:pt idx="12">
                  <c:v>5.2349357175310818</c:v>
                </c:pt>
                <c:pt idx="13">
                  <c:v>5.9265501754631025</c:v>
                </c:pt>
                <c:pt idx="14">
                  <c:v>6.6380552524609726</c:v>
                </c:pt>
                <c:pt idx="15">
                  <c:v>7.3640359652702276</c:v>
                </c:pt>
                <c:pt idx="16">
                  <c:v>8.0989671623072557</c:v>
                </c:pt>
                <c:pt idx="17">
                  <c:v>8.8372555733990037</c:v>
                </c:pt>
                <c:pt idx="18">
                  <c:v>9.5732823779463381</c:v>
                </c:pt>
                <c:pt idx="19">
                  <c:v>10.301445967541518</c:v>
                </c:pt>
                <c:pt idx="20">
                  <c:v>11.016204577590528</c:v>
                </c:pt>
                <c:pt idx="21">
                  <c:v>11.712118463487846</c:v>
                </c:pt>
                <c:pt idx="22">
                  <c:v>12.383891300357508</c:v>
                </c:pt>
                <c:pt idx="23">
                  <c:v>13.026410491283389</c:v>
                </c:pt>
                <c:pt idx="24">
                  <c:v>13.634786077258862</c:v>
                </c:pt>
                <c:pt idx="25">
                  <c:v>14.204387952727425</c:v>
                </c:pt>
                <c:pt idx="26">
                  <c:v>14.73088110348175</c:v>
                </c:pt>
                <c:pt idx="27">
                  <c:v>15.210258598739339</c:v>
                </c:pt>
                <c:pt idx="28">
                  <c:v>15.638872086305238</c:v>
                </c:pt>
                <c:pt idx="29">
                  <c:v>16.013459558735168</c:v>
                </c:pt>
                <c:pt idx="30">
                  <c:v>16.331170179181839</c:v>
                </c:pt>
                <c:pt idx="31">
                  <c:v>16.589585977984733</c:v>
                </c:pt>
                <c:pt idx="32">
                  <c:v>16.786740254879234</c:v>
                </c:pt>
                <c:pt idx="33">
                  <c:v>16.921132546773169</c:v>
                </c:pt>
                <c:pt idx="34">
                  <c:v>16.991740047176943</c:v>
                </c:pt>
                <c:pt idx="35">
                  <c:v>16.998025390378505</c:v>
                </c:pt>
                <c:pt idx="36">
                  <c:v>16.939940741120896</c:v>
                </c:pt>
                <c:pt idx="37">
                  <c:v>16.817928158657441</c:v>
                </c:pt>
                <c:pt idx="38">
                  <c:v>16.632916232413894</c:v>
                </c:pt>
                <c:pt idx="39">
                  <c:v>16.386313014862228</c:v>
                </c:pt>
                <c:pt idx="40">
                  <c:v>16.079995305391101</c:v>
                </c:pt>
                <c:pt idx="41">
                  <c:v>15.716294366729285</c:v>
                </c:pt>
                <c:pt idx="42">
                  <c:v>15.29797818262862</c:v>
                </c:pt>
                <c:pt idx="43">
                  <c:v>14.828230391836334</c:v>
                </c:pt>
                <c:pt idx="44">
                  <c:v>14.310626058681825</c:v>
                </c:pt>
                <c:pt idx="45">
                  <c:v>13.749104464678444</c:v>
                </c:pt>
                <c:pt idx="46">
                  <c:v>13.147939128212561</c:v>
                </c:pt>
                <c:pt idx="47">
                  <c:v>12.51170528048824</c:v>
                </c:pt>
                <c:pt idx="48">
                  <c:v>11.845245045255158</c:v>
                </c:pt>
                <c:pt idx="49">
                  <c:v>11.153630587323137</c:v>
                </c:pt>
                <c:pt idx="50">
                  <c:v>10.442125510325267</c:v>
                </c:pt>
                <c:pt idx="51">
                  <c:v>9.7161447975160105</c:v>
                </c:pt>
                <c:pt idx="52">
                  <c:v>8.9812136004789878</c:v>
                </c:pt>
                <c:pt idx="53">
                  <c:v>8.2429251893872379</c:v>
                </c:pt>
                <c:pt idx="54">
                  <c:v>7.5068983848399053</c:v>
                </c:pt>
                <c:pt idx="55">
                  <c:v>6.7787347952447234</c:v>
                </c:pt>
                <c:pt idx="56">
                  <c:v>6.0639761851957132</c:v>
                </c:pt>
                <c:pt idx="57">
                  <c:v>5.3680622992983942</c:v>
                </c:pt>
                <c:pt idx="58">
                  <c:v>4.6962894624287408</c:v>
                </c:pt>
                <c:pt idx="59">
                  <c:v>4.0537702715028567</c:v>
                </c:pt>
                <c:pt idx="60">
                  <c:v>3.4453946855273849</c:v>
                </c:pt>
                <c:pt idx="61">
                  <c:v>2.8757928100588206</c:v>
                </c:pt>
                <c:pt idx="62">
                  <c:v>2.3492996593044921</c:v>
                </c:pt>
                <c:pt idx="63">
                  <c:v>1.8699221640469035</c:v>
                </c:pt>
                <c:pt idx="64">
                  <c:v>1.4413086764810057</c:v>
                </c:pt>
                <c:pt idx="65">
                  <c:v>1.0667212040510758</c:v>
                </c:pt>
                <c:pt idx="66">
                  <c:v>0.7490105836044032</c:v>
                </c:pt>
                <c:pt idx="67">
                  <c:v>0.49059478480150942</c:v>
                </c:pt>
                <c:pt idx="68">
                  <c:v>0.29344050790700804</c:v>
                </c:pt>
                <c:pt idx="69">
                  <c:v>0.15904821601307187</c:v>
                </c:pt>
                <c:pt idx="70">
                  <c:v>8.8440715609299711E-2</c:v>
                </c:pt>
                <c:pt idx="71">
                  <c:v>8.2155372407738542E-2</c:v>
                </c:pt>
                <c:pt idx="72">
                  <c:v>0.14024002166534555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4329-4210-ACA8-ADF73159C520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/>
            <a:effectLst/>
            <a:sp3d/>
          </c:spPr>
          <c:val>
            <c:numRef>
              <c:f>with_TOP!$E$69:$BY$69</c:f>
              <c:numCache>
                <c:formatCode>General</c:formatCode>
                <c:ptCount val="73"/>
                <c:pt idx="0">
                  <c:v>0.38591939098589012</c:v>
                </c:pt>
                <c:pt idx="1">
                  <c:v>0.52364604862615849</c:v>
                </c:pt>
                <c:pt idx="2">
                  <c:v>0.73248577409252613</c:v>
                </c:pt>
                <c:pt idx="3">
                  <c:v>1.01084917097333</c:v>
                </c:pt>
                <c:pt idx="4">
                  <c:v>1.3566177257378849</c:v>
                </c:pt>
                <c:pt idx="5">
                  <c:v>1.7671599309036725</c:v>
                </c:pt>
                <c:pt idx="6">
                  <c:v>2.2393513123972224</c:v>
                </c:pt>
                <c:pt idx="7">
                  <c:v>2.7695982086884143</c:v>
                </c:pt>
                <c:pt idx="8">
                  <c:v>3.3538651207246444</c:v>
                </c:pt>
                <c:pt idx="9">
                  <c:v>3.9877054245153083</c:v>
                </c:pt>
                <c:pt idx="10">
                  <c:v>4.6662952126253225</c:v>
                </c:pt>
                <c:pt idx="11">
                  <c:v>5.3844700070234497</c:v>
                </c:pt>
                <c:pt idx="12">
                  <c:v>6.1367640638785241</c:v>
                </c:pt>
                <c:pt idx="13">
                  <c:v>6.9174519711703093</c:v>
                </c:pt>
                <c:pt idx="14">
                  <c:v>7.7205922225320647</c:v>
                </c:pt>
                <c:pt idx="15">
                  <c:v>8.5400724357015889</c:v>
                </c:pt>
                <c:pt idx="16">
                  <c:v>9.369655871440985</c:v>
                </c:pt>
                <c:pt idx="17">
                  <c:v>10.203028898888084</c:v>
                </c:pt>
                <c:pt idx="18">
                  <c:v>11.033849046099636</c:v>
                </c:pt>
                <c:pt idx="19">
                  <c:v>11.855793270092436</c:v>
                </c:pt>
                <c:pt idx="20">
                  <c:v>12.662606079018408</c:v>
                </c:pt>
                <c:pt idx="21">
                  <c:v>13.448147140234729</c:v>
                </c:pt>
                <c:pt idx="22">
                  <c:v>14.206438011942895</c:v>
                </c:pt>
                <c:pt idx="23">
                  <c:v>14.931707642740639</c:v>
                </c:pt>
                <c:pt idx="24">
                  <c:v>15.618436292807825</c:v>
                </c:pt>
                <c:pt idx="25">
                  <c:v>16.261397542459342</c:v>
                </c:pt>
                <c:pt idx="26">
                  <c:v>16.855698068354727</c:v>
                </c:pt>
                <c:pt idx="27">
                  <c:v>17.396814884643451</c:v>
                </c:pt>
                <c:pt idx="28">
                  <c:v>17.880629765618284</c:v>
                </c:pt>
                <c:pt idx="29">
                  <c:v>18.303460587899597</c:v>
                </c:pt>
                <c:pt idx="30">
                  <c:v>18.662089353617603</c:v>
                </c:pt>
                <c:pt idx="31">
                  <c:v>18.953786681319208</c:v>
                </c:pt>
                <c:pt idx="32">
                  <c:v>19.17633257820895</c:v>
                </c:pt>
                <c:pt idx="33">
                  <c:v>19.328033335634608</c:v>
                </c:pt>
                <c:pt idx="34">
                  <c:v>19.407734419232753</c:v>
                </c:pt>
                <c:pt idx="35">
                  <c:v>19.41482925563237</c:v>
                </c:pt>
                <c:pt idx="36">
                  <c:v>19.34926384884448</c:v>
                </c:pt>
                <c:pt idx="37">
                  <c:v>19.211537191204211</c:v>
                </c:pt>
                <c:pt idx="38">
                  <c:v>19.002697465737842</c:v>
                </c:pt>
                <c:pt idx="39">
                  <c:v>18.72433406885704</c:v>
                </c:pt>
                <c:pt idx="40">
                  <c:v>18.378565514092486</c:v>
                </c:pt>
                <c:pt idx="41">
                  <c:v>17.968023308926696</c:v>
                </c:pt>
                <c:pt idx="42">
                  <c:v>17.495831927433148</c:v>
                </c:pt>
                <c:pt idx="43">
                  <c:v>16.965585031141956</c:v>
                </c:pt>
                <c:pt idx="44">
                  <c:v>16.381318119105725</c:v>
                </c:pt>
                <c:pt idx="45">
                  <c:v>15.74747781531506</c:v>
                </c:pt>
                <c:pt idx="46">
                  <c:v>15.068888027205048</c:v>
                </c:pt>
                <c:pt idx="47">
                  <c:v>14.350713232806921</c:v>
                </c:pt>
                <c:pt idx="48">
                  <c:v>13.598419175951843</c:v>
                </c:pt>
                <c:pt idx="49">
                  <c:v>12.817731268660058</c:v>
                </c:pt>
                <c:pt idx="50">
                  <c:v>12.014591017298301</c:v>
                </c:pt>
                <c:pt idx="51">
                  <c:v>11.195110804128776</c:v>
                </c:pt>
                <c:pt idx="52">
                  <c:v>10.365527368389388</c:v>
                </c:pt>
                <c:pt idx="53">
                  <c:v>9.5321543409422862</c:v>
                </c:pt>
                <c:pt idx="54">
                  <c:v>8.7013341937307356</c:v>
                </c:pt>
                <c:pt idx="55">
                  <c:v>7.8793899697379324</c:v>
                </c:pt>
                <c:pt idx="56">
                  <c:v>7.072577160811961</c:v>
                </c:pt>
                <c:pt idx="57">
                  <c:v>6.2870360995956354</c:v>
                </c:pt>
                <c:pt idx="58">
                  <c:v>5.5287452278874802</c:v>
                </c:pt>
                <c:pt idx="59">
                  <c:v>4.8034755970897347</c:v>
                </c:pt>
                <c:pt idx="60">
                  <c:v>4.1167469470225493</c:v>
                </c:pt>
                <c:pt idx="61">
                  <c:v>3.4737856973710315</c:v>
                </c:pt>
                <c:pt idx="62">
                  <c:v>2.8794851714756415</c:v>
                </c:pt>
                <c:pt idx="63">
                  <c:v>2.3383683551869199</c:v>
                </c:pt>
                <c:pt idx="64">
                  <c:v>1.8545534742120866</c:v>
                </c:pt>
                <c:pt idx="65">
                  <c:v>1.4317226519307731</c:v>
                </c:pt>
                <c:pt idx="66">
                  <c:v>1.0730938862127681</c:v>
                </c:pt>
                <c:pt idx="67">
                  <c:v>0.78139655851116063</c:v>
                </c:pt>
                <c:pt idx="68">
                  <c:v>0.55885066162141983</c:v>
                </c:pt>
                <c:pt idx="69">
                  <c:v>0.40714990419576125</c:v>
                </c:pt>
                <c:pt idx="70">
                  <c:v>0.32744882059761765</c:v>
                </c:pt>
                <c:pt idx="71">
                  <c:v>0.32035398419800071</c:v>
                </c:pt>
                <c:pt idx="72">
                  <c:v>0.38591939098589012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4329-4210-ACA8-ADF73159C520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/>
            <a:effectLst/>
            <a:sp3d/>
          </c:spPr>
          <c:val>
            <c:numRef>
              <c:f>with_TOP!$E$70:$BY$70</c:f>
              <c:numCache>
                <c:formatCode>General</c:formatCode>
                <c:ptCount val="73"/>
                <c:pt idx="0">
                  <c:v>0.79723452120192073</c:v>
                </c:pt>
                <c:pt idx="1">
                  <c:v>0.95083675307872917</c:v>
                </c:pt>
                <c:pt idx="2">
                  <c:v>1.1837491644142311</c:v>
                </c:pt>
                <c:pt idx="3">
                  <c:v>1.4941991511218151</c:v>
                </c:pt>
                <c:pt idx="4">
                  <c:v>1.8798240013478007</c:v>
                </c:pt>
                <c:pt idx="5">
                  <c:v>2.3376888771353195</c:v>
                </c:pt>
                <c:pt idx="6">
                  <c:v>2.8643091503132596</c:v>
                </c:pt>
                <c:pt idx="7">
                  <c:v>3.4556769226207193</c:v>
                </c:pt>
                <c:pt idx="8">
                  <c:v>4.1072915282328166</c:v>
                </c:pt>
                <c:pt idx="9">
                  <c:v>4.8141937865451867</c:v>
                </c:pt>
                <c:pt idx="10">
                  <c:v>5.5710037445328204</c:v>
                </c:pt>
                <c:pt idx="11">
                  <c:v>6.3719616214410824</c:v>
                </c:pt>
                <c:pt idx="12">
                  <c:v>7.2109716441951131</c:v>
                </c:pt>
                <c:pt idx="13">
                  <c:v>8.0816484399136517</c:v>
                </c:pt>
                <c:pt idx="14">
                  <c:v>8.9773656324522548</c:v>
                </c:pt>
                <c:pt idx="15">
                  <c:v>9.8913062731268795</c:v>
                </c:pt>
                <c:pt idx="16">
                  <c:v>10.816514721809551</c:v>
                </c:pt>
                <c:pt idx="17">
                  <c:v>11.745949583549638</c:v>
                </c:pt>
                <c:pt idx="18">
                  <c:v>12.672537297841201</c:v>
                </c:pt>
                <c:pt idx="19">
                  <c:v>13.589225972689519</c:v>
                </c:pt>
                <c:pt idx="20">
                  <c:v>14.48903905376724</c:v>
                </c:pt>
                <c:pt idx="21">
                  <c:v>15.365128420205366</c:v>
                </c:pt>
                <c:pt idx="22">
                  <c:v>16.2108265029281</c:v>
                </c:pt>
                <c:pt idx="23">
                  <c:v>17.019697028879428</c:v>
                </c:pt>
                <c:pt idx="24">
                  <c:v>17.785584004947498</c:v>
                </c:pt>
                <c:pt idx="25">
                  <c:v>18.502658568789229</c:v>
                </c:pt>
                <c:pt idx="26">
                  <c:v>19.165463349992329</c:v>
                </c:pt>
                <c:pt idx="27">
                  <c:v>19.768954003959372</c:v>
                </c:pt>
                <c:pt idx="28">
                  <c:v>20.308537602416049</c:v>
                </c:pt>
                <c:pt idx="29">
                  <c:v>20.780107588368619</c:v>
                </c:pt>
                <c:pt idx="30">
                  <c:v>21.180075029482246</c:v>
                </c:pt>
                <c:pt idx="31">
                  <c:v>21.505395932023102</c:v>
                </c:pt>
                <c:pt idx="32">
                  <c:v>21.753594407488727</c:v>
                </c:pt>
                <c:pt idx="33">
                  <c:v>21.922781515614481</c:v>
                </c:pt>
                <c:pt idx="34">
                  <c:v>22.01166964034957</c:v>
                </c:pt>
                <c:pt idx="35">
                  <c:v>22.019582289392638</c:v>
                </c:pt>
                <c:pt idx="36">
                  <c:v>21.946459242706677</c:v>
                </c:pt>
                <c:pt idx="37">
                  <c:v>21.79285701082987</c:v>
                </c:pt>
                <c:pt idx="38">
                  <c:v>21.559944599494365</c:v>
                </c:pt>
                <c:pt idx="39">
                  <c:v>21.249494612786783</c:v>
                </c:pt>
                <c:pt idx="40">
                  <c:v>20.8638697625608</c:v>
                </c:pt>
                <c:pt idx="41">
                  <c:v>20.406004886773278</c:v>
                </c:pt>
                <c:pt idx="42">
                  <c:v>19.879384613595342</c:v>
                </c:pt>
                <c:pt idx="43">
                  <c:v>19.288016841287881</c:v>
                </c:pt>
                <c:pt idx="44">
                  <c:v>18.636402235675781</c:v>
                </c:pt>
                <c:pt idx="45">
                  <c:v>17.92949997736341</c:v>
                </c:pt>
                <c:pt idx="46">
                  <c:v>17.172690019375779</c:v>
                </c:pt>
                <c:pt idx="47">
                  <c:v>16.371732142467515</c:v>
                </c:pt>
                <c:pt idx="48">
                  <c:v>15.532722119713481</c:v>
                </c:pt>
                <c:pt idx="49">
                  <c:v>14.662045323994942</c:v>
                </c:pt>
                <c:pt idx="50">
                  <c:v>13.766328131456337</c:v>
                </c:pt>
                <c:pt idx="51">
                  <c:v>12.852387490781711</c:v>
                </c:pt>
                <c:pt idx="52">
                  <c:v>11.927179042099048</c:v>
                </c:pt>
                <c:pt idx="53">
                  <c:v>10.997744180358957</c:v>
                </c:pt>
                <c:pt idx="54">
                  <c:v>10.071156466067395</c:v>
                </c:pt>
                <c:pt idx="55">
                  <c:v>9.1544677912190764</c:v>
                </c:pt>
                <c:pt idx="56">
                  <c:v>8.2546547101413559</c:v>
                </c:pt>
                <c:pt idx="57">
                  <c:v>7.378565343703225</c:v>
                </c:pt>
                <c:pt idx="58">
                  <c:v>6.5328672609805052</c:v>
                </c:pt>
                <c:pt idx="59">
                  <c:v>5.7239967350291767</c:v>
                </c:pt>
                <c:pt idx="60">
                  <c:v>4.9581097589611067</c:v>
                </c:pt>
                <c:pt idx="61">
                  <c:v>4.2410351951193741</c:v>
                </c:pt>
                <c:pt idx="62">
                  <c:v>3.5782304139162697</c:v>
                </c:pt>
                <c:pt idx="63">
                  <c:v>2.9747397599492271</c:v>
                </c:pt>
                <c:pt idx="64">
                  <c:v>2.4351561614925497</c:v>
                </c:pt>
                <c:pt idx="65">
                  <c:v>1.9635861755399784</c:v>
                </c:pt>
                <c:pt idx="66">
                  <c:v>1.5636187344263524</c:v>
                </c:pt>
                <c:pt idx="67">
                  <c:v>1.2382978318854956</c:v>
                </c:pt>
                <c:pt idx="68">
                  <c:v>0.99009935641987346</c:v>
                </c:pt>
                <c:pt idx="69">
                  <c:v>0.82091224829411447</c:v>
                </c:pt>
                <c:pt idx="70">
                  <c:v>0.73202412355902635</c:v>
                </c:pt>
                <c:pt idx="71">
                  <c:v>0.72411147451596003</c:v>
                </c:pt>
                <c:pt idx="72">
                  <c:v>0.79723452120192073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4329-4210-ACA8-ADF73159C520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387616096"/>
        <c:axId val="648741560"/>
        <c:axId val="647693696"/>
      </c:surface3DChart>
      <c:catAx>
        <c:axId val="387616096"/>
        <c:scaling>
          <c:orientation val="minMax"/>
        </c:scaling>
        <c:delete val="1"/>
        <c:axPos val="b"/>
        <c:majorTickMark val="out"/>
        <c:minorTickMark val="none"/>
        <c:tickLblPos val="nextTo"/>
        <c:crossAx val="648741560"/>
        <c:crosses val="autoZero"/>
        <c:auto val="1"/>
        <c:lblAlgn val="ctr"/>
        <c:lblOffset val="100"/>
        <c:noMultiLvlLbl val="0"/>
      </c:catAx>
      <c:valAx>
        <c:axId val="648741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24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2400">
                    <a:latin typeface="Arial" panose="020B0604020202020204" pitchFamily="34" charset="0"/>
                    <a:cs typeface="Arial" panose="020B0604020202020204" pitchFamily="34" charset="0"/>
                  </a:rPr>
                  <a:t>E-E</a:t>
                </a:r>
                <a:r>
                  <a:rPr lang="en-US" sz="24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opt</a:t>
                </a:r>
              </a:p>
            </c:rich>
          </c:tx>
          <c:layout>
            <c:manualLayout>
              <c:xMode val="edge"/>
              <c:yMode val="edge"/>
              <c:x val="2.4613337691392167E-3"/>
              <c:y val="0.43594362755032057"/>
            </c:manualLayout>
          </c:layout>
          <c:overlay val="0"/>
        </c:title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616096"/>
        <c:crosses val="autoZero"/>
        <c:crossBetween val="midCat"/>
      </c:valAx>
      <c:serAx>
        <c:axId val="647693696"/>
        <c:scaling>
          <c:orientation val="minMax"/>
        </c:scaling>
        <c:delete val="1"/>
        <c:axPos val="b"/>
        <c:majorTickMark val="out"/>
        <c:minorTickMark val="none"/>
        <c:tickLblPos val="nextTo"/>
        <c:crossAx val="648741560"/>
        <c:crosses val="autoZero"/>
      </c:serAx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Symbol" panose="05050102010706020507" pitchFamily="18" charset="2"/>
                <a:ea typeface="+mn-ea"/>
                <a:cs typeface="+mn-cs"/>
              </a:defRPr>
            </a:pP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Angle-damped</a:t>
            </a: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</a:t>
            </a:r>
            <a:r>
              <a:rPr lang="en-US" sz="2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orsion</a:t>
            </a: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model potential without torsion offset potential</a:t>
            </a:r>
          </a:p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Symbol" panose="05050102010706020507" pitchFamily="18" charset="2"/>
                <a:ea typeface="+mn-ea"/>
                <a:cs typeface="+mn-cs"/>
              </a:defRPr>
            </a:pP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(*does not satisfy branch </a:t>
            </a:r>
            <a:r>
              <a:rPr lang="en-US" sz="2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equivalency</a:t>
            </a:r>
            <a:r>
              <a:rPr lang="en-US" sz="2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conditions)</a:t>
            </a:r>
            <a:endParaRPr lang="en-US" sz="20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20"/>
      <c:rotY val="60"/>
      <c:depthPercent val="30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spPr>
            <a:solidFill>
              <a:schemeClr val="accent1"/>
            </a:solidFill>
            <a:ln/>
            <a:effectLst/>
            <a:sp3d/>
          </c:spPr>
          <c:val>
            <c:numRef>
              <c:f>no_TOP!$E$50:$BY$50</c:f>
              <c:numCache>
                <c:formatCode>General</c:formatCode>
                <c:ptCount val="73"/>
                <c:pt idx="0">
                  <c:v>-7.9692972687105401E-2</c:v>
                </c:pt>
                <c:pt idx="1">
                  <c:v>-0.233295204563914</c:v>
                </c:pt>
                <c:pt idx="2">
                  <c:v>-0.46620761589941617</c:v>
                </c:pt>
                <c:pt idx="3">
                  <c:v>-0.77665760260700056</c:v>
                </c:pt>
                <c:pt idx="4">
                  <c:v>-1.1622824528329869</c:v>
                </c:pt>
                <c:pt idx="5">
                  <c:v>-1.6201473286205064</c:v>
                </c:pt>
                <c:pt idx="6">
                  <c:v>-2.1467676017984472</c:v>
                </c:pt>
                <c:pt idx="7">
                  <c:v>-2.7381353741059073</c:v>
                </c:pt>
                <c:pt idx="8">
                  <c:v>-3.3897499797180055</c:v>
                </c:pt>
                <c:pt idx="9">
                  <c:v>-4.0966522380303774</c:v>
                </c:pt>
                <c:pt idx="10">
                  <c:v>-4.853462196018012</c:v>
                </c:pt>
                <c:pt idx="11">
                  <c:v>-5.6544200729262748</c:v>
                </c:pt>
                <c:pt idx="12">
                  <c:v>-6.4934300956803064</c:v>
                </c:pt>
                <c:pt idx="13">
                  <c:v>-7.3641068913988459</c:v>
                </c:pt>
                <c:pt idx="14">
                  <c:v>-8.2598240839374508</c:v>
                </c:pt>
                <c:pt idx="15">
                  <c:v>-9.1737647246120755</c:v>
                </c:pt>
                <c:pt idx="16">
                  <c:v>-10.098973173294748</c:v>
                </c:pt>
                <c:pt idx="17">
                  <c:v>-11.028408035034838</c:v>
                </c:pt>
                <c:pt idx="18">
                  <c:v>-11.954995749326402</c:v>
                </c:pt>
                <c:pt idx="19">
                  <c:v>-12.871684424174722</c:v>
                </c:pt>
                <c:pt idx="20">
                  <c:v>-13.771497505252443</c:v>
                </c:pt>
                <c:pt idx="21">
                  <c:v>-14.647586871690571</c:v>
                </c:pt>
                <c:pt idx="22">
                  <c:v>-15.493284954413303</c:v>
                </c:pt>
                <c:pt idx="23">
                  <c:v>-16.302155480364632</c:v>
                </c:pt>
                <c:pt idx="24">
                  <c:v>-17.068042456432703</c:v>
                </c:pt>
                <c:pt idx="25">
                  <c:v>-17.785117020274438</c:v>
                </c:pt>
                <c:pt idx="26">
                  <c:v>-18.447921801477538</c:v>
                </c:pt>
                <c:pt idx="27">
                  <c:v>-19.051412455444581</c:v>
                </c:pt>
                <c:pt idx="28">
                  <c:v>-19.590996053901261</c:v>
                </c:pt>
                <c:pt idx="29">
                  <c:v>-20.062566039853831</c:v>
                </c:pt>
                <c:pt idx="30">
                  <c:v>-20.462533480967458</c:v>
                </c:pt>
                <c:pt idx="31">
                  <c:v>-20.787854383508314</c:v>
                </c:pt>
                <c:pt idx="32">
                  <c:v>-21.036052858973939</c:v>
                </c:pt>
                <c:pt idx="33">
                  <c:v>-21.205239967099693</c:v>
                </c:pt>
                <c:pt idx="34">
                  <c:v>-21.294128091834782</c:v>
                </c:pt>
                <c:pt idx="35">
                  <c:v>-21.30204074087785</c:v>
                </c:pt>
                <c:pt idx="36">
                  <c:v>-21.228917694191889</c:v>
                </c:pt>
                <c:pt idx="37">
                  <c:v>-21.075315462315082</c:v>
                </c:pt>
                <c:pt idx="38">
                  <c:v>-20.842403050979577</c:v>
                </c:pt>
                <c:pt idx="39">
                  <c:v>-20.531953064271995</c:v>
                </c:pt>
                <c:pt idx="40">
                  <c:v>-20.146328214046008</c:v>
                </c:pt>
                <c:pt idx="41">
                  <c:v>-19.68846333825849</c:v>
                </c:pt>
                <c:pt idx="42">
                  <c:v>-19.16184306508055</c:v>
                </c:pt>
                <c:pt idx="43">
                  <c:v>-18.570475292773089</c:v>
                </c:pt>
                <c:pt idx="44">
                  <c:v>-17.91886068716099</c:v>
                </c:pt>
                <c:pt idx="45">
                  <c:v>-17.211958428848618</c:v>
                </c:pt>
                <c:pt idx="46">
                  <c:v>-16.455148470860983</c:v>
                </c:pt>
                <c:pt idx="47">
                  <c:v>-15.654190593952721</c:v>
                </c:pt>
                <c:pt idx="48">
                  <c:v>-14.815180571198686</c:v>
                </c:pt>
                <c:pt idx="49">
                  <c:v>-13.944503775480147</c:v>
                </c:pt>
                <c:pt idx="50">
                  <c:v>-13.04878658294154</c:v>
                </c:pt>
                <c:pt idx="51">
                  <c:v>-12.134845942266912</c:v>
                </c:pt>
                <c:pt idx="52">
                  <c:v>-11.20963749358425</c:v>
                </c:pt>
                <c:pt idx="53">
                  <c:v>-10.280202631844157</c:v>
                </c:pt>
                <c:pt idx="54">
                  <c:v>-9.3536149175525924</c:v>
                </c:pt>
                <c:pt idx="55">
                  <c:v>-8.4369262427042724</c:v>
                </c:pt>
                <c:pt idx="56">
                  <c:v>-7.537113161626551</c:v>
                </c:pt>
                <c:pt idx="57">
                  <c:v>-6.6610237951884184</c:v>
                </c:pt>
                <c:pt idx="58">
                  <c:v>-5.8153257124656976</c:v>
                </c:pt>
                <c:pt idx="59">
                  <c:v>-5.0064551865143674</c:v>
                </c:pt>
                <c:pt idx="60">
                  <c:v>-4.2405682104462965</c:v>
                </c:pt>
                <c:pt idx="61">
                  <c:v>-3.523493646604563</c:v>
                </c:pt>
                <c:pt idx="62">
                  <c:v>-2.8606888654014577</c:v>
                </c:pt>
                <c:pt idx="63">
                  <c:v>-2.2571982114344147</c:v>
                </c:pt>
                <c:pt idx="64">
                  <c:v>-1.7176146129777365</c:v>
                </c:pt>
                <c:pt idx="65">
                  <c:v>-1.2460446270251648</c:v>
                </c:pt>
                <c:pt idx="66">
                  <c:v>-0.84607718591153802</c:v>
                </c:pt>
                <c:pt idx="67">
                  <c:v>-0.52075628337068081</c:v>
                </c:pt>
                <c:pt idx="68">
                  <c:v>-0.27255780790505835</c:v>
                </c:pt>
                <c:pt idx="69">
                  <c:v>-0.10337069977929915</c:v>
                </c:pt>
                <c:pt idx="70">
                  <c:v>-1.4482575044210902E-2</c:v>
                </c:pt>
                <c:pt idx="71">
                  <c:v>-6.5699260011446436E-3</c:v>
                </c:pt>
                <c:pt idx="72">
                  <c:v>-7.9692972687105401E-2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5B-4436-892E-43F6A5967045}"/>
            </c:ext>
          </c:extLst>
        </c:ser>
        <c:ser>
          <c:idx val="1"/>
          <c:order val="1"/>
          <c:spPr>
            <a:solidFill>
              <a:schemeClr val="accent2"/>
            </a:solidFill>
            <a:ln/>
            <a:effectLst/>
            <a:sp3d/>
          </c:spPr>
          <c:val>
            <c:numRef>
              <c:f>no_TOP!$E$51:$BY$51</c:f>
              <c:numCache>
                <c:formatCode>General</c:formatCode>
                <c:ptCount val="73"/>
                <c:pt idx="0">
                  <c:v>-7.1456297421609083E-2</c:v>
                </c:pt>
                <c:pt idx="1">
                  <c:v>-0.20918295506187717</c:v>
                </c:pt>
                <c:pt idx="2">
                  <c:v>-0.41802268052824448</c:v>
                </c:pt>
                <c:pt idx="3">
                  <c:v>-0.69638607740904779</c:v>
                </c:pt>
                <c:pt idx="4">
                  <c:v>-1.0421546321736022</c:v>
                </c:pt>
                <c:pt idx="5">
                  <c:v>-1.4526968373393891</c:v>
                </c:pt>
                <c:pt idx="6">
                  <c:v>-1.9248882188329381</c:v>
                </c:pt>
                <c:pt idx="7">
                  <c:v>-2.4551351151241292</c:v>
                </c:pt>
                <c:pt idx="8">
                  <c:v>-3.0394020271603579</c:v>
                </c:pt>
                <c:pt idx="9">
                  <c:v>-3.6732423309510214</c:v>
                </c:pt>
                <c:pt idx="10">
                  <c:v>-4.3518321190610347</c:v>
                </c:pt>
                <c:pt idx="11">
                  <c:v>-5.0700069134591601</c:v>
                </c:pt>
                <c:pt idx="12">
                  <c:v>-5.8223009703142337</c:v>
                </c:pt>
                <c:pt idx="13">
                  <c:v>-6.602988877606017</c:v>
                </c:pt>
                <c:pt idx="14">
                  <c:v>-7.4061291289677715</c:v>
                </c:pt>
                <c:pt idx="15">
                  <c:v>-8.2256093421372931</c:v>
                </c:pt>
                <c:pt idx="16">
                  <c:v>-9.0551927778766874</c:v>
                </c:pt>
                <c:pt idx="17">
                  <c:v>-9.8885658053237862</c:v>
                </c:pt>
                <c:pt idx="18">
                  <c:v>-10.719385952535337</c:v>
                </c:pt>
                <c:pt idx="19">
                  <c:v>-11.541330176528135</c:v>
                </c:pt>
                <c:pt idx="20">
                  <c:v>-12.348142985454105</c:v>
                </c:pt>
                <c:pt idx="21">
                  <c:v>-13.133684046670426</c:v>
                </c:pt>
                <c:pt idx="22">
                  <c:v>-13.89197491837859</c:v>
                </c:pt>
                <c:pt idx="23">
                  <c:v>-14.617244549176332</c:v>
                </c:pt>
                <c:pt idx="24">
                  <c:v>-15.303973199243517</c:v>
                </c:pt>
                <c:pt idx="25">
                  <c:v>-15.946934448895034</c:v>
                </c:pt>
                <c:pt idx="26">
                  <c:v>-16.54123497479042</c:v>
                </c:pt>
                <c:pt idx="27">
                  <c:v>-17.082351791079141</c:v>
                </c:pt>
                <c:pt idx="28">
                  <c:v>-17.566166672053974</c:v>
                </c:pt>
                <c:pt idx="29">
                  <c:v>-17.988997494335287</c:v>
                </c:pt>
                <c:pt idx="30">
                  <c:v>-18.347626260053289</c:v>
                </c:pt>
                <c:pt idx="31">
                  <c:v>-18.639323587754898</c:v>
                </c:pt>
                <c:pt idx="32">
                  <c:v>-18.861869484644636</c:v>
                </c:pt>
                <c:pt idx="33">
                  <c:v>-19.013570242070294</c:v>
                </c:pt>
                <c:pt idx="34">
                  <c:v>-19.093271325668439</c:v>
                </c:pt>
                <c:pt idx="35">
                  <c:v>-19.100366162068056</c:v>
                </c:pt>
                <c:pt idx="36">
                  <c:v>-19.034800755280166</c:v>
                </c:pt>
                <c:pt idx="37">
                  <c:v>-18.897074097639901</c:v>
                </c:pt>
                <c:pt idx="38">
                  <c:v>-18.688234372173529</c:v>
                </c:pt>
                <c:pt idx="39">
                  <c:v>-18.409870975292726</c:v>
                </c:pt>
                <c:pt idx="40">
                  <c:v>-18.064102420528172</c:v>
                </c:pt>
                <c:pt idx="41">
                  <c:v>-17.653560215362386</c:v>
                </c:pt>
                <c:pt idx="42">
                  <c:v>-17.181368833868838</c:v>
                </c:pt>
                <c:pt idx="43">
                  <c:v>-16.651121937577646</c:v>
                </c:pt>
                <c:pt idx="44">
                  <c:v>-16.066855025541418</c:v>
                </c:pt>
                <c:pt idx="45">
                  <c:v>-15.433014721750753</c:v>
                </c:pt>
                <c:pt idx="46">
                  <c:v>-14.754424933640742</c:v>
                </c:pt>
                <c:pt idx="47">
                  <c:v>-14.036250139242615</c:v>
                </c:pt>
                <c:pt idx="48">
                  <c:v>-13.283956082387538</c:v>
                </c:pt>
                <c:pt idx="49">
                  <c:v>-12.503268175095755</c:v>
                </c:pt>
                <c:pt idx="50">
                  <c:v>-11.700127923734</c:v>
                </c:pt>
                <c:pt idx="51">
                  <c:v>-10.880647710564476</c:v>
                </c:pt>
                <c:pt idx="52">
                  <c:v>-10.051064274825091</c:v>
                </c:pt>
                <c:pt idx="53">
                  <c:v>-9.2176912473779886</c:v>
                </c:pt>
                <c:pt idx="54">
                  <c:v>-8.3868711001664398</c:v>
                </c:pt>
                <c:pt idx="55">
                  <c:v>-7.5649268761736392</c:v>
                </c:pt>
                <c:pt idx="56">
                  <c:v>-6.7581140672476687</c:v>
                </c:pt>
                <c:pt idx="57">
                  <c:v>-5.9725730060313449</c:v>
                </c:pt>
                <c:pt idx="58">
                  <c:v>-5.2142821343231907</c:v>
                </c:pt>
                <c:pt idx="59">
                  <c:v>-4.4890125035254469</c:v>
                </c:pt>
                <c:pt idx="60">
                  <c:v>-3.8022838534582624</c:v>
                </c:pt>
                <c:pt idx="61">
                  <c:v>-3.159322603806745</c:v>
                </c:pt>
                <c:pt idx="62">
                  <c:v>-2.5650220779113559</c:v>
                </c:pt>
                <c:pt idx="63">
                  <c:v>-2.0239052616226356</c:v>
                </c:pt>
                <c:pt idx="64">
                  <c:v>-1.540090380647803</c:v>
                </c:pt>
                <c:pt idx="65">
                  <c:v>-1.1172595583664902</c:v>
                </c:pt>
                <c:pt idx="66">
                  <c:v>-0.75863079264848587</c:v>
                </c:pt>
                <c:pt idx="67">
                  <c:v>-0.46693346494687898</c:v>
                </c:pt>
                <c:pt idx="68">
                  <c:v>-0.24438756805713846</c:v>
                </c:pt>
                <c:pt idx="69">
                  <c:v>-9.2686810631480196E-2</c:v>
                </c:pt>
                <c:pt idx="70">
                  <c:v>-1.2985727033336695E-2</c:v>
                </c:pt>
                <c:pt idx="71">
                  <c:v>-5.8908906337197678E-3</c:v>
                </c:pt>
                <c:pt idx="72">
                  <c:v>-7.1456297421609083E-2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5B-4436-892E-43F6A5967045}"/>
            </c:ext>
          </c:extLst>
        </c:ser>
        <c:ser>
          <c:idx val="2"/>
          <c:order val="2"/>
          <c:spPr>
            <a:solidFill>
              <a:schemeClr val="accent3"/>
            </a:solidFill>
            <a:ln/>
            <a:effectLst/>
            <a:sp3d/>
          </c:spPr>
          <c:val>
            <c:numRef>
              <c:f>no_TOP!$E$52:$BY$52</c:f>
              <c:numCache>
                <c:formatCode>General</c:formatCode>
                <c:ptCount val="73"/>
                <c:pt idx="0">
                  <c:v>-6.3303412215663254E-2</c:v>
                </c:pt>
                <c:pt idx="1">
                  <c:v>-0.18531599467912069</c:v>
                </c:pt>
                <c:pt idx="2">
                  <c:v>-0.37032792092266348</c:v>
                </c:pt>
                <c:pt idx="3">
                  <c:v>-0.61693113847433156</c:v>
                </c:pt>
                <c:pt idx="4">
                  <c:v>-0.92324884794545614</c:v>
                </c:pt>
                <c:pt idx="5">
                  <c:v>-1.2869497866072734</c:v>
                </c:pt>
                <c:pt idx="6">
                  <c:v>-1.7052659707079376</c:v>
                </c:pt>
                <c:pt idx="7">
                  <c:v>-2.1750137615002223</c:v>
                </c:pt>
                <c:pt idx="8">
                  <c:v>-2.6926180946547289</c:v>
                </c:pt>
                <c:pt idx="9">
                  <c:v>-3.2541396886581095</c:v>
                </c:pt>
                <c:pt idx="10">
                  <c:v>-3.8553050251239913</c:v>
                </c:pt>
                <c:pt idx="11">
                  <c:v>-4.4915388728483112</c:v>
                </c:pt>
                <c:pt idx="12">
                  <c:v>-5.1579991080813894</c:v>
                </c:pt>
                <c:pt idx="13">
                  <c:v>-5.8496135660134074</c:v>
                </c:pt>
                <c:pt idx="14">
                  <c:v>-6.5611186430112758</c:v>
                </c:pt>
                <c:pt idx="15">
                  <c:v>-7.2870993558205299</c:v>
                </c:pt>
                <c:pt idx="16">
                  <c:v>-8.022030552857558</c:v>
                </c:pt>
                <c:pt idx="17">
                  <c:v>-8.7603189639493024</c:v>
                </c:pt>
                <c:pt idx="18">
                  <c:v>-9.4963457684966368</c:v>
                </c:pt>
                <c:pt idx="19">
                  <c:v>-10.224509358091815</c:v>
                </c:pt>
                <c:pt idx="20">
                  <c:v>-10.939267968140824</c:v>
                </c:pt>
                <c:pt idx="21">
                  <c:v>-11.635181854038139</c:v>
                </c:pt>
                <c:pt idx="22">
                  <c:v>-12.3069546909078</c:v>
                </c:pt>
                <c:pt idx="23">
                  <c:v>-12.949473881833681</c:v>
                </c:pt>
                <c:pt idx="24">
                  <c:v>-13.557849467809152</c:v>
                </c:pt>
                <c:pt idx="25">
                  <c:v>-14.127451343277714</c:v>
                </c:pt>
                <c:pt idx="26">
                  <c:v>-14.653944494032038</c:v>
                </c:pt>
                <c:pt idx="27">
                  <c:v>-15.133321989289625</c:v>
                </c:pt>
                <c:pt idx="28">
                  <c:v>-15.561935476855522</c:v>
                </c:pt>
                <c:pt idx="29">
                  <c:v>-15.936522949285452</c:v>
                </c:pt>
                <c:pt idx="30">
                  <c:v>-16.254233569732126</c:v>
                </c:pt>
                <c:pt idx="31">
                  <c:v>-16.512649368535016</c:v>
                </c:pt>
                <c:pt idx="32">
                  <c:v>-16.709803645429517</c:v>
                </c:pt>
                <c:pt idx="33">
                  <c:v>-16.844195937323452</c:v>
                </c:pt>
                <c:pt idx="34">
                  <c:v>-16.914803437727226</c:v>
                </c:pt>
                <c:pt idx="35">
                  <c:v>-16.921088780928788</c:v>
                </c:pt>
                <c:pt idx="36">
                  <c:v>-16.863004131671179</c:v>
                </c:pt>
                <c:pt idx="37">
                  <c:v>-16.740991549207724</c:v>
                </c:pt>
                <c:pt idx="38">
                  <c:v>-16.555979622964177</c:v>
                </c:pt>
                <c:pt idx="39">
                  <c:v>-16.309376405412511</c:v>
                </c:pt>
                <c:pt idx="40">
                  <c:v>-16.003058695941387</c:v>
                </c:pt>
                <c:pt idx="41">
                  <c:v>-15.639357757279571</c:v>
                </c:pt>
                <c:pt idx="42">
                  <c:v>-15.221041573178907</c:v>
                </c:pt>
                <c:pt idx="43">
                  <c:v>-14.751293782386622</c:v>
                </c:pt>
                <c:pt idx="44">
                  <c:v>-14.233689449232113</c:v>
                </c:pt>
                <c:pt idx="45">
                  <c:v>-13.672167855228732</c:v>
                </c:pt>
                <c:pt idx="46">
                  <c:v>-13.071002518762853</c:v>
                </c:pt>
                <c:pt idx="47">
                  <c:v>-12.434768671038531</c:v>
                </c:pt>
                <c:pt idx="48">
                  <c:v>-11.768308435805451</c:v>
                </c:pt>
                <c:pt idx="49">
                  <c:v>-11.076693977873433</c:v>
                </c:pt>
                <c:pt idx="50">
                  <c:v>-10.365188900875564</c:v>
                </c:pt>
                <c:pt idx="51">
                  <c:v>-9.6392081880663074</c:v>
                </c:pt>
                <c:pt idx="52">
                  <c:v>-8.9042769910292883</c:v>
                </c:pt>
                <c:pt idx="53">
                  <c:v>-8.1659885799375402</c:v>
                </c:pt>
                <c:pt idx="54">
                  <c:v>-7.4299617753902076</c:v>
                </c:pt>
                <c:pt idx="55">
                  <c:v>-6.7017981857950275</c:v>
                </c:pt>
                <c:pt idx="56">
                  <c:v>-5.9870395757460191</c:v>
                </c:pt>
                <c:pt idx="57">
                  <c:v>-5.2911256898487</c:v>
                </c:pt>
                <c:pt idx="58">
                  <c:v>-4.6193528529790484</c:v>
                </c:pt>
                <c:pt idx="59">
                  <c:v>-3.9768336620531661</c:v>
                </c:pt>
                <c:pt idx="60">
                  <c:v>-3.3684580760776957</c:v>
                </c:pt>
                <c:pt idx="61">
                  <c:v>-2.7988562006091326</c:v>
                </c:pt>
                <c:pt idx="62">
                  <c:v>-2.2723630498548051</c:v>
                </c:pt>
                <c:pt idx="63">
                  <c:v>-1.7929855545972175</c:v>
                </c:pt>
                <c:pt idx="64">
                  <c:v>-1.3643720670313206</c:v>
                </c:pt>
                <c:pt idx="65">
                  <c:v>-0.98978459460139157</c:v>
                </c:pt>
                <c:pt idx="66">
                  <c:v>-0.67207397415471959</c:v>
                </c:pt>
                <c:pt idx="67">
                  <c:v>-0.41365817535182642</c:v>
                </c:pt>
                <c:pt idx="68">
                  <c:v>-0.21650389845732537</c:v>
                </c:pt>
                <c:pt idx="69">
                  <c:v>-8.2111606563389519E-2</c:v>
                </c:pt>
                <c:pt idx="70">
                  <c:v>-1.1504106159617522E-2</c:v>
                </c:pt>
                <c:pt idx="71">
                  <c:v>-5.2187629580563678E-3</c:v>
                </c:pt>
                <c:pt idx="72">
                  <c:v>-6.3303412215663254E-2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65B-4436-892E-43F6A5967045}"/>
            </c:ext>
          </c:extLst>
        </c:ser>
        <c:ser>
          <c:idx val="3"/>
          <c:order val="3"/>
          <c:spPr>
            <a:solidFill>
              <a:schemeClr val="accent4"/>
            </a:solidFill>
            <a:ln/>
            <a:effectLst/>
            <a:sp3d/>
          </c:spPr>
          <c:val>
            <c:numRef>
              <c:f>no_TOP!$E$53:$BY$53</c:f>
              <c:numCache>
                <c:formatCode>General</c:formatCode>
                <c:ptCount val="73"/>
                <c:pt idx="0">
                  <c:v>-5.5225366868364517E-2</c:v>
                </c:pt>
                <c:pt idx="1">
                  <c:v>-0.16166812237331618</c:v>
                </c:pt>
                <c:pt idx="2">
                  <c:v>-0.32307097798896267</c:v>
                </c:pt>
                <c:pt idx="3">
                  <c:v>-0.5382055605263677</c:v>
                </c:pt>
                <c:pt idx="4">
                  <c:v>-0.80543456591060314</c:v>
                </c:pt>
                <c:pt idx="5">
                  <c:v>-1.1227242200534109</c:v>
                </c:pt>
                <c:pt idx="6">
                  <c:v>-1.4876597571020349</c:v>
                </c:pt>
                <c:pt idx="7">
                  <c:v>-1.8974637972654309</c:v>
                </c:pt>
                <c:pt idx="8">
                  <c:v>-2.3490174843515117</c:v>
                </c:pt>
                <c:pt idx="9">
                  <c:v>-2.8388842221459814</c:v>
                </c:pt>
                <c:pt idx="10">
                  <c:v>-3.3633358289846012</c:v>
                </c:pt>
                <c:pt idx="11">
                  <c:v>-3.9183809114667891</c:v>
                </c:pt>
                <c:pt idx="12">
                  <c:v>-4.4997952413694726</c:v>
                </c:pt>
                <c:pt idx="13">
                  <c:v>-5.1031539045745218</c:v>
                </c:pt>
                <c:pt idx="14">
                  <c:v>-5.7238649773370245</c:v>
                </c:pt>
                <c:pt idx="15">
                  <c:v>-6.3572044735976645</c:v>
                </c:pt>
                <c:pt idx="16">
                  <c:v>-6.9983522973690615</c:v>
                </c:pt>
                <c:pt idx="17">
                  <c:v>-7.6424289265766605</c:v>
                </c:pt>
                <c:pt idx="18">
                  <c:v>-8.2845325491680999</c:v>
                </c:pt>
                <c:pt idx="19">
                  <c:v>-8.9197763688626868</c:v>
                </c:pt>
                <c:pt idx="20">
                  <c:v>-9.5433257966218434</c:v>
                </c:pt>
                <c:pt idx="21">
                  <c:v>-10.150435244790879</c:v>
                </c:pt>
                <c:pt idx="22">
                  <c:v>-10.736484243886533</c:v>
                </c:pt>
                <c:pt idx="23">
                  <c:v>-11.297012607159608</c:v>
                </c:pt>
                <c:pt idx="24">
                  <c:v>-11.827754375309327</c:v>
                </c:pt>
                <c:pt idx="25">
                  <c:v>-12.324670283009427</c:v>
                </c:pt>
                <c:pt idx="26">
                  <c:v>-12.78397850015628</c:v>
                </c:pt>
                <c:pt idx="27">
                  <c:v>-13.202183413879517</c:v>
                </c:pt>
                <c:pt idx="28">
                  <c:v>-13.576102232266674</c:v>
                </c:pt>
                <c:pt idx="29">
                  <c:v>-13.902889207331466</c:v>
                </c:pt>
                <c:pt idx="30">
                  <c:v>-14.180057292874283</c:v>
                </c:pt>
                <c:pt idx="31">
                  <c:v>-14.405497072405474</c:v>
                </c:pt>
                <c:pt idx="32">
                  <c:v>-14.577492813078548</c:v>
                </c:pt>
                <c:pt idx="33">
                  <c:v>-14.694735523453115</c:v>
                </c:pt>
                <c:pt idx="34">
                  <c:v>-14.756332915710143</c:v>
                </c:pt>
                <c:pt idx="35">
                  <c:v>-14.761816196501032</c:v>
                </c:pt>
                <c:pt idx="36">
                  <c:v>-14.711143634748066</c:v>
                </c:pt>
                <c:pt idx="37">
                  <c:v>-14.604700879243117</c:v>
                </c:pt>
                <c:pt idx="38">
                  <c:v>-14.443298023627467</c:v>
                </c:pt>
                <c:pt idx="39">
                  <c:v>-14.228163441090064</c:v>
                </c:pt>
                <c:pt idx="40">
                  <c:v>-13.960934435705829</c:v>
                </c:pt>
                <c:pt idx="41">
                  <c:v>-13.643644781563021</c:v>
                </c:pt>
                <c:pt idx="42">
                  <c:v>-13.278709244514397</c:v>
                </c:pt>
                <c:pt idx="43">
                  <c:v>-12.868905204351</c:v>
                </c:pt>
                <c:pt idx="44">
                  <c:v>-12.417351517264919</c:v>
                </c:pt>
                <c:pt idx="45">
                  <c:v>-11.927484779470449</c:v>
                </c:pt>
                <c:pt idx="46">
                  <c:v>-11.403033172631831</c:v>
                </c:pt>
                <c:pt idx="47">
                  <c:v>-10.847988090149643</c:v>
                </c:pt>
                <c:pt idx="48">
                  <c:v>-10.266573760246956</c:v>
                </c:pt>
                <c:pt idx="49">
                  <c:v>-9.6632150970419062</c:v>
                </c:pt>
                <c:pt idx="50">
                  <c:v>-9.0425040242794044</c:v>
                </c:pt>
                <c:pt idx="51">
                  <c:v>-8.4091645280187617</c:v>
                </c:pt>
                <c:pt idx="52">
                  <c:v>-7.7680167042473718</c:v>
                </c:pt>
                <c:pt idx="53">
                  <c:v>-7.1239400750397701</c:v>
                </c:pt>
                <c:pt idx="54">
                  <c:v>-6.4818364524483325</c:v>
                </c:pt>
                <c:pt idx="55">
                  <c:v>-5.846592632753743</c:v>
                </c:pt>
                <c:pt idx="56">
                  <c:v>-5.2230432049945872</c:v>
                </c:pt>
                <c:pt idx="57">
                  <c:v>-4.6159337568255472</c:v>
                </c:pt>
                <c:pt idx="58">
                  <c:v>-4.029884757729902</c:v>
                </c:pt>
                <c:pt idx="59">
                  <c:v>-3.4693563944568258</c:v>
                </c:pt>
                <c:pt idx="60">
                  <c:v>-2.9386146263071073</c:v>
                </c:pt>
                <c:pt idx="61">
                  <c:v>-2.4416987186070078</c:v>
                </c:pt>
                <c:pt idx="62">
                  <c:v>-1.9823905014601506</c:v>
                </c:pt>
                <c:pt idx="63">
                  <c:v>-1.5641855877369137</c:v>
                </c:pt>
                <c:pt idx="64">
                  <c:v>-1.1902667693497579</c:v>
                </c:pt>
                <c:pt idx="65">
                  <c:v>-0.86347979428496568</c:v>
                </c:pt>
                <c:pt idx="66">
                  <c:v>-0.58631170874214855</c:v>
                </c:pt>
                <c:pt idx="67">
                  <c:v>-0.36087192921095718</c:v>
                </c:pt>
                <c:pt idx="68">
                  <c:v>-0.18887618853788291</c:v>
                </c:pt>
                <c:pt idx="69">
                  <c:v>-7.1633478163314238E-2</c:v>
                </c:pt>
                <c:pt idx="70">
                  <c:v>-1.0036085906286928E-2</c:v>
                </c:pt>
                <c:pt idx="71">
                  <c:v>-4.552805115399172E-3</c:v>
                </c:pt>
                <c:pt idx="72">
                  <c:v>-5.5225366868364517E-2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65B-4436-892E-43F6A5967045}"/>
            </c:ext>
          </c:extLst>
        </c:ser>
        <c:ser>
          <c:idx val="4"/>
          <c:order val="4"/>
          <c:spPr>
            <a:solidFill>
              <a:schemeClr val="accent5"/>
            </a:solidFill>
            <a:ln/>
            <a:effectLst/>
            <a:sp3d/>
          </c:spPr>
          <c:val>
            <c:numRef>
              <c:f>no_TOP!$E$54:$BY$54</c:f>
              <c:numCache>
                <c:formatCode>General</c:formatCode>
                <c:ptCount val="73"/>
                <c:pt idx="0">
                  <c:v>-4.7213083024960412E-2</c:v>
                </c:pt>
                <c:pt idx="1">
                  <c:v>-0.13821276194134735</c:v>
                </c:pt>
                <c:pt idx="2">
                  <c:v>-0.2761987429274233</c:v>
                </c:pt>
                <c:pt idx="3">
                  <c:v>-0.46012086934967733</c:v>
                </c:pt>
                <c:pt idx="4">
                  <c:v>-0.68857938277081487</c:v>
                </c:pt>
                <c:pt idx="5">
                  <c:v>-0.95983557595668001</c:v>
                </c:pt>
                <c:pt idx="6">
                  <c:v>-1.271825025488162</c:v>
                </c:pt>
                <c:pt idx="7">
                  <c:v>-1.6221733032699446</c:v>
                </c:pt>
                <c:pt idx="8">
                  <c:v>-2.0082140473620353</c:v>
                </c:pt>
                <c:pt idx="9">
                  <c:v>-2.4270092546041186</c:v>
                </c:pt>
                <c:pt idx="10">
                  <c:v>-2.8753716405936234</c:v>
                </c:pt>
                <c:pt idx="11">
                  <c:v>-3.3498888968445568</c:v>
                </c:pt>
                <c:pt idx="12">
                  <c:v>-3.8469496605154974</c:v>
                </c:pt>
                <c:pt idx="13">
                  <c:v>-4.3627709990614143</c:v>
                </c:pt>
                <c:pt idx="14">
                  <c:v>-4.893427200634533</c:v>
                </c:pt>
                <c:pt idx="15">
                  <c:v>-5.4348796511219071</c:v>
                </c:pt>
                <c:pt idx="16">
                  <c:v>-5.9830075704374037</c:v>
                </c:pt>
                <c:pt idx="17">
                  <c:v>-6.5336393741463352</c:v>
                </c:pt>
                <c:pt idx="18">
                  <c:v>-7.0825844217419105</c:v>
                </c:pt>
                <c:pt idx="19">
                  <c:v>-7.625664909949843</c:v>
                </c:pt>
                <c:pt idx="20">
                  <c:v>-8.1587476683339055</c:v>
                </c:pt>
                <c:pt idx="21">
                  <c:v>-8.6777756152186249</c:v>
                </c:pt>
                <c:pt idx="22">
                  <c:v>-9.1787986345305725</c:v>
                </c:pt>
                <c:pt idx="23">
                  <c:v>-9.658003638566802</c:v>
                </c:pt>
                <c:pt idx="24">
                  <c:v>-10.111743587894713</c:v>
                </c:pt>
                <c:pt idx="25">
                  <c:v>-10.536565247524242</c:v>
                </c:pt>
                <c:pt idx="26">
                  <c:v>-10.929235468111283</c:v>
                </c:pt>
                <c:pt idx="27">
                  <c:v>-11.286765792176405</c:v>
                </c:pt>
                <c:pt idx="28">
                  <c:v>-11.606435198070761</c:v>
                </c:pt>
                <c:pt idx="29">
                  <c:v>-11.885810808593828</c:v>
                </c:pt>
                <c:pt idx="30">
                  <c:v>-12.122766406657924</c:v>
                </c:pt>
                <c:pt idx="31">
                  <c:v>-12.315498617084073</c:v>
                </c:pt>
                <c:pt idx="32">
                  <c:v>-12.462540631376044</c:v>
                </c:pt>
                <c:pt idx="33">
                  <c:v>-12.562773371018679</c:v>
                </c:pt>
                <c:pt idx="34">
                  <c:v>-12.615434004341118</c:v>
                </c:pt>
                <c:pt idx="35">
                  <c:v>-12.620121752126416</c:v>
                </c:pt>
                <c:pt idx="36">
                  <c:v>-12.576800937783384</c:v>
                </c:pt>
                <c:pt idx="37">
                  <c:v>-12.485801258866998</c:v>
                </c:pt>
                <c:pt idx="38">
                  <c:v>-12.347815277880921</c:v>
                </c:pt>
                <c:pt idx="39">
                  <c:v>-12.163893151458668</c:v>
                </c:pt>
                <c:pt idx="40">
                  <c:v>-11.935434638037529</c:v>
                </c:pt>
                <c:pt idx="41">
                  <c:v>-11.664178444851665</c:v>
                </c:pt>
                <c:pt idx="42">
                  <c:v>-11.352188995320184</c:v>
                </c:pt>
                <c:pt idx="43">
                  <c:v>-11.0018407175384</c:v>
                </c:pt>
                <c:pt idx="44">
                  <c:v>-10.615799973446309</c:v>
                </c:pt>
                <c:pt idx="45">
                  <c:v>-10.197004766204225</c:v>
                </c:pt>
                <c:pt idx="46">
                  <c:v>-9.7486423802147222</c:v>
                </c:pt>
                <c:pt idx="47">
                  <c:v>-9.2741251239637883</c:v>
                </c:pt>
                <c:pt idx="48">
                  <c:v>-8.7770643602928455</c:v>
                </c:pt>
                <c:pt idx="49">
                  <c:v>-8.2612430217469282</c:v>
                </c:pt>
                <c:pt idx="50">
                  <c:v>-7.7305868201738095</c:v>
                </c:pt>
                <c:pt idx="51">
                  <c:v>-7.1891343696864336</c:v>
                </c:pt>
                <c:pt idx="52">
                  <c:v>-6.6410064503709423</c:v>
                </c:pt>
                <c:pt idx="53">
                  <c:v>-6.090374646662009</c:v>
                </c:pt>
                <c:pt idx="54">
                  <c:v>-5.5414295990664346</c:v>
                </c:pt>
                <c:pt idx="55">
                  <c:v>-4.9983491108585012</c:v>
                </c:pt>
                <c:pt idx="56">
                  <c:v>-4.4652663524744387</c:v>
                </c:pt>
                <c:pt idx="57">
                  <c:v>-3.9462384055897171</c:v>
                </c:pt>
                <c:pt idx="58">
                  <c:v>-3.4452153862777757</c:v>
                </c:pt>
                <c:pt idx="59">
                  <c:v>-2.9660103822415449</c:v>
                </c:pt>
                <c:pt idx="60">
                  <c:v>-2.5122704329136352</c:v>
                </c:pt>
                <c:pt idx="61">
                  <c:v>-2.0874487732841036</c:v>
                </c:pt>
                <c:pt idx="62">
                  <c:v>-1.69477855269706</c:v>
                </c:pt>
                <c:pt idx="63">
                  <c:v>-1.3372482286319385</c:v>
                </c:pt>
                <c:pt idx="64">
                  <c:v>-1.0175788227375835</c:v>
                </c:pt>
                <c:pt idx="65">
                  <c:v>-0.73820321221451646</c:v>
                </c:pt>
                <c:pt idx="66">
                  <c:v>-0.50124761415042174</c:v>
                </c:pt>
                <c:pt idx="67">
                  <c:v>-0.30851540372427277</c:v>
                </c:pt>
                <c:pt idx="68">
                  <c:v>-0.16147338943230144</c:v>
                </c:pt>
                <c:pt idx="69">
                  <c:v>-6.1240649789664342E-2</c:v>
                </c:pt>
                <c:pt idx="70">
                  <c:v>-8.5800164672259101E-3</c:v>
                </c:pt>
                <c:pt idx="71">
                  <c:v>-3.8922686819295605E-3</c:v>
                </c:pt>
                <c:pt idx="72">
                  <c:v>-4.7213083024960412E-2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65B-4436-892E-43F6A5967045}"/>
            </c:ext>
          </c:extLst>
        </c:ser>
        <c:ser>
          <c:idx val="5"/>
          <c:order val="5"/>
          <c:spPr>
            <a:solidFill>
              <a:schemeClr val="accent6"/>
            </a:solidFill>
            <a:ln/>
            <a:effectLst/>
            <a:sp3d/>
          </c:spPr>
          <c:val>
            <c:numRef>
              <c:f>no_TOP!$E$55:$BY$55</c:f>
              <c:numCache>
                <c:formatCode>General</c:formatCode>
                <c:ptCount val="73"/>
                <c:pt idx="0">
                  <c:v>-3.9257370918323632E-2</c:v>
                </c:pt>
                <c:pt idx="1">
                  <c:v>-0.11492301102872082</c:v>
                </c:pt>
                <c:pt idx="2">
                  <c:v>-0.22965745517072522</c:v>
                </c:pt>
                <c:pt idx="3">
                  <c:v>-0.38258750494587002</c:v>
                </c:pt>
                <c:pt idx="4">
                  <c:v>-0.57254927033367342</c:v>
                </c:pt>
                <c:pt idx="5">
                  <c:v>-0.79809702759748513</c:v>
                </c:pt>
                <c:pt idx="6">
                  <c:v>-1.0575142221150693</c:v>
                </c:pt>
                <c:pt idx="7">
                  <c:v>-1.3488265323957609</c:v>
                </c:pt>
                <c:pt idx="8">
                  <c:v>-1.6698168958591426</c:v>
                </c:pt>
                <c:pt idx="9">
                  <c:v>-2.0180423820199769</c:v>
                </c:pt>
                <c:pt idx="10">
                  <c:v>-2.390852784664284</c:v>
                </c:pt>
                <c:pt idx="11">
                  <c:v>-2.7854107915188622</c:v>
                </c:pt>
                <c:pt idx="12">
                  <c:v>-3.1987135779109122</c:v>
                </c:pt>
                <c:pt idx="13">
                  <c:v>-3.6276156600769438</c:v>
                </c:pt>
                <c:pt idx="14">
                  <c:v>-4.0688528341935157</c:v>
                </c:pt>
                <c:pt idx="15">
                  <c:v>-4.5190670189393112</c:v>
                </c:pt>
                <c:pt idx="16">
                  <c:v>-4.9748318125216615</c:v>
                </c:pt>
                <c:pt idx="17">
                  <c:v>-5.4326785696630893</c:v>
                </c:pt>
                <c:pt idx="18">
                  <c:v>-5.8891228000863229</c:v>
                </c:pt>
                <c:pt idx="19">
                  <c:v>-6.3406906875892792</c:v>
                </c:pt>
                <c:pt idx="20">
                  <c:v>-6.7839455278839162</c:v>
                </c:pt>
                <c:pt idx="21">
                  <c:v>-7.2155138839909991</c:v>
                </c:pt>
                <c:pt idx="22">
                  <c:v>-7.6321112601324632</c:v>
                </c:pt>
                <c:pt idx="23">
                  <c:v>-8.0305670987274862</c:v>
                </c:pt>
                <c:pt idx="24">
                  <c:v>-8.4078489102501521</c:v>
                </c:pt>
                <c:pt idx="25">
                  <c:v>-8.7610853523057877</c:v>
                </c:pt>
                <c:pt idx="26">
                  <c:v>-9.0875880822803552</c:v>
                </c:pt>
                <c:pt idx="27">
                  <c:v>-9.3848722172510062</c:v>
                </c:pt>
                <c:pt idx="28">
                  <c:v>-9.6506752454455498</c:v>
                </c:pt>
                <c:pt idx="29">
                  <c:v>-9.8829742453231653</c:v>
                </c:pt>
                <c:pt idx="30">
                  <c:v>-10.080001281228817</c:v>
                </c:pt>
                <c:pt idx="31">
                  <c:v>-10.240256858451081</c:v>
                </c:pt>
                <c:pt idx="32">
                  <c:v>-10.362521335282336</c:v>
                </c:pt>
                <c:pt idx="33">
                  <c:v>-10.445864205228585</c:v>
                </c:pt>
                <c:pt idx="34">
                  <c:v>-10.489651178725738</c:v>
                </c:pt>
                <c:pt idx="35">
                  <c:v>-10.493549010466182</c:v>
                </c:pt>
                <c:pt idx="36">
                  <c:v>-10.457528035596798</c:v>
                </c:pt>
                <c:pt idx="37">
                  <c:v>-10.381862395486403</c:v>
                </c:pt>
                <c:pt idx="38">
                  <c:v>-10.267127951344397</c:v>
                </c:pt>
                <c:pt idx="39">
                  <c:v>-10.114197901569254</c:v>
                </c:pt>
                <c:pt idx="40">
                  <c:v>-9.9242361361814506</c:v>
                </c:pt>
                <c:pt idx="41">
                  <c:v>-9.6986883789176375</c:v>
                </c:pt>
                <c:pt idx="42">
                  <c:v>-9.4392711844000541</c:v>
                </c:pt>
                <c:pt idx="43">
                  <c:v>-9.1479588741193627</c:v>
                </c:pt>
                <c:pt idx="44">
                  <c:v>-8.8269685106559805</c:v>
                </c:pt>
                <c:pt idx="45">
                  <c:v>-8.4787430244951452</c:v>
                </c:pt>
                <c:pt idx="46">
                  <c:v>-8.1059326218508403</c:v>
                </c:pt>
                <c:pt idx="47">
                  <c:v>-7.7113746149962612</c:v>
                </c:pt>
                <c:pt idx="48">
                  <c:v>-7.2980718286042094</c:v>
                </c:pt>
                <c:pt idx="49">
                  <c:v>-6.8691697464381782</c:v>
                </c:pt>
                <c:pt idx="50">
                  <c:v>-6.4279325723216054</c:v>
                </c:pt>
                <c:pt idx="51">
                  <c:v>-5.9777183875758091</c:v>
                </c:pt>
                <c:pt idx="52">
                  <c:v>-5.5219535939934632</c:v>
                </c:pt>
                <c:pt idx="53">
                  <c:v>-5.0641068368520337</c:v>
                </c:pt>
                <c:pt idx="54">
                  <c:v>-4.6076626064288009</c:v>
                </c:pt>
                <c:pt idx="55">
                  <c:v>-4.1560947189258437</c:v>
                </c:pt>
                <c:pt idx="56">
                  <c:v>-3.7128398786312067</c:v>
                </c:pt>
                <c:pt idx="57">
                  <c:v>-3.2812715225241211</c:v>
                </c:pt>
                <c:pt idx="58">
                  <c:v>-2.8646741463826633</c:v>
                </c:pt>
                <c:pt idx="59">
                  <c:v>-2.4662183077876394</c:v>
                </c:pt>
                <c:pt idx="60">
                  <c:v>-2.088936496264973</c:v>
                </c:pt>
                <c:pt idx="61">
                  <c:v>-1.7357000542093373</c:v>
                </c:pt>
                <c:pt idx="62">
                  <c:v>-1.4091973242347686</c:v>
                </c:pt>
                <c:pt idx="63">
                  <c:v>-1.1119131892641168</c:v>
                </c:pt>
                <c:pt idx="64">
                  <c:v>-0.84611016106957382</c:v>
                </c:pt>
                <c:pt idx="65">
                  <c:v>-0.61381116119195755</c:v>
                </c:pt>
                <c:pt idx="66">
                  <c:v>-0.41678412528630615</c:v>
                </c:pt>
                <c:pt idx="67">
                  <c:v>-0.25652854806404157</c:v>
                </c:pt>
                <c:pt idx="68">
                  <c:v>-0.13426407123278714</c:v>
                </c:pt>
                <c:pt idx="69">
                  <c:v>-5.0921201286537411E-2</c:v>
                </c:pt>
                <c:pt idx="70">
                  <c:v>-7.1342277893849688E-3</c:v>
                </c:pt>
                <c:pt idx="71">
                  <c:v>-3.2363960489405368E-3</c:v>
                </c:pt>
                <c:pt idx="72">
                  <c:v>-3.9257370918323632E-2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65B-4436-892E-43F6A596704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val>
            <c:numRef>
              <c:f>no_TOP!$E$56:$BY$56</c:f>
              <c:numCache>
                <c:formatCode>General</c:formatCode>
                <c:ptCount val="73"/>
                <c:pt idx="0">
                  <c:v>-3.1348945826245284E-2</c:v>
                </c:pt>
                <c:pt idx="1">
                  <c:v>-9.1771689307058715E-2</c:v>
                </c:pt>
                <c:pt idx="2">
                  <c:v>-0.18339279865988165</c:v>
                </c:pt>
                <c:pt idx="3">
                  <c:v>-0.30551498192020504</c:v>
                </c:pt>
                <c:pt idx="4">
                  <c:v>-0.4572088155340242</c:v>
                </c:pt>
                <c:pt idx="5">
                  <c:v>-0.63731981783229741</c:v>
                </c:pt>
                <c:pt idx="6">
                  <c:v>-0.84447723533353936</c:v>
                </c:pt>
                <c:pt idx="7">
                  <c:v>-1.0771044750054957</c:v>
                </c:pt>
                <c:pt idx="8">
                  <c:v>-1.3334311030900956</c:v>
                </c:pt>
                <c:pt idx="9">
                  <c:v>-1.6115063191733658</c:v>
                </c:pt>
                <c:pt idx="10">
                  <c:v>-1.9092138029545065</c:v>
                </c:pt>
                <c:pt idx="11">
                  <c:v>-2.2242878207212491</c:v>
                </c:pt>
                <c:pt idx="12">
                  <c:v>-2.5543304689514956</c:v>
                </c:pt>
                <c:pt idx="13">
                  <c:v>-2.8968299238070143</c:v>
                </c:pt>
                <c:pt idx="14">
                  <c:v>-3.2491795576295286</c:v>
                </c:pt>
                <c:pt idx="15">
                  <c:v>-3.608697776951125</c:v>
                </c:pt>
                <c:pt idx="16">
                  <c:v>-3.9726484310397328</c:v>
                </c:pt>
                <c:pt idx="17">
                  <c:v>-4.3382616356583164</c:v>
                </c:pt>
                <c:pt idx="18">
                  <c:v>-4.7027548535564438</c:v>
                </c:pt>
                <c:pt idx="19">
                  <c:v>-5.0633540712588889</c:v>
                </c:pt>
                <c:pt idx="20">
                  <c:v>-5.4173149109831744</c:v>
                </c:pt>
                <c:pt idx="21">
                  <c:v>-5.7619435170115993</c:v>
                </c:pt>
                <c:pt idx="22">
                  <c:v>-6.0946170575598506</c:v>
                </c:pt>
                <c:pt idx="23">
                  <c:v>-6.4128036861105704</c:v>
                </c:pt>
                <c:pt idx="24">
                  <c:v>-6.7140818102941555</c:v>
                </c:pt>
                <c:pt idx="25">
                  <c:v>-6.9961585216688613</c:v>
                </c:pt>
                <c:pt idx="26">
                  <c:v>-7.2568870461385524</c:v>
                </c:pt>
                <c:pt idx="27">
                  <c:v>-7.4942830821998259</c:v>
                </c:pt>
                <c:pt idx="28">
                  <c:v>-7.7065399026746118</c:v>
                </c:pt>
                <c:pt idx="29">
                  <c:v>-7.8920421049949221</c:v>
                </c:pt>
                <c:pt idx="30">
                  <c:v>-8.0493779053918093</c:v>
                </c:pt>
                <c:pt idx="31">
                  <c:v>-8.1773498834222984</c:v>
                </c:pt>
                <c:pt idx="32">
                  <c:v>-8.2749840950619831</c:v>
                </c:pt>
                <c:pt idx="33">
                  <c:v>-8.3415374850071373</c:v>
                </c:pt>
                <c:pt idx="34">
                  <c:v>-8.3765035417742446</c:v>
                </c:pt>
                <c:pt idx="35">
                  <c:v>-8.3796161525582242</c:v>
                </c:pt>
                <c:pt idx="36">
                  <c:v>-8.3508516285115615</c:v>
                </c:pt>
                <c:pt idx="37">
                  <c:v>-8.2904288850307495</c:v>
                </c:pt>
                <c:pt idx="38">
                  <c:v>-8.1988077756779241</c:v>
                </c:pt>
                <c:pt idx="39">
                  <c:v>-8.0766855924176024</c:v>
                </c:pt>
                <c:pt idx="40">
                  <c:v>-7.9249917588037828</c:v>
                </c:pt>
                <c:pt idx="41">
                  <c:v>-7.74488075650551</c:v>
                </c:pt>
                <c:pt idx="42">
                  <c:v>-7.5377233390042679</c:v>
                </c:pt>
                <c:pt idx="43">
                  <c:v>-7.305096099332312</c:v>
                </c:pt>
                <c:pt idx="44">
                  <c:v>-7.0487694712477111</c:v>
                </c:pt>
                <c:pt idx="45">
                  <c:v>-6.7706942551644413</c:v>
                </c:pt>
                <c:pt idx="46">
                  <c:v>-6.4729867713833009</c:v>
                </c:pt>
                <c:pt idx="47">
                  <c:v>-6.1579127536165581</c:v>
                </c:pt>
                <c:pt idx="48">
                  <c:v>-5.8278701053863102</c:v>
                </c:pt>
                <c:pt idx="49">
                  <c:v>-5.4853706505307915</c:v>
                </c:pt>
                <c:pt idx="50">
                  <c:v>-5.1330210167082768</c:v>
                </c:pt>
                <c:pt idx="51">
                  <c:v>-4.773502797386679</c:v>
                </c:pt>
                <c:pt idx="52">
                  <c:v>-4.4095521432980753</c:v>
                </c:pt>
                <c:pt idx="53">
                  <c:v>-4.0439389386794904</c:v>
                </c:pt>
                <c:pt idx="54">
                  <c:v>-3.6794457207813629</c:v>
                </c:pt>
                <c:pt idx="55">
                  <c:v>-3.3188465030789174</c:v>
                </c:pt>
                <c:pt idx="56">
                  <c:v>-2.9648856633546323</c:v>
                </c:pt>
                <c:pt idx="57">
                  <c:v>-2.6202570573262061</c:v>
                </c:pt>
                <c:pt idx="58">
                  <c:v>-2.2875835167779592</c:v>
                </c:pt>
                <c:pt idx="59">
                  <c:v>-1.9693968882272379</c:v>
                </c:pt>
                <c:pt idx="60">
                  <c:v>-1.6681187640436532</c:v>
                </c:pt>
                <c:pt idx="61">
                  <c:v>-1.386042052668947</c:v>
                </c:pt>
                <c:pt idx="62">
                  <c:v>-1.1253135281992543</c:v>
                </c:pt>
                <c:pt idx="63">
                  <c:v>-0.88791749213798055</c:v>
                </c:pt>
                <c:pt idx="64">
                  <c:v>-0.67566067166319543</c:v>
                </c:pt>
                <c:pt idx="65">
                  <c:v>-0.49015846934288476</c:v>
                </c:pt>
                <c:pt idx="66">
                  <c:v>-0.33282266894599705</c:v>
                </c:pt>
                <c:pt idx="67">
                  <c:v>-0.20485069091550878</c:v>
                </c:pt>
                <c:pt idx="68">
                  <c:v>-0.10721647927582399</c:v>
                </c:pt>
                <c:pt idx="69">
                  <c:v>-4.066308933066879E-2</c:v>
                </c:pt>
                <c:pt idx="70">
                  <c:v>-5.6970325635620368E-3</c:v>
                </c:pt>
                <c:pt idx="71">
                  <c:v>-2.5844217795836953E-3</c:v>
                </c:pt>
                <c:pt idx="72">
                  <c:v>-3.1348945826245284E-2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65B-4436-892E-43F6A596704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val>
            <c:numRef>
              <c:f>no_TOP!$E$57:$BY$57</c:f>
              <c:numCache>
                <c:formatCode>General</c:formatCode>
                <c:ptCount val="73"/>
                <c:pt idx="0">
                  <c:v>-2.3478444281721602E-2</c:v>
                </c:pt>
                <c:pt idx="1">
                  <c:v>-6.873138592849809E-2</c:v>
                </c:pt>
                <c:pt idx="2">
                  <c:v>-0.13734999667517464</c:v>
                </c:pt>
                <c:pt idx="3">
                  <c:v>-0.22881204746092226</c:v>
                </c:pt>
                <c:pt idx="4">
                  <c:v>-0.34242145685296277</c:v>
                </c:pt>
                <c:pt idx="5">
                  <c:v>-0.47731358864658618</c:v>
                </c:pt>
                <c:pt idx="6">
                  <c:v>-0.63246183226874775</c:v>
                </c:pt>
                <c:pt idx="7">
                  <c:v>-0.80668541590441101</c:v>
                </c:pt>
                <c:pt idx="8">
                  <c:v>-0.99865839288303304</c:v>
                </c:pt>
                <c:pt idx="9">
                  <c:v>-1.2069197329333539</c:v>
                </c:pt>
                <c:pt idx="10">
                  <c:v>-1.4298844415059553</c:v>
                </c:pt>
                <c:pt idx="11">
                  <c:v>-1.6658556225388275</c:v>
                </c:pt>
                <c:pt idx="12">
                  <c:v>-1.9130373928610156</c:v>
                </c:pt>
                <c:pt idx="13">
                  <c:v>-2.1695485499479346</c:v>
                </c:pt>
                <c:pt idx="14">
                  <c:v>-2.433436889008481</c:v>
                </c:pt>
                <c:pt idx="15">
                  <c:v>-2.7026940604422691</c:v>
                </c:pt>
                <c:pt idx="16">
                  <c:v>-2.9752708545927651</c:v>
                </c:pt>
                <c:pt idx="17">
                  <c:v>-3.2490927974701092</c:v>
                </c:pt>
                <c:pt idx="18">
                  <c:v>-3.5220759387507994</c:v>
                </c:pt>
                <c:pt idx="19">
                  <c:v>-3.7921427118979611</c:v>
                </c:pt>
                <c:pt idx="20">
                  <c:v>-4.0572377456971687</c:v>
                </c:pt>
                <c:pt idx="21">
                  <c:v>-4.3153435068724519</c:v>
                </c:pt>
                <c:pt idx="22">
                  <c:v>-4.5644956547327507</c:v>
                </c:pt>
                <c:pt idx="23">
                  <c:v>-4.802797990990662</c:v>
                </c:pt>
                <c:pt idx="24">
                  <c:v>-5.0284368909763817</c:v>
                </c:pt>
                <c:pt idx="25">
                  <c:v>-5.2396951064165247</c:v>
                </c:pt>
                <c:pt idx="26">
                  <c:v>-5.4349648347303932</c:v>
                </c:pt>
                <c:pt idx="27">
                  <c:v>-5.6127599553784346</c:v>
                </c:pt>
                <c:pt idx="28">
                  <c:v>-5.7717273401368878</c:v>
                </c:pt>
                <c:pt idx="29">
                  <c:v>-5.910657151220609</c:v>
                </c:pt>
                <c:pt idx="30">
                  <c:v>-6.0284920488791389</c:v>
                </c:pt>
                <c:pt idx="31">
                  <c:v>-6.1243352383906364</c:v>
                </c:pt>
                <c:pt idx="32">
                  <c:v>-6.1974572952112217</c:v>
                </c:pt>
                <c:pt idx="33">
                  <c:v>-6.2473017163361844</c:v>
                </c:pt>
                <c:pt idx="34">
                  <c:v>-6.2734891556238797</c:v>
                </c:pt>
                <c:pt idx="35">
                  <c:v>-6.2758203108489186</c:v>
                </c:pt>
                <c:pt idx="36">
                  <c:v>-6.2542774405124497</c:v>
                </c:pt>
                <c:pt idx="37">
                  <c:v>-6.2090244988656735</c:v>
                </c:pt>
                <c:pt idx="38">
                  <c:v>-6.1404058881189965</c:v>
                </c:pt>
                <c:pt idx="39">
                  <c:v>-6.0489438373332494</c:v>
                </c:pt>
                <c:pt idx="40">
                  <c:v>-5.9353344279412088</c:v>
                </c:pt>
                <c:pt idx="41">
                  <c:v>-5.800442296147585</c:v>
                </c:pt>
                <c:pt idx="42">
                  <c:v>-5.6452940525254238</c:v>
                </c:pt>
                <c:pt idx="43">
                  <c:v>-5.4710704688897609</c:v>
                </c:pt>
                <c:pt idx="44">
                  <c:v>-5.2790974919111378</c:v>
                </c:pt>
                <c:pt idx="45">
                  <c:v>-5.0708361518608172</c:v>
                </c:pt>
                <c:pt idx="46">
                  <c:v>-4.8478714432882164</c:v>
                </c:pt>
                <c:pt idx="47">
                  <c:v>-4.611900262255344</c:v>
                </c:pt>
                <c:pt idx="48">
                  <c:v>-4.3647184919331545</c:v>
                </c:pt>
                <c:pt idx="49">
                  <c:v>-4.1082073348462362</c:v>
                </c:pt>
                <c:pt idx="50">
                  <c:v>-3.8443189957856889</c:v>
                </c:pt>
                <c:pt idx="51">
                  <c:v>-3.5750618243519003</c:v>
                </c:pt>
                <c:pt idx="52">
                  <c:v>-3.302485030201407</c:v>
                </c:pt>
                <c:pt idx="53">
                  <c:v>-3.0286630873240621</c:v>
                </c:pt>
                <c:pt idx="54">
                  <c:v>-2.7556799460433723</c:v>
                </c:pt>
                <c:pt idx="55">
                  <c:v>-2.4856131728962101</c:v>
                </c:pt>
                <c:pt idx="56">
                  <c:v>-2.2205181390970026</c:v>
                </c:pt>
                <c:pt idx="57">
                  <c:v>-1.9624123779217182</c:v>
                </c:pt>
                <c:pt idx="58">
                  <c:v>-1.7132602300614226</c:v>
                </c:pt>
                <c:pt idx="59">
                  <c:v>-1.4749578938035111</c:v>
                </c:pt>
                <c:pt idx="60">
                  <c:v>-1.2493189938177915</c:v>
                </c:pt>
                <c:pt idx="61">
                  <c:v>-1.0380607783776483</c:v>
                </c:pt>
                <c:pt idx="62">
                  <c:v>-0.84279105006377775</c:v>
                </c:pt>
                <c:pt idx="63">
                  <c:v>-0.66499592941573649</c:v>
                </c:pt>
                <c:pt idx="64">
                  <c:v>-0.50602854465728364</c:v>
                </c:pt>
                <c:pt idx="65">
                  <c:v>-0.3670987335735626</c:v>
                </c:pt>
                <c:pt idx="66">
                  <c:v>-0.24926383591503309</c:v>
                </c:pt>
                <c:pt idx="67">
                  <c:v>-0.15342064640353484</c:v>
                </c:pt>
                <c:pt idx="68">
                  <c:v>-8.029858958294965E-2</c:v>
                </c:pt>
                <c:pt idx="69">
                  <c:v>-3.0454168457986774E-2</c:v>
                </c:pt>
                <c:pt idx="70">
                  <c:v>-4.2667291702920144E-3</c:v>
                </c:pt>
                <c:pt idx="71">
                  <c:v>-1.935573945252854E-3</c:v>
                </c:pt>
                <c:pt idx="72">
                  <c:v>-2.3478444281721602E-2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A65B-4436-892E-43F6A596704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val>
            <c:numRef>
              <c:f>no_TOP!$E$58:$BY$58</c:f>
              <c:numCache>
                <c:formatCode>General</c:formatCode>
                <c:ptCount val="73"/>
                <c:pt idx="0">
                  <c:v>-1.5636440075037904E-2</c:v>
                </c:pt>
                <c:pt idx="1">
                  <c:v>-4.5774506370592383E-2</c:v>
                </c:pt>
                <c:pt idx="2">
                  <c:v>-9.1473905449093992E-2</c:v>
                </c:pt>
                <c:pt idx="3">
                  <c:v>-0.15238683728950589</c:v>
                </c:pt>
                <c:pt idx="4">
                  <c:v>-0.22804971770028701</c:v>
                </c:pt>
                <c:pt idx="5">
                  <c:v>-0.31788670647501532</c:v>
                </c:pt>
                <c:pt idx="6">
                  <c:v>-0.42121408988405873</c:v>
                </c:pt>
                <c:pt idx="7">
                  <c:v>-0.53724548414889384</c:v>
                </c:pt>
                <c:pt idx="8">
                  <c:v>-0.66509782029749431</c:v>
                </c:pt>
                <c:pt idx="9">
                  <c:v>-0.80379806485241778</c:v>
                </c:pt>
                <c:pt idx="10">
                  <c:v>-0.95229062520310426</c:v>
                </c:pt>
                <c:pt idx="11">
                  <c:v>-1.1094453833030249</c:v>
                </c:pt>
                <c:pt idx="12">
                  <c:v>-1.2740662965504024</c:v>
                </c:pt>
                <c:pt idx="13">
                  <c:v>-1.4449005003945992</c:v>
                </c:pt>
                <c:pt idx="14">
                  <c:v>-1.6206478433918479</c:v>
                </c:pt>
                <c:pt idx="15">
                  <c:v>-1.7999707821427928</c:v>
                </c:pt>
                <c:pt idx="16">
                  <c:v>-1.9815045608053901</c:v>
                </c:pt>
                <c:pt idx="17">
                  <c:v>-2.1638675977109205</c:v>
                </c:pt>
                <c:pt idx="18">
                  <c:v>-2.3456720000347242</c:v>
                </c:pt>
                <c:pt idx="19">
                  <c:v>-2.525534126498616</c:v>
                </c:pt>
                <c:pt idx="20">
                  <c:v>-2.7020851177164853</c:v>
                </c:pt>
                <c:pt idx="21">
                  <c:v>-2.8739813140407597</c:v>
                </c:pt>
                <c:pt idx="22">
                  <c:v>-3.0399144816236534</c:v>
                </c:pt>
                <c:pt idx="23">
                  <c:v>-3.1986217688666705</c:v>
                </c:pt>
                <c:pt idx="24">
                  <c:v>-3.3488953174838136</c:v>
                </c:pt>
                <c:pt idx="25">
                  <c:v>-3.489591455032456</c:v>
                </c:pt>
                <c:pt idx="26">
                  <c:v>-3.6196393989512026</c:v>
                </c:pt>
                <c:pt idx="27">
                  <c:v>-3.7380494058617364</c:v>
                </c:pt>
                <c:pt idx="28">
                  <c:v>-3.843920304113551</c:v>
                </c:pt>
                <c:pt idx="29">
                  <c:v>-3.9364463522443534</c:v>
                </c:pt>
                <c:pt idx="30">
                  <c:v>-4.0149233711591146</c:v>
                </c:pt>
                <c:pt idx="31">
                  <c:v>-4.0787541033581709</c:v>
                </c:pt>
                <c:pt idx="32">
                  <c:v>-4.127452758427439</c:v>
                </c:pt>
                <c:pt idx="33">
                  <c:v>-4.1606487101967904</c:v>
                </c:pt>
                <c:pt idx="34">
                  <c:v>-4.1780893174289959</c:v>
                </c:pt>
                <c:pt idx="35">
                  <c:v>-4.1796418465720926</c:v>
                </c:pt>
                <c:pt idx="36">
                  <c:v>-4.1652944819418574</c:v>
                </c:pt>
                <c:pt idx="37">
                  <c:v>-4.1351564156463034</c:v>
                </c:pt>
                <c:pt idx="38">
                  <c:v>-4.0894570165678017</c:v>
                </c:pt>
                <c:pt idx="39">
                  <c:v>-4.0285440847273897</c:v>
                </c:pt>
                <c:pt idx="40">
                  <c:v>-3.9528812043166091</c:v>
                </c:pt>
                <c:pt idx="41">
                  <c:v>-3.8630442155418807</c:v>
                </c:pt>
                <c:pt idx="42">
                  <c:v>-3.7597168321328374</c:v>
                </c:pt>
                <c:pt idx="43">
                  <c:v>-3.6436854378680019</c:v>
                </c:pt>
                <c:pt idx="44">
                  <c:v>-3.5158331017194016</c:v>
                </c:pt>
                <c:pt idx="45">
                  <c:v>-3.3771328571644781</c:v>
                </c:pt>
                <c:pt idx="46">
                  <c:v>-3.2286402968137917</c:v>
                </c:pt>
                <c:pt idx="47">
                  <c:v>-3.0714855387138709</c:v>
                </c:pt>
                <c:pt idx="48">
                  <c:v>-2.9068646254664929</c:v>
                </c:pt>
                <c:pt idx="49">
                  <c:v>-2.7360304216222961</c:v>
                </c:pt>
                <c:pt idx="50">
                  <c:v>-2.560283078625047</c:v>
                </c:pt>
                <c:pt idx="51">
                  <c:v>-2.3809601398741016</c:v>
                </c:pt>
                <c:pt idx="52">
                  <c:v>-2.1994263612115064</c:v>
                </c:pt>
                <c:pt idx="53">
                  <c:v>-2.0170633243059752</c:v>
                </c:pt>
                <c:pt idx="54">
                  <c:v>-1.835258921982172</c:v>
                </c:pt>
                <c:pt idx="55">
                  <c:v>-1.6553967955182798</c:v>
                </c:pt>
                <c:pt idx="56">
                  <c:v>-1.4788458043004107</c:v>
                </c:pt>
                <c:pt idx="57">
                  <c:v>-1.3069496079761354</c:v>
                </c:pt>
                <c:pt idx="58">
                  <c:v>-1.1410164403932437</c:v>
                </c:pt>
                <c:pt idx="59">
                  <c:v>-0.98230915315022627</c:v>
                </c:pt>
                <c:pt idx="60">
                  <c:v>-0.83203560453308334</c:v>
                </c:pt>
                <c:pt idx="61">
                  <c:v>-0.6913394669844406</c:v>
                </c:pt>
                <c:pt idx="62">
                  <c:v>-0.56129152306569308</c:v>
                </c:pt>
                <c:pt idx="63">
                  <c:v>-0.44288151615515953</c:v>
                </c:pt>
                <c:pt idx="64">
                  <c:v>-0.33701061790334513</c:v>
                </c:pt>
                <c:pt idx="65">
                  <c:v>-0.24448456977254251</c:v>
                </c:pt>
                <c:pt idx="66">
                  <c:v>-0.16600755085778182</c:v>
                </c:pt>
                <c:pt idx="67">
                  <c:v>-0.1021768186587252</c:v>
                </c:pt>
                <c:pt idx="68">
                  <c:v>-5.3478163589456826E-2</c:v>
                </c:pt>
                <c:pt idx="69">
                  <c:v>-2.0282211820105391E-2</c:v>
                </c:pt>
                <c:pt idx="70">
                  <c:v>-2.8416045878996874E-3</c:v>
                </c:pt>
                <c:pt idx="71">
                  <c:v>-1.2890754448033502E-3</c:v>
                </c:pt>
                <c:pt idx="72">
                  <c:v>-1.5636440075037904E-2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65B-4436-892E-43F6A596704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val>
            <c:numRef>
              <c:f>no_TOP!$E$59:$BY$59</c:f>
              <c:numCache>
                <c:formatCode>General</c:formatCode>
                <c:ptCount val="73"/>
                <c:pt idx="0">
                  <c:v>-7.8134600877906787E-3</c:v>
                </c:pt>
                <c:pt idx="1">
                  <c:v>-2.2873318789224266E-2</c:v>
                </c:pt>
                <c:pt idx="2">
                  <c:v>-4.5709106796106964E-2</c:v>
                </c:pt>
                <c:pt idx="3">
                  <c:v>-7.6147029973081676E-2</c:v>
                </c:pt>
                <c:pt idx="4">
                  <c:v>-0.11395543734585027</c:v>
                </c:pt>
                <c:pt idx="5">
                  <c:v>-0.15884658410496563</c:v>
                </c:pt>
                <c:pt idx="6">
                  <c:v>-0.21047882151757555</c:v>
                </c:pt>
                <c:pt idx="7">
                  <c:v>-0.26845919708057248</c:v>
                </c:pt>
                <c:pt idx="8">
                  <c:v>-0.3323464451264142</c:v>
                </c:pt>
                <c:pt idx="9">
                  <c:v>-0.40165434512129683</c:v>
                </c:pt>
                <c:pt idx="10">
                  <c:v>-0.4758554220970051</c:v>
                </c:pt>
                <c:pt idx="11">
                  <c:v>-0.55438496105391843</c:v>
                </c:pt>
                <c:pt idx="12">
                  <c:v>-0.63664530478314274</c:v>
                </c:pt>
                <c:pt idx="13">
                  <c:v>-0.72201040239874514</c:v>
                </c:pt>
                <c:pt idx="14">
                  <c:v>-0.8098305739630155</c:v>
                </c:pt>
                <c:pt idx="15">
                  <c:v>-0.89943745494308058</c:v>
                </c:pt>
                <c:pt idx="16">
                  <c:v>-0.99014908286856873</c:v>
                </c:pt>
                <c:pt idx="17">
                  <c:v>-1.0812750874777866</c:v>
                </c:pt>
                <c:pt idx="18">
                  <c:v>-1.1721219448522733</c:v>
                </c:pt>
                <c:pt idx="19">
                  <c:v>-1.2619982555525766</c:v>
                </c:pt>
                <c:pt idx="20">
                  <c:v>-1.3502200065854668</c:v>
                </c:pt>
                <c:pt idx="21">
                  <c:v>-1.4361157771558339</c:v>
                </c:pt>
                <c:pt idx="22">
                  <c:v>-1.5190318485843546</c:v>
                </c:pt>
                <c:pt idx="23">
                  <c:v>-1.5983371795013623</c:v>
                </c:pt>
                <c:pt idx="24">
                  <c:v>-1.6734282084527123</c:v>
                </c:pt>
                <c:pt idx="25">
                  <c:v>-1.7437334473668813</c:v>
                </c:pt>
                <c:pt idx="26">
                  <c:v>-1.8087178309242686</c:v>
                </c:pt>
                <c:pt idx="27">
                  <c:v>-1.8678867887273591</c:v>
                </c:pt>
                <c:pt idx="28">
                  <c:v>-1.920790009280078</c:v>
                </c:pt>
                <c:pt idx="29">
                  <c:v>-1.9670248671301807</c:v>
                </c:pt>
                <c:pt idx="30">
                  <c:v>-2.0062394870920577</c:v>
                </c:pt>
                <c:pt idx="31">
                  <c:v>-2.0381354222293639</c:v>
                </c:pt>
                <c:pt idx="32">
                  <c:v>-2.0624699252164125</c:v>
                </c:pt>
                <c:pt idx="33">
                  <c:v>-2.079057795791897</c:v>
                </c:pt>
                <c:pt idx="34">
                  <c:v>-2.0877727902447085</c:v>
                </c:pt>
                <c:pt idx="35">
                  <c:v>-2.0885485822048033</c:v>
                </c:pt>
                <c:pt idx="36">
                  <c:v>-2.0813792674269287</c:v>
                </c:pt>
                <c:pt idx="37">
                  <c:v>-2.0663194087254952</c:v>
                </c:pt>
                <c:pt idx="38">
                  <c:v>-2.0434836207186122</c:v>
                </c:pt>
                <c:pt idx="39">
                  <c:v>-2.0130456975416378</c:v>
                </c:pt>
                <c:pt idx="40">
                  <c:v>-1.9752372901688691</c:v>
                </c:pt>
                <c:pt idx="41">
                  <c:v>-1.9303461434097537</c:v>
                </c:pt>
                <c:pt idx="42">
                  <c:v>-1.8787139059971441</c:v>
                </c:pt>
                <c:pt idx="43">
                  <c:v>-1.820733530434147</c:v>
                </c:pt>
                <c:pt idx="44">
                  <c:v>-1.7568462823883051</c:v>
                </c:pt>
                <c:pt idx="45">
                  <c:v>-1.6875383823934225</c:v>
                </c:pt>
                <c:pt idx="46">
                  <c:v>-1.6133373054177143</c:v>
                </c:pt>
                <c:pt idx="47">
                  <c:v>-1.5348077664608011</c:v>
                </c:pt>
                <c:pt idx="48">
                  <c:v>-1.4525474227315764</c:v>
                </c:pt>
                <c:pt idx="49">
                  <c:v>-1.367182325115974</c:v>
                </c:pt>
                <c:pt idx="50">
                  <c:v>-1.2793621535517035</c:v>
                </c:pt>
                <c:pt idx="51">
                  <c:v>-1.189755272571638</c:v>
                </c:pt>
                <c:pt idx="52">
                  <c:v>-1.0990436446461509</c:v>
                </c:pt>
                <c:pt idx="53">
                  <c:v>-1.0079176400369327</c:v>
                </c:pt>
                <c:pt idx="54">
                  <c:v>-0.91707078266244613</c:v>
                </c:pt>
                <c:pt idx="55">
                  <c:v>-0.8271944719621428</c:v>
                </c:pt>
                <c:pt idx="56">
                  <c:v>-0.73897272092925248</c:v>
                </c:pt>
                <c:pt idx="57">
                  <c:v>-0.65307695035888491</c:v>
                </c:pt>
                <c:pt idx="58">
                  <c:v>-0.57016087893036549</c:v>
                </c:pt>
                <c:pt idx="59">
                  <c:v>-0.49085554801335751</c:v>
                </c:pt>
                <c:pt idx="60">
                  <c:v>-0.41576451906200762</c:v>
                </c:pt>
                <c:pt idx="61">
                  <c:v>-0.34545928014783855</c:v>
                </c:pt>
                <c:pt idx="62">
                  <c:v>-0.28047489659045066</c:v>
                </c:pt>
                <c:pt idx="63">
                  <c:v>-0.22130593878736007</c:v>
                </c:pt>
                <c:pt idx="64">
                  <c:v>-0.16840271823464134</c:v>
                </c:pt>
                <c:pt idx="65">
                  <c:v>-0.1221678603845387</c:v>
                </c:pt>
                <c:pt idx="66">
                  <c:v>-8.2953240422661584E-2</c:v>
                </c:pt>
                <c:pt idx="67">
                  <c:v>-5.1057305285355375E-2</c:v>
                </c:pt>
                <c:pt idx="68">
                  <c:v>-2.6722802298306942E-2</c:v>
                </c:pt>
                <c:pt idx="69">
                  <c:v>-1.0134931722822189E-2</c:v>
                </c:pt>
                <c:pt idx="70">
                  <c:v>-1.4199372700108191E-3</c:v>
                </c:pt>
                <c:pt idx="71">
                  <c:v>-6.441453099162392E-4</c:v>
                </c:pt>
                <c:pt idx="72">
                  <c:v>-7.8134600877906787E-3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A65B-4436-892E-43F6A596704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val>
            <c:numRef>
              <c:f>no_TOP!$E$60:$BY$60</c:f>
              <c:numCache>
                <c:formatCode>General</c:formatCode>
                <c:ptCount val="73"/>
                <c:pt idx="0">
                  <c:v>5.4836094826007571E-17</c:v>
                </c:pt>
                <c:pt idx="1">
                  <c:v>1.6052855764520344E-16</c:v>
                </c:pt>
                <c:pt idx="2">
                  <c:v>3.2079371834254348E-16</c:v>
                </c:pt>
                <c:pt idx="3">
                  <c:v>5.3441186227437868E-16</c:v>
                </c:pt>
                <c:pt idx="4">
                  <c:v>7.9975722637921996E-16</c:v>
                </c:pt>
                <c:pt idx="5">
                  <c:v>1.1148103722163193E-15</c:v>
                </c:pt>
                <c:pt idx="6">
                  <c:v>1.4771735551115671E-15</c:v>
                </c:pt>
                <c:pt idx="7">
                  <c:v>1.884088972442257E-15</c:v>
                </c:pt>
                <c:pt idx="8">
                  <c:v>2.3324597521802562E-15</c:v>
                </c:pt>
                <c:pt idx="9">
                  <c:v>2.8188735219580803E-15</c:v>
                </c:pt>
                <c:pt idx="10">
                  <c:v>3.3396283792830557E-15</c:v>
                </c:pt>
                <c:pt idx="11">
                  <c:v>3.8907610652505579E-15</c:v>
                </c:pt>
                <c:pt idx="12">
                  <c:v>4.4680771273373613E-15</c:v>
                </c:pt>
                <c:pt idx="13">
                  <c:v>5.0671828417180159E-15</c:v>
                </c:pt>
                <c:pt idx="14">
                  <c:v>5.6835186521561627E-15</c:v>
                </c:pt>
                <c:pt idx="15">
                  <c:v>6.3123938709806323E-15</c:v>
                </c:pt>
                <c:pt idx="16">
                  <c:v>6.9490223780509359E-15</c:v>
                </c:pt>
                <c:pt idx="17">
                  <c:v>7.5885590460214524E-15</c:v>
                </c:pt>
                <c:pt idx="18">
                  <c:v>8.2261366146861381E-15</c:v>
                </c:pt>
                <c:pt idx="19">
                  <c:v>8.8569027337675905E-15</c:v>
                </c:pt>
                <c:pt idx="20">
                  <c:v>9.476056892232602E-15</c:v>
                </c:pt>
                <c:pt idx="21">
                  <c:v>1.0078886953079754E-14</c:v>
                </c:pt>
                <c:pt idx="22">
                  <c:v>1.0660805015547263E-14</c:v>
                </c:pt>
                <c:pt idx="23">
                  <c:v>1.1217382331808004E-14</c:v>
                </c:pt>
                <c:pt idx="24">
                  <c:v>1.174438301241467E-14</c:v>
                </c:pt>
                <c:pt idx="25">
                  <c:v>1.223779626397613E-14</c:v>
                </c:pt>
                <c:pt idx="26">
                  <c:v>1.2693866913716935E-14</c:v>
                </c:pt>
                <c:pt idx="27">
                  <c:v>1.310912398860957E-14</c:v>
                </c:pt>
                <c:pt idx="28">
                  <c:v>1.3480407131575028E-14</c:v>
                </c:pt>
                <c:pt idx="29">
                  <c:v>1.3804890653708446E-14</c:v>
                </c:pt>
                <c:pt idx="30">
                  <c:v>1.4080105039477886E-14</c:v>
                </c:pt>
                <c:pt idx="31">
                  <c:v>1.4303955741228648E-14</c:v>
                </c:pt>
                <c:pt idx="32">
                  <c:v>1.4474739119955659E-14</c:v>
                </c:pt>
                <c:pt idx="33">
                  <c:v>1.4591155411024989E-14</c:v>
                </c:pt>
                <c:pt idx="34">
                  <c:v>1.4652318616167517E-14</c:v>
                </c:pt>
                <c:pt idx="35">
                  <c:v>1.4657763246460755E-14</c:v>
                </c:pt>
                <c:pt idx="36">
                  <c:v>1.4607447864980618E-14</c:v>
                </c:pt>
                <c:pt idx="37">
                  <c:v>1.4501755402161423E-14</c:v>
                </c:pt>
                <c:pt idx="38">
                  <c:v>1.434149024146408E-14</c:v>
                </c:pt>
                <c:pt idx="39">
                  <c:v>1.4127872097532248E-14</c:v>
                </c:pt>
                <c:pt idx="40">
                  <c:v>1.3862526733427405E-14</c:v>
                </c:pt>
                <c:pt idx="41">
                  <c:v>1.3547473587590306E-14</c:v>
                </c:pt>
                <c:pt idx="42">
                  <c:v>1.3185110404695059E-14</c:v>
                </c:pt>
                <c:pt idx="43">
                  <c:v>1.2778194987364369E-14</c:v>
                </c:pt>
                <c:pt idx="44">
                  <c:v>1.2329824207626368E-14</c:v>
                </c:pt>
                <c:pt idx="45">
                  <c:v>1.1843410437848544E-14</c:v>
                </c:pt>
                <c:pt idx="46">
                  <c:v>1.1322655580523569E-14</c:v>
                </c:pt>
                <c:pt idx="47">
                  <c:v>1.0771522894556068E-14</c:v>
                </c:pt>
                <c:pt idx="48">
                  <c:v>1.0194206832469263E-14</c:v>
                </c:pt>
                <c:pt idx="49">
                  <c:v>9.5951011180886072E-15</c:v>
                </c:pt>
                <c:pt idx="50">
                  <c:v>8.9787653076504597E-15</c:v>
                </c:pt>
                <c:pt idx="51">
                  <c:v>8.3498900888259885E-15</c:v>
                </c:pt>
                <c:pt idx="52">
                  <c:v>7.7132615817556911E-15</c:v>
                </c:pt>
                <c:pt idx="53">
                  <c:v>7.0737249137851723E-15</c:v>
                </c:pt>
                <c:pt idx="54">
                  <c:v>6.4361473451204874E-15</c:v>
                </c:pt>
                <c:pt idx="55">
                  <c:v>5.805381226039035E-15</c:v>
                </c:pt>
                <c:pt idx="56">
                  <c:v>5.186227067574022E-15</c:v>
                </c:pt>
                <c:pt idx="57">
                  <c:v>4.5833970067268678E-15</c:v>
                </c:pt>
                <c:pt idx="58">
                  <c:v>4.001478944259366E-15</c:v>
                </c:pt>
                <c:pt idx="59">
                  <c:v>3.4449016279986241E-15</c:v>
                </c:pt>
                <c:pt idx="60">
                  <c:v>2.917900947391959E-15</c:v>
                </c:pt>
                <c:pt idx="61">
                  <c:v>2.4244876958304987E-15</c:v>
                </c:pt>
                <c:pt idx="62">
                  <c:v>1.9684170460896897E-15</c:v>
                </c:pt>
                <c:pt idx="63">
                  <c:v>1.553159971197054E-15</c:v>
                </c:pt>
                <c:pt idx="64">
                  <c:v>1.1818768282315975E-15</c:v>
                </c:pt>
                <c:pt idx="65">
                  <c:v>8.573933060981789E-16</c:v>
                </c:pt>
                <c:pt idx="66">
                  <c:v>5.8217892032873937E-16</c:v>
                </c:pt>
                <c:pt idx="67">
                  <c:v>3.5832821857797786E-16</c:v>
                </c:pt>
                <c:pt idx="68">
                  <c:v>1.8754483985096532E-16</c:v>
                </c:pt>
                <c:pt idx="69">
                  <c:v>7.1128548781636588E-17</c:v>
                </c:pt>
                <c:pt idx="70">
                  <c:v>9.9653436391088321E-18</c:v>
                </c:pt>
                <c:pt idx="71">
                  <c:v>4.5207133458696189E-18</c:v>
                </c:pt>
                <c:pt idx="72">
                  <c:v>5.4836094826007571E-17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65B-4436-892E-43F6A596704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/>
            <a:effectLst/>
            <a:sp3d/>
          </c:spPr>
          <c:val>
            <c:numRef>
              <c:f>no_TOP!$E$61:$BY$61</c:f>
              <c:numCache>
                <c:formatCode>General</c:formatCode>
                <c:ptCount val="73"/>
                <c:pt idx="0">
                  <c:v>7.8134600877907898E-3</c:v>
                </c:pt>
                <c:pt idx="1">
                  <c:v>2.2873318789224585E-2</c:v>
                </c:pt>
                <c:pt idx="2">
                  <c:v>4.5709106796107603E-2</c:v>
                </c:pt>
                <c:pt idx="3">
                  <c:v>7.6147029973082744E-2</c:v>
                </c:pt>
                <c:pt idx="4">
                  <c:v>0.11395543734585187</c:v>
                </c:pt>
                <c:pt idx="5">
                  <c:v>0.15884658410496785</c:v>
                </c:pt>
                <c:pt idx="6">
                  <c:v>0.21047882151757852</c:v>
                </c:pt>
                <c:pt idx="7">
                  <c:v>0.26845919708057625</c:v>
                </c:pt>
                <c:pt idx="8">
                  <c:v>0.33234644512641887</c:v>
                </c:pt>
                <c:pt idx="9">
                  <c:v>0.40165434512130244</c:v>
                </c:pt>
                <c:pt idx="10">
                  <c:v>0.47585542209701176</c:v>
                </c:pt>
                <c:pt idx="11">
                  <c:v>0.55438496105392621</c:v>
                </c:pt>
                <c:pt idx="12">
                  <c:v>0.63664530478315162</c:v>
                </c:pt>
                <c:pt idx="13">
                  <c:v>0.72201040239875525</c:v>
                </c:pt>
                <c:pt idx="14">
                  <c:v>0.80983057396302682</c:v>
                </c:pt>
                <c:pt idx="15">
                  <c:v>0.89943745494309313</c:v>
                </c:pt>
                <c:pt idx="16">
                  <c:v>0.99014908286858261</c:v>
                </c:pt>
                <c:pt idx="17">
                  <c:v>1.0812750874778017</c:v>
                </c:pt>
                <c:pt idx="18">
                  <c:v>1.1721219448522897</c:v>
                </c:pt>
                <c:pt idx="19">
                  <c:v>1.2619982555525942</c:v>
                </c:pt>
                <c:pt idx="20">
                  <c:v>1.3502200065854857</c:v>
                </c:pt>
                <c:pt idx="21">
                  <c:v>1.4361157771558541</c:v>
                </c:pt>
                <c:pt idx="22">
                  <c:v>1.5190318485843759</c:v>
                </c:pt>
                <c:pt idx="23">
                  <c:v>1.5983371795013848</c:v>
                </c:pt>
                <c:pt idx="24">
                  <c:v>1.6734282084527357</c:v>
                </c:pt>
                <c:pt idx="25">
                  <c:v>1.7437334473669057</c:v>
                </c:pt>
                <c:pt idx="26">
                  <c:v>1.8087178309242939</c:v>
                </c:pt>
                <c:pt idx="27">
                  <c:v>1.8678867887273853</c:v>
                </c:pt>
                <c:pt idx="28">
                  <c:v>1.9207900092801051</c:v>
                </c:pt>
                <c:pt idx="29">
                  <c:v>1.9670248671302084</c:v>
                </c:pt>
                <c:pt idx="30">
                  <c:v>2.0062394870920861</c:v>
                </c:pt>
                <c:pt idx="31">
                  <c:v>2.0381354222293928</c:v>
                </c:pt>
                <c:pt idx="32">
                  <c:v>2.0624699252164413</c:v>
                </c:pt>
                <c:pt idx="33">
                  <c:v>2.0790577957919263</c:v>
                </c:pt>
                <c:pt idx="34">
                  <c:v>2.0877727902447378</c:v>
                </c:pt>
                <c:pt idx="35">
                  <c:v>2.0885485822048326</c:v>
                </c:pt>
                <c:pt idx="36">
                  <c:v>2.0813792674269576</c:v>
                </c:pt>
                <c:pt idx="37">
                  <c:v>2.0663194087255241</c:v>
                </c:pt>
                <c:pt idx="38">
                  <c:v>2.0434836207186411</c:v>
                </c:pt>
                <c:pt idx="39">
                  <c:v>2.0130456975416662</c:v>
                </c:pt>
                <c:pt idx="40">
                  <c:v>1.9752372901688968</c:v>
                </c:pt>
                <c:pt idx="41">
                  <c:v>1.9303461434097808</c:v>
                </c:pt>
                <c:pt idx="42">
                  <c:v>1.8787139059971703</c:v>
                </c:pt>
                <c:pt idx="43">
                  <c:v>1.8207335304341725</c:v>
                </c:pt>
                <c:pt idx="44">
                  <c:v>1.7568462823883297</c:v>
                </c:pt>
                <c:pt idx="45">
                  <c:v>1.6875383823934462</c:v>
                </c:pt>
                <c:pt idx="46">
                  <c:v>1.6133373054177369</c:v>
                </c:pt>
                <c:pt idx="47">
                  <c:v>1.5348077664608226</c:v>
                </c:pt>
                <c:pt idx="48">
                  <c:v>1.4525474227315966</c:v>
                </c:pt>
                <c:pt idx="49">
                  <c:v>1.3671823251159931</c:v>
                </c:pt>
                <c:pt idx="50">
                  <c:v>1.2793621535517214</c:v>
                </c:pt>
                <c:pt idx="51">
                  <c:v>1.1897552725716549</c:v>
                </c:pt>
                <c:pt idx="52">
                  <c:v>1.0990436446461664</c:v>
                </c:pt>
                <c:pt idx="53">
                  <c:v>1.0079176400369469</c:v>
                </c:pt>
                <c:pt idx="54">
                  <c:v>0.91707078266245901</c:v>
                </c:pt>
                <c:pt idx="55">
                  <c:v>0.82719447196215434</c:v>
                </c:pt>
                <c:pt idx="56">
                  <c:v>0.73897272092926281</c:v>
                </c:pt>
                <c:pt idx="57">
                  <c:v>0.65307695035889413</c:v>
                </c:pt>
                <c:pt idx="58">
                  <c:v>0.57016087893037348</c:v>
                </c:pt>
                <c:pt idx="59">
                  <c:v>0.4908555480133644</c:v>
                </c:pt>
                <c:pt idx="60">
                  <c:v>0.41576451906201345</c:v>
                </c:pt>
                <c:pt idx="61">
                  <c:v>0.34545928014784338</c:v>
                </c:pt>
                <c:pt idx="62">
                  <c:v>0.28047489659045455</c:v>
                </c:pt>
                <c:pt idx="63">
                  <c:v>0.22130593878736315</c:v>
                </c:pt>
                <c:pt idx="64">
                  <c:v>0.1684027182346437</c:v>
                </c:pt>
                <c:pt idx="65">
                  <c:v>0.12216786038454042</c:v>
                </c:pt>
                <c:pt idx="66">
                  <c:v>8.295324042266275E-2</c:v>
                </c:pt>
                <c:pt idx="67">
                  <c:v>5.105730528535609E-2</c:v>
                </c:pt>
                <c:pt idx="68">
                  <c:v>2.6722802298307317E-2</c:v>
                </c:pt>
                <c:pt idx="69">
                  <c:v>1.0134931722822331E-2</c:v>
                </c:pt>
                <c:pt idx="70">
                  <c:v>1.419937270010839E-3</c:v>
                </c:pt>
                <c:pt idx="71">
                  <c:v>6.441453099162482E-4</c:v>
                </c:pt>
                <c:pt idx="72">
                  <c:v>7.8134600877907898E-3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65B-4436-892E-43F6A596704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no_TOP!$E$62:$BY$62</c:f>
              <c:numCache>
                <c:formatCode>General</c:formatCode>
                <c:ptCount val="73"/>
                <c:pt idx="0">
                  <c:v>1.5636440075037814E-2</c:v>
                </c:pt>
                <c:pt idx="1">
                  <c:v>4.5774506370592119E-2</c:v>
                </c:pt>
                <c:pt idx="2">
                  <c:v>9.1473905449093479E-2</c:v>
                </c:pt>
                <c:pt idx="3">
                  <c:v>0.152386837289505</c:v>
                </c:pt>
                <c:pt idx="4">
                  <c:v>0.2280497177002857</c:v>
                </c:pt>
                <c:pt idx="5">
                  <c:v>0.31788670647501355</c:v>
                </c:pt>
                <c:pt idx="6">
                  <c:v>0.42121408988405634</c:v>
                </c:pt>
                <c:pt idx="7">
                  <c:v>0.53724548414889073</c:v>
                </c:pt>
                <c:pt idx="8">
                  <c:v>0.66509782029749043</c:v>
                </c:pt>
                <c:pt idx="9">
                  <c:v>0.80379806485241312</c:v>
                </c:pt>
                <c:pt idx="10">
                  <c:v>0.95229062520309871</c:v>
                </c:pt>
                <c:pt idx="11">
                  <c:v>1.1094453833030185</c:v>
                </c:pt>
                <c:pt idx="12">
                  <c:v>1.274066296550395</c:v>
                </c:pt>
                <c:pt idx="13">
                  <c:v>1.4449005003945909</c:v>
                </c:pt>
                <c:pt idx="14">
                  <c:v>1.6206478433918385</c:v>
                </c:pt>
                <c:pt idx="15">
                  <c:v>1.7999707821427826</c:v>
                </c:pt>
                <c:pt idx="16">
                  <c:v>1.9815045608053787</c:v>
                </c:pt>
                <c:pt idx="17">
                  <c:v>2.1638675977109081</c:v>
                </c:pt>
                <c:pt idx="18">
                  <c:v>2.3456720000347104</c:v>
                </c:pt>
                <c:pt idx="19">
                  <c:v>2.5255341264986018</c:v>
                </c:pt>
                <c:pt idx="20">
                  <c:v>2.7020851177164698</c:v>
                </c:pt>
                <c:pt idx="21">
                  <c:v>2.8739813140407433</c:v>
                </c:pt>
                <c:pt idx="22">
                  <c:v>3.0399144816236361</c:v>
                </c:pt>
                <c:pt idx="23">
                  <c:v>3.1986217688666518</c:v>
                </c:pt>
                <c:pt idx="24">
                  <c:v>3.3488953174837945</c:v>
                </c:pt>
                <c:pt idx="25">
                  <c:v>3.4895914550324361</c:v>
                </c:pt>
                <c:pt idx="26">
                  <c:v>3.6196393989511821</c:v>
                </c:pt>
                <c:pt idx="27">
                  <c:v>3.7380494058617146</c:v>
                </c:pt>
                <c:pt idx="28">
                  <c:v>3.8439203041135288</c:v>
                </c:pt>
                <c:pt idx="29">
                  <c:v>3.9364463522443307</c:v>
                </c:pt>
                <c:pt idx="30">
                  <c:v>4.0149233711590915</c:v>
                </c:pt>
                <c:pt idx="31">
                  <c:v>4.0787541033581478</c:v>
                </c:pt>
                <c:pt idx="32">
                  <c:v>4.1274527584274159</c:v>
                </c:pt>
                <c:pt idx="33">
                  <c:v>4.1606487101967664</c:v>
                </c:pt>
                <c:pt idx="34">
                  <c:v>4.1780893174289719</c:v>
                </c:pt>
                <c:pt idx="35">
                  <c:v>4.1796418465720686</c:v>
                </c:pt>
                <c:pt idx="36">
                  <c:v>4.1652944819418334</c:v>
                </c:pt>
                <c:pt idx="37">
                  <c:v>4.1351564156462803</c:v>
                </c:pt>
                <c:pt idx="38">
                  <c:v>4.0894570165677777</c:v>
                </c:pt>
                <c:pt idx="39">
                  <c:v>4.0285440847273666</c:v>
                </c:pt>
                <c:pt idx="40">
                  <c:v>3.9528812043165864</c:v>
                </c:pt>
                <c:pt idx="41">
                  <c:v>3.8630442155418585</c:v>
                </c:pt>
                <c:pt idx="42">
                  <c:v>3.759716832132816</c:v>
                </c:pt>
                <c:pt idx="43">
                  <c:v>3.643685437867981</c:v>
                </c:pt>
                <c:pt idx="44">
                  <c:v>3.5158331017193811</c:v>
                </c:pt>
                <c:pt idx="45">
                  <c:v>3.3771328571644585</c:v>
                </c:pt>
                <c:pt idx="46">
                  <c:v>3.2286402968137731</c:v>
                </c:pt>
                <c:pt idx="47">
                  <c:v>3.0714855387138535</c:v>
                </c:pt>
                <c:pt idx="48">
                  <c:v>2.9068646254664761</c:v>
                </c:pt>
                <c:pt idx="49">
                  <c:v>2.7360304216222806</c:v>
                </c:pt>
                <c:pt idx="50">
                  <c:v>2.5602830786250323</c:v>
                </c:pt>
                <c:pt idx="51">
                  <c:v>2.3809601398740883</c:v>
                </c:pt>
                <c:pt idx="52">
                  <c:v>2.1994263612114939</c:v>
                </c:pt>
                <c:pt idx="53">
                  <c:v>2.0170633243059637</c:v>
                </c:pt>
                <c:pt idx="54">
                  <c:v>1.8352589219821613</c:v>
                </c:pt>
                <c:pt idx="55">
                  <c:v>1.6553967955182702</c:v>
                </c:pt>
                <c:pt idx="56">
                  <c:v>1.4788458043004022</c:v>
                </c:pt>
                <c:pt idx="57">
                  <c:v>1.3069496079761278</c:v>
                </c:pt>
                <c:pt idx="58">
                  <c:v>1.141016440393237</c:v>
                </c:pt>
                <c:pt idx="59">
                  <c:v>0.98230915315022072</c:v>
                </c:pt>
                <c:pt idx="60">
                  <c:v>0.83203560453307857</c:v>
                </c:pt>
                <c:pt idx="61">
                  <c:v>0.69133946698443671</c:v>
                </c:pt>
                <c:pt idx="62">
                  <c:v>0.56129152306568986</c:v>
                </c:pt>
                <c:pt idx="63">
                  <c:v>0.44288151615515703</c:v>
                </c:pt>
                <c:pt idx="64">
                  <c:v>0.33701061790334319</c:v>
                </c:pt>
                <c:pt idx="65">
                  <c:v>0.2444845697725411</c:v>
                </c:pt>
                <c:pt idx="66">
                  <c:v>0.16600755085778088</c:v>
                </c:pt>
                <c:pt idx="67">
                  <c:v>0.10217681865872462</c:v>
                </c:pt>
                <c:pt idx="68">
                  <c:v>5.347816358945652E-2</c:v>
                </c:pt>
                <c:pt idx="69">
                  <c:v>2.0282211820105273E-2</c:v>
                </c:pt>
                <c:pt idx="70">
                  <c:v>2.841604587899671E-3</c:v>
                </c:pt>
                <c:pt idx="71">
                  <c:v>1.2890754448033428E-3</c:v>
                </c:pt>
                <c:pt idx="72">
                  <c:v>1.5636440075037814E-2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65B-4436-892E-43F6A596704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no_TOP!$E$63:$BY$63</c:f>
              <c:numCache>
                <c:formatCode>General</c:formatCode>
                <c:ptCount val="73"/>
                <c:pt idx="0">
                  <c:v>2.3478444281721713E-2</c:v>
                </c:pt>
                <c:pt idx="1">
                  <c:v>6.8731385928498409E-2</c:v>
                </c:pt>
                <c:pt idx="2">
                  <c:v>0.13734999667517528</c:v>
                </c:pt>
                <c:pt idx="3">
                  <c:v>0.22881204746092335</c:v>
                </c:pt>
                <c:pt idx="4">
                  <c:v>0.34242145685296438</c:v>
                </c:pt>
                <c:pt idx="5">
                  <c:v>0.47731358864658846</c:v>
                </c:pt>
                <c:pt idx="6">
                  <c:v>0.63246183226875063</c:v>
                </c:pt>
                <c:pt idx="7">
                  <c:v>0.80668541590441478</c:v>
                </c:pt>
                <c:pt idx="8">
                  <c:v>0.9986583928830377</c:v>
                </c:pt>
                <c:pt idx="9">
                  <c:v>1.2069197329333594</c:v>
                </c:pt>
                <c:pt idx="10">
                  <c:v>1.4298844415059619</c:v>
                </c:pt>
                <c:pt idx="11">
                  <c:v>1.6658556225388352</c:v>
                </c:pt>
                <c:pt idx="12">
                  <c:v>1.9130373928610247</c:v>
                </c:pt>
                <c:pt idx="13">
                  <c:v>2.1695485499479448</c:v>
                </c:pt>
                <c:pt idx="14">
                  <c:v>2.4334368890084925</c:v>
                </c:pt>
                <c:pt idx="15">
                  <c:v>2.702694060442282</c:v>
                </c:pt>
                <c:pt idx="16">
                  <c:v>2.9752708545927788</c:v>
                </c:pt>
                <c:pt idx="17">
                  <c:v>3.2490927974701242</c:v>
                </c:pt>
                <c:pt idx="18">
                  <c:v>3.5220759387508158</c:v>
                </c:pt>
                <c:pt idx="19">
                  <c:v>3.7921427118979789</c:v>
                </c:pt>
                <c:pt idx="20">
                  <c:v>4.0572377456971873</c:v>
                </c:pt>
                <c:pt idx="21">
                  <c:v>4.3153435068724715</c:v>
                </c:pt>
                <c:pt idx="22">
                  <c:v>4.564495654732772</c:v>
                </c:pt>
                <c:pt idx="23">
                  <c:v>4.8027979909906842</c:v>
                </c:pt>
                <c:pt idx="24">
                  <c:v>5.0284368909764048</c:v>
                </c:pt>
                <c:pt idx="25">
                  <c:v>5.2396951064165487</c:v>
                </c:pt>
                <c:pt idx="26">
                  <c:v>5.4349648347304189</c:v>
                </c:pt>
                <c:pt idx="27">
                  <c:v>5.6127599553784613</c:v>
                </c:pt>
                <c:pt idx="28">
                  <c:v>5.7717273401369145</c:v>
                </c:pt>
                <c:pt idx="29">
                  <c:v>5.9106571512206365</c:v>
                </c:pt>
                <c:pt idx="30">
                  <c:v>6.0284920488791665</c:v>
                </c:pt>
                <c:pt idx="31">
                  <c:v>6.1243352383906657</c:v>
                </c:pt>
                <c:pt idx="32">
                  <c:v>6.197457295211251</c:v>
                </c:pt>
                <c:pt idx="33">
                  <c:v>6.2473017163362137</c:v>
                </c:pt>
                <c:pt idx="34">
                  <c:v>6.2734891556239081</c:v>
                </c:pt>
                <c:pt idx="35">
                  <c:v>6.2758203108489479</c:v>
                </c:pt>
                <c:pt idx="36">
                  <c:v>6.2542774405124781</c:v>
                </c:pt>
                <c:pt idx="37">
                  <c:v>6.2090244988657028</c:v>
                </c:pt>
                <c:pt idx="38">
                  <c:v>6.1404058881190249</c:v>
                </c:pt>
                <c:pt idx="39">
                  <c:v>6.0489438373332778</c:v>
                </c:pt>
                <c:pt idx="40">
                  <c:v>5.9353344279412363</c:v>
                </c:pt>
                <c:pt idx="41">
                  <c:v>5.8004422961476125</c:v>
                </c:pt>
                <c:pt idx="42">
                  <c:v>5.6452940525254505</c:v>
                </c:pt>
                <c:pt idx="43">
                  <c:v>5.4710704688897858</c:v>
                </c:pt>
                <c:pt idx="44">
                  <c:v>5.2790974919111626</c:v>
                </c:pt>
                <c:pt idx="45">
                  <c:v>5.0708361518608411</c:v>
                </c:pt>
                <c:pt idx="46">
                  <c:v>4.8478714432882386</c:v>
                </c:pt>
                <c:pt idx="47">
                  <c:v>4.6119002622553653</c:v>
                </c:pt>
                <c:pt idx="48">
                  <c:v>4.364718491933175</c:v>
                </c:pt>
                <c:pt idx="49">
                  <c:v>4.1082073348462549</c:v>
                </c:pt>
                <c:pt idx="50">
                  <c:v>3.8443189957857071</c:v>
                </c:pt>
                <c:pt idx="51">
                  <c:v>3.5750618243519168</c:v>
                </c:pt>
                <c:pt idx="52">
                  <c:v>3.3024850302014226</c:v>
                </c:pt>
                <c:pt idx="53">
                  <c:v>3.0286630873240763</c:v>
                </c:pt>
                <c:pt idx="54">
                  <c:v>2.7556799460433852</c:v>
                </c:pt>
                <c:pt idx="55">
                  <c:v>2.4856131728962216</c:v>
                </c:pt>
                <c:pt idx="56">
                  <c:v>2.2205181390970128</c:v>
                </c:pt>
                <c:pt idx="57">
                  <c:v>1.9624123779217273</c:v>
                </c:pt>
                <c:pt idx="58">
                  <c:v>1.7132602300614306</c:v>
                </c:pt>
                <c:pt idx="59">
                  <c:v>1.4749578938035179</c:v>
                </c:pt>
                <c:pt idx="60">
                  <c:v>1.2493189938177973</c:v>
                </c:pt>
                <c:pt idx="61">
                  <c:v>1.0380607783776532</c:v>
                </c:pt>
                <c:pt idx="62">
                  <c:v>0.84279105006378163</c:v>
                </c:pt>
                <c:pt idx="63">
                  <c:v>0.6649959294157396</c:v>
                </c:pt>
                <c:pt idx="64">
                  <c:v>0.50602854465728597</c:v>
                </c:pt>
                <c:pt idx="65">
                  <c:v>0.36709873357356432</c:v>
                </c:pt>
                <c:pt idx="66">
                  <c:v>0.24926383591503426</c:v>
                </c:pt>
                <c:pt idx="67">
                  <c:v>0.15342064640353553</c:v>
                </c:pt>
                <c:pt idx="68">
                  <c:v>8.0298589582950025E-2</c:v>
                </c:pt>
                <c:pt idx="69">
                  <c:v>3.0454168457986916E-2</c:v>
                </c:pt>
                <c:pt idx="70">
                  <c:v>4.2667291702920343E-3</c:v>
                </c:pt>
                <c:pt idx="71">
                  <c:v>1.9355739452528629E-3</c:v>
                </c:pt>
                <c:pt idx="72">
                  <c:v>2.3478444281721713E-2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A65B-4436-892E-43F6A596704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no_TOP!$E$64:$BY$64</c:f>
              <c:numCache>
                <c:formatCode>General</c:formatCode>
                <c:ptCount val="73"/>
                <c:pt idx="0">
                  <c:v>3.1348945826245603E-2</c:v>
                </c:pt>
                <c:pt idx="1">
                  <c:v>9.1771689307059645E-2</c:v>
                </c:pt>
                <c:pt idx="2">
                  <c:v>0.18339279865988353</c:v>
                </c:pt>
                <c:pt idx="3">
                  <c:v>0.30551498192020815</c:v>
                </c:pt>
                <c:pt idx="4">
                  <c:v>0.45720881553402881</c:v>
                </c:pt>
                <c:pt idx="5">
                  <c:v>0.63731981783230396</c:v>
                </c:pt>
                <c:pt idx="6">
                  <c:v>0.8444772353335479</c:v>
                </c:pt>
                <c:pt idx="7">
                  <c:v>1.0771044750055065</c:v>
                </c:pt>
                <c:pt idx="8">
                  <c:v>1.3334311030901091</c:v>
                </c:pt>
                <c:pt idx="9">
                  <c:v>1.6115063191733821</c:v>
                </c:pt>
                <c:pt idx="10">
                  <c:v>1.909213802954526</c:v>
                </c:pt>
                <c:pt idx="11">
                  <c:v>2.2242878207212717</c:v>
                </c:pt>
                <c:pt idx="12">
                  <c:v>2.5543304689515214</c:v>
                </c:pt>
                <c:pt idx="13">
                  <c:v>2.8968299238070436</c:v>
                </c:pt>
                <c:pt idx="14">
                  <c:v>3.2491795576295619</c:v>
                </c:pt>
                <c:pt idx="15">
                  <c:v>3.6086977769511619</c:v>
                </c:pt>
                <c:pt idx="16">
                  <c:v>3.9726484310397732</c:v>
                </c:pt>
                <c:pt idx="17">
                  <c:v>4.3382616356583599</c:v>
                </c:pt>
                <c:pt idx="18">
                  <c:v>4.7027548535564918</c:v>
                </c:pt>
                <c:pt idx="19">
                  <c:v>5.0633540712589404</c:v>
                </c:pt>
                <c:pt idx="20">
                  <c:v>5.4173149109832295</c:v>
                </c:pt>
                <c:pt idx="21">
                  <c:v>5.761943517011658</c:v>
                </c:pt>
                <c:pt idx="22">
                  <c:v>6.0946170575599119</c:v>
                </c:pt>
                <c:pt idx="23">
                  <c:v>6.4128036861106361</c:v>
                </c:pt>
                <c:pt idx="24">
                  <c:v>6.7140818102942239</c:v>
                </c:pt>
                <c:pt idx="25">
                  <c:v>6.9961585216689324</c:v>
                </c:pt>
                <c:pt idx="26">
                  <c:v>7.2568870461386261</c:v>
                </c:pt>
                <c:pt idx="27">
                  <c:v>7.4942830821999022</c:v>
                </c:pt>
                <c:pt idx="28">
                  <c:v>7.7065399026746899</c:v>
                </c:pt>
                <c:pt idx="29">
                  <c:v>7.8920421049950029</c:v>
                </c:pt>
                <c:pt idx="30">
                  <c:v>8.0493779053918928</c:v>
                </c:pt>
                <c:pt idx="31">
                  <c:v>8.1773498834223819</c:v>
                </c:pt>
                <c:pt idx="32">
                  <c:v>8.2749840950620666</c:v>
                </c:pt>
                <c:pt idx="33">
                  <c:v>8.3415374850072226</c:v>
                </c:pt>
                <c:pt idx="34">
                  <c:v>8.3765035417743299</c:v>
                </c:pt>
                <c:pt idx="35">
                  <c:v>8.3796161525583095</c:v>
                </c:pt>
                <c:pt idx="36">
                  <c:v>8.3508516285116468</c:v>
                </c:pt>
                <c:pt idx="37">
                  <c:v>8.290428885030833</c:v>
                </c:pt>
                <c:pt idx="38">
                  <c:v>8.1988077756780076</c:v>
                </c:pt>
                <c:pt idx="39">
                  <c:v>8.0766855924176841</c:v>
                </c:pt>
                <c:pt idx="40">
                  <c:v>7.9249917588038636</c:v>
                </c:pt>
                <c:pt idx="41">
                  <c:v>7.7448807565055882</c:v>
                </c:pt>
                <c:pt idx="42">
                  <c:v>7.5377233390043452</c:v>
                </c:pt>
                <c:pt idx="43">
                  <c:v>7.3050960993323857</c:v>
                </c:pt>
                <c:pt idx="44">
                  <c:v>7.0487694712477831</c:v>
                </c:pt>
                <c:pt idx="45">
                  <c:v>6.7706942551645097</c:v>
                </c:pt>
                <c:pt idx="46">
                  <c:v>6.4729867713833666</c:v>
                </c:pt>
                <c:pt idx="47">
                  <c:v>6.1579127536166212</c:v>
                </c:pt>
                <c:pt idx="48">
                  <c:v>5.8278701053863697</c:v>
                </c:pt>
                <c:pt idx="49">
                  <c:v>5.4853706505308475</c:v>
                </c:pt>
                <c:pt idx="50">
                  <c:v>5.1330210167083292</c:v>
                </c:pt>
                <c:pt idx="51">
                  <c:v>4.7735027973867279</c:v>
                </c:pt>
                <c:pt idx="52">
                  <c:v>4.4095521432981206</c:v>
                </c:pt>
                <c:pt idx="53">
                  <c:v>4.0439389386795321</c:v>
                </c:pt>
                <c:pt idx="54">
                  <c:v>3.6794457207814002</c:v>
                </c:pt>
                <c:pt idx="55">
                  <c:v>3.3188465030789511</c:v>
                </c:pt>
                <c:pt idx="56">
                  <c:v>2.9648856633546625</c:v>
                </c:pt>
                <c:pt idx="57">
                  <c:v>2.6202570573262327</c:v>
                </c:pt>
                <c:pt idx="58">
                  <c:v>2.2875835167779828</c:v>
                </c:pt>
                <c:pt idx="59">
                  <c:v>1.9693968882272581</c:v>
                </c:pt>
                <c:pt idx="60">
                  <c:v>1.6681187640436701</c:v>
                </c:pt>
                <c:pt idx="61">
                  <c:v>1.3860420526689612</c:v>
                </c:pt>
                <c:pt idx="62">
                  <c:v>1.1253135281992659</c:v>
                </c:pt>
                <c:pt idx="63">
                  <c:v>0.88791749213798965</c:v>
                </c:pt>
                <c:pt idx="64">
                  <c:v>0.67566067166320232</c:v>
                </c:pt>
                <c:pt idx="65">
                  <c:v>0.49015846934288976</c:v>
                </c:pt>
                <c:pt idx="66">
                  <c:v>0.33282266894600043</c:v>
                </c:pt>
                <c:pt idx="67">
                  <c:v>0.20485069091551086</c:v>
                </c:pt>
                <c:pt idx="68">
                  <c:v>0.10721647927582509</c:v>
                </c:pt>
                <c:pt idx="69">
                  <c:v>4.06630893306692E-2</c:v>
                </c:pt>
                <c:pt idx="70">
                  <c:v>5.6970325635620949E-3</c:v>
                </c:pt>
                <c:pt idx="71">
                  <c:v>2.5844217795837213E-3</c:v>
                </c:pt>
                <c:pt idx="72">
                  <c:v>3.1348945826245603E-2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A65B-4436-892E-43F6A596704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no_TOP!$E$65:$BY$65</c:f>
              <c:numCache>
                <c:formatCode>General</c:formatCode>
                <c:ptCount val="73"/>
                <c:pt idx="0">
                  <c:v>3.9257370918323937E-2</c:v>
                </c:pt>
                <c:pt idx="1">
                  <c:v>0.11492301102872172</c:v>
                </c:pt>
                <c:pt idx="2">
                  <c:v>0.229657455170727</c:v>
                </c:pt>
                <c:pt idx="3">
                  <c:v>0.38258750494587301</c:v>
                </c:pt>
                <c:pt idx="4">
                  <c:v>0.57254927033367786</c:v>
                </c:pt>
                <c:pt idx="5">
                  <c:v>0.79809702759749135</c:v>
                </c:pt>
                <c:pt idx="6">
                  <c:v>1.0575142221150775</c:v>
                </c:pt>
                <c:pt idx="7">
                  <c:v>1.3488265323957713</c:v>
                </c:pt>
                <c:pt idx="8">
                  <c:v>1.6698168958591555</c:v>
                </c:pt>
                <c:pt idx="9">
                  <c:v>2.0180423820199929</c:v>
                </c:pt>
                <c:pt idx="10">
                  <c:v>2.3908527846643022</c:v>
                </c:pt>
                <c:pt idx="11">
                  <c:v>2.7854107915188839</c:v>
                </c:pt>
                <c:pt idx="12">
                  <c:v>3.198713577910937</c:v>
                </c:pt>
                <c:pt idx="13">
                  <c:v>3.6276156600769722</c:v>
                </c:pt>
                <c:pt idx="14">
                  <c:v>4.0688528341935477</c:v>
                </c:pt>
                <c:pt idx="15">
                  <c:v>4.5190670189393467</c:v>
                </c:pt>
                <c:pt idx="16">
                  <c:v>4.9748318125217006</c:v>
                </c:pt>
                <c:pt idx="17">
                  <c:v>5.432678569663131</c:v>
                </c:pt>
                <c:pt idx="18">
                  <c:v>5.8891228000863691</c:v>
                </c:pt>
                <c:pt idx="19">
                  <c:v>6.340690687589329</c:v>
                </c:pt>
                <c:pt idx="20">
                  <c:v>6.7839455278839687</c:v>
                </c:pt>
                <c:pt idx="21">
                  <c:v>7.215513883991056</c:v>
                </c:pt>
                <c:pt idx="22">
                  <c:v>7.6321112601325227</c:v>
                </c:pt>
                <c:pt idx="23">
                  <c:v>8.0305670987275484</c:v>
                </c:pt>
                <c:pt idx="24">
                  <c:v>8.4078489102502179</c:v>
                </c:pt>
                <c:pt idx="25">
                  <c:v>8.7610853523058569</c:v>
                </c:pt>
                <c:pt idx="26">
                  <c:v>9.0875880822804245</c:v>
                </c:pt>
                <c:pt idx="27">
                  <c:v>9.384872217251079</c:v>
                </c:pt>
                <c:pt idx="28">
                  <c:v>9.6506752454456244</c:v>
                </c:pt>
                <c:pt idx="29">
                  <c:v>9.8829742453232434</c:v>
                </c:pt>
                <c:pt idx="30">
                  <c:v>10.080001281228895</c:v>
                </c:pt>
                <c:pt idx="31">
                  <c:v>10.240256858451161</c:v>
                </c:pt>
                <c:pt idx="32">
                  <c:v>10.362521335282418</c:v>
                </c:pt>
                <c:pt idx="33">
                  <c:v>10.445864205228666</c:v>
                </c:pt>
                <c:pt idx="34">
                  <c:v>10.48965117872582</c:v>
                </c:pt>
                <c:pt idx="35">
                  <c:v>10.493549010466264</c:v>
                </c:pt>
                <c:pt idx="36">
                  <c:v>10.45752803559688</c:v>
                </c:pt>
                <c:pt idx="37">
                  <c:v>10.381862395486484</c:v>
                </c:pt>
                <c:pt idx="38">
                  <c:v>10.267127951344477</c:v>
                </c:pt>
                <c:pt idx="39">
                  <c:v>10.114197901569332</c:v>
                </c:pt>
                <c:pt idx="40">
                  <c:v>9.924236136181527</c:v>
                </c:pt>
                <c:pt idx="41">
                  <c:v>9.6986883789177138</c:v>
                </c:pt>
                <c:pt idx="42">
                  <c:v>9.4392711844001287</c:v>
                </c:pt>
                <c:pt idx="43">
                  <c:v>9.1479588741194338</c:v>
                </c:pt>
                <c:pt idx="44">
                  <c:v>8.8269685106560498</c:v>
                </c:pt>
                <c:pt idx="45">
                  <c:v>8.4787430244952127</c:v>
                </c:pt>
                <c:pt idx="46">
                  <c:v>8.1059326218509025</c:v>
                </c:pt>
                <c:pt idx="47">
                  <c:v>7.7113746149963207</c:v>
                </c:pt>
                <c:pt idx="48">
                  <c:v>7.2980718286042663</c:v>
                </c:pt>
                <c:pt idx="49">
                  <c:v>6.8691697464382315</c:v>
                </c:pt>
                <c:pt idx="50">
                  <c:v>6.4279325723216552</c:v>
                </c:pt>
                <c:pt idx="51">
                  <c:v>5.9777183875758553</c:v>
                </c:pt>
                <c:pt idx="52">
                  <c:v>5.5219535939935058</c:v>
                </c:pt>
                <c:pt idx="53">
                  <c:v>5.0641068368520736</c:v>
                </c:pt>
                <c:pt idx="54">
                  <c:v>4.6076626064288364</c:v>
                </c:pt>
                <c:pt idx="55">
                  <c:v>4.1560947189258757</c:v>
                </c:pt>
                <c:pt idx="56">
                  <c:v>3.7128398786312355</c:v>
                </c:pt>
                <c:pt idx="57">
                  <c:v>3.2812715225241469</c:v>
                </c:pt>
                <c:pt idx="58">
                  <c:v>2.8646741463826855</c:v>
                </c:pt>
                <c:pt idx="59">
                  <c:v>2.4662183077876589</c:v>
                </c:pt>
                <c:pt idx="60">
                  <c:v>2.0889364962649895</c:v>
                </c:pt>
                <c:pt idx="61">
                  <c:v>1.7357000542093508</c:v>
                </c:pt>
                <c:pt idx="62">
                  <c:v>1.4091973242347795</c:v>
                </c:pt>
                <c:pt idx="63">
                  <c:v>1.1119131892641254</c:v>
                </c:pt>
                <c:pt idx="64">
                  <c:v>0.84611016106958037</c:v>
                </c:pt>
                <c:pt idx="65">
                  <c:v>0.61381116119196233</c:v>
                </c:pt>
                <c:pt idx="66">
                  <c:v>0.41678412528630943</c:v>
                </c:pt>
                <c:pt idx="67">
                  <c:v>0.25652854806404357</c:v>
                </c:pt>
                <c:pt idx="68">
                  <c:v>0.13426407123278816</c:v>
                </c:pt>
                <c:pt idx="69">
                  <c:v>5.0921201286537807E-2</c:v>
                </c:pt>
                <c:pt idx="70">
                  <c:v>7.1342277893850243E-3</c:v>
                </c:pt>
                <c:pt idx="71">
                  <c:v>3.236396048940562E-3</c:v>
                </c:pt>
                <c:pt idx="72">
                  <c:v>3.9257370918323937E-2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A65B-4436-892E-43F6A596704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no_TOP!$E$66:$BY$66</c:f>
              <c:numCache>
                <c:formatCode>General</c:formatCode>
                <c:ptCount val="73"/>
                <c:pt idx="0">
                  <c:v>4.7213083024960724E-2</c:v>
                </c:pt>
                <c:pt idx="1">
                  <c:v>0.13821276194134827</c:v>
                </c:pt>
                <c:pt idx="2">
                  <c:v>0.27619874292742513</c:v>
                </c:pt>
                <c:pt idx="3">
                  <c:v>0.46012086934968038</c:v>
                </c:pt>
                <c:pt idx="4">
                  <c:v>0.68857938277081943</c:v>
                </c:pt>
                <c:pt idx="5">
                  <c:v>0.95983557595668634</c:v>
                </c:pt>
                <c:pt idx="6">
                  <c:v>1.2718250254881704</c:v>
                </c:pt>
                <c:pt idx="7">
                  <c:v>1.6221733032699555</c:v>
                </c:pt>
                <c:pt idx="8">
                  <c:v>2.0082140473620487</c:v>
                </c:pt>
                <c:pt idx="9">
                  <c:v>2.4270092546041346</c:v>
                </c:pt>
                <c:pt idx="10">
                  <c:v>2.8753716405936425</c:v>
                </c:pt>
                <c:pt idx="11">
                  <c:v>3.349888896844579</c:v>
                </c:pt>
                <c:pt idx="12">
                  <c:v>3.8469496605155227</c:v>
                </c:pt>
                <c:pt idx="13">
                  <c:v>4.3627709990614427</c:v>
                </c:pt>
                <c:pt idx="14">
                  <c:v>4.8934272006345649</c:v>
                </c:pt>
                <c:pt idx="15">
                  <c:v>5.4348796511219426</c:v>
                </c:pt>
                <c:pt idx="16">
                  <c:v>5.9830075704374437</c:v>
                </c:pt>
                <c:pt idx="17">
                  <c:v>6.5336393741463787</c:v>
                </c:pt>
                <c:pt idx="18">
                  <c:v>7.0825844217419576</c:v>
                </c:pt>
                <c:pt idx="19">
                  <c:v>7.6256649099498928</c:v>
                </c:pt>
                <c:pt idx="20">
                  <c:v>8.1587476683339588</c:v>
                </c:pt>
                <c:pt idx="21">
                  <c:v>8.6777756152186818</c:v>
                </c:pt>
                <c:pt idx="22">
                  <c:v>9.1787986345306329</c:v>
                </c:pt>
                <c:pt idx="23">
                  <c:v>9.6580036385668659</c:v>
                </c:pt>
                <c:pt idx="24">
                  <c:v>10.111743587894779</c:v>
                </c:pt>
                <c:pt idx="25">
                  <c:v>10.536565247524313</c:v>
                </c:pt>
                <c:pt idx="26">
                  <c:v>10.929235468111356</c:v>
                </c:pt>
                <c:pt idx="27">
                  <c:v>11.28676579217648</c:v>
                </c:pt>
                <c:pt idx="28">
                  <c:v>11.606435198070837</c:v>
                </c:pt>
                <c:pt idx="29">
                  <c:v>11.885810808593908</c:v>
                </c:pt>
                <c:pt idx="30">
                  <c:v>12.122766406658004</c:v>
                </c:pt>
                <c:pt idx="31">
                  <c:v>12.315498617084154</c:v>
                </c:pt>
                <c:pt idx="32">
                  <c:v>12.462540631376125</c:v>
                </c:pt>
                <c:pt idx="33">
                  <c:v>12.562773371018762</c:v>
                </c:pt>
                <c:pt idx="34">
                  <c:v>12.615434004341202</c:v>
                </c:pt>
                <c:pt idx="35">
                  <c:v>12.620121752126499</c:v>
                </c:pt>
                <c:pt idx="36">
                  <c:v>12.576800937783466</c:v>
                </c:pt>
                <c:pt idx="37">
                  <c:v>12.485801258867081</c:v>
                </c:pt>
                <c:pt idx="38">
                  <c:v>12.347815277881002</c:v>
                </c:pt>
                <c:pt idx="39">
                  <c:v>12.163893151458748</c:v>
                </c:pt>
                <c:pt idx="40">
                  <c:v>11.935434638037609</c:v>
                </c:pt>
                <c:pt idx="41">
                  <c:v>11.664178444851743</c:v>
                </c:pt>
                <c:pt idx="42">
                  <c:v>11.352188995320258</c:v>
                </c:pt>
                <c:pt idx="43">
                  <c:v>11.001840717538473</c:v>
                </c:pt>
                <c:pt idx="44">
                  <c:v>10.615799973446379</c:v>
                </c:pt>
                <c:pt idx="45">
                  <c:v>10.197004766204293</c:v>
                </c:pt>
                <c:pt idx="46">
                  <c:v>9.7486423802147861</c:v>
                </c:pt>
                <c:pt idx="47">
                  <c:v>9.2741251239638487</c:v>
                </c:pt>
                <c:pt idx="48">
                  <c:v>8.7770643602929042</c:v>
                </c:pt>
                <c:pt idx="49">
                  <c:v>8.2612430217469832</c:v>
                </c:pt>
                <c:pt idx="50">
                  <c:v>7.730586820173861</c:v>
                </c:pt>
                <c:pt idx="51">
                  <c:v>7.1891343696864816</c:v>
                </c:pt>
                <c:pt idx="52">
                  <c:v>6.6410064503709858</c:v>
                </c:pt>
                <c:pt idx="53">
                  <c:v>6.090374646662049</c:v>
                </c:pt>
                <c:pt idx="54">
                  <c:v>5.541429599066471</c:v>
                </c:pt>
                <c:pt idx="55">
                  <c:v>4.9983491108585349</c:v>
                </c:pt>
                <c:pt idx="56">
                  <c:v>4.4652663524744689</c:v>
                </c:pt>
                <c:pt idx="57">
                  <c:v>3.9462384055897433</c:v>
                </c:pt>
                <c:pt idx="58">
                  <c:v>3.4452153862777983</c:v>
                </c:pt>
                <c:pt idx="59">
                  <c:v>2.9660103822415644</c:v>
                </c:pt>
                <c:pt idx="60">
                  <c:v>2.512270432913652</c:v>
                </c:pt>
                <c:pt idx="61">
                  <c:v>2.0874487732841174</c:v>
                </c:pt>
                <c:pt idx="62">
                  <c:v>1.6947785526970713</c:v>
                </c:pt>
                <c:pt idx="63">
                  <c:v>1.3372482286319474</c:v>
                </c:pt>
                <c:pt idx="64">
                  <c:v>1.0175788227375904</c:v>
                </c:pt>
                <c:pt idx="65">
                  <c:v>0.73820321221452134</c:v>
                </c:pt>
                <c:pt idx="66">
                  <c:v>0.50124761415042507</c:v>
                </c:pt>
                <c:pt idx="67">
                  <c:v>0.30851540372427483</c:v>
                </c:pt>
                <c:pt idx="68">
                  <c:v>0.16147338943230249</c:v>
                </c:pt>
                <c:pt idx="69">
                  <c:v>6.1240649789664751E-2</c:v>
                </c:pt>
                <c:pt idx="70">
                  <c:v>8.5800164672259656E-3</c:v>
                </c:pt>
                <c:pt idx="71">
                  <c:v>3.8922686819295861E-3</c:v>
                </c:pt>
                <c:pt idx="72">
                  <c:v>4.7213083024960724E-2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A65B-4436-892E-43F6A5967045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no_TOP!$E$67:$BY$67</c:f>
              <c:numCache>
                <c:formatCode>General</c:formatCode>
                <c:ptCount val="73"/>
                <c:pt idx="0">
                  <c:v>5.5225366868364427E-2</c:v>
                </c:pt>
                <c:pt idx="1">
                  <c:v>0.1616681223733159</c:v>
                </c:pt>
                <c:pt idx="2">
                  <c:v>0.32307097798896212</c:v>
                </c:pt>
                <c:pt idx="3">
                  <c:v>0.5382055605263667</c:v>
                </c:pt>
                <c:pt idx="4">
                  <c:v>0.8054345659106017</c:v>
                </c:pt>
                <c:pt idx="5">
                  <c:v>1.1227242200534091</c:v>
                </c:pt>
                <c:pt idx="6">
                  <c:v>1.4876597571020322</c:v>
                </c:pt>
                <c:pt idx="7">
                  <c:v>1.8974637972654276</c:v>
                </c:pt>
                <c:pt idx="8">
                  <c:v>2.3490174843515077</c:v>
                </c:pt>
                <c:pt idx="9">
                  <c:v>2.8388842221459765</c:v>
                </c:pt>
                <c:pt idx="10">
                  <c:v>3.3633358289845954</c:v>
                </c:pt>
                <c:pt idx="11">
                  <c:v>3.9183809114667825</c:v>
                </c:pt>
                <c:pt idx="12">
                  <c:v>4.4997952413694655</c:v>
                </c:pt>
                <c:pt idx="13">
                  <c:v>5.1031539045745138</c:v>
                </c:pt>
                <c:pt idx="14">
                  <c:v>5.7238649773370147</c:v>
                </c:pt>
                <c:pt idx="15">
                  <c:v>6.3572044735976538</c:v>
                </c:pt>
                <c:pt idx="16">
                  <c:v>6.99835229736905</c:v>
                </c:pt>
                <c:pt idx="17">
                  <c:v>7.6424289265766481</c:v>
                </c:pt>
                <c:pt idx="18">
                  <c:v>8.2845325491680857</c:v>
                </c:pt>
                <c:pt idx="19">
                  <c:v>8.9197763688626726</c:v>
                </c:pt>
                <c:pt idx="20">
                  <c:v>9.5433257966218275</c:v>
                </c:pt>
                <c:pt idx="21">
                  <c:v>10.150435244790863</c:v>
                </c:pt>
                <c:pt idx="22">
                  <c:v>10.736484243886515</c:v>
                </c:pt>
                <c:pt idx="23">
                  <c:v>11.297012607159589</c:v>
                </c:pt>
                <c:pt idx="24">
                  <c:v>11.827754375309308</c:v>
                </c:pt>
                <c:pt idx="25">
                  <c:v>12.324670283009405</c:v>
                </c:pt>
                <c:pt idx="26">
                  <c:v>12.783978500156259</c:v>
                </c:pt>
                <c:pt idx="27">
                  <c:v>13.202183413879494</c:v>
                </c:pt>
                <c:pt idx="28">
                  <c:v>13.576102232266651</c:v>
                </c:pt>
                <c:pt idx="29">
                  <c:v>13.902889207331443</c:v>
                </c:pt>
                <c:pt idx="30">
                  <c:v>14.18005729287426</c:v>
                </c:pt>
                <c:pt idx="31">
                  <c:v>14.405497072405449</c:v>
                </c:pt>
                <c:pt idx="32">
                  <c:v>14.577492813078525</c:v>
                </c:pt>
                <c:pt idx="33">
                  <c:v>14.69473552345309</c:v>
                </c:pt>
                <c:pt idx="34">
                  <c:v>14.756332915710118</c:v>
                </c:pt>
                <c:pt idx="35">
                  <c:v>14.761816196501007</c:v>
                </c:pt>
                <c:pt idx="36">
                  <c:v>14.711143634748041</c:v>
                </c:pt>
                <c:pt idx="37">
                  <c:v>14.604700879243092</c:v>
                </c:pt>
                <c:pt idx="38">
                  <c:v>14.443298023627444</c:v>
                </c:pt>
                <c:pt idx="39">
                  <c:v>14.228163441090039</c:v>
                </c:pt>
                <c:pt idx="40">
                  <c:v>13.960934435705806</c:v>
                </c:pt>
                <c:pt idx="41">
                  <c:v>13.643644781562998</c:v>
                </c:pt>
                <c:pt idx="42">
                  <c:v>13.278709244514374</c:v>
                </c:pt>
                <c:pt idx="43">
                  <c:v>12.868905204350979</c:v>
                </c:pt>
                <c:pt idx="44">
                  <c:v>12.417351517264898</c:v>
                </c:pt>
                <c:pt idx="45">
                  <c:v>11.927484779470429</c:v>
                </c:pt>
                <c:pt idx="46">
                  <c:v>11.403033172631812</c:v>
                </c:pt>
                <c:pt idx="47">
                  <c:v>10.847988090149624</c:v>
                </c:pt>
                <c:pt idx="48">
                  <c:v>10.266573760246938</c:v>
                </c:pt>
                <c:pt idx="49">
                  <c:v>9.6632150970418902</c:v>
                </c:pt>
                <c:pt idx="50">
                  <c:v>9.0425040242793884</c:v>
                </c:pt>
                <c:pt idx="51">
                  <c:v>8.4091645280187475</c:v>
                </c:pt>
                <c:pt idx="52">
                  <c:v>7.7680167042473585</c:v>
                </c:pt>
                <c:pt idx="53">
                  <c:v>7.1239400750397577</c:v>
                </c:pt>
                <c:pt idx="54">
                  <c:v>6.481836452448321</c:v>
                </c:pt>
                <c:pt idx="55">
                  <c:v>5.8465926327537332</c:v>
                </c:pt>
                <c:pt idx="56">
                  <c:v>5.2230432049945783</c:v>
                </c:pt>
                <c:pt idx="57">
                  <c:v>4.6159337568255401</c:v>
                </c:pt>
                <c:pt idx="58">
                  <c:v>4.0298847577298949</c:v>
                </c:pt>
                <c:pt idx="59">
                  <c:v>3.4693563944568195</c:v>
                </c:pt>
                <c:pt idx="60">
                  <c:v>2.938614626307102</c:v>
                </c:pt>
                <c:pt idx="61">
                  <c:v>2.4416987186070038</c:v>
                </c:pt>
                <c:pt idx="62">
                  <c:v>1.9823905014601473</c:v>
                </c:pt>
                <c:pt idx="63">
                  <c:v>1.5641855877369111</c:v>
                </c:pt>
                <c:pt idx="64">
                  <c:v>1.1902667693497559</c:v>
                </c:pt>
                <c:pt idx="65">
                  <c:v>0.86347979428496424</c:v>
                </c:pt>
                <c:pt idx="66">
                  <c:v>0.58631170874214755</c:v>
                </c:pt>
                <c:pt idx="67">
                  <c:v>0.36087192921095657</c:v>
                </c:pt>
                <c:pt idx="68">
                  <c:v>0.18887618853788257</c:v>
                </c:pt>
                <c:pt idx="69">
                  <c:v>7.1633478163314127E-2</c:v>
                </c:pt>
                <c:pt idx="70">
                  <c:v>1.003608590628691E-2</c:v>
                </c:pt>
                <c:pt idx="71">
                  <c:v>4.5528051153991651E-3</c:v>
                </c:pt>
                <c:pt idx="72">
                  <c:v>5.5225366868364427E-2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65B-4436-892E-43F6A5967045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/>
            <a:effectLst/>
            <a:sp3d/>
          </c:spPr>
          <c:val>
            <c:numRef>
              <c:f>no_TOP!$E$68:$BY$68</c:f>
              <c:numCache>
                <c:formatCode>General</c:formatCode>
                <c:ptCount val="73"/>
                <c:pt idx="0">
                  <c:v>6.3303412215663393E-2</c:v>
                </c:pt>
                <c:pt idx="1">
                  <c:v>0.18531599467912108</c:v>
                </c:pt>
                <c:pt idx="2">
                  <c:v>0.37032792092266426</c:v>
                </c:pt>
                <c:pt idx="3">
                  <c:v>0.6169311384743329</c:v>
                </c:pt>
                <c:pt idx="4">
                  <c:v>0.92324884794545814</c:v>
                </c:pt>
                <c:pt idx="5">
                  <c:v>1.2869497866072761</c:v>
                </c:pt>
                <c:pt idx="6">
                  <c:v>1.7052659707079412</c:v>
                </c:pt>
                <c:pt idx="7">
                  <c:v>2.1750137615002267</c:v>
                </c:pt>
                <c:pt idx="8">
                  <c:v>2.6926180946547347</c:v>
                </c:pt>
                <c:pt idx="9">
                  <c:v>3.2541396886581166</c:v>
                </c:pt>
                <c:pt idx="10">
                  <c:v>3.8553050251239993</c:v>
                </c:pt>
                <c:pt idx="11">
                  <c:v>4.491538872848321</c:v>
                </c:pt>
                <c:pt idx="12">
                  <c:v>5.1579991080814001</c:v>
                </c:pt>
                <c:pt idx="13">
                  <c:v>5.8496135660134199</c:v>
                </c:pt>
                <c:pt idx="14">
                  <c:v>6.56111864301129</c:v>
                </c:pt>
                <c:pt idx="15">
                  <c:v>7.287099355820545</c:v>
                </c:pt>
                <c:pt idx="16">
                  <c:v>8.0220305528575739</c:v>
                </c:pt>
                <c:pt idx="17">
                  <c:v>8.760318963949322</c:v>
                </c:pt>
                <c:pt idx="18">
                  <c:v>9.4963457684966563</c:v>
                </c:pt>
                <c:pt idx="19">
                  <c:v>10.224509358091836</c:v>
                </c:pt>
                <c:pt idx="20">
                  <c:v>10.939267968140847</c:v>
                </c:pt>
                <c:pt idx="21">
                  <c:v>11.635181854038164</c:v>
                </c:pt>
                <c:pt idx="22">
                  <c:v>12.306954690907826</c:v>
                </c:pt>
                <c:pt idx="23">
                  <c:v>12.949473881833708</c:v>
                </c:pt>
                <c:pt idx="24">
                  <c:v>13.557849467809181</c:v>
                </c:pt>
                <c:pt idx="25">
                  <c:v>14.127451343277743</c:v>
                </c:pt>
                <c:pt idx="26">
                  <c:v>14.653944494032068</c:v>
                </c:pt>
                <c:pt idx="27">
                  <c:v>15.133321989289657</c:v>
                </c:pt>
                <c:pt idx="28">
                  <c:v>15.561935476855556</c:v>
                </c:pt>
                <c:pt idx="29">
                  <c:v>15.936522949285486</c:v>
                </c:pt>
                <c:pt idx="30">
                  <c:v>16.254233569732158</c:v>
                </c:pt>
                <c:pt idx="31">
                  <c:v>16.512649368535051</c:v>
                </c:pt>
                <c:pt idx="32">
                  <c:v>16.709803645429552</c:v>
                </c:pt>
                <c:pt idx="33">
                  <c:v>16.844195937323487</c:v>
                </c:pt>
                <c:pt idx="34">
                  <c:v>16.914803437727262</c:v>
                </c:pt>
                <c:pt idx="35">
                  <c:v>16.921088780928823</c:v>
                </c:pt>
                <c:pt idx="36">
                  <c:v>16.863004131671214</c:v>
                </c:pt>
                <c:pt idx="37">
                  <c:v>16.740991549207759</c:v>
                </c:pt>
                <c:pt idx="38">
                  <c:v>16.555979622964212</c:v>
                </c:pt>
                <c:pt idx="39">
                  <c:v>16.309376405412547</c:v>
                </c:pt>
                <c:pt idx="40">
                  <c:v>16.003058695941419</c:v>
                </c:pt>
                <c:pt idx="41">
                  <c:v>15.639357757279603</c:v>
                </c:pt>
                <c:pt idx="42">
                  <c:v>15.221041573178939</c:v>
                </c:pt>
                <c:pt idx="43">
                  <c:v>14.751293782386652</c:v>
                </c:pt>
                <c:pt idx="44">
                  <c:v>14.233689449232143</c:v>
                </c:pt>
                <c:pt idx="45">
                  <c:v>13.672167855228762</c:v>
                </c:pt>
                <c:pt idx="46">
                  <c:v>13.07100251876288</c:v>
                </c:pt>
                <c:pt idx="47">
                  <c:v>12.434768671038558</c:v>
                </c:pt>
                <c:pt idx="48">
                  <c:v>11.768308435805476</c:v>
                </c:pt>
                <c:pt idx="49">
                  <c:v>11.076693977873456</c:v>
                </c:pt>
                <c:pt idx="50">
                  <c:v>10.365188900875586</c:v>
                </c:pt>
                <c:pt idx="51">
                  <c:v>9.6392081880663287</c:v>
                </c:pt>
                <c:pt idx="52">
                  <c:v>8.904276991029306</c:v>
                </c:pt>
                <c:pt idx="53">
                  <c:v>8.1659885799375562</c:v>
                </c:pt>
                <c:pt idx="54">
                  <c:v>7.4299617753902227</c:v>
                </c:pt>
                <c:pt idx="55">
                  <c:v>6.7017981857950417</c:v>
                </c:pt>
                <c:pt idx="56">
                  <c:v>5.9870395757460315</c:v>
                </c:pt>
                <c:pt idx="57">
                  <c:v>5.2911256898487116</c:v>
                </c:pt>
                <c:pt idx="58">
                  <c:v>4.6193528529790582</c:v>
                </c:pt>
                <c:pt idx="59">
                  <c:v>3.9768336620531746</c:v>
                </c:pt>
                <c:pt idx="60">
                  <c:v>3.3684580760777028</c:v>
                </c:pt>
                <c:pt idx="61">
                  <c:v>2.7988562006091384</c:v>
                </c:pt>
                <c:pt idx="62">
                  <c:v>2.27236304985481</c:v>
                </c:pt>
                <c:pt idx="63">
                  <c:v>1.7929855545972213</c:v>
                </c:pt>
                <c:pt idx="64">
                  <c:v>1.3643720670313235</c:v>
                </c:pt>
                <c:pt idx="65">
                  <c:v>0.98978459460139367</c:v>
                </c:pt>
                <c:pt idx="66">
                  <c:v>0.67207397415472103</c:v>
                </c:pt>
                <c:pt idx="67">
                  <c:v>0.41365817535182725</c:v>
                </c:pt>
                <c:pt idx="68">
                  <c:v>0.21650389845732584</c:v>
                </c:pt>
                <c:pt idx="69">
                  <c:v>8.21116065633897E-2</c:v>
                </c:pt>
                <c:pt idx="70">
                  <c:v>1.1504106159617547E-2</c:v>
                </c:pt>
                <c:pt idx="71">
                  <c:v>5.2187629580563791E-3</c:v>
                </c:pt>
                <c:pt idx="72">
                  <c:v>6.3303412215663393E-2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A65B-4436-892E-43F6A5967045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/>
            <a:effectLst/>
            <a:sp3d/>
          </c:spPr>
          <c:val>
            <c:numRef>
              <c:f>no_TOP!$E$69:$BY$69</c:f>
              <c:numCache>
                <c:formatCode>General</c:formatCode>
                <c:ptCount val="73"/>
                <c:pt idx="0">
                  <c:v>7.1456297421609208E-2</c:v>
                </c:pt>
                <c:pt idx="1">
                  <c:v>0.20918295506187753</c:v>
                </c:pt>
                <c:pt idx="2">
                  <c:v>0.41802268052824521</c:v>
                </c:pt>
                <c:pt idx="3">
                  <c:v>0.69638607740904901</c:v>
                </c:pt>
                <c:pt idx="4">
                  <c:v>1.0421546321736039</c:v>
                </c:pt>
                <c:pt idx="5">
                  <c:v>1.4526968373393916</c:v>
                </c:pt>
                <c:pt idx="6">
                  <c:v>1.9248882188329415</c:v>
                </c:pt>
                <c:pt idx="7">
                  <c:v>2.4551351151241332</c:v>
                </c:pt>
                <c:pt idx="8">
                  <c:v>3.0394020271603632</c:v>
                </c:pt>
                <c:pt idx="9">
                  <c:v>3.6732423309510276</c:v>
                </c:pt>
                <c:pt idx="10">
                  <c:v>4.3518321190610418</c:v>
                </c:pt>
                <c:pt idx="11">
                  <c:v>5.070006913459169</c:v>
                </c:pt>
                <c:pt idx="12">
                  <c:v>5.8223009703142434</c:v>
                </c:pt>
                <c:pt idx="13">
                  <c:v>6.6029888776060286</c:v>
                </c:pt>
                <c:pt idx="14">
                  <c:v>7.406129128967784</c:v>
                </c:pt>
                <c:pt idx="15">
                  <c:v>8.2256093421373073</c:v>
                </c:pt>
                <c:pt idx="16">
                  <c:v>9.0551927778767034</c:v>
                </c:pt>
                <c:pt idx="17">
                  <c:v>9.8885658053238021</c:v>
                </c:pt>
                <c:pt idx="18">
                  <c:v>10.719385952535355</c:v>
                </c:pt>
                <c:pt idx="19">
                  <c:v>11.541330176528154</c:v>
                </c:pt>
                <c:pt idx="20">
                  <c:v>12.348142985454126</c:v>
                </c:pt>
                <c:pt idx="21">
                  <c:v>13.133684046670448</c:v>
                </c:pt>
                <c:pt idx="22">
                  <c:v>13.891974918378613</c:v>
                </c:pt>
                <c:pt idx="23">
                  <c:v>14.617244549176357</c:v>
                </c:pt>
                <c:pt idx="24">
                  <c:v>15.303973199243543</c:v>
                </c:pt>
                <c:pt idx="25">
                  <c:v>15.94693444889506</c:v>
                </c:pt>
                <c:pt idx="26">
                  <c:v>16.541234974790445</c:v>
                </c:pt>
                <c:pt idx="27">
                  <c:v>17.082351791079169</c:v>
                </c:pt>
                <c:pt idx="28">
                  <c:v>17.566166672054003</c:v>
                </c:pt>
                <c:pt idx="29">
                  <c:v>17.988997494335315</c:v>
                </c:pt>
                <c:pt idx="30">
                  <c:v>18.347626260053321</c:v>
                </c:pt>
                <c:pt idx="31">
                  <c:v>18.639323587754927</c:v>
                </c:pt>
                <c:pt idx="32">
                  <c:v>18.861869484644668</c:v>
                </c:pt>
                <c:pt idx="33">
                  <c:v>19.013570242070326</c:v>
                </c:pt>
                <c:pt idx="34">
                  <c:v>19.093271325668471</c:v>
                </c:pt>
                <c:pt idx="35">
                  <c:v>19.100366162068088</c:v>
                </c:pt>
                <c:pt idx="36">
                  <c:v>19.034800755280198</c:v>
                </c:pt>
                <c:pt idx="37">
                  <c:v>18.89707409763993</c:v>
                </c:pt>
                <c:pt idx="38">
                  <c:v>18.688234372173561</c:v>
                </c:pt>
                <c:pt idx="39">
                  <c:v>18.409870975292758</c:v>
                </c:pt>
                <c:pt idx="40">
                  <c:v>18.064102420528204</c:v>
                </c:pt>
                <c:pt idx="41">
                  <c:v>17.653560215362415</c:v>
                </c:pt>
                <c:pt idx="42">
                  <c:v>17.181368833868866</c:v>
                </c:pt>
                <c:pt idx="43">
                  <c:v>16.651121937577674</c:v>
                </c:pt>
                <c:pt idx="44">
                  <c:v>16.066855025541443</c:v>
                </c:pt>
                <c:pt idx="45">
                  <c:v>15.433014721750778</c:v>
                </c:pt>
                <c:pt idx="46">
                  <c:v>14.754424933640767</c:v>
                </c:pt>
                <c:pt idx="47">
                  <c:v>14.03625013924264</c:v>
                </c:pt>
                <c:pt idx="48">
                  <c:v>13.283956082387562</c:v>
                </c:pt>
                <c:pt idx="49">
                  <c:v>12.503268175095776</c:v>
                </c:pt>
                <c:pt idx="50">
                  <c:v>11.700127923734019</c:v>
                </c:pt>
                <c:pt idx="51">
                  <c:v>10.880647710564494</c:v>
                </c:pt>
                <c:pt idx="52">
                  <c:v>10.051064274825107</c:v>
                </c:pt>
                <c:pt idx="53">
                  <c:v>9.2176912473780046</c:v>
                </c:pt>
                <c:pt idx="54">
                  <c:v>8.386871100166454</c:v>
                </c:pt>
                <c:pt idx="55">
                  <c:v>7.5649268761736517</c:v>
                </c:pt>
                <c:pt idx="56">
                  <c:v>6.7581140672476803</c:v>
                </c:pt>
                <c:pt idx="57">
                  <c:v>5.9725730060313547</c:v>
                </c:pt>
                <c:pt idx="58">
                  <c:v>5.2142821343231995</c:v>
                </c:pt>
                <c:pt idx="59">
                  <c:v>4.489012503525454</c:v>
                </c:pt>
                <c:pt idx="60">
                  <c:v>3.8022838534582686</c:v>
                </c:pt>
                <c:pt idx="61">
                  <c:v>3.1593226038067503</c:v>
                </c:pt>
                <c:pt idx="62">
                  <c:v>2.5650220779113604</c:v>
                </c:pt>
                <c:pt idx="63">
                  <c:v>2.0239052616226387</c:v>
                </c:pt>
                <c:pt idx="64">
                  <c:v>1.5400903806478057</c:v>
                </c:pt>
                <c:pt idx="65">
                  <c:v>1.1172595583664922</c:v>
                </c:pt>
                <c:pt idx="66">
                  <c:v>0.75863079264848721</c:v>
                </c:pt>
                <c:pt idx="67">
                  <c:v>0.46693346494687976</c:v>
                </c:pt>
                <c:pt idx="68">
                  <c:v>0.24438756805713888</c:v>
                </c:pt>
                <c:pt idx="69">
                  <c:v>9.2686810631480349E-2</c:v>
                </c:pt>
                <c:pt idx="70">
                  <c:v>1.2985727033336718E-2</c:v>
                </c:pt>
                <c:pt idx="71">
                  <c:v>5.8908906337197782E-3</c:v>
                </c:pt>
                <c:pt idx="72">
                  <c:v>7.1456297421609208E-2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A65B-4436-892E-43F6A5967045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/>
            <a:effectLst/>
            <a:sp3d/>
          </c:spPr>
          <c:val>
            <c:numRef>
              <c:f>no_TOP!$E$70:$BY$70</c:f>
              <c:numCache>
                <c:formatCode>General</c:formatCode>
                <c:ptCount val="73"/>
                <c:pt idx="0">
                  <c:v>7.969297268710529E-2</c:v>
                </c:pt>
                <c:pt idx="1">
                  <c:v>0.2332952045639137</c:v>
                </c:pt>
                <c:pt idx="2">
                  <c:v>0.46620761589941556</c:v>
                </c:pt>
                <c:pt idx="3">
                  <c:v>0.77665760260699956</c:v>
                </c:pt>
                <c:pt idx="4">
                  <c:v>1.1622824528329854</c:v>
                </c:pt>
                <c:pt idx="5">
                  <c:v>1.6201473286205041</c:v>
                </c:pt>
                <c:pt idx="6">
                  <c:v>2.1467676017984441</c:v>
                </c:pt>
                <c:pt idx="7">
                  <c:v>2.7381353741059038</c:v>
                </c:pt>
                <c:pt idx="8">
                  <c:v>3.3897499797180011</c:v>
                </c:pt>
                <c:pt idx="9">
                  <c:v>4.0966522380303712</c:v>
                </c:pt>
                <c:pt idx="10">
                  <c:v>4.8534621960180049</c:v>
                </c:pt>
                <c:pt idx="11">
                  <c:v>5.6544200729262668</c:v>
                </c:pt>
                <c:pt idx="12">
                  <c:v>6.4934300956802975</c:v>
                </c:pt>
                <c:pt idx="13">
                  <c:v>7.3641068913988361</c:v>
                </c:pt>
                <c:pt idx="14">
                  <c:v>8.2598240839374402</c:v>
                </c:pt>
                <c:pt idx="15">
                  <c:v>9.1737647246120648</c:v>
                </c:pt>
                <c:pt idx="16">
                  <c:v>10.098973173294736</c:v>
                </c:pt>
                <c:pt idx="17">
                  <c:v>11.028408035034824</c:v>
                </c:pt>
                <c:pt idx="18">
                  <c:v>11.954995749326386</c:v>
                </c:pt>
                <c:pt idx="19">
                  <c:v>12.871684424174704</c:v>
                </c:pt>
                <c:pt idx="20">
                  <c:v>13.771497505252425</c:v>
                </c:pt>
                <c:pt idx="21">
                  <c:v>14.647586871690551</c:v>
                </c:pt>
                <c:pt idx="22">
                  <c:v>15.493284954413284</c:v>
                </c:pt>
                <c:pt idx="23">
                  <c:v>16.302155480364611</c:v>
                </c:pt>
                <c:pt idx="24">
                  <c:v>17.068042456432682</c:v>
                </c:pt>
                <c:pt idx="25">
                  <c:v>17.785117020274413</c:v>
                </c:pt>
                <c:pt idx="26">
                  <c:v>18.447921801477513</c:v>
                </c:pt>
                <c:pt idx="27">
                  <c:v>19.051412455444556</c:v>
                </c:pt>
                <c:pt idx="28">
                  <c:v>19.590996053901232</c:v>
                </c:pt>
                <c:pt idx="29">
                  <c:v>20.062566039853802</c:v>
                </c:pt>
                <c:pt idx="30">
                  <c:v>20.46253348096743</c:v>
                </c:pt>
                <c:pt idx="31">
                  <c:v>20.787854383508286</c:v>
                </c:pt>
                <c:pt idx="32">
                  <c:v>21.03605285897391</c:v>
                </c:pt>
                <c:pt idx="33">
                  <c:v>21.205239967099665</c:v>
                </c:pt>
                <c:pt idx="34">
                  <c:v>21.294128091834754</c:v>
                </c:pt>
                <c:pt idx="35">
                  <c:v>21.302040740877821</c:v>
                </c:pt>
                <c:pt idx="36">
                  <c:v>21.22891769419186</c:v>
                </c:pt>
                <c:pt idx="37">
                  <c:v>21.075315462315054</c:v>
                </c:pt>
                <c:pt idx="38">
                  <c:v>20.842403050979549</c:v>
                </c:pt>
                <c:pt idx="39">
                  <c:v>20.531953064271967</c:v>
                </c:pt>
                <c:pt idx="40">
                  <c:v>20.146328214045983</c:v>
                </c:pt>
                <c:pt idx="41">
                  <c:v>19.688463338258462</c:v>
                </c:pt>
                <c:pt idx="42">
                  <c:v>19.161843065080525</c:v>
                </c:pt>
                <c:pt idx="43">
                  <c:v>18.570475292773065</c:v>
                </c:pt>
                <c:pt idx="44">
                  <c:v>17.918860687160965</c:v>
                </c:pt>
                <c:pt idx="45">
                  <c:v>17.211958428848593</c:v>
                </c:pt>
                <c:pt idx="46">
                  <c:v>16.455148470860962</c:v>
                </c:pt>
                <c:pt idx="47">
                  <c:v>15.6541905939527</c:v>
                </c:pt>
                <c:pt idx="48">
                  <c:v>14.815180571198667</c:v>
                </c:pt>
                <c:pt idx="49">
                  <c:v>13.944503775480127</c:v>
                </c:pt>
                <c:pt idx="50">
                  <c:v>13.048786582941522</c:v>
                </c:pt>
                <c:pt idx="51">
                  <c:v>12.134845942266896</c:v>
                </c:pt>
                <c:pt idx="52">
                  <c:v>11.209637493584234</c:v>
                </c:pt>
                <c:pt idx="53">
                  <c:v>10.280202631844142</c:v>
                </c:pt>
                <c:pt idx="54">
                  <c:v>9.35361491755258</c:v>
                </c:pt>
                <c:pt idx="55">
                  <c:v>8.4369262427042617</c:v>
                </c:pt>
                <c:pt idx="56">
                  <c:v>7.5371131616265412</c:v>
                </c:pt>
                <c:pt idx="57">
                  <c:v>6.6610237951884095</c:v>
                </c:pt>
                <c:pt idx="58">
                  <c:v>5.8153257124656896</c:v>
                </c:pt>
                <c:pt idx="59">
                  <c:v>5.0064551865143612</c:v>
                </c:pt>
                <c:pt idx="60">
                  <c:v>4.2405682104462912</c:v>
                </c:pt>
                <c:pt idx="61">
                  <c:v>3.5234936466045585</c:v>
                </c:pt>
                <c:pt idx="62">
                  <c:v>2.8606888654014542</c:v>
                </c:pt>
                <c:pt idx="63">
                  <c:v>2.2571982114344116</c:v>
                </c:pt>
                <c:pt idx="64">
                  <c:v>1.7176146129777341</c:v>
                </c:pt>
                <c:pt idx="65">
                  <c:v>1.2460446270251631</c:v>
                </c:pt>
                <c:pt idx="66">
                  <c:v>0.84607718591153691</c:v>
                </c:pt>
                <c:pt idx="67">
                  <c:v>0.52075628337068014</c:v>
                </c:pt>
                <c:pt idx="68">
                  <c:v>0.27255780790505801</c:v>
                </c:pt>
                <c:pt idx="69">
                  <c:v>0.10337069977929901</c:v>
                </c:pt>
                <c:pt idx="70">
                  <c:v>1.4482575044210881E-2</c:v>
                </c:pt>
                <c:pt idx="71">
                  <c:v>6.569926001144635E-3</c:v>
                </c:pt>
                <c:pt idx="72">
                  <c:v>7.969297268710529E-2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A65B-4436-892E-43F6A5967045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648736856"/>
        <c:axId val="648743128"/>
        <c:axId val="648870160"/>
      </c:surface3DChart>
      <c:catAx>
        <c:axId val="648736856"/>
        <c:scaling>
          <c:orientation val="minMax"/>
        </c:scaling>
        <c:delete val="1"/>
        <c:axPos val="b"/>
        <c:majorTickMark val="out"/>
        <c:minorTickMark val="none"/>
        <c:tickLblPos val="nextTo"/>
        <c:crossAx val="648743128"/>
        <c:crosses val="autoZero"/>
        <c:auto val="1"/>
        <c:lblAlgn val="ctr"/>
        <c:lblOffset val="100"/>
        <c:noMultiLvlLbl val="0"/>
      </c:catAx>
      <c:valAx>
        <c:axId val="6487431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24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2400">
                    <a:latin typeface="Arial" panose="020B0604020202020204" pitchFamily="34" charset="0"/>
                    <a:cs typeface="Arial" panose="020B0604020202020204" pitchFamily="34" charset="0"/>
                  </a:rPr>
                  <a:t>E</a:t>
                </a:r>
                <a:r>
                  <a:rPr lang="en-US" sz="24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- E</a:t>
                </a:r>
                <a:r>
                  <a:rPr lang="en-US" sz="24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opt</a:t>
                </a:r>
              </a:p>
            </c:rich>
          </c:tx>
          <c:layout>
            <c:manualLayout>
              <c:xMode val="edge"/>
              <c:yMode val="edge"/>
              <c:x val="4.6723330664945623E-3"/>
              <c:y val="0.399676675546883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48736856"/>
        <c:crosses val="autoZero"/>
        <c:crossBetween val="midCat"/>
        <c:majorUnit val="5"/>
      </c:valAx>
      <c:serAx>
        <c:axId val="648870160"/>
        <c:scaling>
          <c:orientation val="minMax"/>
        </c:scaling>
        <c:delete val="1"/>
        <c:axPos val="b"/>
        <c:majorTickMark val="out"/>
        <c:minorTickMark val="none"/>
        <c:tickLblPos val="nextTo"/>
        <c:crossAx val="648743128"/>
        <c:crosses val="autoZero"/>
      </c:serAx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Angle-bending potential plus angle-damped torsion model potential without torsion offset potential</a:t>
            </a:r>
          </a:p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(*does not satisfy branch equivalency conditions)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20"/>
      <c:rotY val="60"/>
      <c:depthPercent val="30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spPr>
            <a:solidFill>
              <a:schemeClr val="accent1"/>
            </a:solidFill>
            <a:ln/>
            <a:effectLst/>
            <a:sp3d/>
          </c:spPr>
          <c:val>
            <c:numRef>
              <c:f>with_ABP!$F$50:$BZ$50</c:f>
              <c:numCache>
                <c:formatCode>General</c:formatCode>
                <c:ptCount val="73"/>
                <c:pt idx="0">
                  <c:v>3.0988604132151538</c:v>
                </c:pt>
                <c:pt idx="1">
                  <c:v>2.9452581813383456</c:v>
                </c:pt>
                <c:pt idx="2">
                  <c:v>2.7123457700028433</c:v>
                </c:pt>
                <c:pt idx="3">
                  <c:v>2.401895783295259</c:v>
                </c:pt>
                <c:pt idx="4">
                  <c:v>2.0162709330692725</c:v>
                </c:pt>
                <c:pt idx="5">
                  <c:v>1.5584060572817531</c:v>
                </c:pt>
                <c:pt idx="6">
                  <c:v>1.0317857841038123</c:v>
                </c:pt>
                <c:pt idx="7">
                  <c:v>0.44041801179635209</c:v>
                </c:pt>
                <c:pt idx="8">
                  <c:v>-0.21119659381574607</c:v>
                </c:pt>
                <c:pt idx="9">
                  <c:v>-0.91809885212811793</c:v>
                </c:pt>
                <c:pt idx="10">
                  <c:v>-1.6749088101157525</c:v>
                </c:pt>
                <c:pt idx="11">
                  <c:v>-2.4758666870240154</c:v>
                </c:pt>
                <c:pt idx="12">
                  <c:v>-3.3148767097780469</c:v>
                </c:pt>
                <c:pt idx="13">
                  <c:v>-4.1855535054965864</c:v>
                </c:pt>
                <c:pt idx="14">
                  <c:v>-5.0812706980351914</c:v>
                </c:pt>
                <c:pt idx="15">
                  <c:v>-5.995211338709816</c:v>
                </c:pt>
                <c:pt idx="16">
                  <c:v>-6.9204197873924889</c:v>
                </c:pt>
                <c:pt idx="17">
                  <c:v>-7.8498546491325785</c:v>
                </c:pt>
                <c:pt idx="18">
                  <c:v>-8.7764423634241417</c:v>
                </c:pt>
                <c:pt idx="19">
                  <c:v>-9.6931310382724618</c:v>
                </c:pt>
                <c:pt idx="20">
                  <c:v>-10.592944119350182</c:v>
                </c:pt>
                <c:pt idx="21">
                  <c:v>-11.469033485788312</c:v>
                </c:pt>
                <c:pt idx="22">
                  <c:v>-12.314731568511043</c:v>
                </c:pt>
                <c:pt idx="23">
                  <c:v>-13.123602094462374</c:v>
                </c:pt>
                <c:pt idx="24">
                  <c:v>-13.889489070530445</c:v>
                </c:pt>
                <c:pt idx="25">
                  <c:v>-14.606563634372179</c:v>
                </c:pt>
                <c:pt idx="26">
                  <c:v>-15.269368415575279</c:v>
                </c:pt>
                <c:pt idx="27">
                  <c:v>-15.872859069542322</c:v>
                </c:pt>
                <c:pt idx="28">
                  <c:v>-16.412442667999002</c:v>
                </c:pt>
                <c:pt idx="29">
                  <c:v>-16.884012653951572</c:v>
                </c:pt>
                <c:pt idx="30">
                  <c:v>-17.2839800950652</c:v>
                </c:pt>
                <c:pt idx="31">
                  <c:v>-17.609300997606056</c:v>
                </c:pt>
                <c:pt idx="32">
                  <c:v>-17.85749947307168</c:v>
                </c:pt>
                <c:pt idx="33">
                  <c:v>-18.026686581197435</c:v>
                </c:pt>
                <c:pt idx="34">
                  <c:v>-18.115574705932524</c:v>
                </c:pt>
                <c:pt idx="35">
                  <c:v>-18.123487354975591</c:v>
                </c:pt>
                <c:pt idx="36">
                  <c:v>-18.05036430828963</c:v>
                </c:pt>
                <c:pt idx="37">
                  <c:v>-17.896762076412823</c:v>
                </c:pt>
                <c:pt idx="38">
                  <c:v>-17.663849665077318</c:v>
                </c:pt>
                <c:pt idx="39">
                  <c:v>-17.353399678369737</c:v>
                </c:pt>
                <c:pt idx="40">
                  <c:v>-16.967774828143749</c:v>
                </c:pt>
                <c:pt idx="41">
                  <c:v>-16.509909952356232</c:v>
                </c:pt>
                <c:pt idx="42">
                  <c:v>-15.983289679178291</c:v>
                </c:pt>
                <c:pt idx="43">
                  <c:v>-15.391921906870831</c:v>
                </c:pt>
                <c:pt idx="44">
                  <c:v>-14.740307301258731</c:v>
                </c:pt>
                <c:pt idx="45">
                  <c:v>-14.033405042946359</c:v>
                </c:pt>
                <c:pt idx="46">
                  <c:v>-13.276595084958725</c:v>
                </c:pt>
                <c:pt idx="47">
                  <c:v>-12.475637208050461</c:v>
                </c:pt>
                <c:pt idx="48">
                  <c:v>-11.636627185296426</c:v>
                </c:pt>
                <c:pt idx="49">
                  <c:v>-10.765950389577888</c:v>
                </c:pt>
                <c:pt idx="50">
                  <c:v>-9.8702331970392798</c:v>
                </c:pt>
                <c:pt idx="51">
                  <c:v>-8.9562925563646516</c:v>
                </c:pt>
                <c:pt idx="52">
                  <c:v>-8.0310841076819912</c:v>
                </c:pt>
                <c:pt idx="53">
                  <c:v>-7.1016492459418972</c:v>
                </c:pt>
                <c:pt idx="54">
                  <c:v>-6.175061531650333</c:v>
                </c:pt>
                <c:pt idx="55">
                  <c:v>-5.2583728568020129</c:v>
                </c:pt>
                <c:pt idx="56">
                  <c:v>-4.3585597757242915</c:v>
                </c:pt>
                <c:pt idx="57">
                  <c:v>-3.4824704092861589</c:v>
                </c:pt>
                <c:pt idx="58">
                  <c:v>-2.6367723265634382</c:v>
                </c:pt>
                <c:pt idx="59">
                  <c:v>-1.8279018006121079</c:v>
                </c:pt>
                <c:pt idx="60">
                  <c:v>-1.0620148245440371</c:v>
                </c:pt>
                <c:pt idx="61">
                  <c:v>-0.34494026070230355</c:v>
                </c:pt>
                <c:pt idx="62">
                  <c:v>0.31786452050080172</c:v>
                </c:pt>
                <c:pt idx="63">
                  <c:v>0.92135517446784476</c:v>
                </c:pt>
                <c:pt idx="64">
                  <c:v>1.4609387729245229</c:v>
                </c:pt>
                <c:pt idx="65">
                  <c:v>1.9325087588770946</c:v>
                </c:pt>
                <c:pt idx="66">
                  <c:v>2.3324761999907215</c:v>
                </c:pt>
                <c:pt idx="67">
                  <c:v>2.6577971025315787</c:v>
                </c:pt>
                <c:pt idx="68">
                  <c:v>2.9059955779972011</c:v>
                </c:pt>
                <c:pt idx="69">
                  <c:v>3.0751826861229601</c:v>
                </c:pt>
                <c:pt idx="70">
                  <c:v>3.1640708108580484</c:v>
                </c:pt>
                <c:pt idx="71">
                  <c:v>3.171983459901115</c:v>
                </c:pt>
                <c:pt idx="72">
                  <c:v>3.0988604132151538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40-4835-BDA4-EA3B26FF9F80}"/>
            </c:ext>
          </c:extLst>
        </c:ser>
        <c:ser>
          <c:idx val="1"/>
          <c:order val="1"/>
          <c:spPr>
            <a:solidFill>
              <a:schemeClr val="accent2"/>
            </a:solidFill>
            <a:ln/>
            <a:effectLst/>
            <a:sp3d/>
          </c:spPr>
          <c:val>
            <c:numRef>
              <c:f>with_ABP!$F$51:$BZ$51</c:f>
              <c:numCache>
                <c:formatCode>General</c:formatCode>
                <c:ptCount val="73"/>
                <c:pt idx="0">
                  <c:v>1.2785103560759028</c:v>
                </c:pt>
                <c:pt idx="1">
                  <c:v>1.1407836984356348</c:v>
                </c:pt>
                <c:pt idx="2">
                  <c:v>0.93194397296926734</c:v>
                </c:pt>
                <c:pt idx="3">
                  <c:v>0.65358057608846409</c:v>
                </c:pt>
                <c:pt idx="4">
                  <c:v>0.30781202132390972</c:v>
                </c:pt>
                <c:pt idx="5">
                  <c:v>-0.10273018384187727</c:v>
                </c:pt>
                <c:pt idx="6">
                  <c:v>-0.57492156533542627</c:v>
                </c:pt>
                <c:pt idx="7">
                  <c:v>-1.1051684616266173</c:v>
                </c:pt>
                <c:pt idx="8">
                  <c:v>-1.689435373662846</c:v>
                </c:pt>
                <c:pt idx="9">
                  <c:v>-2.3232756774535095</c:v>
                </c:pt>
                <c:pt idx="10">
                  <c:v>-3.0018654655635229</c:v>
                </c:pt>
                <c:pt idx="11">
                  <c:v>-3.7200402599616482</c:v>
                </c:pt>
                <c:pt idx="12">
                  <c:v>-4.4723343168167222</c:v>
                </c:pt>
                <c:pt idx="13">
                  <c:v>-5.2530222241085056</c:v>
                </c:pt>
                <c:pt idx="14">
                  <c:v>-6.0561624754702592</c:v>
                </c:pt>
                <c:pt idx="15">
                  <c:v>-6.8756426886397808</c:v>
                </c:pt>
                <c:pt idx="16">
                  <c:v>-7.7052261243791751</c:v>
                </c:pt>
                <c:pt idx="17">
                  <c:v>-8.5385991518262738</c:v>
                </c:pt>
                <c:pt idx="18">
                  <c:v>-9.3694192990378244</c:v>
                </c:pt>
                <c:pt idx="19">
                  <c:v>-10.191363523030622</c:v>
                </c:pt>
                <c:pt idx="20">
                  <c:v>-10.998176331956593</c:v>
                </c:pt>
                <c:pt idx="21">
                  <c:v>-11.783717393172914</c:v>
                </c:pt>
                <c:pt idx="22">
                  <c:v>-12.542008264881078</c:v>
                </c:pt>
                <c:pt idx="23">
                  <c:v>-13.26727789567882</c:v>
                </c:pt>
                <c:pt idx="24">
                  <c:v>-13.954006545746005</c:v>
                </c:pt>
                <c:pt idx="25">
                  <c:v>-14.596967795397521</c:v>
                </c:pt>
                <c:pt idx="26">
                  <c:v>-15.191268321292908</c:v>
                </c:pt>
                <c:pt idx="27">
                  <c:v>-15.732385137581629</c:v>
                </c:pt>
                <c:pt idx="28">
                  <c:v>-16.216200018556464</c:v>
                </c:pt>
                <c:pt idx="29">
                  <c:v>-16.639030840837776</c:v>
                </c:pt>
                <c:pt idx="30">
                  <c:v>-16.997659606555779</c:v>
                </c:pt>
                <c:pt idx="31">
                  <c:v>-17.289356934257388</c:v>
                </c:pt>
                <c:pt idx="32">
                  <c:v>-17.511902831147125</c:v>
                </c:pt>
                <c:pt idx="33">
                  <c:v>-17.663603588572784</c:v>
                </c:pt>
                <c:pt idx="34">
                  <c:v>-17.743304672170929</c:v>
                </c:pt>
                <c:pt idx="35">
                  <c:v>-17.750399508570545</c:v>
                </c:pt>
                <c:pt idx="36">
                  <c:v>-17.684834101782656</c:v>
                </c:pt>
                <c:pt idx="37">
                  <c:v>-17.547107444142391</c:v>
                </c:pt>
                <c:pt idx="38">
                  <c:v>-17.338267718676018</c:v>
                </c:pt>
                <c:pt idx="39">
                  <c:v>-17.059904321795216</c:v>
                </c:pt>
                <c:pt idx="40">
                  <c:v>-16.714135767030662</c:v>
                </c:pt>
                <c:pt idx="41">
                  <c:v>-16.303593561864876</c:v>
                </c:pt>
                <c:pt idx="42">
                  <c:v>-15.831402180371326</c:v>
                </c:pt>
                <c:pt idx="43">
                  <c:v>-15.301155284080133</c:v>
                </c:pt>
                <c:pt idx="44">
                  <c:v>-14.716888372043906</c:v>
                </c:pt>
                <c:pt idx="45">
                  <c:v>-14.083048068253241</c:v>
                </c:pt>
                <c:pt idx="46">
                  <c:v>-13.404458280143229</c:v>
                </c:pt>
                <c:pt idx="47">
                  <c:v>-12.686283485745102</c:v>
                </c:pt>
                <c:pt idx="48">
                  <c:v>-11.933989428890026</c:v>
                </c:pt>
                <c:pt idx="49">
                  <c:v>-11.153301521598243</c:v>
                </c:pt>
                <c:pt idx="50">
                  <c:v>-10.350161270236487</c:v>
                </c:pt>
                <c:pt idx="51">
                  <c:v>-9.530681057066964</c:v>
                </c:pt>
                <c:pt idx="52">
                  <c:v>-8.7010976213275786</c:v>
                </c:pt>
                <c:pt idx="53">
                  <c:v>-7.8677245938804763</c:v>
                </c:pt>
                <c:pt idx="54">
                  <c:v>-7.0369044466689274</c:v>
                </c:pt>
                <c:pt idx="55">
                  <c:v>-6.2149602226761278</c:v>
                </c:pt>
                <c:pt idx="56">
                  <c:v>-5.4081474137501573</c:v>
                </c:pt>
                <c:pt idx="57">
                  <c:v>-4.6226063525338326</c:v>
                </c:pt>
                <c:pt idx="58">
                  <c:v>-3.8643154808256788</c:v>
                </c:pt>
                <c:pt idx="59">
                  <c:v>-3.139045850027935</c:v>
                </c:pt>
                <c:pt idx="60">
                  <c:v>-2.4523171999607505</c:v>
                </c:pt>
                <c:pt idx="61">
                  <c:v>-1.8093559503092331</c:v>
                </c:pt>
                <c:pt idx="62">
                  <c:v>-1.2150554244138441</c:v>
                </c:pt>
                <c:pt idx="63">
                  <c:v>-0.67393860812512374</c:v>
                </c:pt>
                <c:pt idx="64">
                  <c:v>-0.19012372715029113</c:v>
                </c:pt>
                <c:pt idx="65">
                  <c:v>0.23270709513102172</c:v>
                </c:pt>
                <c:pt idx="66">
                  <c:v>0.59133586084902601</c:v>
                </c:pt>
                <c:pt idx="67">
                  <c:v>0.88303318855063284</c:v>
                </c:pt>
                <c:pt idx="68">
                  <c:v>1.1055790854403735</c:v>
                </c:pt>
                <c:pt idx="69">
                  <c:v>1.2572798428660317</c:v>
                </c:pt>
                <c:pt idx="70">
                  <c:v>1.3369809264641752</c:v>
                </c:pt>
                <c:pt idx="71">
                  <c:v>1.344075762863792</c:v>
                </c:pt>
                <c:pt idx="72">
                  <c:v>1.2785103560759028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40-4835-BDA4-EA3B26FF9F80}"/>
            </c:ext>
          </c:extLst>
        </c:ser>
        <c:ser>
          <c:idx val="2"/>
          <c:order val="2"/>
          <c:spPr>
            <a:solidFill>
              <a:schemeClr val="accent3"/>
            </a:solidFill>
            <a:ln/>
            <a:effectLst/>
            <a:sp3d/>
          </c:spPr>
          <c:val>
            <c:numRef>
              <c:f>with_ABP!$F$52:$BZ$52</c:f>
              <c:numCache>
                <c:formatCode>General</c:formatCode>
                <c:ptCount val="73"/>
                <c:pt idx="0">
                  <c:v>0.25329843384545436</c:v>
                </c:pt>
                <c:pt idx="1">
                  <c:v>0.13128585138199694</c:v>
                </c:pt>
                <c:pt idx="2">
                  <c:v>-5.3726074861545847E-2</c:v>
                </c:pt>
                <c:pt idx="3">
                  <c:v>-0.30032929241321393</c:v>
                </c:pt>
                <c:pt idx="4">
                  <c:v>-0.60664700188433851</c:v>
                </c:pt>
                <c:pt idx="5">
                  <c:v>-0.97034794054615581</c:v>
                </c:pt>
                <c:pt idx="6">
                  <c:v>-1.3886641246468199</c:v>
                </c:pt>
                <c:pt idx="7">
                  <c:v>-1.8584119154391048</c:v>
                </c:pt>
                <c:pt idx="8">
                  <c:v>-2.3760162485936114</c:v>
                </c:pt>
                <c:pt idx="9">
                  <c:v>-2.937537842596992</c:v>
                </c:pt>
                <c:pt idx="10">
                  <c:v>-3.5387031790628738</c:v>
                </c:pt>
                <c:pt idx="11">
                  <c:v>-4.1749370267871937</c:v>
                </c:pt>
                <c:pt idx="12">
                  <c:v>-4.8413972620202719</c:v>
                </c:pt>
                <c:pt idx="13">
                  <c:v>-5.5330117199522899</c:v>
                </c:pt>
                <c:pt idx="14">
                  <c:v>-6.2445167969501583</c:v>
                </c:pt>
                <c:pt idx="15">
                  <c:v>-6.9704975097594124</c:v>
                </c:pt>
                <c:pt idx="16">
                  <c:v>-7.7054287067964404</c:v>
                </c:pt>
                <c:pt idx="17">
                  <c:v>-8.443717117888184</c:v>
                </c:pt>
                <c:pt idx="18">
                  <c:v>-9.1797439224355184</c:v>
                </c:pt>
                <c:pt idx="19">
                  <c:v>-9.9079075120306968</c:v>
                </c:pt>
                <c:pt idx="20">
                  <c:v>-10.622666122079705</c:v>
                </c:pt>
                <c:pt idx="21">
                  <c:v>-11.318580007977021</c:v>
                </c:pt>
                <c:pt idx="22">
                  <c:v>-11.990352844846681</c:v>
                </c:pt>
                <c:pt idx="23">
                  <c:v>-12.632872035772563</c:v>
                </c:pt>
                <c:pt idx="24">
                  <c:v>-13.241247621748034</c:v>
                </c:pt>
                <c:pt idx="25">
                  <c:v>-13.810849497216596</c:v>
                </c:pt>
                <c:pt idx="26">
                  <c:v>-14.337342647970919</c:v>
                </c:pt>
                <c:pt idx="27">
                  <c:v>-14.816720143228507</c:v>
                </c:pt>
                <c:pt idx="28">
                  <c:v>-15.245333630794404</c:v>
                </c:pt>
                <c:pt idx="29">
                  <c:v>-15.619921103224334</c:v>
                </c:pt>
                <c:pt idx="30">
                  <c:v>-15.937631723671007</c:v>
                </c:pt>
                <c:pt idx="31">
                  <c:v>-16.196047522473897</c:v>
                </c:pt>
                <c:pt idx="32">
                  <c:v>-16.393201799368398</c:v>
                </c:pt>
                <c:pt idx="33">
                  <c:v>-16.527594091262333</c:v>
                </c:pt>
                <c:pt idx="34">
                  <c:v>-16.598201591666108</c:v>
                </c:pt>
                <c:pt idx="35">
                  <c:v>-16.604486934867669</c:v>
                </c:pt>
                <c:pt idx="36">
                  <c:v>-16.546402285610061</c:v>
                </c:pt>
                <c:pt idx="37">
                  <c:v>-16.424389703146606</c:v>
                </c:pt>
                <c:pt idx="38">
                  <c:v>-16.239377776903059</c:v>
                </c:pt>
                <c:pt idx="39">
                  <c:v>-15.992774559351393</c:v>
                </c:pt>
                <c:pt idx="40">
                  <c:v>-15.686456849880269</c:v>
                </c:pt>
                <c:pt idx="41">
                  <c:v>-15.322755911218453</c:v>
                </c:pt>
                <c:pt idx="42">
                  <c:v>-14.904439727117788</c:v>
                </c:pt>
                <c:pt idx="43">
                  <c:v>-14.434691936325503</c:v>
                </c:pt>
                <c:pt idx="44">
                  <c:v>-13.917087603170994</c:v>
                </c:pt>
                <c:pt idx="45">
                  <c:v>-13.355566009167614</c:v>
                </c:pt>
                <c:pt idx="46">
                  <c:v>-12.754400672701735</c:v>
                </c:pt>
                <c:pt idx="47">
                  <c:v>-12.118166824977413</c:v>
                </c:pt>
                <c:pt idx="48">
                  <c:v>-11.451706589744333</c:v>
                </c:pt>
                <c:pt idx="49">
                  <c:v>-10.760092131812314</c:v>
                </c:pt>
                <c:pt idx="50">
                  <c:v>-10.048587054814446</c:v>
                </c:pt>
                <c:pt idx="51">
                  <c:v>-9.322606342005189</c:v>
                </c:pt>
                <c:pt idx="52">
                  <c:v>-8.5876751449681699</c:v>
                </c:pt>
                <c:pt idx="53">
                  <c:v>-7.8493867338764227</c:v>
                </c:pt>
                <c:pt idx="54">
                  <c:v>-7.1133599293290901</c:v>
                </c:pt>
                <c:pt idx="55">
                  <c:v>-6.38519633973391</c:v>
                </c:pt>
                <c:pt idx="56">
                  <c:v>-5.6704377296849016</c:v>
                </c:pt>
                <c:pt idx="57">
                  <c:v>-4.9745238437875825</c:v>
                </c:pt>
                <c:pt idx="58">
                  <c:v>-4.3027510069179309</c:v>
                </c:pt>
                <c:pt idx="59">
                  <c:v>-3.6602318159920486</c:v>
                </c:pt>
                <c:pt idx="60">
                  <c:v>-3.0518562300165781</c:v>
                </c:pt>
                <c:pt idx="61">
                  <c:v>-2.4822543545480151</c:v>
                </c:pt>
                <c:pt idx="62">
                  <c:v>-1.9557612037936876</c:v>
                </c:pt>
                <c:pt idx="63">
                  <c:v>-1.4763837085360998</c:v>
                </c:pt>
                <c:pt idx="64">
                  <c:v>-1.0477702209702029</c:v>
                </c:pt>
                <c:pt idx="65">
                  <c:v>-0.67318274854027393</c:v>
                </c:pt>
                <c:pt idx="66">
                  <c:v>-0.35547212809360196</c:v>
                </c:pt>
                <c:pt idx="67">
                  <c:v>-9.7056329290708787E-2</c:v>
                </c:pt>
                <c:pt idx="68">
                  <c:v>0.10009794760379226</c:v>
                </c:pt>
                <c:pt idx="69">
                  <c:v>0.23449023949772813</c:v>
                </c:pt>
                <c:pt idx="70">
                  <c:v>0.30509773990150013</c:v>
                </c:pt>
                <c:pt idx="71">
                  <c:v>0.31138308310306129</c:v>
                </c:pt>
                <c:pt idx="72">
                  <c:v>0.25329843384545436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C40-4835-BDA4-EA3B26FF9F80}"/>
            </c:ext>
          </c:extLst>
        </c:ser>
        <c:ser>
          <c:idx val="3"/>
          <c:order val="3"/>
          <c:spPr>
            <a:solidFill>
              <a:schemeClr val="accent4"/>
            </a:solidFill>
            <a:ln/>
            <a:effectLst/>
            <a:sp3d/>
          </c:spPr>
          <c:val>
            <c:numRef>
              <c:f>with_ABP!$F$53:$BZ$53</c:f>
              <c:numCache>
                <c:formatCode>General</c:formatCode>
                <c:ptCount val="73"/>
                <c:pt idx="0">
                  <c:v>-5.5179843958994647E-2</c:v>
                </c:pt>
                <c:pt idx="1">
                  <c:v>-0.1616225994639463</c:v>
                </c:pt>
                <c:pt idx="2">
                  <c:v>-0.32302545507959279</c:v>
                </c:pt>
                <c:pt idx="3">
                  <c:v>-0.53816003761699782</c:v>
                </c:pt>
                <c:pt idx="4">
                  <c:v>-0.80538904300123326</c:v>
                </c:pt>
                <c:pt idx="5">
                  <c:v>-1.122678697144041</c:v>
                </c:pt>
                <c:pt idx="6">
                  <c:v>-1.487614234192665</c:v>
                </c:pt>
                <c:pt idx="7">
                  <c:v>-1.897418274356061</c:v>
                </c:pt>
                <c:pt idx="8">
                  <c:v>-2.348971961442142</c:v>
                </c:pt>
                <c:pt idx="9">
                  <c:v>-2.8388386992366117</c:v>
                </c:pt>
                <c:pt idx="10">
                  <c:v>-3.3632903060752315</c:v>
                </c:pt>
                <c:pt idx="11">
                  <c:v>-3.9183353885574195</c:v>
                </c:pt>
                <c:pt idx="12">
                  <c:v>-4.4997497184601025</c:v>
                </c:pt>
                <c:pt idx="13">
                  <c:v>-5.1031083816651517</c:v>
                </c:pt>
                <c:pt idx="14">
                  <c:v>-5.7238194544276544</c:v>
                </c:pt>
                <c:pt idx="15">
                  <c:v>-6.3571589506882944</c:v>
                </c:pt>
                <c:pt idx="16">
                  <c:v>-6.9983067744596914</c:v>
                </c:pt>
                <c:pt idx="17">
                  <c:v>-7.6423834036672904</c:v>
                </c:pt>
                <c:pt idx="18">
                  <c:v>-8.2844870262587307</c:v>
                </c:pt>
                <c:pt idx="19">
                  <c:v>-8.9197308459533176</c:v>
                </c:pt>
                <c:pt idx="20">
                  <c:v>-9.5432802737124742</c:v>
                </c:pt>
                <c:pt idx="21">
                  <c:v>-10.15038972188151</c:v>
                </c:pt>
                <c:pt idx="22">
                  <c:v>-10.736438720977164</c:v>
                </c:pt>
                <c:pt idx="23">
                  <c:v>-11.296967084250239</c:v>
                </c:pt>
                <c:pt idx="24">
                  <c:v>-11.827708852399958</c:v>
                </c:pt>
                <c:pt idx="25">
                  <c:v>-12.324624760100058</c:v>
                </c:pt>
                <c:pt idx="26">
                  <c:v>-12.783932977246911</c:v>
                </c:pt>
                <c:pt idx="27">
                  <c:v>-13.202137890970148</c:v>
                </c:pt>
                <c:pt idx="28">
                  <c:v>-13.576056709357305</c:v>
                </c:pt>
                <c:pt idx="29">
                  <c:v>-13.902843684422097</c:v>
                </c:pt>
                <c:pt idx="30">
                  <c:v>-14.180011769964914</c:v>
                </c:pt>
                <c:pt idx="31">
                  <c:v>-14.405451549496105</c:v>
                </c:pt>
                <c:pt idx="32">
                  <c:v>-14.577447290169179</c:v>
                </c:pt>
                <c:pt idx="33">
                  <c:v>-14.694690000543746</c:v>
                </c:pt>
                <c:pt idx="34">
                  <c:v>-14.756287392800774</c:v>
                </c:pt>
                <c:pt idx="35">
                  <c:v>-14.761770673591663</c:v>
                </c:pt>
                <c:pt idx="36">
                  <c:v>-14.711098111838696</c:v>
                </c:pt>
                <c:pt idx="37">
                  <c:v>-14.604655356333748</c:v>
                </c:pt>
                <c:pt idx="38">
                  <c:v>-14.443252500718097</c:v>
                </c:pt>
                <c:pt idx="39">
                  <c:v>-14.228117918180695</c:v>
                </c:pt>
                <c:pt idx="40">
                  <c:v>-13.960888912796459</c:v>
                </c:pt>
                <c:pt idx="41">
                  <c:v>-13.643599258653651</c:v>
                </c:pt>
                <c:pt idx="42">
                  <c:v>-13.278663721605028</c:v>
                </c:pt>
                <c:pt idx="43">
                  <c:v>-12.868859681441631</c:v>
                </c:pt>
                <c:pt idx="44">
                  <c:v>-12.41730599435555</c:v>
                </c:pt>
                <c:pt idx="45">
                  <c:v>-11.92743925656108</c:v>
                </c:pt>
                <c:pt idx="46">
                  <c:v>-11.402987649722462</c:v>
                </c:pt>
                <c:pt idx="47">
                  <c:v>-10.847942567240274</c:v>
                </c:pt>
                <c:pt idx="48">
                  <c:v>-10.266528237337587</c:v>
                </c:pt>
                <c:pt idx="49">
                  <c:v>-9.663169574132537</c:v>
                </c:pt>
                <c:pt idx="50">
                  <c:v>-9.0424585013700352</c:v>
                </c:pt>
                <c:pt idx="51">
                  <c:v>-8.4091190051093925</c:v>
                </c:pt>
                <c:pt idx="52">
                  <c:v>-7.7679711813380017</c:v>
                </c:pt>
                <c:pt idx="53">
                  <c:v>-7.1238945521304</c:v>
                </c:pt>
                <c:pt idx="54">
                  <c:v>-6.4817909295389624</c:v>
                </c:pt>
                <c:pt idx="55">
                  <c:v>-5.8465471098443729</c:v>
                </c:pt>
                <c:pt idx="56">
                  <c:v>-5.2229976820852171</c:v>
                </c:pt>
                <c:pt idx="57">
                  <c:v>-4.6158882339161771</c:v>
                </c:pt>
                <c:pt idx="58">
                  <c:v>-4.0298392348205319</c:v>
                </c:pt>
                <c:pt idx="59">
                  <c:v>-3.4693108715474561</c:v>
                </c:pt>
                <c:pt idx="60">
                  <c:v>-2.9385691033977377</c:v>
                </c:pt>
                <c:pt idx="61">
                  <c:v>-2.4416531956976382</c:v>
                </c:pt>
                <c:pt idx="62">
                  <c:v>-1.9823449785507807</c:v>
                </c:pt>
                <c:pt idx="63">
                  <c:v>-1.5641400648275439</c:v>
                </c:pt>
                <c:pt idx="64">
                  <c:v>-1.1902212464403881</c:v>
                </c:pt>
                <c:pt idx="65">
                  <c:v>-0.86343427137559581</c:v>
                </c:pt>
                <c:pt idx="66">
                  <c:v>-0.58626618583277867</c:v>
                </c:pt>
                <c:pt idx="67">
                  <c:v>-0.3608264063015873</c:v>
                </c:pt>
                <c:pt idx="68">
                  <c:v>-0.18883066562851303</c:v>
                </c:pt>
                <c:pt idx="69">
                  <c:v>-7.158795525394436E-2</c:v>
                </c:pt>
                <c:pt idx="70">
                  <c:v>-9.9905629969170556E-3</c:v>
                </c:pt>
                <c:pt idx="71">
                  <c:v>-4.5072822060292991E-3</c:v>
                </c:pt>
                <c:pt idx="72">
                  <c:v>-5.5179843958994647E-2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C40-4835-BDA4-EA3B26FF9F80}"/>
            </c:ext>
          </c:extLst>
        </c:ser>
        <c:ser>
          <c:idx val="4"/>
          <c:order val="4"/>
          <c:spPr>
            <a:solidFill>
              <a:schemeClr val="accent5"/>
            </a:solidFill>
            <a:ln/>
            <a:effectLst/>
            <a:sp3d/>
          </c:spPr>
          <c:val>
            <c:numRef>
              <c:f>with_ABP!$F$54:$BZ$54</c:f>
              <c:numCache>
                <c:formatCode>General</c:formatCode>
                <c:ptCount val="73"/>
                <c:pt idx="0">
                  <c:v>0.24085685061978013</c:v>
                </c:pt>
                <c:pt idx="1">
                  <c:v>0.14985717170339319</c:v>
                </c:pt>
                <c:pt idx="2">
                  <c:v>1.1871190717317237E-2</c:v>
                </c:pt>
                <c:pt idx="3">
                  <c:v>-0.17205093570493679</c:v>
                </c:pt>
                <c:pt idx="4">
                  <c:v>-0.40050944912607434</c:v>
                </c:pt>
                <c:pt idx="5">
                  <c:v>-0.67176564231193947</c:v>
                </c:pt>
                <c:pt idx="6">
                  <c:v>-0.98375509184342147</c:v>
                </c:pt>
                <c:pt idx="7">
                  <c:v>-1.334103369625204</c:v>
                </c:pt>
                <c:pt idx="8">
                  <c:v>-1.7201441137172948</c:v>
                </c:pt>
                <c:pt idx="9">
                  <c:v>-2.1389393209593779</c:v>
                </c:pt>
                <c:pt idx="10">
                  <c:v>-2.5873017069488826</c:v>
                </c:pt>
                <c:pt idx="11">
                  <c:v>-3.0618189631998165</c:v>
                </c:pt>
                <c:pt idx="12">
                  <c:v>-3.5588797268707566</c:v>
                </c:pt>
                <c:pt idx="13">
                  <c:v>-4.074701065416674</c:v>
                </c:pt>
                <c:pt idx="14">
                  <c:v>-4.6053572669897926</c:v>
                </c:pt>
                <c:pt idx="15">
                  <c:v>-5.1468097174771668</c:v>
                </c:pt>
                <c:pt idx="16">
                  <c:v>-5.6949376367926634</c:v>
                </c:pt>
                <c:pt idx="17">
                  <c:v>-6.2455694405015949</c:v>
                </c:pt>
                <c:pt idx="18">
                  <c:v>-6.7945144880971702</c:v>
                </c:pt>
                <c:pt idx="19">
                  <c:v>-7.3375949763051027</c:v>
                </c:pt>
                <c:pt idx="20">
                  <c:v>-7.8706777346891652</c:v>
                </c:pt>
                <c:pt idx="21">
                  <c:v>-8.3897056815738846</c:v>
                </c:pt>
                <c:pt idx="22">
                  <c:v>-8.8907287008858322</c:v>
                </c:pt>
                <c:pt idx="23">
                  <c:v>-9.3699337049220617</c:v>
                </c:pt>
                <c:pt idx="24">
                  <c:v>-9.8236736542499727</c:v>
                </c:pt>
                <c:pt idx="25">
                  <c:v>-10.248495313879502</c:v>
                </c:pt>
                <c:pt idx="26">
                  <c:v>-10.641165534466543</c:v>
                </c:pt>
                <c:pt idx="27">
                  <c:v>-10.998695858531665</c:v>
                </c:pt>
                <c:pt idx="28">
                  <c:v>-11.318365264426021</c:v>
                </c:pt>
                <c:pt idx="29">
                  <c:v>-11.597740874949087</c:v>
                </c:pt>
                <c:pt idx="30">
                  <c:v>-11.834696473013183</c:v>
                </c:pt>
                <c:pt idx="31">
                  <c:v>-12.027428683439332</c:v>
                </c:pt>
                <c:pt idx="32">
                  <c:v>-12.174470697731303</c:v>
                </c:pt>
                <c:pt idx="33">
                  <c:v>-12.274703437373939</c:v>
                </c:pt>
                <c:pt idx="34">
                  <c:v>-12.327364070696378</c:v>
                </c:pt>
                <c:pt idx="35">
                  <c:v>-12.332051818481675</c:v>
                </c:pt>
                <c:pt idx="36">
                  <c:v>-12.288731004138643</c:v>
                </c:pt>
                <c:pt idx="37">
                  <c:v>-12.197731325222257</c:v>
                </c:pt>
                <c:pt idx="38">
                  <c:v>-12.05974534423618</c:v>
                </c:pt>
                <c:pt idx="39">
                  <c:v>-11.875823217813927</c:v>
                </c:pt>
                <c:pt idx="40">
                  <c:v>-11.647364704392789</c:v>
                </c:pt>
                <c:pt idx="41">
                  <c:v>-11.376108511206924</c:v>
                </c:pt>
                <c:pt idx="42">
                  <c:v>-11.064119061675443</c:v>
                </c:pt>
                <c:pt idx="43">
                  <c:v>-10.71377078389366</c:v>
                </c:pt>
                <c:pt idx="44">
                  <c:v>-10.327730039801569</c:v>
                </c:pt>
                <c:pt idx="45">
                  <c:v>-9.9089348325594848</c:v>
                </c:pt>
                <c:pt idx="46">
                  <c:v>-9.4605724465699819</c:v>
                </c:pt>
                <c:pt idx="47">
                  <c:v>-8.986055190319048</c:v>
                </c:pt>
                <c:pt idx="48">
                  <c:v>-8.4889944266481052</c:v>
                </c:pt>
                <c:pt idx="49">
                  <c:v>-7.9731730881021878</c:v>
                </c:pt>
                <c:pt idx="50">
                  <c:v>-7.4425168865290692</c:v>
                </c:pt>
                <c:pt idx="51">
                  <c:v>-6.9010644360416933</c:v>
                </c:pt>
                <c:pt idx="52">
                  <c:v>-6.352936516726202</c:v>
                </c:pt>
                <c:pt idx="53">
                  <c:v>-5.8023047130172687</c:v>
                </c:pt>
                <c:pt idx="54">
                  <c:v>-5.2533596654216943</c:v>
                </c:pt>
                <c:pt idx="55">
                  <c:v>-4.7102791772137609</c:v>
                </c:pt>
                <c:pt idx="56">
                  <c:v>-4.1771964188296984</c:v>
                </c:pt>
                <c:pt idx="57">
                  <c:v>-3.6581684719449763</c:v>
                </c:pt>
                <c:pt idx="58">
                  <c:v>-3.1571454526330349</c:v>
                </c:pt>
                <c:pt idx="59">
                  <c:v>-2.6779404485968046</c:v>
                </c:pt>
                <c:pt idx="60">
                  <c:v>-2.2242004992688944</c:v>
                </c:pt>
                <c:pt idx="61">
                  <c:v>-1.7993788396393631</c:v>
                </c:pt>
                <c:pt idx="62">
                  <c:v>-1.4067086190523195</c:v>
                </c:pt>
                <c:pt idx="63">
                  <c:v>-1.0491782949871979</c:v>
                </c:pt>
                <c:pt idx="64">
                  <c:v>-0.72950888909284295</c:v>
                </c:pt>
                <c:pt idx="65">
                  <c:v>-0.45013327856977592</c:v>
                </c:pt>
                <c:pt idx="66">
                  <c:v>-0.2131776805056812</c:v>
                </c:pt>
                <c:pt idx="67">
                  <c:v>-2.0445470079532235E-2</c:v>
                </c:pt>
                <c:pt idx="68">
                  <c:v>0.1265965442124391</c:v>
                </c:pt>
                <c:pt idx="69">
                  <c:v>0.2268292838550762</c:v>
                </c:pt>
                <c:pt idx="70">
                  <c:v>0.27948991717751465</c:v>
                </c:pt>
                <c:pt idx="71">
                  <c:v>0.28417766496281099</c:v>
                </c:pt>
                <c:pt idx="72">
                  <c:v>0.24085685061978013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C40-4835-BDA4-EA3B26FF9F80}"/>
            </c:ext>
          </c:extLst>
        </c:ser>
        <c:ser>
          <c:idx val="5"/>
          <c:order val="5"/>
          <c:spPr>
            <a:solidFill>
              <a:schemeClr val="accent6"/>
            </a:solidFill>
            <a:ln/>
            <a:effectLst/>
            <a:sp3d/>
          </c:spPr>
          <c:val>
            <c:numRef>
              <c:f>with_ABP!$F$55:$BZ$55</c:f>
              <c:numCache>
                <c:formatCode>General</c:formatCode>
                <c:ptCount val="73"/>
                <c:pt idx="0">
                  <c:v>0.99317354562287063</c:v>
                </c:pt>
                <c:pt idx="1">
                  <c:v>0.91750790551247341</c:v>
                </c:pt>
                <c:pt idx="2">
                  <c:v>0.80277346137046901</c:v>
                </c:pt>
                <c:pt idx="3">
                  <c:v>0.64984341159532422</c:v>
                </c:pt>
                <c:pt idx="4">
                  <c:v>0.45988164620752081</c:v>
                </c:pt>
                <c:pt idx="5">
                  <c:v>0.2343338889437091</c:v>
                </c:pt>
                <c:pt idx="6">
                  <c:v>-2.5083305573875059E-2</c:v>
                </c:pt>
                <c:pt idx="7">
                  <c:v>-0.31639561585456666</c:v>
                </c:pt>
                <c:pt idx="8">
                  <c:v>-0.63738597931794838</c:v>
                </c:pt>
                <c:pt idx="9">
                  <c:v>-0.98561146547878264</c:v>
                </c:pt>
                <c:pt idx="10">
                  <c:v>-1.3584218681230897</c:v>
                </c:pt>
                <c:pt idx="11">
                  <c:v>-1.7529798749776679</c:v>
                </c:pt>
                <c:pt idx="12">
                  <c:v>-2.1662826613697179</c:v>
                </c:pt>
                <c:pt idx="13">
                  <c:v>-2.5951847435357496</c:v>
                </c:pt>
                <c:pt idx="14">
                  <c:v>-3.0364219176523215</c:v>
                </c:pt>
                <c:pt idx="15">
                  <c:v>-3.4866361023981169</c:v>
                </c:pt>
                <c:pt idx="16">
                  <c:v>-3.9424008959804673</c:v>
                </c:pt>
                <c:pt idx="17">
                  <c:v>-4.4002476531218946</c:v>
                </c:pt>
                <c:pt idx="18">
                  <c:v>-4.8566918835451283</c:v>
                </c:pt>
                <c:pt idx="19">
                  <c:v>-5.3082597710480854</c:v>
                </c:pt>
                <c:pt idx="20">
                  <c:v>-5.7515146113427225</c:v>
                </c:pt>
                <c:pt idx="21">
                  <c:v>-6.1830829674498045</c:v>
                </c:pt>
                <c:pt idx="22">
                  <c:v>-6.5996803435912685</c:v>
                </c:pt>
                <c:pt idx="23">
                  <c:v>-6.9981361821862915</c:v>
                </c:pt>
                <c:pt idx="24">
                  <c:v>-7.3754179937089575</c:v>
                </c:pt>
                <c:pt idx="25">
                  <c:v>-7.728654435764593</c:v>
                </c:pt>
                <c:pt idx="26">
                  <c:v>-8.0551571657391605</c:v>
                </c:pt>
                <c:pt idx="27">
                  <c:v>-8.3524413007098115</c:v>
                </c:pt>
                <c:pt idx="28">
                  <c:v>-8.6182443289043551</c:v>
                </c:pt>
                <c:pt idx="29">
                  <c:v>-8.8505433287819706</c:v>
                </c:pt>
                <c:pt idx="30">
                  <c:v>-9.0475703646876227</c:v>
                </c:pt>
                <c:pt idx="31">
                  <c:v>-9.2078259419098867</c:v>
                </c:pt>
                <c:pt idx="32">
                  <c:v>-9.3300904187411415</c:v>
                </c:pt>
                <c:pt idx="33">
                  <c:v>-9.4134332886873899</c:v>
                </c:pt>
                <c:pt idx="34">
                  <c:v>-9.4572202621845438</c:v>
                </c:pt>
                <c:pt idx="35">
                  <c:v>-9.4611180939249877</c:v>
                </c:pt>
                <c:pt idx="36">
                  <c:v>-9.4250971190556037</c:v>
                </c:pt>
                <c:pt idx="37">
                  <c:v>-9.349431478945208</c:v>
                </c:pt>
                <c:pt idx="38">
                  <c:v>-9.2346970348032027</c:v>
                </c:pt>
                <c:pt idx="39">
                  <c:v>-9.0817669850280591</c:v>
                </c:pt>
                <c:pt idx="40">
                  <c:v>-8.8918052196402559</c:v>
                </c:pt>
                <c:pt idx="41">
                  <c:v>-8.6662574623764428</c:v>
                </c:pt>
                <c:pt idx="42">
                  <c:v>-8.4068402678588594</c:v>
                </c:pt>
                <c:pt idx="43">
                  <c:v>-8.115527957578168</c:v>
                </c:pt>
                <c:pt idx="44">
                  <c:v>-7.7945375941147859</c:v>
                </c:pt>
                <c:pt idx="45">
                  <c:v>-7.4463121079539505</c:v>
                </c:pt>
                <c:pt idx="46">
                  <c:v>-7.0735017053096456</c:v>
                </c:pt>
                <c:pt idx="47">
                  <c:v>-6.6789436984550665</c:v>
                </c:pt>
                <c:pt idx="48">
                  <c:v>-6.2656409120630148</c:v>
                </c:pt>
                <c:pt idx="49">
                  <c:v>-5.8367388298969836</c:v>
                </c:pt>
                <c:pt idx="50">
                  <c:v>-5.3955016557804107</c:v>
                </c:pt>
                <c:pt idx="51">
                  <c:v>-4.9452874710346144</c:v>
                </c:pt>
                <c:pt idx="52">
                  <c:v>-4.4895226774522694</c:v>
                </c:pt>
                <c:pt idx="53">
                  <c:v>-4.031675920310839</c:v>
                </c:pt>
                <c:pt idx="54">
                  <c:v>-3.5752316898876066</c:v>
                </c:pt>
                <c:pt idx="55">
                  <c:v>-3.1236638023846495</c:v>
                </c:pt>
                <c:pt idx="56">
                  <c:v>-2.6804089620900124</c:v>
                </c:pt>
                <c:pt idx="57">
                  <c:v>-2.2488406059829269</c:v>
                </c:pt>
                <c:pt idx="58">
                  <c:v>-1.832243229841469</c:v>
                </c:pt>
                <c:pt idx="59">
                  <c:v>-1.4337873912464452</c:v>
                </c:pt>
                <c:pt idx="60">
                  <c:v>-1.0565055797237788</c:v>
                </c:pt>
                <c:pt idx="61">
                  <c:v>-0.70326913766814303</c:v>
                </c:pt>
                <c:pt idx="62">
                  <c:v>-0.37676640769357439</c:v>
                </c:pt>
                <c:pt idx="63">
                  <c:v>-7.948227272292252E-2</c:v>
                </c:pt>
                <c:pt idx="64">
                  <c:v>0.18632075547162041</c:v>
                </c:pt>
                <c:pt idx="65">
                  <c:v>0.41861975534923668</c:v>
                </c:pt>
                <c:pt idx="66">
                  <c:v>0.61564679125488808</c:v>
                </c:pt>
                <c:pt idx="67">
                  <c:v>0.77590236847715266</c:v>
                </c:pt>
                <c:pt idx="68">
                  <c:v>0.89816684530840707</c:v>
                </c:pt>
                <c:pt idx="69">
                  <c:v>0.9815097152546568</c:v>
                </c:pt>
                <c:pt idx="70">
                  <c:v>1.0252966887518093</c:v>
                </c:pt>
                <c:pt idx="71">
                  <c:v>1.0291945204922537</c:v>
                </c:pt>
                <c:pt idx="72">
                  <c:v>0.99317354562287063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C40-4835-BDA4-EA3B26FF9F80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val>
            <c:numRef>
              <c:f>with_ABP!$F$56:$BZ$56</c:f>
              <c:numCache>
                <c:formatCode>General</c:formatCode>
                <c:ptCount val="73"/>
                <c:pt idx="0">
                  <c:v>2.02095690054845</c:v>
                </c:pt>
                <c:pt idx="1">
                  <c:v>1.9605341570676365</c:v>
                </c:pt>
                <c:pt idx="2">
                  <c:v>1.8689130477148137</c:v>
                </c:pt>
                <c:pt idx="3">
                  <c:v>1.7467908644544903</c:v>
                </c:pt>
                <c:pt idx="4">
                  <c:v>1.5950970308406711</c:v>
                </c:pt>
                <c:pt idx="5">
                  <c:v>1.4149860285423979</c:v>
                </c:pt>
                <c:pt idx="6">
                  <c:v>1.207828611041156</c:v>
                </c:pt>
                <c:pt idx="7">
                  <c:v>0.9752013713691996</c:v>
                </c:pt>
                <c:pt idx="8">
                  <c:v>0.71887474328459966</c:v>
                </c:pt>
                <c:pt idx="9">
                  <c:v>0.44079952720132942</c:v>
                </c:pt>
                <c:pt idx="10">
                  <c:v>0.14309204342018877</c:v>
                </c:pt>
                <c:pt idx="11">
                  <c:v>-0.17198197434655382</c:v>
                </c:pt>
                <c:pt idx="12">
                  <c:v>-0.50202462257680036</c:v>
                </c:pt>
                <c:pt idx="13">
                  <c:v>-0.84452407743231905</c:v>
                </c:pt>
                <c:pt idx="14">
                  <c:v>-1.1968737112548333</c:v>
                </c:pt>
                <c:pt idx="15">
                  <c:v>-1.5563919305764298</c:v>
                </c:pt>
                <c:pt idx="16">
                  <c:v>-1.9203425846650375</c:v>
                </c:pt>
                <c:pt idx="17">
                  <c:v>-2.2859557892836211</c:v>
                </c:pt>
                <c:pt idx="18">
                  <c:v>-2.6504490071817486</c:v>
                </c:pt>
                <c:pt idx="19">
                  <c:v>-3.0110482248841937</c:v>
                </c:pt>
                <c:pt idx="20">
                  <c:v>-3.3650090646084792</c:v>
                </c:pt>
                <c:pt idx="21">
                  <c:v>-3.7096376706369041</c:v>
                </c:pt>
                <c:pt idx="22">
                  <c:v>-4.0423112111851554</c:v>
                </c:pt>
                <c:pt idx="23">
                  <c:v>-4.3604978397358751</c:v>
                </c:pt>
                <c:pt idx="24">
                  <c:v>-4.6617759639194603</c:v>
                </c:pt>
                <c:pt idx="25">
                  <c:v>-4.9438526752941661</c:v>
                </c:pt>
                <c:pt idx="26">
                  <c:v>-5.2045811997638571</c:v>
                </c:pt>
                <c:pt idx="27">
                  <c:v>-5.4419772358251306</c:v>
                </c:pt>
                <c:pt idx="28">
                  <c:v>-5.6542340562999165</c:v>
                </c:pt>
                <c:pt idx="29">
                  <c:v>-5.8397362586202268</c:v>
                </c:pt>
                <c:pt idx="30">
                  <c:v>-5.997072059017114</c:v>
                </c:pt>
                <c:pt idx="31">
                  <c:v>-6.1250440370476031</c:v>
                </c:pt>
                <c:pt idx="32">
                  <c:v>-6.2226782486872878</c:v>
                </c:pt>
                <c:pt idx="33">
                  <c:v>-6.2892316386324421</c:v>
                </c:pt>
                <c:pt idx="34">
                  <c:v>-6.3241976953995493</c:v>
                </c:pt>
                <c:pt idx="35">
                  <c:v>-6.327310306183529</c:v>
                </c:pt>
                <c:pt idx="36">
                  <c:v>-6.2985457821368662</c:v>
                </c:pt>
                <c:pt idx="37">
                  <c:v>-6.2381230386560542</c:v>
                </c:pt>
                <c:pt idx="38">
                  <c:v>-6.1465019293032288</c:v>
                </c:pt>
                <c:pt idx="39">
                  <c:v>-6.0243797460429072</c:v>
                </c:pt>
                <c:pt idx="40">
                  <c:v>-5.8726859124290876</c:v>
                </c:pt>
                <c:pt idx="41">
                  <c:v>-5.6925749101308147</c:v>
                </c:pt>
                <c:pt idx="42">
                  <c:v>-5.4854174926295727</c:v>
                </c:pt>
                <c:pt idx="43">
                  <c:v>-5.2527902529576167</c:v>
                </c:pt>
                <c:pt idx="44">
                  <c:v>-4.9964636248730159</c:v>
                </c:pt>
                <c:pt idx="45">
                  <c:v>-4.7183884087897461</c:v>
                </c:pt>
                <c:pt idx="46">
                  <c:v>-4.4206809250086057</c:v>
                </c:pt>
                <c:pt idx="47">
                  <c:v>-4.1056069072418628</c:v>
                </c:pt>
                <c:pt idx="48">
                  <c:v>-3.775564259011615</c:v>
                </c:pt>
                <c:pt idx="49">
                  <c:v>-3.4330648041560963</c:v>
                </c:pt>
                <c:pt idx="50">
                  <c:v>-3.0807151703335816</c:v>
                </c:pt>
                <c:pt idx="51">
                  <c:v>-2.7211969510119838</c:v>
                </c:pt>
                <c:pt idx="52">
                  <c:v>-2.3572462969233801</c:v>
                </c:pt>
                <c:pt idx="53">
                  <c:v>-1.9916330923047951</c:v>
                </c:pt>
                <c:pt idx="54">
                  <c:v>-1.6271398744066676</c:v>
                </c:pt>
                <c:pt idx="55">
                  <c:v>-1.2665406567042221</c:v>
                </c:pt>
                <c:pt idx="56">
                  <c:v>-0.91257981697993706</c:v>
                </c:pt>
                <c:pt idx="57">
                  <c:v>-0.5679512109515108</c:v>
                </c:pt>
                <c:pt idx="58">
                  <c:v>-0.23527767040326397</c:v>
                </c:pt>
                <c:pt idx="59">
                  <c:v>8.2908958147457357E-2</c:v>
                </c:pt>
                <c:pt idx="60">
                  <c:v>0.38418708233104204</c:v>
                </c:pt>
                <c:pt idx="61">
                  <c:v>0.66626379370574829</c:v>
                </c:pt>
                <c:pt idx="62">
                  <c:v>0.92699231817544092</c:v>
                </c:pt>
                <c:pt idx="63">
                  <c:v>1.1643883542367148</c:v>
                </c:pt>
                <c:pt idx="64">
                  <c:v>1.3766451747114998</c:v>
                </c:pt>
                <c:pt idx="65">
                  <c:v>1.5621473770318106</c:v>
                </c:pt>
                <c:pt idx="66">
                  <c:v>1.7194831774286983</c:v>
                </c:pt>
                <c:pt idx="67">
                  <c:v>1.8474551554591865</c:v>
                </c:pt>
                <c:pt idx="68">
                  <c:v>1.9450893670988714</c:v>
                </c:pt>
                <c:pt idx="69">
                  <c:v>2.0116427570440263</c:v>
                </c:pt>
                <c:pt idx="70">
                  <c:v>2.0466088138111331</c:v>
                </c:pt>
                <c:pt idx="71">
                  <c:v>2.0497214245951114</c:v>
                </c:pt>
                <c:pt idx="72">
                  <c:v>2.02095690054845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8C40-4835-BDA4-EA3B26FF9F80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val>
            <c:numRef>
              <c:f>with_ABP!$F$57:$BZ$57</c:f>
              <c:numCache>
                <c:formatCode>General</c:formatCode>
                <c:ptCount val="73"/>
                <c:pt idx="0">
                  <c:v>3.1222903985282557</c:v>
                </c:pt>
                <c:pt idx="1">
                  <c:v>3.0770374568814791</c:v>
                </c:pt>
                <c:pt idx="2">
                  <c:v>3.0084188461348025</c:v>
                </c:pt>
                <c:pt idx="3">
                  <c:v>2.9169567953490549</c:v>
                </c:pt>
                <c:pt idx="4">
                  <c:v>2.8033473859570144</c:v>
                </c:pt>
                <c:pt idx="5">
                  <c:v>2.668455254163391</c:v>
                </c:pt>
                <c:pt idx="6">
                  <c:v>2.5133070105412294</c:v>
                </c:pt>
                <c:pt idx="7">
                  <c:v>2.3390834269055665</c:v>
                </c:pt>
                <c:pt idx="8">
                  <c:v>2.1471104499269442</c:v>
                </c:pt>
                <c:pt idx="9">
                  <c:v>1.9388491098766234</c:v>
                </c:pt>
                <c:pt idx="10">
                  <c:v>1.715884401304022</c:v>
                </c:pt>
                <c:pt idx="11">
                  <c:v>1.4799132202711498</c:v>
                </c:pt>
                <c:pt idx="12">
                  <c:v>1.2327314499489617</c:v>
                </c:pt>
                <c:pt idx="13">
                  <c:v>0.9762202928620427</c:v>
                </c:pt>
                <c:pt idx="14">
                  <c:v>0.71233195380149628</c:v>
                </c:pt>
                <c:pt idx="15">
                  <c:v>0.44307478236770814</c:v>
                </c:pt>
                <c:pt idx="16">
                  <c:v>0.17049798821721218</c:v>
                </c:pt>
                <c:pt idx="17">
                  <c:v>-0.10332395466013189</c:v>
                </c:pt>
                <c:pt idx="18">
                  <c:v>-0.37630709594082212</c:v>
                </c:pt>
                <c:pt idx="19">
                  <c:v>-0.64637386908798389</c:v>
                </c:pt>
                <c:pt idx="20">
                  <c:v>-0.9114689028871914</c:v>
                </c:pt>
                <c:pt idx="21">
                  <c:v>-1.1695746640624747</c:v>
                </c:pt>
                <c:pt idx="22">
                  <c:v>-1.4187268119227734</c:v>
                </c:pt>
                <c:pt idx="23">
                  <c:v>-1.6570291481806847</c:v>
                </c:pt>
                <c:pt idx="24">
                  <c:v>-1.8826680481664044</c:v>
                </c:pt>
                <c:pt idx="25">
                  <c:v>-2.0939262636065474</c:v>
                </c:pt>
                <c:pt idx="26">
                  <c:v>-2.2891959919204159</c:v>
                </c:pt>
                <c:pt idx="27">
                  <c:v>-2.4669911125684574</c:v>
                </c:pt>
                <c:pt idx="28">
                  <c:v>-2.6259584973269106</c:v>
                </c:pt>
                <c:pt idx="29">
                  <c:v>-2.7648883084106317</c:v>
                </c:pt>
                <c:pt idx="30">
                  <c:v>-2.8827232060691617</c:v>
                </c:pt>
                <c:pt idx="31">
                  <c:v>-2.9785663955806592</c:v>
                </c:pt>
                <c:pt idx="32">
                  <c:v>-3.0516884524012444</c:v>
                </c:pt>
                <c:pt idx="33">
                  <c:v>-3.1015328735262071</c:v>
                </c:pt>
                <c:pt idx="34">
                  <c:v>-3.1277203128139024</c:v>
                </c:pt>
                <c:pt idx="35">
                  <c:v>-3.1300514680389413</c:v>
                </c:pt>
                <c:pt idx="36">
                  <c:v>-3.1085085977024725</c:v>
                </c:pt>
                <c:pt idx="37">
                  <c:v>-3.0632556560556963</c:v>
                </c:pt>
                <c:pt idx="38">
                  <c:v>-2.9946370453090192</c:v>
                </c:pt>
                <c:pt idx="39">
                  <c:v>-2.9031749945232721</c:v>
                </c:pt>
                <c:pt idx="40">
                  <c:v>-2.7895655851312315</c:v>
                </c:pt>
                <c:pt idx="41">
                  <c:v>-2.6546734533376077</c:v>
                </c:pt>
                <c:pt idx="42">
                  <c:v>-2.4995252097154466</c:v>
                </c:pt>
                <c:pt idx="43">
                  <c:v>-2.3253016260797836</c:v>
                </c:pt>
                <c:pt idx="44">
                  <c:v>-2.1333286491011605</c:v>
                </c:pt>
                <c:pt idx="45">
                  <c:v>-1.9250673090508399</c:v>
                </c:pt>
                <c:pt idx="46">
                  <c:v>-1.7021026004782391</c:v>
                </c:pt>
                <c:pt idx="47">
                  <c:v>-1.4661314194453667</c:v>
                </c:pt>
                <c:pt idx="48">
                  <c:v>-1.2189496491231773</c:v>
                </c:pt>
                <c:pt idx="49">
                  <c:v>-0.96243849203625897</c:v>
                </c:pt>
                <c:pt idx="50">
                  <c:v>-0.69855015297571166</c:v>
                </c:pt>
                <c:pt idx="51">
                  <c:v>-0.42929298154192308</c:v>
                </c:pt>
                <c:pt idx="52">
                  <c:v>-0.15671618739142978</c:v>
                </c:pt>
                <c:pt idx="53">
                  <c:v>0.11710575548591518</c:v>
                </c:pt>
                <c:pt idx="54">
                  <c:v>0.39008889676660496</c:v>
                </c:pt>
                <c:pt idx="55">
                  <c:v>0.66015566991376717</c:v>
                </c:pt>
                <c:pt idx="56">
                  <c:v>0.92525070371297469</c:v>
                </c:pt>
                <c:pt idx="57">
                  <c:v>1.1833564648882591</c:v>
                </c:pt>
                <c:pt idx="58">
                  <c:v>1.4325086127485547</c:v>
                </c:pt>
                <c:pt idx="59">
                  <c:v>1.6708109490064662</c:v>
                </c:pt>
                <c:pt idx="60">
                  <c:v>1.8964498489921857</c:v>
                </c:pt>
                <c:pt idx="61">
                  <c:v>2.1077080644323289</c:v>
                </c:pt>
                <c:pt idx="62">
                  <c:v>2.3029777927461996</c:v>
                </c:pt>
                <c:pt idx="63">
                  <c:v>2.4807729133942407</c:v>
                </c:pt>
                <c:pt idx="64">
                  <c:v>2.6397402981526934</c:v>
                </c:pt>
                <c:pt idx="65">
                  <c:v>2.7786701092364146</c:v>
                </c:pt>
                <c:pt idx="66">
                  <c:v>2.8965050068949441</c:v>
                </c:pt>
                <c:pt idx="67">
                  <c:v>2.9923481964064425</c:v>
                </c:pt>
                <c:pt idx="68">
                  <c:v>3.0654702532270277</c:v>
                </c:pt>
                <c:pt idx="69">
                  <c:v>3.1153146743519904</c:v>
                </c:pt>
                <c:pt idx="70">
                  <c:v>3.1415021136396852</c:v>
                </c:pt>
                <c:pt idx="71">
                  <c:v>3.1438332688647246</c:v>
                </c:pt>
                <c:pt idx="72">
                  <c:v>3.1222903985282557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8C40-4835-BDA4-EA3B26FF9F80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val>
            <c:numRef>
              <c:f>with_ABP!$F$58:$BZ$58</c:f>
              <c:numCache>
                <c:formatCode>General</c:formatCode>
                <c:ptCount val="73"/>
                <c:pt idx="0">
                  <c:v>4.094585961626124</c:v>
                </c:pt>
                <c:pt idx="1">
                  <c:v>4.0644478953305692</c:v>
                </c:pt>
                <c:pt idx="2">
                  <c:v>4.0187484962520674</c:v>
                </c:pt>
                <c:pt idx="3">
                  <c:v>3.9578355644116554</c:v>
                </c:pt>
                <c:pt idx="4">
                  <c:v>3.8821726840008743</c:v>
                </c:pt>
                <c:pt idx="5">
                  <c:v>3.792335695226146</c:v>
                </c:pt>
                <c:pt idx="6">
                  <c:v>3.6890083118171026</c:v>
                </c:pt>
                <c:pt idx="7">
                  <c:v>3.5729769175522677</c:v>
                </c:pt>
                <c:pt idx="8">
                  <c:v>3.4451245814036673</c:v>
                </c:pt>
                <c:pt idx="9">
                  <c:v>3.3064243368487438</c:v>
                </c:pt>
                <c:pt idx="10">
                  <c:v>3.1579317764980575</c:v>
                </c:pt>
                <c:pt idx="11">
                  <c:v>3.0007770183981366</c:v>
                </c:pt>
                <c:pt idx="12">
                  <c:v>2.8361561051507591</c:v>
                </c:pt>
                <c:pt idx="13">
                  <c:v>2.6653219013065623</c:v>
                </c:pt>
                <c:pt idx="14">
                  <c:v>2.4895745583093136</c:v>
                </c:pt>
                <c:pt idx="15">
                  <c:v>2.3102516195583687</c:v>
                </c:pt>
                <c:pt idx="16">
                  <c:v>2.1287178408957717</c:v>
                </c:pt>
                <c:pt idx="17">
                  <c:v>1.946354803990241</c:v>
                </c:pt>
                <c:pt idx="18">
                  <c:v>1.7645504016664373</c:v>
                </c:pt>
                <c:pt idx="19">
                  <c:v>1.5846882752025455</c:v>
                </c:pt>
                <c:pt idx="20">
                  <c:v>1.4081372839846762</c:v>
                </c:pt>
                <c:pt idx="21">
                  <c:v>1.2362410876604017</c:v>
                </c:pt>
                <c:pt idx="22">
                  <c:v>1.0703079200775081</c:v>
                </c:pt>
                <c:pt idx="23">
                  <c:v>0.911600632834491</c:v>
                </c:pt>
                <c:pt idx="24">
                  <c:v>0.76132708421734785</c:v>
                </c:pt>
                <c:pt idx="25">
                  <c:v>0.62063094666870544</c:v>
                </c:pt>
                <c:pt idx="26">
                  <c:v>0.49058300274995892</c:v>
                </c:pt>
                <c:pt idx="27">
                  <c:v>0.37217299583942509</c:v>
                </c:pt>
                <c:pt idx="28">
                  <c:v>0.26630209758761048</c:v>
                </c:pt>
                <c:pt idx="29">
                  <c:v>0.17377604945680813</c:v>
                </c:pt>
                <c:pt idx="30">
                  <c:v>9.5299030542046914E-2</c:v>
                </c:pt>
                <c:pt idx="31">
                  <c:v>3.1468298342990586E-2</c:v>
                </c:pt>
                <c:pt idx="32">
                  <c:v>-1.7230356726277485E-2</c:v>
                </c:pt>
                <c:pt idx="33">
                  <c:v>-5.0426308495628902E-2</c:v>
                </c:pt>
                <c:pt idx="34">
                  <c:v>-6.7866915727834431E-2</c:v>
                </c:pt>
                <c:pt idx="35">
                  <c:v>-6.9419444870931102E-2</c:v>
                </c:pt>
                <c:pt idx="36">
                  <c:v>-5.5072080240695875E-2</c:v>
                </c:pt>
                <c:pt idx="37">
                  <c:v>-2.4934013945141942E-2</c:v>
                </c:pt>
                <c:pt idx="38">
                  <c:v>2.0765385133359793E-2</c:v>
                </c:pt>
                <c:pt idx="39">
                  <c:v>8.1678316973771814E-2</c:v>
                </c:pt>
                <c:pt idx="40">
                  <c:v>0.15734119738455243</c:v>
                </c:pt>
                <c:pt idx="41">
                  <c:v>0.24717818615928078</c:v>
                </c:pt>
                <c:pt idx="42">
                  <c:v>0.35050556956832413</c:v>
                </c:pt>
                <c:pt idx="43">
                  <c:v>0.46653696383315957</c:v>
                </c:pt>
                <c:pt idx="44">
                  <c:v>0.59438929998175993</c:v>
                </c:pt>
                <c:pt idx="45">
                  <c:v>0.7330895445366834</c:v>
                </c:pt>
                <c:pt idx="46">
                  <c:v>0.88158210488736977</c:v>
                </c:pt>
                <c:pt idx="47">
                  <c:v>1.0387368629872906</c:v>
                </c:pt>
                <c:pt idx="48">
                  <c:v>1.2033577762346686</c:v>
                </c:pt>
                <c:pt idx="49">
                  <c:v>1.3741919800788653</c:v>
                </c:pt>
                <c:pt idx="50">
                  <c:v>1.5499393230761145</c:v>
                </c:pt>
                <c:pt idx="51">
                  <c:v>1.7292622618270599</c:v>
                </c:pt>
                <c:pt idx="52">
                  <c:v>1.9107960404896551</c:v>
                </c:pt>
                <c:pt idx="53">
                  <c:v>2.0931590773951863</c:v>
                </c:pt>
                <c:pt idx="54">
                  <c:v>2.2749634797189895</c:v>
                </c:pt>
                <c:pt idx="55">
                  <c:v>2.4548256061828817</c:v>
                </c:pt>
                <c:pt idx="56">
                  <c:v>2.6313765974007506</c:v>
                </c:pt>
                <c:pt idx="57">
                  <c:v>2.8032727937250259</c:v>
                </c:pt>
                <c:pt idx="58">
                  <c:v>2.9692059613079178</c:v>
                </c:pt>
                <c:pt idx="59">
                  <c:v>3.1279132485509353</c:v>
                </c:pt>
                <c:pt idx="60">
                  <c:v>3.278186797168078</c:v>
                </c:pt>
                <c:pt idx="61">
                  <c:v>3.4188829347167209</c:v>
                </c:pt>
                <c:pt idx="62">
                  <c:v>3.5489308786354683</c:v>
                </c:pt>
                <c:pt idx="63">
                  <c:v>3.6673408855460021</c:v>
                </c:pt>
                <c:pt idx="64">
                  <c:v>3.7732117837978163</c:v>
                </c:pt>
                <c:pt idx="65">
                  <c:v>3.8657378319286191</c:v>
                </c:pt>
                <c:pt idx="66">
                  <c:v>3.9442148508433799</c:v>
                </c:pt>
                <c:pt idx="67">
                  <c:v>4.0080455830424366</c:v>
                </c:pt>
                <c:pt idx="68">
                  <c:v>4.0567442381117047</c:v>
                </c:pt>
                <c:pt idx="69">
                  <c:v>4.0899401898810561</c:v>
                </c:pt>
                <c:pt idx="70">
                  <c:v>4.1073807971132617</c:v>
                </c:pt>
                <c:pt idx="71">
                  <c:v>4.1089333262563583</c:v>
                </c:pt>
                <c:pt idx="72">
                  <c:v>4.094585961626124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C40-4835-BDA4-EA3B26FF9F80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val>
            <c:numRef>
              <c:f>with_ABP!$F$59:$BZ$59</c:f>
              <c:numCache>
                <c:formatCode>General</c:formatCode>
                <c:ptCount val="73"/>
                <c:pt idx="0">
                  <c:v>4.761955534564521</c:v>
                </c:pt>
                <c:pt idx="1">
                  <c:v>4.7468956758630876</c:v>
                </c:pt>
                <c:pt idx="2">
                  <c:v>4.724059887856205</c:v>
                </c:pt>
                <c:pt idx="3">
                  <c:v>4.6936219646792301</c:v>
                </c:pt>
                <c:pt idx="4">
                  <c:v>4.6558135573064616</c:v>
                </c:pt>
                <c:pt idx="5">
                  <c:v>4.6109224105473459</c:v>
                </c:pt>
                <c:pt idx="6">
                  <c:v>4.5592901731347357</c:v>
                </c:pt>
                <c:pt idx="7">
                  <c:v>4.5013097975717393</c:v>
                </c:pt>
                <c:pt idx="8">
                  <c:v>4.4374225495258974</c:v>
                </c:pt>
                <c:pt idx="9">
                  <c:v>4.368114649531015</c:v>
                </c:pt>
                <c:pt idx="10">
                  <c:v>4.2939135725553061</c:v>
                </c:pt>
                <c:pt idx="11">
                  <c:v>4.2153840335983936</c:v>
                </c:pt>
                <c:pt idx="12">
                  <c:v>4.1331236898691692</c:v>
                </c:pt>
                <c:pt idx="13">
                  <c:v>4.0477585922535662</c:v>
                </c:pt>
                <c:pt idx="14">
                  <c:v>3.959938420689296</c:v>
                </c:pt>
                <c:pt idx="15">
                  <c:v>3.8703315397092313</c:v>
                </c:pt>
                <c:pt idx="16">
                  <c:v>3.779619911783743</c:v>
                </c:pt>
                <c:pt idx="17">
                  <c:v>3.6884939071745251</c:v>
                </c:pt>
                <c:pt idx="18">
                  <c:v>3.5976470498000381</c:v>
                </c:pt>
                <c:pt idx="19">
                  <c:v>3.507770739099735</c:v>
                </c:pt>
                <c:pt idx="20">
                  <c:v>3.419548988066845</c:v>
                </c:pt>
                <c:pt idx="21">
                  <c:v>3.3336532174964777</c:v>
                </c:pt>
                <c:pt idx="22">
                  <c:v>3.2507371460679568</c:v>
                </c:pt>
                <c:pt idx="23">
                  <c:v>3.1714318151509495</c:v>
                </c:pt>
                <c:pt idx="24">
                  <c:v>3.0963407861995993</c:v>
                </c:pt>
                <c:pt idx="25">
                  <c:v>3.0260355472854306</c:v>
                </c:pt>
                <c:pt idx="26">
                  <c:v>2.961051163728043</c:v>
                </c:pt>
                <c:pt idx="27">
                  <c:v>2.9018822059249523</c:v>
                </c:pt>
                <c:pt idx="28">
                  <c:v>2.8489789853722334</c:v>
                </c:pt>
                <c:pt idx="29">
                  <c:v>2.8027441275221312</c:v>
                </c:pt>
                <c:pt idx="30">
                  <c:v>2.763529507560254</c:v>
                </c:pt>
                <c:pt idx="31">
                  <c:v>2.7316335724229477</c:v>
                </c:pt>
                <c:pt idx="32">
                  <c:v>2.7072990694358992</c:v>
                </c:pt>
                <c:pt idx="33">
                  <c:v>2.6907111988604147</c:v>
                </c:pt>
                <c:pt idx="34">
                  <c:v>2.6819962044076031</c:v>
                </c:pt>
                <c:pt idx="35">
                  <c:v>2.6812204124475083</c:v>
                </c:pt>
                <c:pt idx="36">
                  <c:v>2.6883897272253829</c:v>
                </c:pt>
                <c:pt idx="37">
                  <c:v>2.7034495859268164</c:v>
                </c:pt>
                <c:pt idx="38">
                  <c:v>2.7262853739336994</c:v>
                </c:pt>
                <c:pt idx="39">
                  <c:v>2.7567232971106739</c:v>
                </c:pt>
                <c:pt idx="40">
                  <c:v>2.7945317044834423</c:v>
                </c:pt>
                <c:pt idx="41">
                  <c:v>2.8394228512425581</c:v>
                </c:pt>
                <c:pt idx="42">
                  <c:v>2.8910550886551674</c:v>
                </c:pt>
                <c:pt idx="43">
                  <c:v>2.9490354642181646</c:v>
                </c:pt>
                <c:pt idx="44">
                  <c:v>3.0129227122640065</c:v>
                </c:pt>
                <c:pt idx="45">
                  <c:v>3.0822306122588889</c:v>
                </c:pt>
                <c:pt idx="46">
                  <c:v>3.1564316892345974</c:v>
                </c:pt>
                <c:pt idx="47">
                  <c:v>3.2349612281915103</c:v>
                </c:pt>
                <c:pt idx="48">
                  <c:v>3.3172215719207352</c:v>
                </c:pt>
                <c:pt idx="49">
                  <c:v>3.4025866695363378</c:v>
                </c:pt>
                <c:pt idx="50">
                  <c:v>3.4904068411006079</c:v>
                </c:pt>
                <c:pt idx="51">
                  <c:v>3.5800137220806736</c:v>
                </c:pt>
                <c:pt idx="52">
                  <c:v>3.670725350006161</c:v>
                </c:pt>
                <c:pt idx="53">
                  <c:v>3.7618513546153789</c:v>
                </c:pt>
                <c:pt idx="54">
                  <c:v>3.8526982119898654</c:v>
                </c:pt>
                <c:pt idx="55">
                  <c:v>3.9425745226901689</c:v>
                </c:pt>
                <c:pt idx="56">
                  <c:v>4.0307962737230589</c:v>
                </c:pt>
                <c:pt idx="57">
                  <c:v>4.1166920442934263</c:v>
                </c:pt>
                <c:pt idx="58">
                  <c:v>4.1996081157219463</c:v>
                </c:pt>
                <c:pt idx="59">
                  <c:v>4.2789134466389545</c:v>
                </c:pt>
                <c:pt idx="60">
                  <c:v>4.3540044755903038</c:v>
                </c:pt>
                <c:pt idx="61">
                  <c:v>4.4243097145044734</c:v>
                </c:pt>
                <c:pt idx="62">
                  <c:v>4.489294098061861</c:v>
                </c:pt>
                <c:pt idx="63">
                  <c:v>4.5484630558649517</c:v>
                </c:pt>
                <c:pt idx="64">
                  <c:v>4.6013662764176706</c:v>
                </c:pt>
                <c:pt idx="65">
                  <c:v>4.6476011342677728</c:v>
                </c:pt>
                <c:pt idx="66">
                  <c:v>4.6868157542296505</c:v>
                </c:pt>
                <c:pt idx="67">
                  <c:v>4.7187116893669563</c:v>
                </c:pt>
                <c:pt idx="68">
                  <c:v>4.7430461923540044</c:v>
                </c:pt>
                <c:pt idx="69">
                  <c:v>4.7596340629294893</c:v>
                </c:pt>
                <c:pt idx="70">
                  <c:v>4.7683490573823004</c:v>
                </c:pt>
                <c:pt idx="71">
                  <c:v>4.7691248493423952</c:v>
                </c:pt>
                <c:pt idx="72">
                  <c:v>4.761955534564521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8C40-4835-BDA4-EA3B26FF9F80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val>
            <c:numRef>
              <c:f>with_ABP!$F$60:$BZ$60</c:f>
              <c:numCache>
                <c:formatCode>General</c:formatCode>
                <c:ptCount val="73"/>
                <c:pt idx="0">
                  <c:v>5.0039310384317988</c:v>
                </c:pt>
                <c:pt idx="1">
                  <c:v>5.0039310384317988</c:v>
                </c:pt>
                <c:pt idx="2">
                  <c:v>5.0039310384317988</c:v>
                </c:pt>
                <c:pt idx="3">
                  <c:v>5.0039310384317996</c:v>
                </c:pt>
                <c:pt idx="4">
                  <c:v>5.0039310384317996</c:v>
                </c:pt>
                <c:pt idx="5">
                  <c:v>5.0039310384317996</c:v>
                </c:pt>
                <c:pt idx="6">
                  <c:v>5.0039310384318005</c:v>
                </c:pt>
                <c:pt idx="7">
                  <c:v>5.0039310384318005</c:v>
                </c:pt>
                <c:pt idx="8">
                  <c:v>5.0039310384318014</c:v>
                </c:pt>
                <c:pt idx="9">
                  <c:v>5.0039310384318014</c:v>
                </c:pt>
                <c:pt idx="10">
                  <c:v>5.0039310384318023</c:v>
                </c:pt>
                <c:pt idx="11">
                  <c:v>5.0039310384318023</c:v>
                </c:pt>
                <c:pt idx="12">
                  <c:v>5.0039310384318032</c:v>
                </c:pt>
                <c:pt idx="13">
                  <c:v>5.0039310384318041</c:v>
                </c:pt>
                <c:pt idx="14">
                  <c:v>5.0039310384318041</c:v>
                </c:pt>
                <c:pt idx="15">
                  <c:v>5.003931038431805</c:v>
                </c:pt>
                <c:pt idx="16">
                  <c:v>5.0039310384318059</c:v>
                </c:pt>
                <c:pt idx="17">
                  <c:v>5.0039310384318068</c:v>
                </c:pt>
                <c:pt idx="18">
                  <c:v>5.0039310384318068</c:v>
                </c:pt>
                <c:pt idx="19">
                  <c:v>5.0039310384318076</c:v>
                </c:pt>
                <c:pt idx="20">
                  <c:v>5.0039310384318085</c:v>
                </c:pt>
                <c:pt idx="21">
                  <c:v>5.0039310384318085</c:v>
                </c:pt>
                <c:pt idx="22">
                  <c:v>5.0039310384318094</c:v>
                </c:pt>
                <c:pt idx="23">
                  <c:v>5.0039310384318103</c:v>
                </c:pt>
                <c:pt idx="24">
                  <c:v>5.0039310384318103</c:v>
                </c:pt>
                <c:pt idx="25">
                  <c:v>5.0039310384318112</c:v>
                </c:pt>
                <c:pt idx="26">
                  <c:v>5.0039310384318112</c:v>
                </c:pt>
                <c:pt idx="27">
                  <c:v>5.0039310384318121</c:v>
                </c:pt>
                <c:pt idx="28">
                  <c:v>5.0039310384318121</c:v>
                </c:pt>
                <c:pt idx="29">
                  <c:v>5.003931038431813</c:v>
                </c:pt>
                <c:pt idx="30">
                  <c:v>5.003931038431813</c:v>
                </c:pt>
                <c:pt idx="31">
                  <c:v>5.003931038431813</c:v>
                </c:pt>
                <c:pt idx="32">
                  <c:v>5.003931038431813</c:v>
                </c:pt>
                <c:pt idx="33">
                  <c:v>5.003931038431813</c:v>
                </c:pt>
                <c:pt idx="34">
                  <c:v>5.003931038431813</c:v>
                </c:pt>
                <c:pt idx="35">
                  <c:v>5.0039310384318139</c:v>
                </c:pt>
                <c:pt idx="36">
                  <c:v>5.003931038431813</c:v>
                </c:pt>
                <c:pt idx="37">
                  <c:v>5.003931038431813</c:v>
                </c:pt>
                <c:pt idx="38">
                  <c:v>5.003931038431813</c:v>
                </c:pt>
                <c:pt idx="39">
                  <c:v>5.003931038431813</c:v>
                </c:pt>
                <c:pt idx="40">
                  <c:v>5.003931038431813</c:v>
                </c:pt>
                <c:pt idx="41">
                  <c:v>5.0039310384318121</c:v>
                </c:pt>
                <c:pt idx="42">
                  <c:v>5.0039310384318121</c:v>
                </c:pt>
                <c:pt idx="43">
                  <c:v>5.0039310384318112</c:v>
                </c:pt>
                <c:pt idx="44">
                  <c:v>5.0039310384318112</c:v>
                </c:pt>
                <c:pt idx="45">
                  <c:v>5.0039310384318103</c:v>
                </c:pt>
                <c:pt idx="46">
                  <c:v>5.0039310384318103</c:v>
                </c:pt>
                <c:pt idx="47">
                  <c:v>5.0039310384318094</c:v>
                </c:pt>
                <c:pt idx="48">
                  <c:v>5.0039310384318085</c:v>
                </c:pt>
                <c:pt idx="49">
                  <c:v>5.0039310384318085</c:v>
                </c:pt>
                <c:pt idx="50">
                  <c:v>5.0039310384318076</c:v>
                </c:pt>
                <c:pt idx="51">
                  <c:v>5.0039310384318068</c:v>
                </c:pt>
                <c:pt idx="52">
                  <c:v>5.0039310384318068</c:v>
                </c:pt>
                <c:pt idx="53">
                  <c:v>5.0039310384318059</c:v>
                </c:pt>
                <c:pt idx="54">
                  <c:v>5.003931038431805</c:v>
                </c:pt>
                <c:pt idx="55">
                  <c:v>5.003931038431805</c:v>
                </c:pt>
                <c:pt idx="56">
                  <c:v>5.0039310384318041</c:v>
                </c:pt>
                <c:pt idx="57">
                  <c:v>5.0039310384318032</c:v>
                </c:pt>
                <c:pt idx="58">
                  <c:v>5.0039310384318032</c:v>
                </c:pt>
                <c:pt idx="59">
                  <c:v>5.0039310384318023</c:v>
                </c:pt>
                <c:pt idx="60">
                  <c:v>5.0039310384318014</c:v>
                </c:pt>
                <c:pt idx="61">
                  <c:v>5.0039310384318014</c:v>
                </c:pt>
                <c:pt idx="62">
                  <c:v>5.0039310384318005</c:v>
                </c:pt>
                <c:pt idx="63">
                  <c:v>5.0039310384318005</c:v>
                </c:pt>
                <c:pt idx="64">
                  <c:v>5.0039310384317996</c:v>
                </c:pt>
                <c:pt idx="65">
                  <c:v>5.0039310384317996</c:v>
                </c:pt>
                <c:pt idx="66">
                  <c:v>5.0039310384317996</c:v>
                </c:pt>
                <c:pt idx="67">
                  <c:v>5.0039310384317988</c:v>
                </c:pt>
                <c:pt idx="68">
                  <c:v>5.0039310384317988</c:v>
                </c:pt>
                <c:pt idx="69">
                  <c:v>5.0039310384317988</c:v>
                </c:pt>
                <c:pt idx="70">
                  <c:v>5.0039310384317988</c:v>
                </c:pt>
                <c:pt idx="71">
                  <c:v>5.0039310384317988</c:v>
                </c:pt>
                <c:pt idx="72">
                  <c:v>5.0039310384317988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8C40-4835-BDA4-EA3B26FF9F80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/>
            <a:effectLst/>
            <a:sp3d/>
          </c:spPr>
          <c:val>
            <c:numRef>
              <c:f>with_ABP!$F$61:$BZ$61</c:f>
              <c:numCache>
                <c:formatCode>General</c:formatCode>
                <c:ptCount val="73"/>
                <c:pt idx="0">
                  <c:v>4.7775824547401013</c:v>
                </c:pt>
                <c:pt idx="1">
                  <c:v>4.7926423134415357</c:v>
                </c:pt>
                <c:pt idx="2">
                  <c:v>4.8154781014484183</c:v>
                </c:pt>
                <c:pt idx="3">
                  <c:v>4.8459160246253932</c:v>
                </c:pt>
                <c:pt idx="4">
                  <c:v>4.8837244319981625</c:v>
                </c:pt>
                <c:pt idx="5">
                  <c:v>4.9286155787572783</c:v>
                </c:pt>
                <c:pt idx="6">
                  <c:v>4.9802478161698893</c:v>
                </c:pt>
                <c:pt idx="7">
                  <c:v>5.0382281917328866</c:v>
                </c:pt>
                <c:pt idx="8">
                  <c:v>5.1021154397787294</c:v>
                </c:pt>
                <c:pt idx="9">
                  <c:v>5.1714233397736136</c:v>
                </c:pt>
                <c:pt idx="10">
                  <c:v>5.2456244167493224</c:v>
                </c:pt>
                <c:pt idx="11">
                  <c:v>5.3241539557062367</c:v>
                </c:pt>
                <c:pt idx="12">
                  <c:v>5.406414299435462</c:v>
                </c:pt>
                <c:pt idx="13">
                  <c:v>5.491779397051066</c:v>
                </c:pt>
                <c:pt idx="14">
                  <c:v>5.5795995686153379</c:v>
                </c:pt>
                <c:pt idx="15">
                  <c:v>5.6692064495954035</c:v>
                </c:pt>
                <c:pt idx="16">
                  <c:v>5.7599180775208936</c:v>
                </c:pt>
                <c:pt idx="17">
                  <c:v>5.8510440821301124</c:v>
                </c:pt>
                <c:pt idx="18">
                  <c:v>5.9418909395046002</c:v>
                </c:pt>
                <c:pt idx="19">
                  <c:v>6.0317672502049051</c:v>
                </c:pt>
                <c:pt idx="20">
                  <c:v>6.119989001237796</c:v>
                </c:pt>
                <c:pt idx="21">
                  <c:v>6.2058847718081651</c:v>
                </c:pt>
                <c:pt idx="22">
                  <c:v>6.2888008432366869</c:v>
                </c:pt>
                <c:pt idx="23">
                  <c:v>6.3681061741536951</c:v>
                </c:pt>
                <c:pt idx="24">
                  <c:v>6.4431972031050462</c:v>
                </c:pt>
                <c:pt idx="25">
                  <c:v>6.5135024420192167</c:v>
                </c:pt>
                <c:pt idx="26">
                  <c:v>6.5784868255766042</c:v>
                </c:pt>
                <c:pt idx="27">
                  <c:v>6.6376557833796959</c:v>
                </c:pt>
                <c:pt idx="28">
                  <c:v>6.6905590039324156</c:v>
                </c:pt>
                <c:pt idx="29">
                  <c:v>6.7367938617825196</c:v>
                </c:pt>
                <c:pt idx="30">
                  <c:v>6.7760084817443964</c:v>
                </c:pt>
                <c:pt idx="31">
                  <c:v>6.8079044168817031</c:v>
                </c:pt>
                <c:pt idx="32">
                  <c:v>6.8322389198687521</c:v>
                </c:pt>
                <c:pt idx="33">
                  <c:v>6.848826790444237</c:v>
                </c:pt>
                <c:pt idx="34">
                  <c:v>6.8575417848970481</c:v>
                </c:pt>
                <c:pt idx="35">
                  <c:v>6.8583175768571429</c:v>
                </c:pt>
                <c:pt idx="36">
                  <c:v>6.8511482620792687</c:v>
                </c:pt>
                <c:pt idx="37">
                  <c:v>6.8360884033778344</c:v>
                </c:pt>
                <c:pt idx="38">
                  <c:v>6.8132526153709518</c:v>
                </c:pt>
                <c:pt idx="39">
                  <c:v>6.7828146921939769</c:v>
                </c:pt>
                <c:pt idx="40">
                  <c:v>6.7450062848212076</c:v>
                </c:pt>
                <c:pt idx="41">
                  <c:v>6.7001151380620918</c:v>
                </c:pt>
                <c:pt idx="42">
                  <c:v>6.6484829006494808</c:v>
                </c:pt>
                <c:pt idx="43">
                  <c:v>6.5905025250864835</c:v>
                </c:pt>
                <c:pt idx="44">
                  <c:v>6.5266152770406407</c:v>
                </c:pt>
                <c:pt idx="45">
                  <c:v>6.4573073770457565</c:v>
                </c:pt>
                <c:pt idx="46">
                  <c:v>6.3831063000700476</c:v>
                </c:pt>
                <c:pt idx="47">
                  <c:v>6.3045767611131334</c:v>
                </c:pt>
                <c:pt idx="48">
                  <c:v>6.2223164173839072</c:v>
                </c:pt>
                <c:pt idx="49">
                  <c:v>6.1369513197683041</c:v>
                </c:pt>
                <c:pt idx="50">
                  <c:v>6.0491311482040322</c:v>
                </c:pt>
                <c:pt idx="51">
                  <c:v>5.9595242672239657</c:v>
                </c:pt>
                <c:pt idx="52">
                  <c:v>5.8688126392984774</c:v>
                </c:pt>
                <c:pt idx="53">
                  <c:v>5.7776866346892577</c:v>
                </c:pt>
                <c:pt idx="54">
                  <c:v>5.6868397773147699</c:v>
                </c:pt>
                <c:pt idx="55">
                  <c:v>5.596963466614465</c:v>
                </c:pt>
                <c:pt idx="56">
                  <c:v>5.5087417155815732</c:v>
                </c:pt>
                <c:pt idx="57">
                  <c:v>5.422845945011205</c:v>
                </c:pt>
                <c:pt idx="58">
                  <c:v>5.3399298735826841</c:v>
                </c:pt>
                <c:pt idx="59">
                  <c:v>5.260624542665675</c:v>
                </c:pt>
                <c:pt idx="60">
                  <c:v>5.1855335137143239</c:v>
                </c:pt>
                <c:pt idx="61">
                  <c:v>5.1152282748001543</c:v>
                </c:pt>
                <c:pt idx="62">
                  <c:v>5.050243891242765</c:v>
                </c:pt>
                <c:pt idx="63">
                  <c:v>4.9910749334396742</c:v>
                </c:pt>
                <c:pt idx="64">
                  <c:v>4.9381717128869544</c:v>
                </c:pt>
                <c:pt idx="65">
                  <c:v>4.8919368550368514</c:v>
                </c:pt>
                <c:pt idx="66">
                  <c:v>4.8527222350749737</c:v>
                </c:pt>
                <c:pt idx="67">
                  <c:v>4.820826299937667</c:v>
                </c:pt>
                <c:pt idx="68">
                  <c:v>4.796491796950618</c:v>
                </c:pt>
                <c:pt idx="69">
                  <c:v>4.7799039263751331</c:v>
                </c:pt>
                <c:pt idx="70">
                  <c:v>4.771188931922322</c:v>
                </c:pt>
                <c:pt idx="71">
                  <c:v>4.7704131399622272</c:v>
                </c:pt>
                <c:pt idx="72">
                  <c:v>4.7775824547401013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8C40-4835-BDA4-EA3B26FF9F80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with_ABP!$F$62:$BZ$62</c:f>
              <c:numCache>
                <c:formatCode>General</c:formatCode>
                <c:ptCount val="73"/>
                <c:pt idx="0">
                  <c:v>4.1258588417762008</c:v>
                </c:pt>
                <c:pt idx="1">
                  <c:v>4.1559969080717556</c:v>
                </c:pt>
                <c:pt idx="2">
                  <c:v>4.2016963071502564</c:v>
                </c:pt>
                <c:pt idx="3">
                  <c:v>4.2626092389906685</c:v>
                </c:pt>
                <c:pt idx="4">
                  <c:v>4.3382721194014486</c:v>
                </c:pt>
                <c:pt idx="5">
                  <c:v>4.4281091081761765</c:v>
                </c:pt>
                <c:pt idx="6">
                  <c:v>4.5314364915852199</c:v>
                </c:pt>
                <c:pt idx="7">
                  <c:v>4.6474678858500535</c:v>
                </c:pt>
                <c:pt idx="8">
                  <c:v>4.7753202219986539</c:v>
                </c:pt>
                <c:pt idx="9">
                  <c:v>4.914020466553576</c:v>
                </c:pt>
                <c:pt idx="10">
                  <c:v>5.062513026904262</c:v>
                </c:pt>
                <c:pt idx="11">
                  <c:v>5.2196677850041819</c:v>
                </c:pt>
                <c:pt idx="12">
                  <c:v>5.3842886982515585</c:v>
                </c:pt>
                <c:pt idx="13">
                  <c:v>5.5551229020957544</c:v>
                </c:pt>
                <c:pt idx="14">
                  <c:v>5.7308702450930014</c:v>
                </c:pt>
                <c:pt idx="15">
                  <c:v>5.9101931838439459</c:v>
                </c:pt>
                <c:pt idx="16">
                  <c:v>6.0917269625065416</c:v>
                </c:pt>
                <c:pt idx="17">
                  <c:v>6.2740899994120714</c:v>
                </c:pt>
                <c:pt idx="18">
                  <c:v>6.4558944017358737</c:v>
                </c:pt>
                <c:pt idx="19">
                  <c:v>6.6357565281997655</c:v>
                </c:pt>
                <c:pt idx="20">
                  <c:v>6.812307519417633</c:v>
                </c:pt>
                <c:pt idx="21">
                  <c:v>6.9842037157419066</c:v>
                </c:pt>
                <c:pt idx="22">
                  <c:v>7.1501368833247998</c:v>
                </c:pt>
                <c:pt idx="23">
                  <c:v>7.3088441705678147</c:v>
                </c:pt>
                <c:pt idx="24">
                  <c:v>7.4591177191849578</c:v>
                </c:pt>
                <c:pt idx="25">
                  <c:v>7.5998138567335989</c:v>
                </c:pt>
                <c:pt idx="26">
                  <c:v>7.7298618006523458</c:v>
                </c:pt>
                <c:pt idx="27">
                  <c:v>7.8482718075628775</c:v>
                </c:pt>
                <c:pt idx="28">
                  <c:v>7.9541427058146921</c:v>
                </c:pt>
                <c:pt idx="29">
                  <c:v>8.0466687539454931</c:v>
                </c:pt>
                <c:pt idx="30">
                  <c:v>8.1251457728602539</c:v>
                </c:pt>
                <c:pt idx="31">
                  <c:v>8.188976505059312</c:v>
                </c:pt>
                <c:pt idx="32">
                  <c:v>8.2376751601285783</c:v>
                </c:pt>
                <c:pt idx="33">
                  <c:v>8.2708711118979288</c:v>
                </c:pt>
                <c:pt idx="34">
                  <c:v>8.2883117191301352</c:v>
                </c:pt>
                <c:pt idx="35">
                  <c:v>8.2898642482732328</c:v>
                </c:pt>
                <c:pt idx="36">
                  <c:v>8.2755168836429966</c:v>
                </c:pt>
                <c:pt idx="37">
                  <c:v>8.2453788173474436</c:v>
                </c:pt>
                <c:pt idx="38">
                  <c:v>8.199679418268941</c:v>
                </c:pt>
                <c:pt idx="39">
                  <c:v>8.1387664864285298</c:v>
                </c:pt>
                <c:pt idx="40">
                  <c:v>8.0631036060177497</c:v>
                </c:pt>
                <c:pt idx="41">
                  <c:v>7.9732666172430218</c:v>
                </c:pt>
                <c:pt idx="42">
                  <c:v>7.8699392338339793</c:v>
                </c:pt>
                <c:pt idx="43">
                  <c:v>7.7539078395691448</c:v>
                </c:pt>
                <c:pt idx="44">
                  <c:v>7.6260555034205444</c:v>
                </c:pt>
                <c:pt idx="45">
                  <c:v>7.4873552588656214</c:v>
                </c:pt>
                <c:pt idx="46">
                  <c:v>7.3388626985149363</c:v>
                </c:pt>
                <c:pt idx="47">
                  <c:v>7.1817079404150164</c:v>
                </c:pt>
                <c:pt idx="48">
                  <c:v>7.0170870271676389</c:v>
                </c:pt>
                <c:pt idx="49">
                  <c:v>6.8462528233234439</c:v>
                </c:pt>
                <c:pt idx="50">
                  <c:v>6.6705054803261952</c:v>
                </c:pt>
                <c:pt idx="51">
                  <c:v>6.4911825415752515</c:v>
                </c:pt>
                <c:pt idx="52">
                  <c:v>6.3096487629126567</c:v>
                </c:pt>
                <c:pt idx="53">
                  <c:v>6.127285726007127</c:v>
                </c:pt>
                <c:pt idx="54">
                  <c:v>5.9454813236833246</c:v>
                </c:pt>
                <c:pt idx="55">
                  <c:v>5.7656191972194337</c:v>
                </c:pt>
                <c:pt idx="56">
                  <c:v>5.5890682060015653</c:v>
                </c:pt>
                <c:pt idx="57">
                  <c:v>5.4171720096772908</c:v>
                </c:pt>
                <c:pt idx="58">
                  <c:v>5.2512388420944003</c:v>
                </c:pt>
                <c:pt idx="59">
                  <c:v>5.0925315548513836</c:v>
                </c:pt>
                <c:pt idx="60">
                  <c:v>4.9422580062342423</c:v>
                </c:pt>
                <c:pt idx="61">
                  <c:v>4.8015618686856003</c:v>
                </c:pt>
                <c:pt idx="62">
                  <c:v>4.6715139247668533</c:v>
                </c:pt>
                <c:pt idx="63">
                  <c:v>4.55310391785632</c:v>
                </c:pt>
                <c:pt idx="64">
                  <c:v>4.4472330196045062</c:v>
                </c:pt>
                <c:pt idx="65">
                  <c:v>4.3547069714737043</c:v>
                </c:pt>
                <c:pt idx="66">
                  <c:v>4.2762299525589444</c:v>
                </c:pt>
                <c:pt idx="67">
                  <c:v>4.2123992203598881</c:v>
                </c:pt>
                <c:pt idx="68">
                  <c:v>4.16370056529062</c:v>
                </c:pt>
                <c:pt idx="69">
                  <c:v>4.1305046135212686</c:v>
                </c:pt>
                <c:pt idx="70">
                  <c:v>4.1130640062890631</c:v>
                </c:pt>
                <c:pt idx="71">
                  <c:v>4.1115114771459664</c:v>
                </c:pt>
                <c:pt idx="72">
                  <c:v>4.1258588417762008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C40-4835-BDA4-EA3B26FF9F80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with_ABP!$F$63:$BZ$63</c:f>
              <c:numCache>
                <c:formatCode>General</c:formatCode>
                <c:ptCount val="73"/>
                <c:pt idx="0">
                  <c:v>3.169247287091697</c:v>
                </c:pt>
                <c:pt idx="1">
                  <c:v>3.2145002287384741</c:v>
                </c:pt>
                <c:pt idx="2">
                  <c:v>3.2831188394851507</c:v>
                </c:pt>
                <c:pt idx="3">
                  <c:v>3.3745808902708987</c:v>
                </c:pt>
                <c:pt idx="4">
                  <c:v>3.4881902996629397</c:v>
                </c:pt>
                <c:pt idx="5">
                  <c:v>3.6230824314565639</c:v>
                </c:pt>
                <c:pt idx="6">
                  <c:v>3.778230675078726</c:v>
                </c:pt>
                <c:pt idx="7">
                  <c:v>3.9524542587143903</c:v>
                </c:pt>
                <c:pt idx="8">
                  <c:v>4.144427235693013</c:v>
                </c:pt>
                <c:pt idx="9">
                  <c:v>4.3526885757433345</c:v>
                </c:pt>
                <c:pt idx="10">
                  <c:v>4.575653284315937</c:v>
                </c:pt>
                <c:pt idx="11">
                  <c:v>4.8116244653488103</c:v>
                </c:pt>
                <c:pt idx="12">
                  <c:v>5.0588062356709997</c:v>
                </c:pt>
                <c:pt idx="13">
                  <c:v>5.3153173927579207</c:v>
                </c:pt>
                <c:pt idx="14">
                  <c:v>5.579205731818468</c:v>
                </c:pt>
                <c:pt idx="15">
                  <c:v>5.8484629032522575</c:v>
                </c:pt>
                <c:pt idx="16">
                  <c:v>6.1210396974027539</c:v>
                </c:pt>
                <c:pt idx="17">
                  <c:v>6.3948616402800997</c:v>
                </c:pt>
                <c:pt idx="18">
                  <c:v>6.6678447815607917</c:v>
                </c:pt>
                <c:pt idx="19">
                  <c:v>6.937911554707954</c:v>
                </c:pt>
                <c:pt idx="20">
                  <c:v>7.2030065885071632</c:v>
                </c:pt>
                <c:pt idx="21">
                  <c:v>7.4611123496824465</c:v>
                </c:pt>
                <c:pt idx="22">
                  <c:v>7.710264497542747</c:v>
                </c:pt>
                <c:pt idx="23">
                  <c:v>7.9485668338006601</c:v>
                </c:pt>
                <c:pt idx="24">
                  <c:v>8.1742057337863798</c:v>
                </c:pt>
                <c:pt idx="25">
                  <c:v>8.3854639492265246</c:v>
                </c:pt>
                <c:pt idx="26">
                  <c:v>8.580733677540394</c:v>
                </c:pt>
                <c:pt idx="27">
                  <c:v>8.7585287981884363</c:v>
                </c:pt>
                <c:pt idx="28">
                  <c:v>8.9174961829468895</c:v>
                </c:pt>
                <c:pt idx="29">
                  <c:v>9.0564259940306115</c:v>
                </c:pt>
                <c:pt idx="30">
                  <c:v>9.1742608916891424</c:v>
                </c:pt>
                <c:pt idx="31">
                  <c:v>9.2701040812006408</c:v>
                </c:pt>
                <c:pt idx="32">
                  <c:v>9.343226138021226</c:v>
                </c:pt>
                <c:pt idx="33">
                  <c:v>9.3930705591461887</c:v>
                </c:pt>
                <c:pt idx="34">
                  <c:v>9.4192579984338831</c:v>
                </c:pt>
                <c:pt idx="35">
                  <c:v>9.4215891536589229</c:v>
                </c:pt>
                <c:pt idx="36">
                  <c:v>9.4000462833224532</c:v>
                </c:pt>
                <c:pt idx="37">
                  <c:v>9.3547933416756788</c:v>
                </c:pt>
                <c:pt idx="38">
                  <c:v>9.2861747309289999</c:v>
                </c:pt>
                <c:pt idx="39">
                  <c:v>9.1947126801432528</c:v>
                </c:pt>
                <c:pt idx="40">
                  <c:v>9.0811032707512123</c:v>
                </c:pt>
                <c:pt idx="41">
                  <c:v>8.9462111389575885</c:v>
                </c:pt>
                <c:pt idx="42">
                  <c:v>8.7910628953354255</c:v>
                </c:pt>
                <c:pt idx="43">
                  <c:v>8.6168393116997617</c:v>
                </c:pt>
                <c:pt idx="44">
                  <c:v>8.4248663347211377</c:v>
                </c:pt>
                <c:pt idx="45">
                  <c:v>8.2166049946708171</c:v>
                </c:pt>
                <c:pt idx="46">
                  <c:v>7.9936402860982145</c:v>
                </c:pt>
                <c:pt idx="47">
                  <c:v>7.7576691050653412</c:v>
                </c:pt>
                <c:pt idx="48">
                  <c:v>7.51048733474315</c:v>
                </c:pt>
                <c:pt idx="49">
                  <c:v>7.2539761776562308</c:v>
                </c:pt>
                <c:pt idx="50">
                  <c:v>6.9900878385956826</c:v>
                </c:pt>
                <c:pt idx="51">
                  <c:v>6.7208306671618923</c:v>
                </c:pt>
                <c:pt idx="52">
                  <c:v>6.4482538730113976</c:v>
                </c:pt>
                <c:pt idx="53">
                  <c:v>6.1744319301340518</c:v>
                </c:pt>
                <c:pt idx="54">
                  <c:v>5.9014487888533607</c:v>
                </c:pt>
                <c:pt idx="55">
                  <c:v>5.6313820157061976</c:v>
                </c:pt>
                <c:pt idx="56">
                  <c:v>5.3662869819069883</c:v>
                </c:pt>
                <c:pt idx="57">
                  <c:v>5.1081812207317032</c:v>
                </c:pt>
                <c:pt idx="58">
                  <c:v>4.8590290728714063</c:v>
                </c:pt>
                <c:pt idx="59">
                  <c:v>4.6207267366134932</c:v>
                </c:pt>
                <c:pt idx="60">
                  <c:v>4.3950878366277726</c:v>
                </c:pt>
                <c:pt idx="61">
                  <c:v>4.1838296211876287</c:v>
                </c:pt>
                <c:pt idx="62">
                  <c:v>3.9885598928737571</c:v>
                </c:pt>
                <c:pt idx="63">
                  <c:v>3.8107647722257152</c:v>
                </c:pt>
                <c:pt idx="64">
                  <c:v>3.6517973874672616</c:v>
                </c:pt>
                <c:pt idx="65">
                  <c:v>3.51286757638354</c:v>
                </c:pt>
                <c:pt idx="66">
                  <c:v>3.3950326787250096</c:v>
                </c:pt>
                <c:pt idx="67">
                  <c:v>3.2991894892135112</c:v>
                </c:pt>
                <c:pt idx="68">
                  <c:v>3.2260674323929255</c:v>
                </c:pt>
                <c:pt idx="69">
                  <c:v>3.1762230112679624</c:v>
                </c:pt>
                <c:pt idx="70">
                  <c:v>3.1500355719802675</c:v>
                </c:pt>
                <c:pt idx="71">
                  <c:v>3.1477044167552282</c:v>
                </c:pt>
                <c:pt idx="72">
                  <c:v>3.169247287091697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8C40-4835-BDA4-EA3B26FF9F80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with_ABP!$F$64:$BZ$64</c:f>
              <c:numCache>
                <c:formatCode>General</c:formatCode>
                <c:ptCount val="73"/>
                <c:pt idx="0">
                  <c:v>2.0836547922008468</c:v>
                </c:pt>
                <c:pt idx="1">
                  <c:v>2.1440775356816606</c:v>
                </c:pt>
                <c:pt idx="2">
                  <c:v>2.2356986450344847</c:v>
                </c:pt>
                <c:pt idx="3">
                  <c:v>2.3578208282948094</c:v>
                </c:pt>
                <c:pt idx="4">
                  <c:v>2.5095146619086299</c:v>
                </c:pt>
                <c:pt idx="5">
                  <c:v>2.689625664206905</c:v>
                </c:pt>
                <c:pt idx="6">
                  <c:v>2.8967830817081488</c:v>
                </c:pt>
                <c:pt idx="7">
                  <c:v>3.1294103213801074</c:v>
                </c:pt>
                <c:pt idx="8">
                  <c:v>3.38573694946471</c:v>
                </c:pt>
                <c:pt idx="9">
                  <c:v>3.6638121655479834</c:v>
                </c:pt>
                <c:pt idx="10">
                  <c:v>3.9615196493291274</c:v>
                </c:pt>
                <c:pt idx="11">
                  <c:v>4.2765936670958729</c:v>
                </c:pt>
                <c:pt idx="12">
                  <c:v>4.6066363153261225</c:v>
                </c:pt>
                <c:pt idx="13">
                  <c:v>4.9491357701816447</c:v>
                </c:pt>
                <c:pt idx="14">
                  <c:v>5.301485404004163</c:v>
                </c:pt>
                <c:pt idx="15">
                  <c:v>5.6610036233257635</c:v>
                </c:pt>
                <c:pt idx="16">
                  <c:v>6.0249542774143743</c:v>
                </c:pt>
                <c:pt idx="17">
                  <c:v>6.390567482032961</c:v>
                </c:pt>
                <c:pt idx="18">
                  <c:v>6.7550606999310929</c:v>
                </c:pt>
                <c:pt idx="19">
                  <c:v>7.1156599176335416</c:v>
                </c:pt>
                <c:pt idx="20">
                  <c:v>7.4696207573578306</c:v>
                </c:pt>
                <c:pt idx="21">
                  <c:v>7.8142493633862591</c:v>
                </c:pt>
                <c:pt idx="22">
                  <c:v>8.146922903934513</c:v>
                </c:pt>
                <c:pt idx="23">
                  <c:v>8.4651095324852363</c:v>
                </c:pt>
                <c:pt idx="24">
                  <c:v>8.7663876566688259</c:v>
                </c:pt>
                <c:pt idx="25">
                  <c:v>9.0484643680435326</c:v>
                </c:pt>
                <c:pt idx="26">
                  <c:v>9.3091928925132272</c:v>
                </c:pt>
                <c:pt idx="27">
                  <c:v>9.5465889285745043</c:v>
                </c:pt>
                <c:pt idx="28">
                  <c:v>9.758845749049291</c:v>
                </c:pt>
                <c:pt idx="29">
                  <c:v>9.944347951369604</c:v>
                </c:pt>
                <c:pt idx="30">
                  <c:v>10.101683751766494</c:v>
                </c:pt>
                <c:pt idx="31">
                  <c:v>10.229655729796983</c:v>
                </c:pt>
                <c:pt idx="32">
                  <c:v>10.327289941436668</c:v>
                </c:pt>
                <c:pt idx="33">
                  <c:v>10.393843331381824</c:v>
                </c:pt>
                <c:pt idx="34">
                  <c:v>10.428809388148931</c:v>
                </c:pt>
                <c:pt idx="35">
                  <c:v>10.431921998932911</c:v>
                </c:pt>
                <c:pt idx="36">
                  <c:v>10.403157474886248</c:v>
                </c:pt>
                <c:pt idx="37">
                  <c:v>10.342734731405434</c:v>
                </c:pt>
                <c:pt idx="38">
                  <c:v>10.251113622052609</c:v>
                </c:pt>
                <c:pt idx="39">
                  <c:v>10.128991438792285</c:v>
                </c:pt>
                <c:pt idx="40">
                  <c:v>9.9772976051784639</c:v>
                </c:pt>
                <c:pt idx="41">
                  <c:v>9.7971866028801884</c:v>
                </c:pt>
                <c:pt idx="42">
                  <c:v>9.5900291853789454</c:v>
                </c:pt>
                <c:pt idx="43">
                  <c:v>9.3574019457069859</c:v>
                </c:pt>
                <c:pt idx="44">
                  <c:v>9.1010753176223851</c:v>
                </c:pt>
                <c:pt idx="45">
                  <c:v>8.8230001015391117</c:v>
                </c:pt>
                <c:pt idx="46">
                  <c:v>8.5252926177579678</c:v>
                </c:pt>
                <c:pt idx="47">
                  <c:v>8.2102185999912223</c:v>
                </c:pt>
                <c:pt idx="48">
                  <c:v>7.8801759517609709</c:v>
                </c:pt>
                <c:pt idx="49">
                  <c:v>7.5376764969054486</c:v>
                </c:pt>
                <c:pt idx="50">
                  <c:v>7.1853268630829303</c:v>
                </c:pt>
                <c:pt idx="51">
                  <c:v>6.825808643761329</c:v>
                </c:pt>
                <c:pt idx="52">
                  <c:v>6.4618579896727217</c:v>
                </c:pt>
                <c:pt idx="53">
                  <c:v>6.0962447850541333</c:v>
                </c:pt>
                <c:pt idx="54">
                  <c:v>5.7317515671560013</c:v>
                </c:pt>
                <c:pt idx="55">
                  <c:v>5.3711523494535527</c:v>
                </c:pt>
                <c:pt idx="56">
                  <c:v>5.0171915097292636</c:v>
                </c:pt>
                <c:pt idx="57">
                  <c:v>4.6725629037008343</c:v>
                </c:pt>
                <c:pt idx="58">
                  <c:v>4.3398893631525839</c:v>
                </c:pt>
                <c:pt idx="59">
                  <c:v>4.0217027346018597</c:v>
                </c:pt>
                <c:pt idx="60">
                  <c:v>3.720424610418271</c:v>
                </c:pt>
                <c:pt idx="61">
                  <c:v>3.4383478990435625</c:v>
                </c:pt>
                <c:pt idx="62">
                  <c:v>3.177619374573867</c:v>
                </c:pt>
                <c:pt idx="63">
                  <c:v>2.9402233385125909</c:v>
                </c:pt>
                <c:pt idx="64">
                  <c:v>2.7279665180378032</c:v>
                </c:pt>
                <c:pt idx="65">
                  <c:v>2.5424643157174911</c:v>
                </c:pt>
                <c:pt idx="66">
                  <c:v>2.3851285153206017</c:v>
                </c:pt>
                <c:pt idx="67">
                  <c:v>2.2571565372901121</c:v>
                </c:pt>
                <c:pt idx="68">
                  <c:v>2.1595223256504261</c:v>
                </c:pt>
                <c:pt idx="69">
                  <c:v>2.0929689357052705</c:v>
                </c:pt>
                <c:pt idx="70">
                  <c:v>2.0580028789381632</c:v>
                </c:pt>
                <c:pt idx="71">
                  <c:v>2.054890268154185</c:v>
                </c:pt>
                <c:pt idx="72">
                  <c:v>2.0836547922008468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8C40-4835-BDA4-EA3B26FF9F80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with_ABP!$F$65:$BZ$65</c:f>
              <c:numCache>
                <c:formatCode>General</c:formatCode>
                <c:ptCount val="73"/>
                <c:pt idx="0">
                  <c:v>1.0716882874595157</c:v>
                </c:pt>
                <c:pt idx="1">
                  <c:v>1.1473539275699136</c:v>
                </c:pt>
                <c:pt idx="2">
                  <c:v>1.2620883717119189</c:v>
                </c:pt>
                <c:pt idx="3">
                  <c:v>1.4150184214870647</c:v>
                </c:pt>
                <c:pt idx="4">
                  <c:v>1.6049801868748697</c:v>
                </c:pt>
                <c:pt idx="5">
                  <c:v>1.8305279441386832</c:v>
                </c:pt>
                <c:pt idx="6">
                  <c:v>2.0899451386562693</c:v>
                </c:pt>
                <c:pt idx="7">
                  <c:v>2.3812574489369629</c:v>
                </c:pt>
                <c:pt idx="8">
                  <c:v>2.7022478124003473</c:v>
                </c:pt>
                <c:pt idx="9">
                  <c:v>3.0504732985611849</c:v>
                </c:pt>
                <c:pt idx="10">
                  <c:v>3.4232837012054942</c:v>
                </c:pt>
                <c:pt idx="11">
                  <c:v>3.8178417080600759</c:v>
                </c:pt>
                <c:pt idx="12">
                  <c:v>4.2311444944521286</c:v>
                </c:pt>
                <c:pt idx="13">
                  <c:v>4.6600465766181642</c:v>
                </c:pt>
                <c:pt idx="14">
                  <c:v>5.1012837507347397</c:v>
                </c:pt>
                <c:pt idx="15">
                  <c:v>5.5514979354805387</c:v>
                </c:pt>
                <c:pt idx="16">
                  <c:v>6.0072627290628926</c:v>
                </c:pt>
                <c:pt idx="17">
                  <c:v>6.465109486204323</c:v>
                </c:pt>
                <c:pt idx="18">
                  <c:v>6.9215537166275611</c:v>
                </c:pt>
                <c:pt idx="19">
                  <c:v>7.373121604130521</c:v>
                </c:pt>
                <c:pt idx="20">
                  <c:v>7.8163764444251607</c:v>
                </c:pt>
                <c:pt idx="21">
                  <c:v>8.2479448005322471</c:v>
                </c:pt>
                <c:pt idx="22">
                  <c:v>8.6645421766737147</c:v>
                </c:pt>
                <c:pt idx="23">
                  <c:v>9.0629980152687395</c:v>
                </c:pt>
                <c:pt idx="24">
                  <c:v>9.440279826791409</c:v>
                </c:pt>
                <c:pt idx="25">
                  <c:v>9.7935162688470481</c:v>
                </c:pt>
                <c:pt idx="26">
                  <c:v>10.120018998821616</c:v>
                </c:pt>
                <c:pt idx="27">
                  <c:v>10.41730313379227</c:v>
                </c:pt>
                <c:pt idx="28">
                  <c:v>10.683106161986816</c:v>
                </c:pt>
                <c:pt idx="29">
                  <c:v>10.915405161864435</c:v>
                </c:pt>
                <c:pt idx="30">
                  <c:v>11.112432197770087</c:v>
                </c:pt>
                <c:pt idx="31">
                  <c:v>11.272687774992352</c:v>
                </c:pt>
                <c:pt idx="32">
                  <c:v>11.394952251823609</c:v>
                </c:pt>
                <c:pt idx="33">
                  <c:v>11.478295121769857</c:v>
                </c:pt>
                <c:pt idx="34">
                  <c:v>11.522082095267011</c:v>
                </c:pt>
                <c:pt idx="35">
                  <c:v>11.525979927007455</c:v>
                </c:pt>
                <c:pt idx="36">
                  <c:v>11.489958952138071</c:v>
                </c:pt>
                <c:pt idx="37">
                  <c:v>11.414293312027675</c:v>
                </c:pt>
                <c:pt idx="38">
                  <c:v>11.299558867885668</c:v>
                </c:pt>
                <c:pt idx="39">
                  <c:v>11.146628818110523</c:v>
                </c:pt>
                <c:pt idx="40">
                  <c:v>10.956667052722718</c:v>
                </c:pt>
                <c:pt idx="41">
                  <c:v>10.731119295458905</c:v>
                </c:pt>
                <c:pt idx="42">
                  <c:v>10.47170210094132</c:v>
                </c:pt>
                <c:pt idx="43">
                  <c:v>10.180389790660625</c:v>
                </c:pt>
                <c:pt idx="44">
                  <c:v>9.8593994271972409</c:v>
                </c:pt>
                <c:pt idx="45">
                  <c:v>9.5111739410364038</c:v>
                </c:pt>
                <c:pt idx="46">
                  <c:v>9.1383635383920936</c:v>
                </c:pt>
                <c:pt idx="47">
                  <c:v>8.7438055315375127</c:v>
                </c:pt>
                <c:pt idx="48">
                  <c:v>8.3305027451454574</c:v>
                </c:pt>
                <c:pt idx="49">
                  <c:v>7.9016006629794235</c:v>
                </c:pt>
                <c:pt idx="50">
                  <c:v>7.4603634888628472</c:v>
                </c:pt>
                <c:pt idx="51">
                  <c:v>7.0101493041170473</c:v>
                </c:pt>
                <c:pt idx="52">
                  <c:v>6.5543845105346978</c:v>
                </c:pt>
                <c:pt idx="53">
                  <c:v>6.0965377533932656</c:v>
                </c:pt>
                <c:pt idx="54">
                  <c:v>5.6400935229700284</c:v>
                </c:pt>
                <c:pt idx="55">
                  <c:v>5.1885256354670677</c:v>
                </c:pt>
                <c:pt idx="56">
                  <c:v>4.7452707951724271</c:v>
                </c:pt>
                <c:pt idx="57">
                  <c:v>4.3137024390653389</c:v>
                </c:pt>
                <c:pt idx="58">
                  <c:v>3.8971050629238775</c:v>
                </c:pt>
                <c:pt idx="59">
                  <c:v>3.4986492243288509</c:v>
                </c:pt>
                <c:pt idx="60">
                  <c:v>3.1213674128061815</c:v>
                </c:pt>
                <c:pt idx="61">
                  <c:v>2.7681309707505424</c:v>
                </c:pt>
                <c:pt idx="62">
                  <c:v>2.4416282407759713</c:v>
                </c:pt>
                <c:pt idx="63">
                  <c:v>2.1443441058053172</c:v>
                </c:pt>
                <c:pt idx="64">
                  <c:v>1.8785410776107723</c:v>
                </c:pt>
                <c:pt idx="65">
                  <c:v>1.6462420777331541</c:v>
                </c:pt>
                <c:pt idx="66">
                  <c:v>1.4492150418275012</c:v>
                </c:pt>
                <c:pt idx="67">
                  <c:v>1.2889594646052354</c:v>
                </c:pt>
                <c:pt idx="68">
                  <c:v>1.1666949877739801</c:v>
                </c:pt>
                <c:pt idx="69">
                  <c:v>1.0833521178277297</c:v>
                </c:pt>
                <c:pt idx="70">
                  <c:v>1.0395651443305769</c:v>
                </c:pt>
                <c:pt idx="71">
                  <c:v>1.0356673125901323</c:v>
                </c:pt>
                <c:pt idx="72">
                  <c:v>1.0716882874595157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8C40-4835-BDA4-EA3B26FF9F80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with_ABP!$F$66:$BZ$66</c:f>
              <c:numCache>
                <c:formatCode>General</c:formatCode>
                <c:ptCount val="73"/>
                <c:pt idx="0">
                  <c:v>0.33528301666966864</c:v>
                </c:pt>
                <c:pt idx="1">
                  <c:v>0.42628269558605614</c:v>
                </c:pt>
                <c:pt idx="2">
                  <c:v>0.56426867657213298</c:v>
                </c:pt>
                <c:pt idx="3">
                  <c:v>0.74819080299438823</c:v>
                </c:pt>
                <c:pt idx="4">
                  <c:v>0.97664931641552732</c:v>
                </c:pt>
                <c:pt idx="5">
                  <c:v>1.2479055096013942</c:v>
                </c:pt>
                <c:pt idx="6">
                  <c:v>1.5598949591328783</c:v>
                </c:pt>
                <c:pt idx="7">
                  <c:v>1.9102432369146634</c:v>
                </c:pt>
                <c:pt idx="8">
                  <c:v>2.2962839810067566</c:v>
                </c:pt>
                <c:pt idx="9">
                  <c:v>2.7150791882488425</c:v>
                </c:pt>
                <c:pt idx="10">
                  <c:v>3.1634415742383504</c:v>
                </c:pt>
                <c:pt idx="11">
                  <c:v>3.6379588304892869</c:v>
                </c:pt>
                <c:pt idx="12">
                  <c:v>4.1350195941602301</c:v>
                </c:pt>
                <c:pt idx="13">
                  <c:v>4.6508409327061511</c:v>
                </c:pt>
                <c:pt idx="14">
                  <c:v>5.1814971342792724</c:v>
                </c:pt>
                <c:pt idx="15">
                  <c:v>5.7229495847666509</c:v>
                </c:pt>
                <c:pt idx="16">
                  <c:v>6.271077504082152</c:v>
                </c:pt>
                <c:pt idx="17">
                  <c:v>6.8217093077910871</c:v>
                </c:pt>
                <c:pt idx="18">
                  <c:v>7.3706543553866659</c:v>
                </c:pt>
                <c:pt idx="19">
                  <c:v>7.9137348435946002</c:v>
                </c:pt>
                <c:pt idx="20">
                  <c:v>8.4468176019786672</c:v>
                </c:pt>
                <c:pt idx="21">
                  <c:v>8.9658455488633901</c:v>
                </c:pt>
                <c:pt idx="22">
                  <c:v>9.4668685681753413</c:v>
                </c:pt>
                <c:pt idx="23">
                  <c:v>9.9460735722115743</c:v>
                </c:pt>
                <c:pt idx="24">
                  <c:v>10.399813521539487</c:v>
                </c:pt>
                <c:pt idx="25">
                  <c:v>10.824635181169022</c:v>
                </c:pt>
                <c:pt idx="26">
                  <c:v>11.217305401756064</c:v>
                </c:pt>
                <c:pt idx="27">
                  <c:v>11.574835725821188</c:v>
                </c:pt>
                <c:pt idx="28">
                  <c:v>11.894505131715546</c:v>
                </c:pt>
                <c:pt idx="29">
                  <c:v>12.173880742238616</c:v>
                </c:pt>
                <c:pt idx="30">
                  <c:v>12.410836340302712</c:v>
                </c:pt>
                <c:pt idx="31">
                  <c:v>12.603568550728863</c:v>
                </c:pt>
                <c:pt idx="32">
                  <c:v>12.750610565020834</c:v>
                </c:pt>
                <c:pt idx="33">
                  <c:v>12.850843304663471</c:v>
                </c:pt>
                <c:pt idx="34">
                  <c:v>12.90350393798591</c:v>
                </c:pt>
                <c:pt idx="35">
                  <c:v>12.908191685771207</c:v>
                </c:pt>
                <c:pt idx="36">
                  <c:v>12.864870871428174</c:v>
                </c:pt>
                <c:pt idx="37">
                  <c:v>12.773871192511789</c:v>
                </c:pt>
                <c:pt idx="38">
                  <c:v>12.635885211525711</c:v>
                </c:pt>
                <c:pt idx="39">
                  <c:v>12.451963085103456</c:v>
                </c:pt>
                <c:pt idx="40">
                  <c:v>12.223504571682318</c:v>
                </c:pt>
                <c:pt idx="41">
                  <c:v>11.952248378496451</c:v>
                </c:pt>
                <c:pt idx="42">
                  <c:v>11.640258928964967</c:v>
                </c:pt>
                <c:pt idx="43">
                  <c:v>11.289910651183181</c:v>
                </c:pt>
                <c:pt idx="44">
                  <c:v>10.903869907091087</c:v>
                </c:pt>
                <c:pt idx="45">
                  <c:v>10.485074699849001</c:v>
                </c:pt>
                <c:pt idx="46">
                  <c:v>10.036712313859494</c:v>
                </c:pt>
                <c:pt idx="47">
                  <c:v>9.562195057608557</c:v>
                </c:pt>
                <c:pt idx="48">
                  <c:v>9.0651342939376125</c:v>
                </c:pt>
                <c:pt idx="49">
                  <c:v>8.5493129553916916</c:v>
                </c:pt>
                <c:pt idx="50">
                  <c:v>8.0186567538185685</c:v>
                </c:pt>
                <c:pt idx="51">
                  <c:v>7.4772043033311899</c:v>
                </c:pt>
                <c:pt idx="52">
                  <c:v>6.9290763840156941</c:v>
                </c:pt>
                <c:pt idx="53">
                  <c:v>6.3784445803067573</c:v>
                </c:pt>
                <c:pt idx="54">
                  <c:v>5.8294995327111785</c:v>
                </c:pt>
                <c:pt idx="55">
                  <c:v>5.2864190445032424</c:v>
                </c:pt>
                <c:pt idx="56">
                  <c:v>4.7533362861191772</c:v>
                </c:pt>
                <c:pt idx="57">
                  <c:v>4.2343083392344507</c:v>
                </c:pt>
                <c:pt idx="58">
                  <c:v>3.7332853199225062</c:v>
                </c:pt>
                <c:pt idx="59">
                  <c:v>3.2540803158862723</c:v>
                </c:pt>
                <c:pt idx="60">
                  <c:v>2.8003403665583599</c:v>
                </c:pt>
                <c:pt idx="61">
                  <c:v>2.3755187069288253</c:v>
                </c:pt>
                <c:pt idx="62">
                  <c:v>1.9828484863417792</c:v>
                </c:pt>
                <c:pt idx="63">
                  <c:v>1.6253181622766553</c:v>
                </c:pt>
                <c:pt idx="64">
                  <c:v>1.3056487563822983</c:v>
                </c:pt>
                <c:pt idx="65">
                  <c:v>1.0262731458592294</c:v>
                </c:pt>
                <c:pt idx="66">
                  <c:v>0.78931754779513297</c:v>
                </c:pt>
                <c:pt idx="67">
                  <c:v>0.59658533736898267</c:v>
                </c:pt>
                <c:pt idx="68">
                  <c:v>0.44954332307701039</c:v>
                </c:pt>
                <c:pt idx="69">
                  <c:v>0.34931058343437266</c:v>
                </c:pt>
                <c:pt idx="70">
                  <c:v>0.29664995011193385</c:v>
                </c:pt>
                <c:pt idx="71">
                  <c:v>0.2919622023266375</c:v>
                </c:pt>
                <c:pt idx="72">
                  <c:v>0.33528301666966864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8C40-4835-BDA4-EA3B26FF9F80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with_ABP!$F$67:$BZ$67</c:f>
              <c:numCache>
                <c:formatCode>General</c:formatCode>
                <c:ptCount val="73"/>
                <c:pt idx="0">
                  <c:v>5.5270889777734297E-2</c:v>
                </c:pt>
                <c:pt idx="1">
                  <c:v>0.16171364528268578</c:v>
                </c:pt>
                <c:pt idx="2">
                  <c:v>0.32311650089833199</c:v>
                </c:pt>
                <c:pt idx="3">
                  <c:v>0.53825108343573658</c:v>
                </c:pt>
                <c:pt idx="4">
                  <c:v>0.80548008881997157</c:v>
                </c:pt>
                <c:pt idx="5">
                  <c:v>1.122769742962779</c:v>
                </c:pt>
                <c:pt idx="6">
                  <c:v>1.4877052800114021</c:v>
                </c:pt>
                <c:pt idx="7">
                  <c:v>1.8975093201747975</c:v>
                </c:pt>
                <c:pt idx="8">
                  <c:v>2.3490630072608774</c:v>
                </c:pt>
                <c:pt idx="9">
                  <c:v>2.8389297450553461</c:v>
                </c:pt>
                <c:pt idx="10">
                  <c:v>3.363381351893965</c:v>
                </c:pt>
                <c:pt idx="11">
                  <c:v>3.9184264343761521</c:v>
                </c:pt>
                <c:pt idx="12">
                  <c:v>4.4998407642788356</c:v>
                </c:pt>
                <c:pt idx="13">
                  <c:v>5.1031994274838839</c:v>
                </c:pt>
                <c:pt idx="14">
                  <c:v>5.7239105002463848</c:v>
                </c:pt>
                <c:pt idx="15">
                  <c:v>6.3572499965070239</c:v>
                </c:pt>
                <c:pt idx="16">
                  <c:v>6.9983978202784201</c:v>
                </c:pt>
                <c:pt idx="17">
                  <c:v>7.6424744494860182</c:v>
                </c:pt>
                <c:pt idx="18">
                  <c:v>8.2845780720774549</c:v>
                </c:pt>
                <c:pt idx="19">
                  <c:v>8.9198218917720418</c:v>
                </c:pt>
                <c:pt idx="20">
                  <c:v>9.5433713195311967</c:v>
                </c:pt>
                <c:pt idx="21">
                  <c:v>10.150480767700232</c:v>
                </c:pt>
                <c:pt idx="22">
                  <c:v>10.736529766795885</c:v>
                </c:pt>
                <c:pt idx="23">
                  <c:v>11.297058130068958</c:v>
                </c:pt>
                <c:pt idx="24">
                  <c:v>11.827799898218677</c:v>
                </c:pt>
                <c:pt idx="25">
                  <c:v>12.324715805918775</c:v>
                </c:pt>
                <c:pt idx="26">
                  <c:v>12.784024023065628</c:v>
                </c:pt>
                <c:pt idx="27">
                  <c:v>13.202228936788863</c:v>
                </c:pt>
                <c:pt idx="28">
                  <c:v>13.57614775517602</c:v>
                </c:pt>
                <c:pt idx="29">
                  <c:v>13.902934730240812</c:v>
                </c:pt>
                <c:pt idx="30">
                  <c:v>14.180102815783629</c:v>
                </c:pt>
                <c:pt idx="31">
                  <c:v>14.405542595314818</c:v>
                </c:pt>
                <c:pt idx="32">
                  <c:v>14.577538335987894</c:v>
                </c:pt>
                <c:pt idx="33">
                  <c:v>14.69478104636246</c:v>
                </c:pt>
                <c:pt idx="34">
                  <c:v>14.756378438619487</c:v>
                </c:pt>
                <c:pt idx="35">
                  <c:v>14.761861719410376</c:v>
                </c:pt>
                <c:pt idx="36">
                  <c:v>14.71118915765741</c:v>
                </c:pt>
                <c:pt idx="37">
                  <c:v>14.604746402152461</c:v>
                </c:pt>
                <c:pt idx="38">
                  <c:v>14.443343546536813</c:v>
                </c:pt>
                <c:pt idx="39">
                  <c:v>14.228208963999409</c:v>
                </c:pt>
                <c:pt idx="40">
                  <c:v>13.960979958615175</c:v>
                </c:pt>
                <c:pt idx="41">
                  <c:v>13.643690304472367</c:v>
                </c:pt>
                <c:pt idx="42">
                  <c:v>13.278754767423743</c:v>
                </c:pt>
                <c:pt idx="43">
                  <c:v>12.868950727260348</c:v>
                </c:pt>
                <c:pt idx="44">
                  <c:v>12.417397040174267</c:v>
                </c:pt>
                <c:pt idx="45">
                  <c:v>11.927530302379798</c:v>
                </c:pt>
                <c:pt idx="46">
                  <c:v>11.403078695541181</c:v>
                </c:pt>
                <c:pt idx="47">
                  <c:v>10.848033613058993</c:v>
                </c:pt>
                <c:pt idx="48">
                  <c:v>10.266619283156308</c:v>
                </c:pt>
                <c:pt idx="49">
                  <c:v>9.6632606199512594</c:v>
                </c:pt>
                <c:pt idx="50">
                  <c:v>9.0425495471887576</c:v>
                </c:pt>
                <c:pt idx="51">
                  <c:v>8.4092100509281167</c:v>
                </c:pt>
                <c:pt idx="52">
                  <c:v>7.7680622271567286</c:v>
                </c:pt>
                <c:pt idx="53">
                  <c:v>7.1239855979491278</c:v>
                </c:pt>
                <c:pt idx="54">
                  <c:v>6.4818819753576911</c:v>
                </c:pt>
                <c:pt idx="55">
                  <c:v>5.8466381556631033</c:v>
                </c:pt>
                <c:pt idx="56">
                  <c:v>5.2230887279039484</c:v>
                </c:pt>
                <c:pt idx="57">
                  <c:v>4.6159792797349102</c:v>
                </c:pt>
                <c:pt idx="58">
                  <c:v>4.029930280639265</c:v>
                </c:pt>
                <c:pt idx="59">
                  <c:v>3.4694019173661892</c:v>
                </c:pt>
                <c:pt idx="60">
                  <c:v>2.9386601492164717</c:v>
                </c:pt>
                <c:pt idx="61">
                  <c:v>2.4417442415163735</c:v>
                </c:pt>
                <c:pt idx="62">
                  <c:v>1.9824360243695172</c:v>
                </c:pt>
                <c:pt idx="63">
                  <c:v>1.564231110646281</c:v>
                </c:pt>
                <c:pt idx="64">
                  <c:v>1.1903122922591258</c:v>
                </c:pt>
                <c:pt idx="65">
                  <c:v>0.86352531719433412</c:v>
                </c:pt>
                <c:pt idx="66">
                  <c:v>0.58635723165151743</c:v>
                </c:pt>
                <c:pt idx="67">
                  <c:v>0.36091745212032644</c:v>
                </c:pt>
                <c:pt idx="68">
                  <c:v>0.18892171144725245</c:v>
                </c:pt>
                <c:pt idx="69">
                  <c:v>7.1679001072684004E-2</c:v>
                </c:pt>
                <c:pt idx="70">
                  <c:v>1.0081608815656782E-2</c:v>
                </c:pt>
                <c:pt idx="71">
                  <c:v>4.598328024769038E-3</c:v>
                </c:pt>
                <c:pt idx="72">
                  <c:v>5.5270889777734297E-2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8C40-4835-BDA4-EA3B26FF9F80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/>
            <a:effectLst/>
            <a:sp3d/>
          </c:spPr>
          <c:val>
            <c:numRef>
              <c:f>with_ABP!$F$68:$BZ$68</c:f>
              <c:numCache>
                <c:formatCode>General</c:formatCode>
                <c:ptCount val="73"/>
                <c:pt idx="0">
                  <c:v>0.37990525827678073</c:v>
                </c:pt>
                <c:pt idx="1">
                  <c:v>0.50191784074023849</c:v>
                </c:pt>
                <c:pt idx="2">
                  <c:v>0.68692976698378161</c:v>
                </c:pt>
                <c:pt idx="3">
                  <c:v>0.93353298453545031</c:v>
                </c:pt>
                <c:pt idx="4">
                  <c:v>1.2398506940065754</c:v>
                </c:pt>
                <c:pt idx="5">
                  <c:v>1.6035516326683934</c:v>
                </c:pt>
                <c:pt idx="6">
                  <c:v>2.0218678167690585</c:v>
                </c:pt>
                <c:pt idx="7">
                  <c:v>2.4916156075613443</c:v>
                </c:pt>
                <c:pt idx="8">
                  <c:v>3.0092199407158522</c:v>
                </c:pt>
                <c:pt idx="9">
                  <c:v>3.5707415347192342</c:v>
                </c:pt>
                <c:pt idx="10">
                  <c:v>4.1719068711851168</c:v>
                </c:pt>
                <c:pt idx="11">
                  <c:v>4.8081407189094385</c:v>
                </c:pt>
                <c:pt idx="12">
                  <c:v>5.4746009541425176</c:v>
                </c:pt>
                <c:pt idx="13">
                  <c:v>6.1662154120745374</c:v>
                </c:pt>
                <c:pt idx="14">
                  <c:v>6.8777204890724075</c:v>
                </c:pt>
                <c:pt idx="15">
                  <c:v>7.6037012018816625</c:v>
                </c:pt>
                <c:pt idx="16">
                  <c:v>8.3386323989186906</c:v>
                </c:pt>
                <c:pt idx="17">
                  <c:v>9.0769208100104386</c:v>
                </c:pt>
                <c:pt idx="18">
                  <c:v>9.812947614557773</c:v>
                </c:pt>
                <c:pt idx="19">
                  <c:v>10.541111204152953</c:v>
                </c:pt>
                <c:pt idx="20">
                  <c:v>11.255869814201963</c:v>
                </c:pt>
                <c:pt idx="21">
                  <c:v>11.951783700099281</c:v>
                </c:pt>
                <c:pt idx="22">
                  <c:v>12.623556536968943</c:v>
                </c:pt>
                <c:pt idx="23">
                  <c:v>13.266075727894824</c:v>
                </c:pt>
                <c:pt idx="24">
                  <c:v>13.874451313870297</c:v>
                </c:pt>
                <c:pt idx="25">
                  <c:v>14.44405318933886</c:v>
                </c:pt>
                <c:pt idx="26">
                  <c:v>14.970546340093184</c:v>
                </c:pt>
                <c:pt idx="27">
                  <c:v>15.449923835350774</c:v>
                </c:pt>
                <c:pt idx="28">
                  <c:v>15.878537322916673</c:v>
                </c:pt>
                <c:pt idx="29">
                  <c:v>16.253124795346604</c:v>
                </c:pt>
                <c:pt idx="30">
                  <c:v>16.570835415793276</c:v>
                </c:pt>
                <c:pt idx="31">
                  <c:v>16.829251214596169</c:v>
                </c:pt>
                <c:pt idx="32">
                  <c:v>17.026405491490671</c:v>
                </c:pt>
                <c:pt idx="33">
                  <c:v>17.160797783384606</c:v>
                </c:pt>
                <c:pt idx="34">
                  <c:v>17.23140528378838</c:v>
                </c:pt>
                <c:pt idx="35">
                  <c:v>17.237690626989941</c:v>
                </c:pt>
                <c:pt idx="36">
                  <c:v>17.179605977732333</c:v>
                </c:pt>
                <c:pt idx="37">
                  <c:v>17.057593395268878</c:v>
                </c:pt>
                <c:pt idx="38">
                  <c:v>16.872581469025331</c:v>
                </c:pt>
                <c:pt idx="39">
                  <c:v>16.625978251473665</c:v>
                </c:pt>
                <c:pt idx="40">
                  <c:v>16.319660542002538</c:v>
                </c:pt>
                <c:pt idx="41">
                  <c:v>15.95595960334072</c:v>
                </c:pt>
                <c:pt idx="42">
                  <c:v>15.537643419240055</c:v>
                </c:pt>
                <c:pt idx="43">
                  <c:v>15.067895628447769</c:v>
                </c:pt>
                <c:pt idx="44">
                  <c:v>14.55029129529326</c:v>
                </c:pt>
                <c:pt idx="45">
                  <c:v>13.988769701289879</c:v>
                </c:pt>
                <c:pt idx="46">
                  <c:v>13.387604364823996</c:v>
                </c:pt>
                <c:pt idx="47">
                  <c:v>12.751370517099675</c:v>
                </c:pt>
                <c:pt idx="48">
                  <c:v>12.084910281866593</c:v>
                </c:pt>
                <c:pt idx="49">
                  <c:v>11.393295823934572</c:v>
                </c:pt>
                <c:pt idx="50">
                  <c:v>10.681790746936702</c:v>
                </c:pt>
                <c:pt idx="51">
                  <c:v>9.9558100341274454</c:v>
                </c:pt>
                <c:pt idx="52">
                  <c:v>9.2208788370904227</c:v>
                </c:pt>
                <c:pt idx="53">
                  <c:v>8.4825904259986729</c:v>
                </c:pt>
                <c:pt idx="54">
                  <c:v>7.7465636214513403</c:v>
                </c:pt>
                <c:pt idx="55">
                  <c:v>7.0184000318561592</c:v>
                </c:pt>
                <c:pt idx="56">
                  <c:v>6.303641421807149</c:v>
                </c:pt>
                <c:pt idx="57">
                  <c:v>5.6077275359098291</c:v>
                </c:pt>
                <c:pt idx="58">
                  <c:v>4.9359546990401757</c:v>
                </c:pt>
                <c:pt idx="59">
                  <c:v>4.2934355081142916</c:v>
                </c:pt>
                <c:pt idx="60">
                  <c:v>3.6850599221388203</c:v>
                </c:pt>
                <c:pt idx="61">
                  <c:v>3.1154580466702559</c:v>
                </c:pt>
                <c:pt idx="62">
                  <c:v>2.5889648959159275</c:v>
                </c:pt>
                <c:pt idx="63">
                  <c:v>2.1095874006583388</c:v>
                </c:pt>
                <c:pt idx="64">
                  <c:v>1.6809739130924408</c:v>
                </c:pt>
                <c:pt idx="65">
                  <c:v>1.306386440662511</c:v>
                </c:pt>
                <c:pt idx="66">
                  <c:v>0.98867582021583833</c:v>
                </c:pt>
                <c:pt idx="67">
                  <c:v>0.73026002141294466</c:v>
                </c:pt>
                <c:pt idx="68">
                  <c:v>0.53310574451844317</c:v>
                </c:pt>
                <c:pt idx="69">
                  <c:v>0.39871345262450708</c:v>
                </c:pt>
                <c:pt idx="70">
                  <c:v>0.32810595222073491</c:v>
                </c:pt>
                <c:pt idx="71">
                  <c:v>0.32182060901917375</c:v>
                </c:pt>
                <c:pt idx="72">
                  <c:v>0.37990525827678073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8C40-4835-BDA4-EA3B26FF9F80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/>
            <a:effectLst/>
            <a:sp3d/>
          </c:spPr>
          <c:val>
            <c:numRef>
              <c:f>with_ABP!$F$69:$BZ$69</c:f>
              <c:numCache>
                <c:formatCode>General</c:formatCode>
                <c:ptCount val="73"/>
                <c:pt idx="0">
                  <c:v>1.4214229509191818</c:v>
                </c:pt>
                <c:pt idx="1">
                  <c:v>1.5591496085594501</c:v>
                </c:pt>
                <c:pt idx="2">
                  <c:v>1.7679893340258177</c:v>
                </c:pt>
                <c:pt idx="3">
                  <c:v>2.0463527309066216</c:v>
                </c:pt>
                <c:pt idx="4">
                  <c:v>2.3921212856711764</c:v>
                </c:pt>
                <c:pt idx="5">
                  <c:v>2.8026634908369639</c:v>
                </c:pt>
                <c:pt idx="6">
                  <c:v>3.274854872330514</c:v>
                </c:pt>
                <c:pt idx="7">
                  <c:v>3.8051017686217055</c:v>
                </c:pt>
                <c:pt idx="8">
                  <c:v>4.3893686806579355</c:v>
                </c:pt>
                <c:pt idx="9">
                  <c:v>5.0232089844486003</c:v>
                </c:pt>
                <c:pt idx="10">
                  <c:v>5.7017987725586146</c:v>
                </c:pt>
                <c:pt idx="11">
                  <c:v>6.4199735669567417</c:v>
                </c:pt>
                <c:pt idx="12">
                  <c:v>7.1722676238118162</c:v>
                </c:pt>
                <c:pt idx="13">
                  <c:v>7.9529555311036013</c:v>
                </c:pt>
                <c:pt idx="14">
                  <c:v>8.7560957824653567</c:v>
                </c:pt>
                <c:pt idx="15">
                  <c:v>9.57557599563488</c:v>
                </c:pt>
                <c:pt idx="16">
                  <c:v>10.405159431374276</c:v>
                </c:pt>
                <c:pt idx="17">
                  <c:v>11.238532458821375</c:v>
                </c:pt>
                <c:pt idx="18">
                  <c:v>12.069352606032927</c:v>
                </c:pt>
                <c:pt idx="19">
                  <c:v>12.891296830025727</c:v>
                </c:pt>
                <c:pt idx="20">
                  <c:v>13.698109638951699</c:v>
                </c:pt>
                <c:pt idx="21">
                  <c:v>14.48365070016802</c:v>
                </c:pt>
                <c:pt idx="22">
                  <c:v>15.241941571876186</c:v>
                </c:pt>
                <c:pt idx="23">
                  <c:v>15.96721120267393</c:v>
                </c:pt>
                <c:pt idx="24">
                  <c:v>16.653939852741114</c:v>
                </c:pt>
                <c:pt idx="25">
                  <c:v>17.296901102392631</c:v>
                </c:pt>
                <c:pt idx="26">
                  <c:v>17.891201628288016</c:v>
                </c:pt>
                <c:pt idx="27">
                  <c:v>18.43231844457674</c:v>
                </c:pt>
                <c:pt idx="28">
                  <c:v>18.916133325551574</c:v>
                </c:pt>
                <c:pt idx="29">
                  <c:v>19.338964147832886</c:v>
                </c:pt>
                <c:pt idx="30">
                  <c:v>19.697592913550892</c:v>
                </c:pt>
                <c:pt idx="31">
                  <c:v>19.989290241252498</c:v>
                </c:pt>
                <c:pt idx="32">
                  <c:v>20.211836138142239</c:v>
                </c:pt>
                <c:pt idx="33">
                  <c:v>20.363536895567897</c:v>
                </c:pt>
                <c:pt idx="34">
                  <c:v>20.443237979166042</c:v>
                </c:pt>
                <c:pt idx="35">
                  <c:v>20.450332815565659</c:v>
                </c:pt>
                <c:pt idx="36">
                  <c:v>20.384767408777769</c:v>
                </c:pt>
                <c:pt idx="37">
                  <c:v>20.247040751137501</c:v>
                </c:pt>
                <c:pt idx="38">
                  <c:v>20.038201025671132</c:v>
                </c:pt>
                <c:pt idx="39">
                  <c:v>19.759837628790329</c:v>
                </c:pt>
                <c:pt idx="40">
                  <c:v>19.414069074025775</c:v>
                </c:pt>
                <c:pt idx="41">
                  <c:v>19.003526868859986</c:v>
                </c:pt>
                <c:pt idx="42">
                  <c:v>18.531335487366437</c:v>
                </c:pt>
                <c:pt idx="43">
                  <c:v>18.001088591075245</c:v>
                </c:pt>
                <c:pt idx="44">
                  <c:v>17.416821679039014</c:v>
                </c:pt>
                <c:pt idx="45">
                  <c:v>16.782981375248351</c:v>
                </c:pt>
                <c:pt idx="46">
                  <c:v>16.104391587138338</c:v>
                </c:pt>
                <c:pt idx="47">
                  <c:v>15.386216792740212</c:v>
                </c:pt>
                <c:pt idx="48">
                  <c:v>14.633922735885134</c:v>
                </c:pt>
                <c:pt idx="49">
                  <c:v>13.853234828593349</c:v>
                </c:pt>
                <c:pt idx="50">
                  <c:v>13.050094577231592</c:v>
                </c:pt>
                <c:pt idx="51">
                  <c:v>12.230614364062067</c:v>
                </c:pt>
                <c:pt idx="52">
                  <c:v>11.40103092832268</c:v>
                </c:pt>
                <c:pt idx="53">
                  <c:v>10.567657900875577</c:v>
                </c:pt>
                <c:pt idx="54">
                  <c:v>9.7368377536640267</c:v>
                </c:pt>
                <c:pt idx="55">
                  <c:v>8.9148935296712235</c:v>
                </c:pt>
                <c:pt idx="56">
                  <c:v>8.108080720745253</c:v>
                </c:pt>
                <c:pt idx="57">
                  <c:v>7.3225396595289274</c:v>
                </c:pt>
                <c:pt idx="58">
                  <c:v>6.5642487878207723</c:v>
                </c:pt>
                <c:pt idx="59">
                  <c:v>5.8389791570230267</c:v>
                </c:pt>
                <c:pt idx="60">
                  <c:v>5.1522505069558413</c:v>
                </c:pt>
                <c:pt idx="61">
                  <c:v>4.5092892573043226</c:v>
                </c:pt>
                <c:pt idx="62">
                  <c:v>3.9149887314089327</c:v>
                </c:pt>
                <c:pt idx="63">
                  <c:v>3.373871915120211</c:v>
                </c:pt>
                <c:pt idx="64">
                  <c:v>2.8900570341453782</c:v>
                </c:pt>
                <c:pt idx="65">
                  <c:v>2.4672262118640647</c:v>
                </c:pt>
                <c:pt idx="66">
                  <c:v>2.1085974461460597</c:v>
                </c:pt>
                <c:pt idx="67">
                  <c:v>1.8169001184444522</c:v>
                </c:pt>
                <c:pt idx="68">
                  <c:v>1.5943542215547113</c:v>
                </c:pt>
                <c:pt idx="69">
                  <c:v>1.4426534641290529</c:v>
                </c:pt>
                <c:pt idx="70">
                  <c:v>1.3629523805309092</c:v>
                </c:pt>
                <c:pt idx="71">
                  <c:v>1.3558575441312923</c:v>
                </c:pt>
                <c:pt idx="72">
                  <c:v>1.4214229509191818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8C40-4835-BDA4-EA3B26FF9F80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/>
            <a:effectLst/>
            <a:sp3d/>
          </c:spPr>
          <c:val>
            <c:numRef>
              <c:f>with_ABP!$F$70:$BZ$70</c:f>
              <c:numCache>
                <c:formatCode>General</c:formatCode>
                <c:ptCount val="73"/>
                <c:pt idx="0">
                  <c:v>3.2582463585893673</c:v>
                </c:pt>
                <c:pt idx="1">
                  <c:v>3.4118485904661759</c:v>
                </c:pt>
                <c:pt idx="2">
                  <c:v>3.6447610018016778</c:v>
                </c:pt>
                <c:pt idx="3">
                  <c:v>3.9552109885092617</c:v>
                </c:pt>
                <c:pt idx="4">
                  <c:v>4.3408358387352477</c:v>
                </c:pt>
                <c:pt idx="5">
                  <c:v>4.7987007145227665</c:v>
                </c:pt>
                <c:pt idx="6">
                  <c:v>5.3253209877007066</c:v>
                </c:pt>
                <c:pt idx="7">
                  <c:v>5.9166887600081655</c:v>
                </c:pt>
                <c:pt idx="8">
                  <c:v>6.5683033656202632</c:v>
                </c:pt>
                <c:pt idx="9">
                  <c:v>7.2752056239326333</c:v>
                </c:pt>
                <c:pt idx="10">
                  <c:v>8.0320155819202661</c:v>
                </c:pt>
                <c:pt idx="11">
                  <c:v>8.8329734588285298</c:v>
                </c:pt>
                <c:pt idx="12">
                  <c:v>9.6719834815825596</c:v>
                </c:pt>
                <c:pt idx="13">
                  <c:v>10.542660277301099</c:v>
                </c:pt>
                <c:pt idx="14">
                  <c:v>11.438377469839702</c:v>
                </c:pt>
                <c:pt idx="15">
                  <c:v>12.352318110514327</c:v>
                </c:pt>
                <c:pt idx="16">
                  <c:v>13.277526559196998</c:v>
                </c:pt>
                <c:pt idx="17">
                  <c:v>14.206961420937086</c:v>
                </c:pt>
                <c:pt idx="18">
                  <c:v>15.133549135228648</c:v>
                </c:pt>
                <c:pt idx="19">
                  <c:v>16.050237810076965</c:v>
                </c:pt>
                <c:pt idx="20">
                  <c:v>16.950050891154689</c:v>
                </c:pt>
                <c:pt idx="21">
                  <c:v>17.826140257592812</c:v>
                </c:pt>
                <c:pt idx="22">
                  <c:v>18.671838340315546</c:v>
                </c:pt>
                <c:pt idx="23">
                  <c:v>19.480708866266873</c:v>
                </c:pt>
                <c:pt idx="24">
                  <c:v>20.246595842334944</c:v>
                </c:pt>
                <c:pt idx="25">
                  <c:v>20.963670406176675</c:v>
                </c:pt>
                <c:pt idx="26">
                  <c:v>21.626475187379775</c:v>
                </c:pt>
                <c:pt idx="27">
                  <c:v>22.229965841346818</c:v>
                </c:pt>
                <c:pt idx="28">
                  <c:v>22.769549439803495</c:v>
                </c:pt>
                <c:pt idx="29">
                  <c:v>23.241119425756064</c:v>
                </c:pt>
                <c:pt idx="30">
                  <c:v>23.641086866869692</c:v>
                </c:pt>
                <c:pt idx="31">
                  <c:v>23.966407769410548</c:v>
                </c:pt>
                <c:pt idx="32">
                  <c:v>24.214606244876173</c:v>
                </c:pt>
                <c:pt idx="33">
                  <c:v>24.383793353001927</c:v>
                </c:pt>
                <c:pt idx="34">
                  <c:v>24.472681477737016</c:v>
                </c:pt>
                <c:pt idx="35">
                  <c:v>24.480594126780083</c:v>
                </c:pt>
                <c:pt idx="36">
                  <c:v>24.407471080094123</c:v>
                </c:pt>
                <c:pt idx="37">
                  <c:v>24.253868848217316</c:v>
                </c:pt>
                <c:pt idx="38">
                  <c:v>24.020956436881811</c:v>
                </c:pt>
                <c:pt idx="39">
                  <c:v>23.710506450174229</c:v>
                </c:pt>
                <c:pt idx="40">
                  <c:v>23.324881599948245</c:v>
                </c:pt>
                <c:pt idx="41">
                  <c:v>22.867016724160724</c:v>
                </c:pt>
                <c:pt idx="42">
                  <c:v>22.340396450982787</c:v>
                </c:pt>
                <c:pt idx="43">
                  <c:v>21.749028678675327</c:v>
                </c:pt>
                <c:pt idx="44">
                  <c:v>21.097414073063227</c:v>
                </c:pt>
                <c:pt idx="45">
                  <c:v>20.390511814750855</c:v>
                </c:pt>
                <c:pt idx="46">
                  <c:v>19.633701856763224</c:v>
                </c:pt>
                <c:pt idx="47">
                  <c:v>18.832743979854961</c:v>
                </c:pt>
                <c:pt idx="48">
                  <c:v>17.993733957100929</c:v>
                </c:pt>
                <c:pt idx="49">
                  <c:v>17.123057161382391</c:v>
                </c:pt>
                <c:pt idx="50">
                  <c:v>16.227339968843786</c:v>
                </c:pt>
                <c:pt idx="51">
                  <c:v>15.313399328169158</c:v>
                </c:pt>
                <c:pt idx="52">
                  <c:v>14.388190879486496</c:v>
                </c:pt>
                <c:pt idx="53">
                  <c:v>13.458756017746405</c:v>
                </c:pt>
                <c:pt idx="54">
                  <c:v>12.532168303454842</c:v>
                </c:pt>
                <c:pt idx="55">
                  <c:v>11.615479628606524</c:v>
                </c:pt>
                <c:pt idx="56">
                  <c:v>10.715666547528803</c:v>
                </c:pt>
                <c:pt idx="57">
                  <c:v>9.8395771810906716</c:v>
                </c:pt>
                <c:pt idx="58">
                  <c:v>8.9938790983679517</c:v>
                </c:pt>
                <c:pt idx="59">
                  <c:v>8.1850085724166242</c:v>
                </c:pt>
                <c:pt idx="60">
                  <c:v>7.4191215963485533</c:v>
                </c:pt>
                <c:pt idx="61">
                  <c:v>6.7020470325068207</c:v>
                </c:pt>
                <c:pt idx="62">
                  <c:v>6.0392422513037163</c:v>
                </c:pt>
                <c:pt idx="63">
                  <c:v>5.4357515973366741</c:v>
                </c:pt>
                <c:pt idx="64">
                  <c:v>4.8961679988799958</c:v>
                </c:pt>
                <c:pt idx="65">
                  <c:v>4.4245980129274249</c:v>
                </c:pt>
                <c:pt idx="66">
                  <c:v>4.0246305718137991</c:v>
                </c:pt>
                <c:pt idx="67">
                  <c:v>3.6993096692729424</c:v>
                </c:pt>
                <c:pt idx="68">
                  <c:v>3.45111119380732</c:v>
                </c:pt>
                <c:pt idx="69">
                  <c:v>3.281924085681561</c:v>
                </c:pt>
                <c:pt idx="70">
                  <c:v>3.1930359609464731</c:v>
                </c:pt>
                <c:pt idx="71">
                  <c:v>3.1851233119034066</c:v>
                </c:pt>
                <c:pt idx="72">
                  <c:v>3.2582463585893673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8C40-4835-BDA4-EA3B26FF9F80}"/>
            </c:ext>
          </c:extLst>
        </c:ser>
        <c:bandFmts>
          <c:bandFmt>
            <c:idx val="0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648745872"/>
        <c:axId val="648739600"/>
        <c:axId val="644994104"/>
      </c:surface3DChart>
      <c:catAx>
        <c:axId val="648745872"/>
        <c:scaling>
          <c:orientation val="minMax"/>
        </c:scaling>
        <c:delete val="1"/>
        <c:axPos val="b"/>
        <c:majorTickMark val="out"/>
        <c:minorTickMark val="none"/>
        <c:tickLblPos val="nextTo"/>
        <c:crossAx val="648739600"/>
        <c:crosses val="autoZero"/>
        <c:auto val="1"/>
        <c:lblAlgn val="ctr"/>
        <c:lblOffset val="100"/>
        <c:noMultiLvlLbl val="0"/>
      </c:catAx>
      <c:valAx>
        <c:axId val="64873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2400">
                    <a:latin typeface="Arial" panose="020B0604020202020204" pitchFamily="34" charset="0"/>
                    <a:cs typeface="Arial" panose="020B0604020202020204" pitchFamily="34" charset="0"/>
                  </a:rPr>
                  <a:t>E - E</a:t>
                </a:r>
                <a:r>
                  <a:rPr lang="en-US" sz="24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opt</a:t>
                </a:r>
              </a:p>
            </c:rich>
          </c:tx>
          <c:layout>
            <c:manualLayout>
              <c:xMode val="edge"/>
              <c:yMode val="edge"/>
              <c:x val="6.1380996832097494E-3"/>
              <c:y val="0.40169526789501991"/>
            </c:manualLayout>
          </c:layout>
          <c:overlay val="0"/>
        </c:title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745872"/>
        <c:crosses val="autoZero"/>
        <c:crossBetween val="midCat"/>
      </c:valAx>
      <c:serAx>
        <c:axId val="644994104"/>
        <c:scaling>
          <c:orientation val="minMax"/>
        </c:scaling>
        <c:delete val="1"/>
        <c:axPos val="b"/>
        <c:majorTickMark val="out"/>
        <c:minorTickMark val="none"/>
        <c:tickLblPos val="nextTo"/>
        <c:crossAx val="648739600"/>
        <c:crosses val="autoZero"/>
      </c:serAx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89398518-990A-9C62-C1CD-4AD0A1D0ED5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0.38959</cdr:x>
      <cdr:y>0.80345</cdr:y>
    </cdr:from>
    <cdr:to>
      <cdr:x>0.59691</cdr:x>
      <cdr:y>0.88181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39C88BF8-5566-908B-64A0-13AEFFCFF57D}"/>
            </a:ext>
          </a:extLst>
        </cdr:cNvPr>
        <cdr:cNvSpPr txBox="1"/>
      </cdr:nvSpPr>
      <cdr:spPr>
        <a:xfrm xmlns:a="http://schemas.openxmlformats.org/drawingml/2006/main">
          <a:off x="3375525" y="5054934"/>
          <a:ext cx="1796381" cy="492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angle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0.26719</cdr:x>
      <cdr:y>0.35734</cdr:y>
    </cdr:from>
    <cdr:to>
      <cdr:x>0.40984</cdr:x>
      <cdr:y>0.43161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DCE6794-E348-D1C9-1173-2A17C418FBEF}"/>
            </a:ext>
          </a:extLst>
        </cdr:cNvPr>
        <cdr:cNvSpPr txBox="1"/>
      </cdr:nvSpPr>
      <cdr:spPr>
        <a:xfrm xmlns:a="http://schemas.openxmlformats.org/drawingml/2006/main">
          <a:off x="2315076" y="2248233"/>
          <a:ext cx="1235911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=235° (125) 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 (0)</a:t>
          </a:r>
        </a:p>
      </cdr:txBody>
    </cdr:sp>
  </cdr:relSizeAnchor>
  <cdr:relSizeAnchor xmlns:cdr="http://schemas.openxmlformats.org/drawingml/2006/chartDrawing">
    <cdr:from>
      <cdr:x>0.15919</cdr:x>
      <cdr:y>0.57116</cdr:y>
    </cdr:from>
    <cdr:to>
      <cdr:x>0.21119</cdr:x>
      <cdr:y>0.80212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01A65DD4-AA2D-9B41-8185-E2AE365E6F8A}"/>
            </a:ext>
          </a:extLst>
        </cdr:cNvPr>
        <cdr:cNvSpPr txBox="1"/>
      </cdr:nvSpPr>
      <cdr:spPr>
        <a:xfrm xmlns:a="http://schemas.openxmlformats.org/drawingml/2006/main" rot="2798680">
          <a:off x="877970" y="4094747"/>
          <a:ext cx="1453147" cy="4505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dihedral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0.53134</cdr:x>
      <cdr:y>0.43559</cdr:y>
    </cdr:from>
    <cdr:to>
      <cdr:x>0.71745</cdr:x>
      <cdr:y>0.65339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xmlns="" id="{E7309D93-76D3-E0B2-583E-3062D51D410D}"/>
            </a:ext>
          </a:extLst>
        </cdr:cNvPr>
        <cdr:cNvCxnSpPr/>
      </cdr:nvCxnSpPr>
      <cdr:spPr>
        <a:xfrm xmlns:a="http://schemas.openxmlformats.org/drawingml/2006/main" flipH="1">
          <a:off x="4603750" y="2740526"/>
          <a:ext cx="1612566" cy="1370263"/>
        </a:xfrm>
        <a:prstGeom xmlns:a="http://schemas.openxmlformats.org/drawingml/2006/main" prst="straightConnector1">
          <a:avLst/>
        </a:prstGeom>
        <a:ln xmlns:a="http://schemas.openxmlformats.org/drawingml/2006/main" w="41275">
          <a:solidFill>
            <a:srgbClr val="FF0000"/>
          </a:solidFill>
          <a:tailEnd type="triangle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0.11483</cdr:x>
      <cdr:y>0.1847</cdr:y>
    </cdr:from>
    <cdr:to>
      <cdr:x>0.19961</cdr:x>
      <cdr:y>0.25896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5BCD0E9F-246C-9433-F36E-3D9D92D8B52E}"/>
            </a:ext>
          </a:extLst>
        </cdr:cNvPr>
        <cdr:cNvSpPr txBox="1"/>
      </cdr:nvSpPr>
      <cdr:spPr>
        <a:xfrm xmlns:a="http://schemas.openxmlformats.org/drawingml/2006/main">
          <a:off x="994945" y="1162051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=235° (125)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 (0)</a:t>
          </a:r>
        </a:p>
      </cdr:txBody>
    </cdr:sp>
  </cdr:relSizeAnchor>
  <cdr:relSizeAnchor xmlns:cdr="http://schemas.openxmlformats.org/drawingml/2006/chartDrawing">
    <cdr:from>
      <cdr:x>0.81203</cdr:x>
      <cdr:y>0.12228</cdr:y>
    </cdr:from>
    <cdr:to>
      <cdr:x>0.89682</cdr:x>
      <cdr:y>0.19655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4463E9AA-710D-CAEF-0C0B-09FEBD1C6D71}"/>
            </a:ext>
          </a:extLst>
        </cdr:cNvPr>
        <cdr:cNvSpPr txBox="1"/>
      </cdr:nvSpPr>
      <cdr:spPr>
        <a:xfrm xmlns:a="http://schemas.openxmlformats.org/drawingml/2006/main">
          <a:off x="7035800" y="769352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=125°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</a:t>
          </a:r>
        </a:p>
      </cdr:txBody>
    </cdr:sp>
  </cdr:relSizeAnchor>
  <cdr:relSizeAnchor xmlns:cdr="http://schemas.openxmlformats.org/drawingml/2006/chartDrawing">
    <cdr:from>
      <cdr:x>0.57192</cdr:x>
      <cdr:y>0.75841</cdr:y>
    </cdr:from>
    <cdr:to>
      <cdr:x>0.6567</cdr:x>
      <cdr:y>0.83267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9B21F7E2-DEC3-3AAB-5940-C9128A03157F}"/>
            </a:ext>
          </a:extLst>
        </cdr:cNvPr>
        <cdr:cNvSpPr txBox="1"/>
      </cdr:nvSpPr>
      <cdr:spPr>
        <a:xfrm xmlns:a="http://schemas.openxmlformats.org/drawingml/2006/main">
          <a:off x="4955341" y="4771524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0.90943</cdr:x>
      <cdr:y>0.38789</cdr:y>
    </cdr:from>
    <cdr:to>
      <cdr:x>0.99421</cdr:x>
      <cdr:y>0.46215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09E5B6B8-69EE-6A48-107D-DE512B2A32CF}"/>
            </a:ext>
          </a:extLst>
        </cdr:cNvPr>
        <cdr:cNvSpPr txBox="1"/>
      </cdr:nvSpPr>
      <cdr:spPr>
        <a:xfrm xmlns:a="http://schemas.openxmlformats.org/drawingml/2006/main">
          <a:off x="7879682" y="2440406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=125°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0.66449</cdr:x>
      <cdr:y>0.18736</cdr:y>
    </cdr:from>
    <cdr:to>
      <cdr:x>0.74928</cdr:x>
      <cdr:y>0.26162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4A7DE539-62EC-6975-9F50-8D56DAF2382F}"/>
            </a:ext>
          </a:extLst>
        </cdr:cNvPr>
        <cdr:cNvSpPr txBox="1"/>
      </cdr:nvSpPr>
      <cdr:spPr>
        <a:xfrm xmlns:a="http://schemas.openxmlformats.org/drawingml/2006/main">
          <a:off x="5757445" y="1178761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=125°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0.39441</cdr:x>
      <cdr:y>0.48483</cdr:y>
    </cdr:from>
    <cdr:to>
      <cdr:x>0.48698</cdr:x>
      <cdr:y>0.5591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D97ED5FA-705E-7503-4FD2-E08304224C0F}"/>
            </a:ext>
          </a:extLst>
        </cdr:cNvPr>
        <cdr:cNvSpPr txBox="1"/>
      </cdr:nvSpPr>
      <cdr:spPr>
        <a:xfrm xmlns:a="http://schemas.openxmlformats.org/drawingml/2006/main">
          <a:off x="3417302" y="3050339"/>
          <a:ext cx="80210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0.16112</cdr:x>
      <cdr:y>0.45429</cdr:y>
    </cdr:from>
    <cdr:to>
      <cdr:x>0.2459</cdr:x>
      <cdr:y>0.52855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7F8443D5-B9FB-614E-0736-9F2010BC2500}"/>
            </a:ext>
          </a:extLst>
        </cdr:cNvPr>
        <cdr:cNvSpPr txBox="1"/>
      </cdr:nvSpPr>
      <cdr:spPr>
        <a:xfrm xmlns:a="http://schemas.openxmlformats.org/drawingml/2006/main">
          <a:off x="1395998" y="2858168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=235° (125)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 (180)</a:t>
          </a:r>
        </a:p>
      </cdr:txBody>
    </cdr:sp>
  </cdr:relSizeAnchor>
  <cdr:relSizeAnchor xmlns:cdr="http://schemas.openxmlformats.org/drawingml/2006/chartDrawing">
    <cdr:from>
      <cdr:x>0.45516</cdr:x>
      <cdr:y>0.22709</cdr:y>
    </cdr:from>
    <cdr:to>
      <cdr:x>0.6162</cdr:x>
      <cdr:y>0.52722</cdr:y>
    </cdr:to>
    <cdr:sp macro="" textlink="">
      <cdr:nvSpPr>
        <cdr:cNvPr id="18" name="TextBox 17">
          <a:extLst xmlns:a="http://schemas.openxmlformats.org/drawingml/2006/main">
            <a:ext uri="{FF2B5EF4-FFF2-40B4-BE49-F238E27FC236}">
              <a16:creationId xmlns:a16="http://schemas.microsoft.com/office/drawing/2014/main" xmlns="" id="{7DDDC0B2-223F-3661-25FA-3017DF269F99}"/>
            </a:ext>
          </a:extLst>
        </cdr:cNvPr>
        <cdr:cNvSpPr txBox="1"/>
      </cdr:nvSpPr>
      <cdr:spPr>
        <a:xfrm xmlns:a="http://schemas.openxmlformats.org/drawingml/2006/main">
          <a:off x="3943683" y="1428747"/>
          <a:ext cx="1395329" cy="188829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20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slips off hill</a:t>
          </a:r>
        </a:p>
        <a:p xmlns:a="http://schemas.openxmlformats.org/drawingml/2006/main">
          <a:pPr algn="ctr"/>
          <a:r>
            <a:rPr lang="en-US" sz="20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if</a:t>
          </a:r>
          <a:r>
            <a:rPr lang="en-US" sz="20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only</a:t>
          </a:r>
        </a:p>
        <a:p xmlns:a="http://schemas.openxmlformats.org/drawingml/2006/main">
          <a:pPr algn="ctr"/>
          <a:r>
            <a:rPr lang="en-US" sz="20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dihedral </a:t>
          </a:r>
        </a:p>
        <a:p xmlns:a="http://schemas.openxmlformats.org/drawingml/2006/main">
          <a:pPr algn="ctr"/>
          <a:r>
            <a:rPr lang="en-US" sz="20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value is</a:t>
          </a:r>
        </a:p>
        <a:p xmlns:a="http://schemas.openxmlformats.org/drawingml/2006/main">
          <a:pPr algn="ctr"/>
          <a:r>
            <a:rPr lang="en-US" sz="20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constrained</a:t>
          </a:r>
          <a:endParaRPr lang="en-US" sz="20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722EF4A-F10E-542E-8AD5-771B32BFBE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0.08976</cdr:x>
      <cdr:y>0.44367</cdr:y>
    </cdr:from>
    <cdr:to>
      <cdr:x>0.14175</cdr:x>
      <cdr:y>0.67464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90E6DBBC-B96E-901E-6C8F-0737FD57225A}"/>
            </a:ext>
          </a:extLst>
        </cdr:cNvPr>
        <cdr:cNvSpPr txBox="1"/>
      </cdr:nvSpPr>
      <cdr:spPr>
        <a:xfrm xmlns:a="http://schemas.openxmlformats.org/drawingml/2006/main" rot="4143510">
          <a:off x="276391" y="3292645"/>
          <a:ext cx="1453147" cy="4505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dihedral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0.48513</cdr:x>
      <cdr:y>0.85004</cdr:y>
    </cdr:from>
    <cdr:to>
      <cdr:x>0.69246</cdr:x>
      <cdr:y>0.92839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27C79AA3-6241-FD4C-0BB7-79C0AB753BA9}"/>
            </a:ext>
          </a:extLst>
        </cdr:cNvPr>
        <cdr:cNvSpPr txBox="1"/>
      </cdr:nvSpPr>
      <cdr:spPr>
        <a:xfrm xmlns:a="http://schemas.openxmlformats.org/drawingml/2006/main">
          <a:off x="4203366" y="5348036"/>
          <a:ext cx="1796381" cy="492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angle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0.40413</cdr:x>
      <cdr:y>0.46093</cdr:y>
    </cdr:from>
    <cdr:to>
      <cdr:x>0.4967</cdr:x>
      <cdr:y>0.53519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8601E96D-5E8B-F2B3-AC82-732FC1C5D039}"/>
            </a:ext>
          </a:extLst>
        </cdr:cNvPr>
        <cdr:cNvSpPr txBox="1"/>
      </cdr:nvSpPr>
      <cdr:spPr>
        <a:xfrm xmlns:a="http://schemas.openxmlformats.org/drawingml/2006/main">
          <a:off x="3501524" y="2899944"/>
          <a:ext cx="80210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0.68571</cdr:x>
      <cdr:y>0.84207</cdr:y>
    </cdr:from>
    <cdr:to>
      <cdr:x>0.77049</cdr:x>
      <cdr:y>0.91633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4661551F-2DA0-B153-71C7-2D5D297922E2}"/>
            </a:ext>
          </a:extLst>
        </cdr:cNvPr>
        <cdr:cNvSpPr txBox="1"/>
      </cdr:nvSpPr>
      <cdr:spPr>
        <a:xfrm xmlns:a="http://schemas.openxmlformats.org/drawingml/2006/main">
          <a:off x="5941260" y="5297905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0.4918</cdr:x>
      <cdr:y>0.47145</cdr:y>
    </cdr:from>
    <cdr:to>
      <cdr:x>0.68756</cdr:x>
      <cdr:y>0.63214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xmlns="" id="{CB9AD9A4-AEFB-02A4-A72A-F74EBED8ABEC}"/>
            </a:ext>
          </a:extLst>
        </cdr:cNvPr>
        <cdr:cNvCxnSpPr/>
      </cdr:nvCxnSpPr>
      <cdr:spPr>
        <a:xfrm xmlns:a="http://schemas.openxmlformats.org/drawingml/2006/main" flipH="1">
          <a:off x="4261184" y="2966119"/>
          <a:ext cx="1696119" cy="1010987"/>
        </a:xfrm>
        <a:prstGeom xmlns:a="http://schemas.openxmlformats.org/drawingml/2006/main" prst="straightConnector1">
          <a:avLst/>
        </a:prstGeom>
        <a:ln xmlns:a="http://schemas.openxmlformats.org/drawingml/2006/main" w="41275">
          <a:solidFill>
            <a:srgbClr val="FF0000"/>
          </a:solidFill>
          <a:tailEnd type="triangle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0.38484</cdr:x>
      <cdr:y>0.19665</cdr:y>
    </cdr:from>
    <cdr:to>
      <cdr:x>0.54588</cdr:x>
      <cdr:y>0.49679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5CDD72E1-9AF0-92EC-BC06-31819A23FC3A}"/>
            </a:ext>
          </a:extLst>
        </cdr:cNvPr>
        <cdr:cNvSpPr txBox="1"/>
      </cdr:nvSpPr>
      <cdr:spPr>
        <a:xfrm xmlns:a="http://schemas.openxmlformats.org/drawingml/2006/main">
          <a:off x="3334419" y="1237247"/>
          <a:ext cx="1395329" cy="188829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slips off hill</a:t>
          </a:r>
        </a:p>
        <a:p xmlns:a="http://schemas.openxmlformats.org/drawingml/2006/main">
          <a:pPr algn="ctr"/>
          <a:r>
            <a:rPr lang="en-US" sz="20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if</a:t>
          </a:r>
          <a:r>
            <a:rPr lang="en-US" sz="20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only</a:t>
          </a:r>
        </a:p>
        <a:p xmlns:a="http://schemas.openxmlformats.org/drawingml/2006/main">
          <a:pPr algn="ctr"/>
          <a:r>
            <a:rPr lang="en-US" sz="20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dihedral </a:t>
          </a:r>
        </a:p>
        <a:p xmlns:a="http://schemas.openxmlformats.org/drawingml/2006/main">
          <a:pPr algn="ctr"/>
          <a:r>
            <a:rPr lang="en-US" sz="20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value is</a:t>
          </a:r>
        </a:p>
        <a:p xmlns:a="http://schemas.openxmlformats.org/drawingml/2006/main">
          <a:pPr algn="ctr"/>
          <a:r>
            <a:rPr lang="en-US" sz="20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constrained</a:t>
          </a:r>
          <a:endParaRPr lang="en-US" sz="20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0.90268</cdr:x>
      <cdr:y>0.86066</cdr:y>
    </cdr:from>
    <cdr:to>
      <cdr:x>0.98746</cdr:x>
      <cdr:y>0.93493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9A495B72-E226-D0BD-F6B9-F2B5733FBD83}"/>
            </a:ext>
          </a:extLst>
        </cdr:cNvPr>
        <cdr:cNvSpPr txBox="1"/>
      </cdr:nvSpPr>
      <cdr:spPr>
        <a:xfrm xmlns:a="http://schemas.openxmlformats.org/drawingml/2006/main">
          <a:off x="7821194" y="5414878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=170°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0.07433</cdr:x>
      <cdr:y>0.26571</cdr:y>
    </cdr:from>
    <cdr:to>
      <cdr:x>0.15911</cdr:x>
      <cdr:y>0.33997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658CCA38-5BE5-DB62-53AE-AD667F7656BE}"/>
            </a:ext>
          </a:extLst>
        </cdr:cNvPr>
        <cdr:cNvSpPr txBox="1"/>
      </cdr:nvSpPr>
      <cdr:spPr>
        <a:xfrm xmlns:a="http://schemas.openxmlformats.org/drawingml/2006/main">
          <a:off x="644023" y="1671721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=190° (170)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 (0)</a:t>
          </a:r>
        </a:p>
      </cdr:txBody>
    </cdr:sp>
  </cdr:relSizeAnchor>
  <cdr:relSizeAnchor xmlns:cdr="http://schemas.openxmlformats.org/drawingml/2006/chartDrawing">
    <cdr:from>
      <cdr:x>0.813</cdr:x>
      <cdr:y>0.31485</cdr:y>
    </cdr:from>
    <cdr:to>
      <cdr:x>0.89778</cdr:x>
      <cdr:y>0.38911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186A5BE4-E661-ACE7-BF4A-AB9CD07D9185}"/>
            </a:ext>
          </a:extLst>
        </cdr:cNvPr>
        <cdr:cNvSpPr txBox="1"/>
      </cdr:nvSpPr>
      <cdr:spPr>
        <a:xfrm xmlns:a="http://schemas.openxmlformats.org/drawingml/2006/main">
          <a:off x="7044156" y="1980865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=170°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</a:t>
          </a:r>
        </a:p>
      </cdr:txBody>
    </cdr:sp>
  </cdr:relSizeAnchor>
  <cdr:relSizeAnchor xmlns:cdr="http://schemas.openxmlformats.org/drawingml/2006/chartDrawing">
    <cdr:from>
      <cdr:x>0.11483</cdr:x>
      <cdr:y>0.77036</cdr:y>
    </cdr:from>
    <cdr:to>
      <cdr:x>0.19961</cdr:x>
      <cdr:y>0.84462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17B914A0-889D-C9D1-59A1-08B1239A155A}"/>
            </a:ext>
          </a:extLst>
        </cdr:cNvPr>
        <cdr:cNvSpPr txBox="1"/>
      </cdr:nvSpPr>
      <cdr:spPr>
        <a:xfrm xmlns:a="http://schemas.openxmlformats.org/drawingml/2006/main">
          <a:off x="994945" y="4846722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=190° (170)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 (180)</a:t>
          </a:r>
        </a:p>
      </cdr:txBody>
    </cdr:sp>
  </cdr:relSizeAnchor>
  <cdr:relSizeAnchor xmlns:cdr="http://schemas.openxmlformats.org/drawingml/2006/chartDrawing">
    <cdr:from>
      <cdr:x>0.34434</cdr:x>
      <cdr:y>0.86465</cdr:y>
    </cdr:from>
    <cdr:to>
      <cdr:x>0.42912</cdr:x>
      <cdr:y>0.93891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082761B6-7A76-FCD5-96B3-C2F9C7248230}"/>
            </a:ext>
          </a:extLst>
        </cdr:cNvPr>
        <cdr:cNvSpPr txBox="1"/>
      </cdr:nvSpPr>
      <cdr:spPr>
        <a:xfrm xmlns:a="http://schemas.openxmlformats.org/drawingml/2006/main">
          <a:off x="2983497" y="5439945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=190° (170)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 (0)</a:t>
          </a:r>
        </a:p>
      </cdr:txBody>
    </cdr:sp>
  </cdr:relSizeAnchor>
  <cdr:relSizeAnchor xmlns:cdr="http://schemas.openxmlformats.org/drawingml/2006/chartDrawing">
    <cdr:from>
      <cdr:x>0.56228</cdr:x>
      <cdr:y>0.36531</cdr:y>
    </cdr:from>
    <cdr:to>
      <cdr:x>0.64706</cdr:x>
      <cdr:y>0.43958</cdr:y>
    </cdr:to>
    <cdr:sp macro="" textlink="">
      <cdr:nvSpPr>
        <cdr:cNvPr id="16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B7BE98DB-ACBF-8C60-FE7D-92D0B7BEE233}"/>
            </a:ext>
          </a:extLst>
        </cdr:cNvPr>
        <cdr:cNvSpPr txBox="1"/>
      </cdr:nvSpPr>
      <cdr:spPr>
        <a:xfrm xmlns:a="http://schemas.openxmlformats.org/drawingml/2006/main">
          <a:off x="4871787" y="2298367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=170°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4166AB02-27E6-5712-B5C7-09DF119FC9A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0.07337</cdr:x>
      <cdr:y>0.57647</cdr:y>
    </cdr:from>
    <cdr:to>
      <cdr:x>0.12536</cdr:x>
      <cdr:y>0.80744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F0F055F7-D4B3-8888-8C4E-4EBD5BF46AD3}"/>
            </a:ext>
          </a:extLst>
        </cdr:cNvPr>
        <cdr:cNvSpPr txBox="1"/>
      </cdr:nvSpPr>
      <cdr:spPr>
        <a:xfrm xmlns:a="http://schemas.openxmlformats.org/drawingml/2006/main" rot="3328560">
          <a:off x="134352" y="4128170"/>
          <a:ext cx="1453147" cy="4505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dihedral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0.55938</cdr:x>
      <cdr:y>0.81551</cdr:y>
    </cdr:from>
    <cdr:to>
      <cdr:x>0.76671</cdr:x>
      <cdr:y>0.89386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D57FE09E-A909-26B9-BF16-6AC7D7C8FF55}"/>
            </a:ext>
          </a:extLst>
        </cdr:cNvPr>
        <cdr:cNvSpPr txBox="1"/>
      </cdr:nvSpPr>
      <cdr:spPr>
        <a:xfrm xmlns:a="http://schemas.openxmlformats.org/drawingml/2006/main" rot="20980859">
          <a:off x="4846720" y="5130799"/>
          <a:ext cx="1796381" cy="492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angle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0.29902</cdr:x>
      <cdr:y>0.32282</cdr:y>
    </cdr:from>
    <cdr:to>
      <cdr:x>0.39159</cdr:x>
      <cdr:y>0.39708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EBF6217F-3057-2499-B311-67A9D0871FBE}"/>
            </a:ext>
          </a:extLst>
        </cdr:cNvPr>
        <cdr:cNvSpPr txBox="1"/>
      </cdr:nvSpPr>
      <cdr:spPr>
        <a:xfrm xmlns:a="http://schemas.openxmlformats.org/drawingml/2006/main">
          <a:off x="2590800" y="2030997"/>
          <a:ext cx="80210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0.68667</cdr:x>
      <cdr:y>0.70661</cdr:y>
    </cdr:from>
    <cdr:to>
      <cdr:x>0.77146</cdr:x>
      <cdr:y>0.78088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ECC5D5B2-BC3B-E260-A199-B51BBC8C9BE6}"/>
            </a:ext>
          </a:extLst>
        </cdr:cNvPr>
        <cdr:cNvSpPr txBox="1"/>
      </cdr:nvSpPr>
      <cdr:spPr>
        <a:xfrm xmlns:a="http://schemas.openxmlformats.org/drawingml/2006/main">
          <a:off x="5949616" y="4445668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0.56613</cdr:x>
      <cdr:y>0.25376</cdr:y>
    </cdr:from>
    <cdr:to>
      <cdr:x>0.65092</cdr:x>
      <cdr:y>0.32802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671AB351-A3F7-1350-6FB1-D2BC8C5E7B8C}"/>
            </a:ext>
          </a:extLst>
        </cdr:cNvPr>
        <cdr:cNvSpPr txBox="1"/>
      </cdr:nvSpPr>
      <cdr:spPr>
        <a:xfrm xmlns:a="http://schemas.openxmlformats.org/drawingml/2006/main">
          <a:off x="4905207" y="1596524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=170°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0.76285</cdr:x>
      <cdr:y>0.22985</cdr:y>
    </cdr:from>
    <cdr:to>
      <cdr:x>0.84764</cdr:x>
      <cdr:y>0.30412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64A092C-7889-E985-E44A-22FCFD6F7CA7}"/>
            </a:ext>
          </a:extLst>
        </cdr:cNvPr>
        <cdr:cNvSpPr txBox="1"/>
      </cdr:nvSpPr>
      <cdr:spPr>
        <a:xfrm xmlns:a="http://schemas.openxmlformats.org/drawingml/2006/main">
          <a:off x="6609681" y="1446129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=170°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</a:t>
          </a:r>
        </a:p>
      </cdr:txBody>
    </cdr:sp>
  </cdr:relSizeAnchor>
  <cdr:relSizeAnchor xmlns:cdr="http://schemas.openxmlformats.org/drawingml/2006/chartDrawing">
    <cdr:from>
      <cdr:x>0.89786</cdr:x>
      <cdr:y>0.66146</cdr:y>
    </cdr:from>
    <cdr:to>
      <cdr:x>0.98264</cdr:x>
      <cdr:y>0.73572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34292552-E245-F3F1-B628-302EFFCF2B4E}"/>
            </a:ext>
          </a:extLst>
        </cdr:cNvPr>
        <cdr:cNvSpPr txBox="1"/>
      </cdr:nvSpPr>
      <cdr:spPr>
        <a:xfrm xmlns:a="http://schemas.openxmlformats.org/drawingml/2006/main">
          <a:off x="7779418" y="4161590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=170°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0.09072</cdr:x>
      <cdr:y>0.34539</cdr:y>
    </cdr:from>
    <cdr:to>
      <cdr:x>0.17551</cdr:x>
      <cdr:y>0.41965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645E9DA3-977B-B019-1E48-8E9D19B3A604}"/>
            </a:ext>
          </a:extLst>
        </cdr:cNvPr>
        <cdr:cNvSpPr txBox="1"/>
      </cdr:nvSpPr>
      <cdr:spPr>
        <a:xfrm xmlns:a="http://schemas.openxmlformats.org/drawingml/2006/main">
          <a:off x="786062" y="2173037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=190° (*)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 (*)</a:t>
          </a:r>
        </a:p>
      </cdr:txBody>
    </cdr:sp>
  </cdr:relSizeAnchor>
  <cdr:relSizeAnchor xmlns:cdr="http://schemas.openxmlformats.org/drawingml/2006/chartDrawing">
    <cdr:from>
      <cdr:x>0.23151</cdr:x>
      <cdr:y>0.75708</cdr:y>
    </cdr:from>
    <cdr:to>
      <cdr:x>0.3163</cdr:x>
      <cdr:y>0.83134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F27F4D98-71A3-87C8-FDA3-0B4983041987}"/>
            </a:ext>
          </a:extLst>
        </cdr:cNvPr>
        <cdr:cNvSpPr txBox="1"/>
      </cdr:nvSpPr>
      <cdr:spPr>
        <a:xfrm xmlns:a="http://schemas.openxmlformats.org/drawingml/2006/main">
          <a:off x="2005932" y="4763168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=190° (*)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 (*)</a:t>
          </a:r>
        </a:p>
      </cdr:txBody>
    </cdr:sp>
  </cdr:relSizeAnchor>
  <cdr:relSizeAnchor xmlns:cdr="http://schemas.openxmlformats.org/drawingml/2006/chartDrawing">
    <cdr:from>
      <cdr:x>0.39834</cdr:x>
      <cdr:y>0.79692</cdr:y>
    </cdr:from>
    <cdr:to>
      <cdr:x>0.48312</cdr:x>
      <cdr:y>0.87118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FF8CC362-DD12-A49F-3EFC-EE37E99C738C}"/>
            </a:ext>
          </a:extLst>
        </cdr:cNvPr>
        <cdr:cNvSpPr txBox="1"/>
      </cdr:nvSpPr>
      <cdr:spPr>
        <a:xfrm xmlns:a="http://schemas.openxmlformats.org/drawingml/2006/main">
          <a:off x="3451392" y="5013826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=190° (*)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 (*)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EE11F819-4CBA-9FE6-3AFF-ADAC42A4C3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0.08879</cdr:x>
      <cdr:y>0.56983</cdr:y>
    </cdr:from>
    <cdr:to>
      <cdr:x>0.14079</cdr:x>
      <cdr:y>0.8008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43B8E89C-7F1E-B237-2BC0-87954B093816}"/>
            </a:ext>
          </a:extLst>
        </cdr:cNvPr>
        <cdr:cNvSpPr txBox="1"/>
      </cdr:nvSpPr>
      <cdr:spPr>
        <a:xfrm xmlns:a="http://schemas.openxmlformats.org/drawingml/2006/main" rot="3328560">
          <a:off x="268037" y="4086392"/>
          <a:ext cx="1453147" cy="4505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dihedral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0.53817</cdr:x>
      <cdr:y>0.82215</cdr:y>
    </cdr:from>
    <cdr:to>
      <cdr:x>0.7455</cdr:x>
      <cdr:y>0.9005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B4BB9DBA-F706-B971-8F3A-56E331BF477A}"/>
            </a:ext>
          </a:extLst>
        </cdr:cNvPr>
        <cdr:cNvSpPr txBox="1"/>
      </cdr:nvSpPr>
      <cdr:spPr>
        <a:xfrm xmlns:a="http://schemas.openxmlformats.org/drawingml/2006/main" rot="20980859">
          <a:off x="4662905" y="5172577"/>
          <a:ext cx="1796381" cy="492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angle</a:t>
          </a:r>
          <a:r>
            <a:rPr lang="en-US" sz="2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(°)</a:t>
          </a:r>
          <a:endParaRPr lang="en-US" sz="2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0.0859</cdr:x>
      <cdr:y>0.38523</cdr:y>
    </cdr:from>
    <cdr:to>
      <cdr:x>0.17068</cdr:x>
      <cdr:y>0.4595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4EC947E1-A26A-74CE-23E9-A599F8EA497C}"/>
            </a:ext>
          </a:extLst>
        </cdr:cNvPr>
        <cdr:cNvSpPr txBox="1"/>
      </cdr:nvSpPr>
      <cdr:spPr>
        <a:xfrm xmlns:a="http://schemas.openxmlformats.org/drawingml/2006/main">
          <a:off x="744286" y="2423695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=190° (*)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 (*)</a:t>
          </a:r>
        </a:p>
      </cdr:txBody>
    </cdr:sp>
  </cdr:relSizeAnchor>
  <cdr:relSizeAnchor xmlns:cdr="http://schemas.openxmlformats.org/drawingml/2006/chartDrawing">
    <cdr:from>
      <cdr:x>0.30577</cdr:x>
      <cdr:y>0.29891</cdr:y>
    </cdr:from>
    <cdr:to>
      <cdr:x>0.39834</cdr:x>
      <cdr:y>0.37317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4C3A88F7-C2C4-CDFE-8295-23BA8A67A212}"/>
            </a:ext>
          </a:extLst>
        </cdr:cNvPr>
        <cdr:cNvSpPr txBox="1"/>
      </cdr:nvSpPr>
      <cdr:spPr>
        <a:xfrm xmlns:a="http://schemas.openxmlformats.org/drawingml/2006/main">
          <a:off x="2649287" y="1880602"/>
          <a:ext cx="80210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0.54685</cdr:x>
      <cdr:y>0.24712</cdr:y>
    </cdr:from>
    <cdr:to>
      <cdr:x>0.63163</cdr:x>
      <cdr:y>0.32138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97315E18-4A55-528B-F7AF-6C4549C36A9B}"/>
            </a:ext>
          </a:extLst>
        </cdr:cNvPr>
        <cdr:cNvSpPr txBox="1"/>
      </cdr:nvSpPr>
      <cdr:spPr>
        <a:xfrm xmlns:a="http://schemas.openxmlformats.org/drawingml/2006/main">
          <a:off x="4738102" y="1554748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=170°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=-180°</a:t>
          </a:r>
        </a:p>
      </cdr:txBody>
    </cdr:sp>
  </cdr:relSizeAnchor>
  <cdr:relSizeAnchor xmlns:cdr="http://schemas.openxmlformats.org/drawingml/2006/chartDrawing">
    <cdr:from>
      <cdr:x>0.22766</cdr:x>
      <cdr:y>0.80754</cdr:y>
    </cdr:from>
    <cdr:to>
      <cdr:x>0.31244</cdr:x>
      <cdr:y>0.88181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EDA38269-4AC5-79F4-1064-CF29E3CC836A}"/>
            </a:ext>
          </a:extLst>
        </cdr:cNvPr>
        <cdr:cNvSpPr txBox="1"/>
      </cdr:nvSpPr>
      <cdr:spPr>
        <a:xfrm xmlns:a="http://schemas.openxmlformats.org/drawingml/2006/main">
          <a:off x="1972511" y="5080668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=190° (*)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 (*)</a:t>
          </a:r>
        </a:p>
      </cdr:txBody>
    </cdr:sp>
  </cdr:relSizeAnchor>
  <cdr:relSizeAnchor xmlns:cdr="http://schemas.openxmlformats.org/drawingml/2006/chartDrawing">
    <cdr:from>
      <cdr:x>0.77925</cdr:x>
      <cdr:y>0.23251</cdr:y>
    </cdr:from>
    <cdr:to>
      <cdr:x>0.86403</cdr:x>
      <cdr:y>0.30677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8F901741-96A4-C5E2-3B94-46B06950E93A}"/>
            </a:ext>
          </a:extLst>
        </cdr:cNvPr>
        <cdr:cNvSpPr txBox="1"/>
      </cdr:nvSpPr>
      <cdr:spPr>
        <a:xfrm xmlns:a="http://schemas.openxmlformats.org/drawingml/2006/main">
          <a:off x="6751721" y="1462839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=170°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=0°</a:t>
          </a:r>
        </a:p>
      </cdr:txBody>
    </cdr:sp>
  </cdr:relSizeAnchor>
  <cdr:relSizeAnchor xmlns:cdr="http://schemas.openxmlformats.org/drawingml/2006/chartDrawing">
    <cdr:from>
      <cdr:x>0.38388</cdr:x>
      <cdr:y>0.80223</cdr:y>
    </cdr:from>
    <cdr:to>
      <cdr:x>0.46866</cdr:x>
      <cdr:y>0.87649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559EB5BE-0CBA-2F22-F9B8-49A3491B6336}"/>
            </a:ext>
          </a:extLst>
        </cdr:cNvPr>
        <cdr:cNvSpPr txBox="1"/>
      </cdr:nvSpPr>
      <cdr:spPr>
        <a:xfrm xmlns:a="http://schemas.openxmlformats.org/drawingml/2006/main">
          <a:off x="3326063" y="5047247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=190° (*)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 (*)</a:t>
          </a:r>
        </a:p>
      </cdr:txBody>
    </cdr:sp>
  </cdr:relSizeAnchor>
  <cdr:relSizeAnchor xmlns:cdr="http://schemas.openxmlformats.org/drawingml/2006/chartDrawing">
    <cdr:from>
      <cdr:x>0.69632</cdr:x>
      <cdr:y>0.72255</cdr:y>
    </cdr:from>
    <cdr:to>
      <cdr:x>0.7811</cdr:x>
      <cdr:y>0.79681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0ABA444B-B6E5-3C87-249C-384D507D7E86}"/>
            </a:ext>
          </a:extLst>
        </cdr:cNvPr>
        <cdr:cNvSpPr txBox="1"/>
      </cdr:nvSpPr>
      <cdr:spPr>
        <a:xfrm xmlns:a="http://schemas.openxmlformats.org/drawingml/2006/main">
          <a:off x="6033169" y="4545931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  <cdr:relSizeAnchor xmlns:cdr="http://schemas.openxmlformats.org/drawingml/2006/chartDrawing">
    <cdr:from>
      <cdr:x>0.89497</cdr:x>
      <cdr:y>0.67873</cdr:y>
    </cdr:from>
    <cdr:to>
      <cdr:x>0.97975</cdr:x>
      <cdr:y>0.75299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4AFB3BFA-5306-D4B9-19B6-FE9B9F5D93F7}"/>
            </a:ext>
          </a:extLst>
        </cdr:cNvPr>
        <cdr:cNvSpPr txBox="1"/>
      </cdr:nvSpPr>
      <cdr:spPr>
        <a:xfrm xmlns:a="http://schemas.openxmlformats.org/drawingml/2006/main">
          <a:off x="7754353" y="4270208"/>
          <a:ext cx="734595" cy="46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q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=170°</a:t>
          </a:r>
        </a:p>
        <a:p xmlns:a="http://schemas.openxmlformats.org/drawingml/2006/main">
          <a:pPr algn="ctr"/>
          <a:r>
            <a:rPr lang="en-US" sz="2000">
              <a:solidFill>
                <a:schemeClr val="tx1"/>
              </a:solidFill>
              <a:latin typeface="Symbol" panose="05050102010706020507" pitchFamily="18" charset="2"/>
              <a:cs typeface="Arial" panose="020B0604020202020204" pitchFamily="34" charset="0"/>
            </a:rPr>
            <a:t>f</a:t>
          </a:r>
          <a:r>
            <a:rPr lang="en-US" sz="2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=180°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90"/>
  <sheetViews>
    <sheetView workbookViewId="0">
      <selection activeCell="E3" sqref="E3"/>
    </sheetView>
  </sheetViews>
  <sheetFormatPr defaultRowHeight="14.25"/>
  <sheetData>
    <row r="1" spans="1:77">
      <c r="A1" t="s">
        <v>9</v>
      </c>
      <c r="E1" t="s">
        <v>0</v>
      </c>
      <c r="G1" t="s">
        <v>2</v>
      </c>
      <c r="I1" t="s">
        <v>3</v>
      </c>
      <c r="K1" t="s">
        <v>10</v>
      </c>
    </row>
    <row r="2" spans="1:77">
      <c r="A2">
        <v>2.8158916161173799</v>
      </c>
      <c r="E2">
        <v>5.23</v>
      </c>
      <c r="G2" s="1">
        <v>1</v>
      </c>
      <c r="I2">
        <f>E2*SQRT(2)</f>
        <v>7.3963369312112883</v>
      </c>
      <c r="K2">
        <v>172.98777000000001</v>
      </c>
      <c r="L2">
        <f>K2*PI()/180</f>
        <v>3.0192061521826714</v>
      </c>
    </row>
    <row r="3" spans="1:77">
      <c r="E3" t="s">
        <v>1</v>
      </c>
      <c r="I3" t="s">
        <v>1</v>
      </c>
      <c r="K3" t="s">
        <v>7</v>
      </c>
      <c r="L3" t="s">
        <v>8</v>
      </c>
    </row>
    <row r="7" spans="1:77">
      <c r="A7" t="s">
        <v>4</v>
      </c>
    </row>
    <row r="8" spans="1:77">
      <c r="A8" t="s">
        <v>5</v>
      </c>
      <c r="B8" t="s">
        <v>11</v>
      </c>
      <c r="D8" t="s">
        <v>8</v>
      </c>
      <c r="E8">
        <f>E9*PI()/180</f>
        <v>-3.1415926535897931</v>
      </c>
      <c r="F8">
        <f t="shared" ref="F8:BQ8" si="0">F9*PI()/180</f>
        <v>-3.0543261909900763</v>
      </c>
      <c r="G8">
        <f t="shared" si="0"/>
        <v>-2.9670597283903604</v>
      </c>
      <c r="H8">
        <f t="shared" si="0"/>
        <v>-2.8797932657906435</v>
      </c>
      <c r="I8">
        <f t="shared" si="0"/>
        <v>-2.7925268031909272</v>
      </c>
      <c r="J8">
        <f t="shared" si="0"/>
        <v>-2.7052603405912108</v>
      </c>
      <c r="K8">
        <f t="shared" si="0"/>
        <v>-2.6179938779914944</v>
      </c>
      <c r="L8">
        <f t="shared" si="0"/>
        <v>-2.5307274153917776</v>
      </c>
      <c r="M8">
        <f t="shared" si="0"/>
        <v>-2.4434609527920612</v>
      </c>
      <c r="N8">
        <f t="shared" si="0"/>
        <v>-2.3561944901923448</v>
      </c>
      <c r="O8">
        <f t="shared" si="0"/>
        <v>-2.2689280275926285</v>
      </c>
      <c r="P8">
        <f t="shared" si="0"/>
        <v>-2.1816615649929116</v>
      </c>
      <c r="Q8">
        <f t="shared" si="0"/>
        <v>-2.0943951023931953</v>
      </c>
      <c r="R8">
        <f t="shared" si="0"/>
        <v>-2.0071286397934789</v>
      </c>
      <c r="S8">
        <f t="shared" si="0"/>
        <v>-1.9198621771937625</v>
      </c>
      <c r="T8">
        <f t="shared" si="0"/>
        <v>-1.8325957145940461</v>
      </c>
      <c r="U8">
        <f t="shared" si="0"/>
        <v>-1.7453292519943295</v>
      </c>
      <c r="V8">
        <f t="shared" si="0"/>
        <v>-1.6580627893946132</v>
      </c>
      <c r="W8">
        <f t="shared" si="0"/>
        <v>-1.5707963267948966</v>
      </c>
      <c r="X8">
        <f t="shared" si="0"/>
        <v>-1.4835298641951802</v>
      </c>
      <c r="Y8">
        <f t="shared" si="0"/>
        <v>-1.3962634015954636</v>
      </c>
      <c r="Z8">
        <f t="shared" si="0"/>
        <v>-1.3089969389957472</v>
      </c>
      <c r="AA8">
        <f t="shared" si="0"/>
        <v>-1.2217304763960306</v>
      </c>
      <c r="AB8">
        <f t="shared" si="0"/>
        <v>-1.1344640137963142</v>
      </c>
      <c r="AC8">
        <f t="shared" si="0"/>
        <v>-1.0471975511965976</v>
      </c>
      <c r="AD8">
        <f t="shared" si="0"/>
        <v>-0.95993108859688125</v>
      </c>
      <c r="AE8">
        <f t="shared" si="0"/>
        <v>-0.87266462599716477</v>
      </c>
      <c r="AF8">
        <f t="shared" si="0"/>
        <v>-0.78539816339744828</v>
      </c>
      <c r="AG8">
        <f t="shared" si="0"/>
        <v>-0.69813170079773179</v>
      </c>
      <c r="AH8">
        <f t="shared" si="0"/>
        <v>-0.6108652381980153</v>
      </c>
      <c r="AI8">
        <f t="shared" si="0"/>
        <v>-0.52359877559829882</v>
      </c>
      <c r="AJ8">
        <f t="shared" si="0"/>
        <v>-0.43633231299858238</v>
      </c>
      <c r="AK8">
        <f t="shared" si="0"/>
        <v>-0.3490658503988659</v>
      </c>
      <c r="AL8">
        <f t="shared" si="0"/>
        <v>-0.26179938779914941</v>
      </c>
      <c r="AM8">
        <f t="shared" si="0"/>
        <v>-0.17453292519943295</v>
      </c>
      <c r="AN8">
        <f t="shared" si="0"/>
        <v>-8.7266462599716474E-2</v>
      </c>
      <c r="AO8">
        <f t="shared" si="0"/>
        <v>0</v>
      </c>
      <c r="AP8">
        <f t="shared" si="0"/>
        <v>8.7266462599716474E-2</v>
      </c>
      <c r="AQ8">
        <f t="shared" si="0"/>
        <v>0.17453292519943295</v>
      </c>
      <c r="AR8">
        <f t="shared" si="0"/>
        <v>0.26179938779914941</v>
      </c>
      <c r="AS8">
        <f t="shared" si="0"/>
        <v>0.3490658503988659</v>
      </c>
      <c r="AT8">
        <f t="shared" si="0"/>
        <v>0.43633231299858238</v>
      </c>
      <c r="AU8">
        <f t="shared" si="0"/>
        <v>0.52359877559829882</v>
      </c>
      <c r="AV8">
        <f t="shared" si="0"/>
        <v>0.6108652381980153</v>
      </c>
      <c r="AW8">
        <f t="shared" si="0"/>
        <v>0.69813170079773179</v>
      </c>
      <c r="AX8">
        <f t="shared" si="0"/>
        <v>0.78539816339744828</v>
      </c>
      <c r="AY8">
        <f t="shared" si="0"/>
        <v>0.87266462599716477</v>
      </c>
      <c r="AZ8">
        <f t="shared" si="0"/>
        <v>0.95993108859688125</v>
      </c>
      <c r="BA8">
        <f t="shared" si="0"/>
        <v>1.0471975511965976</v>
      </c>
      <c r="BB8">
        <f t="shared" si="0"/>
        <v>1.1344640137963142</v>
      </c>
      <c r="BC8">
        <f t="shared" si="0"/>
        <v>1.2217304763960306</v>
      </c>
      <c r="BD8">
        <f t="shared" si="0"/>
        <v>1.3089969389957472</v>
      </c>
      <c r="BE8">
        <f t="shared" si="0"/>
        <v>1.3962634015954636</v>
      </c>
      <c r="BF8">
        <f t="shared" si="0"/>
        <v>1.4835298641951802</v>
      </c>
      <c r="BG8">
        <f t="shared" si="0"/>
        <v>1.5707963267948966</v>
      </c>
      <c r="BH8">
        <f t="shared" si="0"/>
        <v>1.6580627893946132</v>
      </c>
      <c r="BI8">
        <f t="shared" si="0"/>
        <v>1.7453292519943295</v>
      </c>
      <c r="BJ8">
        <f t="shared" si="0"/>
        <v>1.8325957145940461</v>
      </c>
      <c r="BK8">
        <f t="shared" si="0"/>
        <v>1.9198621771937625</v>
      </c>
      <c r="BL8">
        <f t="shared" si="0"/>
        <v>2.0071286397934789</v>
      </c>
      <c r="BM8">
        <f t="shared" si="0"/>
        <v>2.0943951023931953</v>
      </c>
      <c r="BN8">
        <f t="shared" si="0"/>
        <v>2.1816615649929116</v>
      </c>
      <c r="BO8">
        <f t="shared" si="0"/>
        <v>2.2689280275926285</v>
      </c>
      <c r="BP8">
        <f t="shared" si="0"/>
        <v>2.3561944901923448</v>
      </c>
      <c r="BQ8">
        <f t="shared" si="0"/>
        <v>2.4434609527920612</v>
      </c>
      <c r="BR8">
        <f t="shared" ref="BR8:BY8" si="1">BR9*PI()/180</f>
        <v>2.5307274153917776</v>
      </c>
      <c r="BS8">
        <f t="shared" si="1"/>
        <v>2.6179938779914944</v>
      </c>
      <c r="BT8">
        <f t="shared" si="1"/>
        <v>2.7052603405912108</v>
      </c>
      <c r="BU8">
        <f t="shared" si="1"/>
        <v>2.7925268031909272</v>
      </c>
      <c r="BV8">
        <f t="shared" si="1"/>
        <v>2.8797932657906435</v>
      </c>
      <c r="BW8">
        <f t="shared" si="1"/>
        <v>2.9670597283903604</v>
      </c>
      <c r="BX8">
        <f t="shared" si="1"/>
        <v>3.0543261909900763</v>
      </c>
      <c r="BY8">
        <f t="shared" si="1"/>
        <v>3.1415926535897931</v>
      </c>
    </row>
    <row r="9" spans="1:77">
      <c r="A9" t="s">
        <v>6</v>
      </c>
      <c r="B9" t="s">
        <v>12</v>
      </c>
      <c r="C9" t="s">
        <v>8</v>
      </c>
      <c r="E9">
        <f>-180</f>
        <v>-180</v>
      </c>
      <c r="F9">
        <f>E9+5</f>
        <v>-175</v>
      </c>
      <c r="G9">
        <f t="shared" ref="G9:BR9" si="2">F9+5</f>
        <v>-170</v>
      </c>
      <c r="H9">
        <f t="shared" si="2"/>
        <v>-165</v>
      </c>
      <c r="I9">
        <f t="shared" si="2"/>
        <v>-160</v>
      </c>
      <c r="J9">
        <f t="shared" si="2"/>
        <v>-155</v>
      </c>
      <c r="K9">
        <f t="shared" si="2"/>
        <v>-150</v>
      </c>
      <c r="L9">
        <f t="shared" si="2"/>
        <v>-145</v>
      </c>
      <c r="M9">
        <f t="shared" si="2"/>
        <v>-140</v>
      </c>
      <c r="N9">
        <f t="shared" si="2"/>
        <v>-135</v>
      </c>
      <c r="O9">
        <f t="shared" si="2"/>
        <v>-130</v>
      </c>
      <c r="P9">
        <f t="shared" si="2"/>
        <v>-125</v>
      </c>
      <c r="Q9">
        <f t="shared" si="2"/>
        <v>-120</v>
      </c>
      <c r="R9">
        <f t="shared" si="2"/>
        <v>-115</v>
      </c>
      <c r="S9">
        <f t="shared" si="2"/>
        <v>-110</v>
      </c>
      <c r="T9">
        <f t="shared" si="2"/>
        <v>-105</v>
      </c>
      <c r="U9">
        <f t="shared" si="2"/>
        <v>-100</v>
      </c>
      <c r="V9">
        <f t="shared" si="2"/>
        <v>-95</v>
      </c>
      <c r="W9">
        <f t="shared" si="2"/>
        <v>-90</v>
      </c>
      <c r="X9">
        <f t="shared" si="2"/>
        <v>-85</v>
      </c>
      <c r="Y9">
        <f>X9+5</f>
        <v>-80</v>
      </c>
      <c r="Z9">
        <f t="shared" si="2"/>
        <v>-75</v>
      </c>
      <c r="AA9">
        <f t="shared" si="2"/>
        <v>-70</v>
      </c>
      <c r="AB9">
        <f t="shared" si="2"/>
        <v>-65</v>
      </c>
      <c r="AC9">
        <f t="shared" si="2"/>
        <v>-60</v>
      </c>
      <c r="AD9">
        <f t="shared" si="2"/>
        <v>-55</v>
      </c>
      <c r="AE9">
        <f t="shared" si="2"/>
        <v>-50</v>
      </c>
      <c r="AF9">
        <f t="shared" si="2"/>
        <v>-45</v>
      </c>
      <c r="AG9">
        <f t="shared" si="2"/>
        <v>-40</v>
      </c>
      <c r="AH9">
        <f t="shared" si="2"/>
        <v>-35</v>
      </c>
      <c r="AI9">
        <f t="shared" si="2"/>
        <v>-30</v>
      </c>
      <c r="AJ9">
        <f t="shared" si="2"/>
        <v>-25</v>
      </c>
      <c r="AK9">
        <f t="shared" si="2"/>
        <v>-20</v>
      </c>
      <c r="AL9">
        <f>AK9+5</f>
        <v>-15</v>
      </c>
      <c r="AM9">
        <f t="shared" si="2"/>
        <v>-10</v>
      </c>
      <c r="AN9">
        <f t="shared" si="2"/>
        <v>-5</v>
      </c>
      <c r="AO9">
        <f t="shared" si="2"/>
        <v>0</v>
      </c>
      <c r="AP9">
        <f t="shared" si="2"/>
        <v>5</v>
      </c>
      <c r="AQ9">
        <f t="shared" si="2"/>
        <v>10</v>
      </c>
      <c r="AR9">
        <f>AQ9+5</f>
        <v>15</v>
      </c>
      <c r="AS9">
        <f t="shared" si="2"/>
        <v>20</v>
      </c>
      <c r="AT9">
        <f t="shared" si="2"/>
        <v>25</v>
      </c>
      <c r="AU9">
        <f t="shared" si="2"/>
        <v>30</v>
      </c>
      <c r="AV9">
        <f t="shared" si="2"/>
        <v>35</v>
      </c>
      <c r="AW9">
        <f t="shared" si="2"/>
        <v>40</v>
      </c>
      <c r="AX9">
        <f t="shared" si="2"/>
        <v>45</v>
      </c>
      <c r="AY9">
        <f t="shared" si="2"/>
        <v>50</v>
      </c>
      <c r="AZ9">
        <f t="shared" si="2"/>
        <v>55</v>
      </c>
      <c r="BA9">
        <f t="shared" si="2"/>
        <v>60</v>
      </c>
      <c r="BB9">
        <f t="shared" si="2"/>
        <v>65</v>
      </c>
      <c r="BC9">
        <f t="shared" si="2"/>
        <v>70</v>
      </c>
      <c r="BD9">
        <f t="shared" si="2"/>
        <v>75</v>
      </c>
      <c r="BE9">
        <f t="shared" si="2"/>
        <v>80</v>
      </c>
      <c r="BF9">
        <f t="shared" si="2"/>
        <v>85</v>
      </c>
      <c r="BG9">
        <f t="shared" si="2"/>
        <v>90</v>
      </c>
      <c r="BH9">
        <f>BG9+5</f>
        <v>95</v>
      </c>
      <c r="BI9">
        <f t="shared" si="2"/>
        <v>100</v>
      </c>
      <c r="BJ9">
        <f t="shared" si="2"/>
        <v>105</v>
      </c>
      <c r="BK9">
        <f t="shared" si="2"/>
        <v>110</v>
      </c>
      <c r="BL9">
        <f t="shared" si="2"/>
        <v>115</v>
      </c>
      <c r="BM9">
        <f t="shared" si="2"/>
        <v>120</v>
      </c>
      <c r="BN9">
        <f>BM9+5</f>
        <v>125</v>
      </c>
      <c r="BO9">
        <f t="shared" si="2"/>
        <v>130</v>
      </c>
      <c r="BP9">
        <f t="shared" si="2"/>
        <v>135</v>
      </c>
      <c r="BQ9">
        <f t="shared" si="2"/>
        <v>140</v>
      </c>
      <c r="BR9">
        <f t="shared" si="2"/>
        <v>145</v>
      </c>
      <c r="BS9">
        <f t="shared" ref="BS9:BY9" si="3">BR9+5</f>
        <v>150</v>
      </c>
      <c r="BT9">
        <f t="shared" si="3"/>
        <v>155</v>
      </c>
      <c r="BU9">
        <f t="shared" si="3"/>
        <v>160</v>
      </c>
      <c r="BV9">
        <f t="shared" si="3"/>
        <v>165</v>
      </c>
      <c r="BW9">
        <f t="shared" si="3"/>
        <v>170</v>
      </c>
      <c r="BX9">
        <f t="shared" si="3"/>
        <v>175</v>
      </c>
      <c r="BY9">
        <f t="shared" si="3"/>
        <v>180</v>
      </c>
    </row>
    <row r="10" spans="1:77">
      <c r="A10">
        <f>($I$2/2)*(B10 - 1)^2</f>
        <v>433.56931771424394</v>
      </c>
      <c r="B10">
        <f>TANH($A$2*((1/4)*COS(C10/2)+(3/4)*COS(C10/2)^3))/TANH($A$2*((1/4)*COS($L$2/2)+(3/4)*COS($L$2/2)^3))</f>
        <v>-9.827692784717188</v>
      </c>
      <c r="C10">
        <f>D10*PI()/180</f>
        <v>4.0142572795869578</v>
      </c>
      <c r="D10">
        <v>230</v>
      </c>
      <c r="E10">
        <f>$I$2*$B10*(1-COS(E$8-$L$2))+$A10</f>
        <v>433.02561293949594</v>
      </c>
      <c r="F10">
        <f t="shared" ref="F10:Z25" si="4">$I$2*$B10*(1-COS(F$8-$L$2))+$A10</f>
        <v>431.97766273676899</v>
      </c>
      <c r="G10">
        <f t="shared" si="4"/>
        <v>430.38861936354232</v>
      </c>
      <c r="H10">
        <f t="shared" si="4"/>
        <v>428.27057639937681</v>
      </c>
      <c r="I10">
        <f t="shared" si="4"/>
        <v>425.63965343013905</v>
      </c>
      <c r="J10">
        <f t="shared" si="4"/>
        <v>422.51587336821973</v>
      </c>
      <c r="K10">
        <f t="shared" si="4"/>
        <v>418.92301006607994</v>
      </c>
      <c r="L10">
        <f t="shared" si="4"/>
        <v>414.88840738287917</v>
      </c>
      <c r="M10">
        <f t="shared" si="4"/>
        <v>410.44277108119627</v>
      </c>
      <c r="N10">
        <f t="shared" si="4"/>
        <v>405.61993513763571</v>
      </c>
      <c r="O10">
        <f t="shared" si="4"/>
        <v>400.45660424583588</v>
      </c>
      <c r="P10">
        <f t="shared" si="4"/>
        <v>394.99207447158778</v>
      </c>
      <c r="Q10">
        <f t="shared" si="4"/>
        <v>389.26793418604683</v>
      </c>
      <c r="R10">
        <f t="shared" si="4"/>
        <v>383.32774755311635</v>
      </c>
      <c r="S10">
        <f t="shared" si="4"/>
        <v>377.21672297985572</v>
      </c>
      <c r="T10">
        <f t="shared" si="4"/>
        <v>370.9813690532049</v>
      </c>
      <c r="U10">
        <f t="shared" si="4"/>
        <v>364.66914058155533</v>
      </c>
      <c r="V10">
        <f t="shared" si="4"/>
        <v>358.32807743500416</v>
      </c>
      <c r="W10">
        <f t="shared" si="4"/>
        <v>352.00643893293517</v>
      </c>
      <c r="X10">
        <f t="shared" si="4"/>
        <v>345.75233656145883</v>
      </c>
      <c r="Y10">
        <f t="shared" ref="Y10:AZ25" si="5">$I$2*$B10*(1-COS(Y$8-$L$2))+$A10</f>
        <v>339.6133678159523</v>
      </c>
      <c r="Z10">
        <f t="shared" si="4"/>
        <v>333.63625395537963</v>
      </c>
      <c r="AA10">
        <f t="shared" ref="AA10:BH22" si="6">$I$2*$B10*(1-COS(AA$8-$L$2))+$A10</f>
        <v>327.86648442529957</v>
      </c>
      <c r="AB10">
        <f t="shared" si="6"/>
        <v>322.34797065571848</v>
      </c>
      <c r="AC10">
        <f t="shared" si="6"/>
        <v>317.12271186859232</v>
      </c>
      <c r="AD10">
        <f t="shared" si="6"/>
        <v>312.23047543838879</v>
      </c>
      <c r="AE10">
        <f t="shared" si="6"/>
        <v>307.70849423835477</v>
      </c>
      <c r="AF10">
        <f t="shared" si="6"/>
        <v>303.59118327586953</v>
      </c>
      <c r="AG10">
        <f t="shared" si="6"/>
        <v>299.90987777345777</v>
      </c>
      <c r="AH10">
        <f t="shared" si="6"/>
        <v>296.69259468882592</v>
      </c>
      <c r="AI10">
        <f t="shared" si="6"/>
        <v>293.96381948889672</v>
      </c>
      <c r="AJ10">
        <f t="shared" si="6"/>
        <v>291.74431980062116</v>
      </c>
      <c r="AK10">
        <f t="shared" si="6"/>
        <v>290.05098735679746</v>
      </c>
      <c r="AL10">
        <f t="shared" si="6"/>
        <v>288.89670943978535</v>
      </c>
      <c r="AM10">
        <f t="shared" si="6"/>
        <v>288.29027080150524</v>
      </c>
      <c r="AN10">
        <f t="shared" si="6"/>
        <v>288.23628680617219</v>
      </c>
      <c r="AO10">
        <f t="shared" si="6"/>
        <v>288.73516830458703</v>
      </c>
      <c r="AP10">
        <f t="shared" si="6"/>
        <v>289.78311850731393</v>
      </c>
      <c r="AQ10">
        <f t="shared" si="6"/>
        <v>291.3721618805406</v>
      </c>
      <c r="AR10">
        <f t="shared" si="6"/>
        <v>293.49020484470617</v>
      </c>
      <c r="AS10">
        <f t="shared" si="6"/>
        <v>296.12112781394387</v>
      </c>
      <c r="AT10">
        <f t="shared" si="6"/>
        <v>299.24490787586325</v>
      </c>
      <c r="AU10">
        <f t="shared" si="6"/>
        <v>302.83777117800304</v>
      </c>
      <c r="AV10">
        <f t="shared" si="6"/>
        <v>306.87237386120381</v>
      </c>
      <c r="AW10">
        <f t="shared" si="6"/>
        <v>311.31801016288671</v>
      </c>
      <c r="AX10">
        <f t="shared" si="6"/>
        <v>316.14084610644727</v>
      </c>
      <c r="AY10">
        <f t="shared" si="6"/>
        <v>321.3041769982471</v>
      </c>
      <c r="AZ10">
        <f t="shared" si="6"/>
        <v>326.76870677249519</v>
      </c>
      <c r="BA10">
        <f t="shared" si="6"/>
        <v>332.49284705803615</v>
      </c>
      <c r="BB10">
        <f t="shared" si="6"/>
        <v>338.43303369096662</v>
      </c>
      <c r="BC10">
        <f t="shared" si="6"/>
        <v>344.54405826422732</v>
      </c>
      <c r="BD10">
        <f t="shared" si="6"/>
        <v>350.77941219087813</v>
      </c>
      <c r="BE10">
        <f t="shared" si="6"/>
        <v>357.09164066252765</v>
      </c>
      <c r="BF10">
        <f t="shared" si="6"/>
        <v>363.43270380907882</v>
      </c>
      <c r="BG10">
        <f t="shared" si="6"/>
        <v>369.75434231114781</v>
      </c>
      <c r="BH10">
        <f t="shared" si="6"/>
        <v>376.00844468262414</v>
      </c>
      <c r="BI10">
        <f>$I$2*$B10*(1-COS(BI$8-$L$2))+$A10</f>
        <v>382.14741342813068</v>
      </c>
      <c r="BJ10">
        <f t="shared" ref="BJ10:BY25" si="7">$I$2*$B10*(1-COS(BJ$8-$L$2))+$A10</f>
        <v>388.1245272887034</v>
      </c>
      <c r="BK10">
        <f t="shared" si="7"/>
        <v>393.89429681878335</v>
      </c>
      <c r="BL10">
        <f t="shared" si="7"/>
        <v>399.41281058836449</v>
      </c>
      <c r="BM10">
        <f t="shared" si="7"/>
        <v>404.6380693754906</v>
      </c>
      <c r="BN10">
        <f t="shared" si="7"/>
        <v>409.53030580569413</v>
      </c>
      <c r="BO10">
        <f t="shared" si="7"/>
        <v>414.0522870057282</v>
      </c>
      <c r="BP10">
        <f t="shared" si="7"/>
        <v>418.16959796821345</v>
      </c>
      <c r="BQ10">
        <f t="shared" si="7"/>
        <v>421.85090347062521</v>
      </c>
      <c r="BR10">
        <f>$I$2*$B10*(1-COS(BR$8-$L$2))+$A10</f>
        <v>425.06818655525706</v>
      </c>
      <c r="BS10">
        <f t="shared" ref="BS10:BU10" si="8">$I$2*$B10*(1-COS(BS$8-$L$2))+$A10</f>
        <v>427.79696175518626</v>
      </c>
      <c r="BT10">
        <f t="shared" si="8"/>
        <v>430.01646144346182</v>
      </c>
      <c r="BU10">
        <f t="shared" si="8"/>
        <v>431.70979388728546</v>
      </c>
      <c r="BV10">
        <f>$I$2*$B10*(1-COS(BV$8-$L$2))+$A10</f>
        <v>432.86407180429762</v>
      </c>
      <c r="BW10">
        <f t="shared" ref="BW10:BX10" si="9">$I$2*$B10*(1-COS(BW$8-$L$2))+$A10</f>
        <v>433.47051044257773</v>
      </c>
      <c r="BX10">
        <f t="shared" si="9"/>
        <v>433.52449443791079</v>
      </c>
      <c r="BY10">
        <f>$I$2*$B10*(1-COS(BY$8-$L$2))+$A10</f>
        <v>433.02561293949594</v>
      </c>
    </row>
    <row r="11" spans="1:77">
      <c r="A11">
        <f>($I$2/2)*(B11 - 1)^2</f>
        <v>412.07963325249455</v>
      </c>
      <c r="B11">
        <f>TANH($A$2*((1/4)*COS(C11/2)+(3/4)*COS(C11/2)^3))/TANH($A$2*((1/4)*COS($L$2/2)+(3/4)*COS($L$2/2)^3))</f>
        <v>-9.5559476961359593</v>
      </c>
      <c r="C11">
        <f t="shared" ref="C11:C74" si="10">D11*PI()/180</f>
        <v>3.9968039870670142</v>
      </c>
      <c r="D11">
        <f>D10-1</f>
        <v>229</v>
      </c>
      <c r="E11">
        <f t="shared" ref="E11:L74" si="11">$I$2*$B11*(1-COS(E$8-$L$2))+$A11</f>
        <v>411.55096243387567</v>
      </c>
      <c r="F11">
        <f t="shared" si="11"/>
        <v>410.53198905479462</v>
      </c>
      <c r="G11">
        <f t="shared" si="11"/>
        <v>408.98688424799207</v>
      </c>
      <c r="H11">
        <f t="shared" si="11"/>
        <v>406.92740719400751</v>
      </c>
      <c r="I11">
        <f t="shared" si="11"/>
        <v>404.3692317567681</v>
      </c>
      <c r="J11">
        <f t="shared" si="11"/>
        <v>401.33182719601973</v>
      </c>
      <c r="K11">
        <f t="shared" si="11"/>
        <v>397.83830999450475</v>
      </c>
      <c r="L11">
        <f t="shared" si="11"/>
        <v>393.91526792757003</v>
      </c>
      <c r="M11">
        <f t="shared" si="4"/>
        <v>389.59255771414252</v>
      </c>
      <c r="N11">
        <f t="shared" si="4"/>
        <v>384.90307778907021</v>
      </c>
      <c r="O11">
        <f t="shared" si="4"/>
        <v>379.88251792616825</v>
      </c>
      <c r="P11">
        <f t="shared" si="4"/>
        <v>374.56908761749025</v>
      </c>
      <c r="Q11">
        <f t="shared" si="4"/>
        <v>369.00322527602225</v>
      </c>
      <c r="R11">
        <f t="shared" si="4"/>
        <v>363.22729047494238</v>
      </c>
      <c r="S11">
        <f t="shared" si="4"/>
        <v>357.28524156569159</v>
      </c>
      <c r="T11">
        <f t="shared" si="4"/>
        <v>351.22230112837656</v>
      </c>
      <c r="U11">
        <f t="shared" si="4"/>
        <v>345.08461180062869</v>
      </c>
      <c r="V11">
        <f t="shared" si="4"/>
        <v>338.91888510427043</v>
      </c>
      <c r="W11">
        <f t="shared" si="4"/>
        <v>332.77204594242858</v>
      </c>
      <c r="X11">
        <f t="shared" si="4"/>
        <v>326.69087547268765</v>
      </c>
      <c r="Y11">
        <f t="shared" si="5"/>
        <v>320.72165507423358</v>
      </c>
      <c r="Z11">
        <f t="shared" si="5"/>
        <v>314.90981411861242</v>
      </c>
      <c r="AA11">
        <f t="shared" si="5"/>
        <v>309.29958422478182</v>
      </c>
      <c r="AB11">
        <f t="shared" si="5"/>
        <v>303.9336626297835</v>
      </c>
      <c r="AC11">
        <f t="shared" si="5"/>
        <v>298.85288723698727</v>
      </c>
      <c r="AD11">
        <f t="shared" si="5"/>
        <v>294.09592581498845</v>
      </c>
      <c r="AE11">
        <f t="shared" si="5"/>
        <v>289.69898171254022</v>
      </c>
      <c r="AF11">
        <f t="shared" si="5"/>
        <v>285.69551832920973</v>
      </c>
      <c r="AG11">
        <f t="shared" si="6"/>
        <v>282.11600443870134</v>
      </c>
      <c r="AH11">
        <f t="shared" si="6"/>
        <v>278.98768230309145</v>
      </c>
      <c r="AI11">
        <f t="shared" si="6"/>
        <v>276.33436034276451</v>
      </c>
      <c r="AJ11">
        <f t="shared" si="6"/>
        <v>274.17623193995831</v>
      </c>
      <c r="AK11">
        <f t="shared" si="6"/>
        <v>272.52972175493176</v>
      </c>
      <c r="AL11">
        <f t="shared" si="6"/>
        <v>271.4073607243829</v>
      </c>
      <c r="AM11">
        <f t="shared" si="6"/>
        <v>270.81769069345432</v>
      </c>
      <c r="AN11">
        <f t="shared" si="6"/>
        <v>270.76519940713399</v>
      </c>
      <c r="AO11">
        <f t="shared" si="6"/>
        <v>271.25028635580577</v>
      </c>
      <c r="AP11">
        <f t="shared" si="6"/>
        <v>272.26925973488682</v>
      </c>
      <c r="AQ11">
        <f t="shared" si="6"/>
        <v>273.81436454168937</v>
      </c>
      <c r="AR11">
        <f t="shared" si="6"/>
        <v>275.87384159567392</v>
      </c>
      <c r="AS11">
        <f t="shared" si="5"/>
        <v>278.43201703291334</v>
      </c>
      <c r="AT11">
        <f t="shared" si="5"/>
        <v>281.46942159366171</v>
      </c>
      <c r="AU11">
        <f t="shared" si="5"/>
        <v>284.96293879517668</v>
      </c>
      <c r="AV11">
        <f t="shared" si="5"/>
        <v>288.88598086211141</v>
      </c>
      <c r="AW11">
        <f t="shared" si="5"/>
        <v>293.20869107553892</v>
      </c>
      <c r="AX11">
        <f t="shared" si="5"/>
        <v>297.89817100061123</v>
      </c>
      <c r="AY11">
        <f t="shared" si="5"/>
        <v>302.91873086351319</v>
      </c>
      <c r="AZ11">
        <f t="shared" si="5"/>
        <v>308.23216117219118</v>
      </c>
      <c r="BA11">
        <f t="shared" si="6"/>
        <v>313.79802351365919</v>
      </c>
      <c r="BB11">
        <f t="shared" si="6"/>
        <v>319.57395831473906</v>
      </c>
      <c r="BC11">
        <f t="shared" si="6"/>
        <v>325.51600722398985</v>
      </c>
      <c r="BD11">
        <f t="shared" si="6"/>
        <v>331.57894766130494</v>
      </c>
      <c r="BE11">
        <f t="shared" si="6"/>
        <v>337.71663698905274</v>
      </c>
      <c r="BF11">
        <f t="shared" si="6"/>
        <v>343.88236368541101</v>
      </c>
      <c r="BG11">
        <f t="shared" si="6"/>
        <v>350.02920284725286</v>
      </c>
      <c r="BH11">
        <f t="shared" si="6"/>
        <v>356.11037331699379</v>
      </c>
      <c r="BI11">
        <f t="shared" ref="BI11:BQ40" si="12">$I$2*$B11*(1-COS(BI$8-$L$2))+$A11</f>
        <v>362.07959371544786</v>
      </c>
      <c r="BJ11">
        <f t="shared" si="12"/>
        <v>367.89143467106908</v>
      </c>
      <c r="BK11">
        <f t="shared" si="12"/>
        <v>373.50166456489956</v>
      </c>
      <c r="BL11">
        <f t="shared" si="12"/>
        <v>378.86758615989794</v>
      </c>
      <c r="BM11">
        <f t="shared" si="12"/>
        <v>383.94836155269417</v>
      </c>
      <c r="BN11">
        <f t="shared" si="12"/>
        <v>388.70532297469299</v>
      </c>
      <c r="BO11">
        <f t="shared" si="12"/>
        <v>393.10226707714122</v>
      </c>
      <c r="BP11">
        <f t="shared" si="12"/>
        <v>397.1057304604717</v>
      </c>
      <c r="BQ11">
        <f t="shared" si="7"/>
        <v>400.6852443509801</v>
      </c>
      <c r="BR11">
        <f t="shared" si="7"/>
        <v>403.81356648658999</v>
      </c>
      <c r="BS11">
        <f t="shared" si="7"/>
        <v>406.46688844691693</v>
      </c>
      <c r="BT11">
        <f t="shared" si="7"/>
        <v>408.62501684972312</v>
      </c>
      <c r="BU11">
        <f t="shared" si="7"/>
        <v>410.27152703474968</v>
      </c>
      <c r="BV11">
        <f t="shared" si="7"/>
        <v>411.39388806529854</v>
      </c>
      <c r="BW11">
        <f t="shared" si="7"/>
        <v>411.98355809622711</v>
      </c>
      <c r="BX11">
        <f t="shared" si="7"/>
        <v>412.03604938254745</v>
      </c>
      <c r="BY11">
        <f t="shared" si="7"/>
        <v>411.55096243387567</v>
      </c>
    </row>
    <row r="12" spans="1:77">
      <c r="A12">
        <f t="shared" ref="A12:A75" si="13">($I$2/2)*(B12 - 1)^2</f>
        <v>391.28944209086757</v>
      </c>
      <c r="B12">
        <f>TANH($A$2*((1/4)*COS(C12/2)+(3/4)*COS(C12/2)^3))/TANH($A$2*((1/4)*COS($L$2/2)+(3/4)*COS($L$2/2)^3))</f>
        <v>-9.2862178840981606</v>
      </c>
      <c r="C12">
        <f t="shared" si="10"/>
        <v>3.9793506945470711</v>
      </c>
      <c r="D12">
        <f t="shared" ref="D12:D75" si="14">D11-1</f>
        <v>228</v>
      </c>
      <c r="E12">
        <f t="shared" si="11"/>
        <v>390.77569373573118</v>
      </c>
      <c r="F12">
        <f t="shared" si="11"/>
        <v>389.78548228657593</v>
      </c>
      <c r="G12">
        <f t="shared" si="11"/>
        <v>388.28399019536892</v>
      </c>
      <c r="H12">
        <f t="shared" si="11"/>
        <v>386.28264472354988</v>
      </c>
      <c r="I12">
        <f t="shared" si="11"/>
        <v>383.79667731860491</v>
      </c>
      <c r="J12">
        <f t="shared" si="11"/>
        <v>380.84500769355367</v>
      </c>
      <c r="K12">
        <f t="shared" si="11"/>
        <v>377.45009983650971</v>
      </c>
      <c r="L12">
        <f t="shared" si="11"/>
        <v>373.63779104616657</v>
      </c>
      <c r="M12">
        <f t="shared" si="4"/>
        <v>369.4370952943537</v>
      </c>
      <c r="N12">
        <f t="shared" si="4"/>
        <v>364.87998241219185</v>
      </c>
      <c r="O12">
        <f t="shared" si="4"/>
        <v>360.00113478037429</v>
      </c>
      <c r="P12">
        <f t="shared" si="4"/>
        <v>354.83768337530785</v>
      </c>
      <c r="Q12">
        <f t="shared" si="4"/>
        <v>349.42892517996233</v>
      </c>
      <c r="R12">
        <f t="shared" si="4"/>
        <v>343.81602411010175</v>
      </c>
      <c r="S12">
        <f t="shared" si="4"/>
        <v>338.04169773203012</v>
      </c>
      <c r="T12">
        <f t="shared" si="4"/>
        <v>332.1498921561182</v>
      </c>
      <c r="U12">
        <f t="shared" si="4"/>
        <v>326.18544758036796</v>
      </c>
      <c r="V12">
        <f t="shared" si="4"/>
        <v>320.19375702943125</v>
      </c>
      <c r="W12">
        <f t="shared" si="4"/>
        <v>314.22042088628217</v>
      </c>
      <c r="X12">
        <f t="shared" si="4"/>
        <v>308.31089984576914</v>
      </c>
      <c r="Y12">
        <f t="shared" si="5"/>
        <v>302.51016893127678</v>
      </c>
      <c r="Z12">
        <f t="shared" si="5"/>
        <v>296.86237520764155</v>
      </c>
      <c r="AA12">
        <f t="shared" si="5"/>
        <v>291.41050179533124</v>
      </c>
      <c r="AB12">
        <f t="shared" si="5"/>
        <v>286.19604074294489</v>
      </c>
      <c r="AC12">
        <f t="shared" si="5"/>
        <v>281.25867724766869</v>
      </c>
      <c r="AD12">
        <f t="shared" si="5"/>
        <v>276.63598762696336</v>
      </c>
      <c r="AE12">
        <f t="shared" si="5"/>
        <v>272.36315334009879</v>
      </c>
      <c r="AF12">
        <f t="shared" si="5"/>
        <v>268.47269323600585</v>
      </c>
      <c r="AG12">
        <f t="shared" si="6"/>
        <v>264.9942160652007</v>
      </c>
      <c r="AH12">
        <f t="shared" si="6"/>
        <v>261.95419513931517</v>
      </c>
      <c r="AI12">
        <f t="shared" si="6"/>
        <v>259.37576685321005</v>
      </c>
      <c r="AJ12">
        <f t="shared" si="6"/>
        <v>257.27855460304011</v>
      </c>
      <c r="AK12">
        <f t="shared" si="6"/>
        <v>255.67851944036067</v>
      </c>
      <c r="AL12">
        <f t="shared" si="6"/>
        <v>254.58783859888726</v>
      </c>
      <c r="AM12">
        <f t="shared" si="6"/>
        <v>254.01481281839457</v>
      </c>
      <c r="AN12">
        <f t="shared" si="6"/>
        <v>253.96380317107463</v>
      </c>
      <c r="AO12">
        <f t="shared" si="6"/>
        <v>254.435197871144</v>
      </c>
      <c r="AP12">
        <f t="shared" si="6"/>
        <v>255.42540932029925</v>
      </c>
      <c r="AQ12">
        <f t="shared" si="6"/>
        <v>256.92690141150626</v>
      </c>
      <c r="AR12">
        <f t="shared" si="6"/>
        <v>258.9282468833253</v>
      </c>
      <c r="AS12">
        <f t="shared" si="5"/>
        <v>261.41421428827027</v>
      </c>
      <c r="AT12">
        <f t="shared" si="5"/>
        <v>264.36588391332151</v>
      </c>
      <c r="AU12">
        <f t="shared" si="5"/>
        <v>267.76079177036547</v>
      </c>
      <c r="AV12">
        <f t="shared" si="5"/>
        <v>271.57310056070861</v>
      </c>
      <c r="AW12">
        <f t="shared" si="5"/>
        <v>275.77379631252148</v>
      </c>
      <c r="AX12">
        <f t="shared" si="5"/>
        <v>280.33090919468333</v>
      </c>
      <c r="AY12">
        <f t="shared" si="5"/>
        <v>285.20975682650089</v>
      </c>
      <c r="AZ12">
        <f t="shared" si="5"/>
        <v>290.37320823156733</v>
      </c>
      <c r="BA12">
        <f t="shared" si="6"/>
        <v>295.7819664269129</v>
      </c>
      <c r="BB12">
        <f t="shared" si="6"/>
        <v>301.39486749677349</v>
      </c>
      <c r="BC12">
        <f t="shared" si="6"/>
        <v>307.16919387484506</v>
      </c>
      <c r="BD12">
        <f t="shared" si="6"/>
        <v>313.06099945075704</v>
      </c>
      <c r="BE12">
        <f t="shared" si="6"/>
        <v>319.02544402650716</v>
      </c>
      <c r="BF12">
        <f t="shared" si="6"/>
        <v>325.01713457744393</v>
      </c>
      <c r="BG12">
        <f t="shared" si="6"/>
        <v>330.99047072059301</v>
      </c>
      <c r="BH12">
        <f t="shared" si="6"/>
        <v>336.89999176110604</v>
      </c>
      <c r="BI12">
        <f t="shared" si="12"/>
        <v>342.7007226755984</v>
      </c>
      <c r="BJ12">
        <f t="shared" si="12"/>
        <v>348.34851639923369</v>
      </c>
      <c r="BK12">
        <f t="shared" si="12"/>
        <v>353.80038981154394</v>
      </c>
      <c r="BL12">
        <f t="shared" si="12"/>
        <v>359.01485086393029</v>
      </c>
      <c r="BM12">
        <f t="shared" si="12"/>
        <v>363.95221435920644</v>
      </c>
      <c r="BN12">
        <f t="shared" si="12"/>
        <v>368.57490397991177</v>
      </c>
      <c r="BO12">
        <f t="shared" si="12"/>
        <v>372.84773826677639</v>
      </c>
      <c r="BP12">
        <f t="shared" si="12"/>
        <v>376.73819837086938</v>
      </c>
      <c r="BQ12">
        <f t="shared" si="7"/>
        <v>380.21667554167448</v>
      </c>
      <c r="BR12">
        <f t="shared" si="7"/>
        <v>383.25669646756</v>
      </c>
      <c r="BS12">
        <f t="shared" si="7"/>
        <v>385.83512475366513</v>
      </c>
      <c r="BT12">
        <f t="shared" si="7"/>
        <v>387.93233700383502</v>
      </c>
      <c r="BU12">
        <f t="shared" si="7"/>
        <v>389.53237216651451</v>
      </c>
      <c r="BV12">
        <f t="shared" si="7"/>
        <v>390.62305300798795</v>
      </c>
      <c r="BW12">
        <f t="shared" si="7"/>
        <v>391.19607878848058</v>
      </c>
      <c r="BX12">
        <f t="shared" si="7"/>
        <v>391.24708843580055</v>
      </c>
      <c r="BY12">
        <f t="shared" si="7"/>
        <v>390.77569373573118</v>
      </c>
    </row>
    <row r="13" spans="1:77">
      <c r="A13">
        <f t="shared" si="13"/>
        <v>371.20207641389476</v>
      </c>
      <c r="B13">
        <f t="shared" ref="B13:B76" si="15">TANH($A$2*((1/4)*COS(C13/2)+(3/4)*COS(C13/2)^3))/TANH($A$2*((1/4)*COS($L$2/2)+(3/4)*COS($L$2/2)^3))</f>
        <v>-9.018711087929443</v>
      </c>
      <c r="C13">
        <f t="shared" si="10"/>
        <v>3.9618974020271276</v>
      </c>
      <c r="D13">
        <f t="shared" si="14"/>
        <v>227</v>
      </c>
      <c r="E13">
        <f t="shared" si="11"/>
        <v>370.70312753667656</v>
      </c>
      <c r="F13">
        <f t="shared" si="11"/>
        <v>369.74144097198985</v>
      </c>
      <c r="G13">
        <f t="shared" si="11"/>
        <v>368.28320215609949</v>
      </c>
      <c r="H13">
        <f t="shared" si="11"/>
        <v>366.3395091669031</v>
      </c>
      <c r="I13">
        <f t="shared" si="11"/>
        <v>363.92515468168244</v>
      </c>
      <c r="J13">
        <f t="shared" si="11"/>
        <v>361.05851339589708</v>
      </c>
      <c r="K13">
        <f t="shared" si="11"/>
        <v>357.76140218065723</v>
      </c>
      <c r="L13">
        <f t="shared" si="11"/>
        <v>354.058914043161</v>
      </c>
      <c r="M13">
        <f t="shared" si="4"/>
        <v>349.97922715375825</v>
      </c>
      <c r="N13">
        <f t="shared" si="4"/>
        <v>345.55339039305954</v>
      </c>
      <c r="O13">
        <f t="shared" si="4"/>
        <v>340.81508705120717</v>
      </c>
      <c r="P13">
        <f t="shared" si="4"/>
        <v>335.80037847769842</v>
      </c>
      <c r="Q13">
        <f t="shared" si="4"/>
        <v>330.54742963274145</v>
      </c>
      <c r="R13">
        <f t="shared" si="4"/>
        <v>325.09621862886371</v>
      </c>
      <c r="S13">
        <f t="shared" si="4"/>
        <v>319.48823247333581</v>
      </c>
      <c r="T13">
        <f t="shared" si="4"/>
        <v>313.76615132699601</v>
      </c>
      <c r="U13">
        <f t="shared" si="4"/>
        <v>307.97352368245492</v>
      </c>
      <c r="V13">
        <f t="shared" si="4"/>
        <v>302.15443493377182</v>
      </c>
      <c r="W13">
        <f t="shared" si="4"/>
        <v>296.35317185998599</v>
      </c>
      <c r="X13">
        <f t="shared" si="4"/>
        <v>290.61388557598741</v>
      </c>
      <c r="Y13">
        <f t="shared" si="5"/>
        <v>284.98025551587301</v>
      </c>
      <c r="Z13">
        <f t="shared" si="5"/>
        <v>279.49515700607918</v>
      </c>
      <c r="AA13">
        <f t="shared" si="5"/>
        <v>274.2003349582584</v>
      </c>
      <c r="AB13">
        <f t="shared" si="5"/>
        <v>269.13608616529564</v>
      </c>
      <c r="AC13">
        <f t="shared" si="5"/>
        <v>264.34095261838235</v>
      </c>
      <c r="AD13">
        <f t="shared" si="5"/>
        <v>259.85142817919132</v>
      </c>
      <c r="AE13">
        <f t="shared" si="5"/>
        <v>255.7016808395538</v>
      </c>
      <c r="AF13">
        <f t="shared" si="5"/>
        <v>251.92329268241036</v>
      </c>
      <c r="AG13">
        <f t="shared" si="6"/>
        <v>248.54501952308996</v>
      </c>
      <c r="AH13">
        <f t="shared" si="6"/>
        <v>245.5925720601922</v>
      </c>
      <c r="AI13">
        <f t="shared" si="6"/>
        <v>243.08842020164624</v>
      </c>
      <c r="AJ13">
        <f t="shared" si="6"/>
        <v>241.05162205514384</v>
      </c>
      <c r="AK13">
        <f t="shared" si="6"/>
        <v>239.49767888443225</v>
      </c>
      <c r="AL13">
        <f t="shared" si="6"/>
        <v>238.43841713533709</v>
      </c>
      <c r="AM13">
        <f t="shared" si="6"/>
        <v>237.8818984293687</v>
      </c>
      <c r="AN13">
        <f t="shared" si="6"/>
        <v>237.8323582099147</v>
      </c>
      <c r="AO13">
        <f t="shared" si="6"/>
        <v>238.29017350795837</v>
      </c>
      <c r="AP13">
        <f t="shared" si="6"/>
        <v>239.25186007264512</v>
      </c>
      <c r="AQ13">
        <f t="shared" si="6"/>
        <v>240.71009888853547</v>
      </c>
      <c r="AR13">
        <f t="shared" si="6"/>
        <v>242.65379187773183</v>
      </c>
      <c r="AS13">
        <f t="shared" si="5"/>
        <v>245.06814636295252</v>
      </c>
      <c r="AT13">
        <f t="shared" si="5"/>
        <v>247.93478764873785</v>
      </c>
      <c r="AU13">
        <f t="shared" si="5"/>
        <v>251.23189886397773</v>
      </c>
      <c r="AV13">
        <f t="shared" si="5"/>
        <v>254.93438700147394</v>
      </c>
      <c r="AW13">
        <f t="shared" si="5"/>
        <v>259.01407389087672</v>
      </c>
      <c r="AX13">
        <f t="shared" si="5"/>
        <v>263.43991065157542</v>
      </c>
      <c r="AY13">
        <f t="shared" si="5"/>
        <v>268.17821399342779</v>
      </c>
      <c r="AZ13">
        <f t="shared" si="5"/>
        <v>273.19292256693655</v>
      </c>
      <c r="BA13">
        <f t="shared" si="6"/>
        <v>278.44587141189351</v>
      </c>
      <c r="BB13">
        <f t="shared" si="6"/>
        <v>283.89708241577125</v>
      </c>
      <c r="BC13">
        <f t="shared" si="6"/>
        <v>289.50506857129915</v>
      </c>
      <c r="BD13">
        <f t="shared" si="6"/>
        <v>295.22714971763901</v>
      </c>
      <c r="BE13">
        <f t="shared" si="6"/>
        <v>301.01977736217998</v>
      </c>
      <c r="BF13">
        <f t="shared" si="6"/>
        <v>306.83886611086314</v>
      </c>
      <c r="BG13">
        <f t="shared" si="6"/>
        <v>312.64012918464891</v>
      </c>
      <c r="BH13">
        <f t="shared" si="6"/>
        <v>318.37941546864755</v>
      </c>
      <c r="BI13">
        <f t="shared" si="12"/>
        <v>324.01304552876195</v>
      </c>
      <c r="BJ13">
        <f t="shared" si="12"/>
        <v>329.49814403855584</v>
      </c>
      <c r="BK13">
        <f t="shared" si="12"/>
        <v>334.79296608637651</v>
      </c>
      <c r="BL13">
        <f t="shared" si="12"/>
        <v>339.85721487933927</v>
      </c>
      <c r="BM13">
        <f t="shared" si="12"/>
        <v>344.65234842625256</v>
      </c>
      <c r="BN13">
        <f t="shared" si="12"/>
        <v>349.14187286544359</v>
      </c>
      <c r="BO13">
        <f t="shared" si="12"/>
        <v>353.29162020508119</v>
      </c>
      <c r="BP13">
        <f t="shared" si="12"/>
        <v>357.0700083622246</v>
      </c>
      <c r="BQ13">
        <f t="shared" si="7"/>
        <v>360.44828152154497</v>
      </c>
      <c r="BR13">
        <f t="shared" si="7"/>
        <v>363.40072898444276</v>
      </c>
      <c r="BS13">
        <f t="shared" si="7"/>
        <v>365.90488084298869</v>
      </c>
      <c r="BT13">
        <f t="shared" si="7"/>
        <v>367.94167898949109</v>
      </c>
      <c r="BU13">
        <f t="shared" si="7"/>
        <v>369.49562216020274</v>
      </c>
      <c r="BV13">
        <f t="shared" si="7"/>
        <v>370.55488390929787</v>
      </c>
      <c r="BW13">
        <f t="shared" si="7"/>
        <v>371.11140261526629</v>
      </c>
      <c r="BX13">
        <f t="shared" si="7"/>
        <v>371.16094283472023</v>
      </c>
      <c r="BY13">
        <f t="shared" si="7"/>
        <v>370.70312753667656</v>
      </c>
    </row>
    <row r="14" spans="1:77">
      <c r="A14">
        <f t="shared" si="13"/>
        <v>351.81846580429436</v>
      </c>
      <c r="B14">
        <f t="shared" si="15"/>
        <v>-8.7536231032030418</v>
      </c>
      <c r="C14">
        <f t="shared" si="10"/>
        <v>3.9444441095071845</v>
      </c>
      <c r="D14">
        <f t="shared" si="14"/>
        <v>226</v>
      </c>
      <c r="E14">
        <f t="shared" si="11"/>
        <v>351.33418258728568</v>
      </c>
      <c r="F14">
        <f t="shared" si="11"/>
        <v>350.40076298346349</v>
      </c>
      <c r="G14">
        <f t="shared" si="11"/>
        <v>348.98538634435045</v>
      </c>
      <c r="H14">
        <f t="shared" si="11"/>
        <v>347.09882454079792</v>
      </c>
      <c r="I14">
        <f t="shared" si="11"/>
        <v>344.75543544726821</v>
      </c>
      <c r="J14">
        <f t="shared" si="11"/>
        <v>341.97305366974001</v>
      </c>
      <c r="K14">
        <f t="shared" si="11"/>
        <v>338.77285481358842</v>
      </c>
      <c r="L14">
        <f t="shared" si="11"/>
        <v>335.17919432444165</v>
      </c>
      <c r="M14">
        <f t="shared" si="4"/>
        <v>331.21942212853361</v>
      </c>
      <c r="N14">
        <f t="shared" si="4"/>
        <v>326.92367448325098</v>
      </c>
      <c r="O14">
        <f t="shared" si="4"/>
        <v>322.32464462201767</v>
      </c>
      <c r="P14">
        <f t="shared" si="4"/>
        <v>317.45733393904794</v>
      </c>
      <c r="Q14">
        <f t="shared" si="4"/>
        <v>312.35878560760165</v>
      </c>
      <c r="R14">
        <f t="shared" si="4"/>
        <v>307.06780265906878</v>
      </c>
      <c r="S14">
        <f t="shared" si="4"/>
        <v>301.6246526684705</v>
      </c>
      <c r="T14">
        <f t="shared" si="4"/>
        <v>296.07076129389907</v>
      </c>
      <c r="U14">
        <f t="shared" si="4"/>
        <v>290.44839700224634</v>
      </c>
      <c r="V14">
        <f t="shared" si="4"/>
        <v>284.80034938064813</v>
      </c>
      <c r="W14">
        <f t="shared" si="4"/>
        <v>279.16960348188923</v>
      </c>
      <c r="X14">
        <f t="shared" si="4"/>
        <v>273.59901268219647</v>
      </c>
      <c r="Y14">
        <f t="shared" si="5"/>
        <v>268.13097254117025</v>
      </c>
      <c r="Z14">
        <f t="shared" si="5"/>
        <v>262.80709814597668</v>
      </c>
      <c r="AA14">
        <f t="shared" si="5"/>
        <v>257.66790739540636</v>
      </c>
      <c r="AB14">
        <f t="shared" si="5"/>
        <v>252.75251263419949</v>
      </c>
      <c r="AC14">
        <f t="shared" si="5"/>
        <v>248.09832298448526</v>
      </c>
      <c r="AD14">
        <f t="shared" si="5"/>
        <v>243.74075963977458</v>
      </c>
      <c r="AE14">
        <f t="shared" si="5"/>
        <v>239.71298628828936</v>
      </c>
      <c r="AF14">
        <f t="shared" si="5"/>
        <v>236.04565671727045</v>
      </c>
      <c r="AG14">
        <f t="shared" si="6"/>
        <v>232.76668151914745</v>
      </c>
      <c r="AH14">
        <f t="shared" si="6"/>
        <v>229.90101567507742</v>
      </c>
      <c r="AI14">
        <f t="shared" si="6"/>
        <v>227.4704686324701</v>
      </c>
      <c r="AJ14">
        <f t="shared" si="6"/>
        <v>225.49353832192415</v>
      </c>
      <c r="AK14">
        <f t="shared" si="6"/>
        <v>223.985270376806</v>
      </c>
      <c r="AL14">
        <f t="shared" si="6"/>
        <v>222.95714362689506</v>
      </c>
      <c r="AM14">
        <f t="shared" si="6"/>
        <v>222.41698273755804</v>
      </c>
      <c r="AN14">
        <f t="shared" si="6"/>
        <v>222.36889865932091</v>
      </c>
      <c r="AO14">
        <f t="shared" si="6"/>
        <v>222.813257341053</v>
      </c>
      <c r="AP14">
        <f t="shared" si="6"/>
        <v>223.74667694487519</v>
      </c>
      <c r="AQ14">
        <f t="shared" si="6"/>
        <v>225.16205358398824</v>
      </c>
      <c r="AR14">
        <f t="shared" si="6"/>
        <v>227.04861538754074</v>
      </c>
      <c r="AS14">
        <f t="shared" si="5"/>
        <v>229.39200448107047</v>
      </c>
      <c r="AT14">
        <f t="shared" si="5"/>
        <v>232.17438625859864</v>
      </c>
      <c r="AU14">
        <f t="shared" si="5"/>
        <v>235.37458511475023</v>
      </c>
      <c r="AV14">
        <f t="shared" si="5"/>
        <v>238.96824560389706</v>
      </c>
      <c r="AW14">
        <f t="shared" si="5"/>
        <v>242.9280177998051</v>
      </c>
      <c r="AX14">
        <f t="shared" si="5"/>
        <v>247.22376544508774</v>
      </c>
      <c r="AY14">
        <f t="shared" si="5"/>
        <v>251.82279530632098</v>
      </c>
      <c r="AZ14">
        <f t="shared" si="5"/>
        <v>256.69010598929071</v>
      </c>
      <c r="BA14">
        <f t="shared" si="6"/>
        <v>261.78865432073707</v>
      </c>
      <c r="BB14">
        <f t="shared" si="6"/>
        <v>267.07963726926994</v>
      </c>
      <c r="BC14">
        <f t="shared" si="6"/>
        <v>272.52278725986821</v>
      </c>
      <c r="BD14">
        <f t="shared" si="6"/>
        <v>278.07667863443965</v>
      </c>
      <c r="BE14">
        <f t="shared" si="6"/>
        <v>283.69904292609237</v>
      </c>
      <c r="BF14">
        <f t="shared" si="6"/>
        <v>289.34709054769053</v>
      </c>
      <c r="BG14">
        <f t="shared" si="6"/>
        <v>294.97783644644949</v>
      </c>
      <c r="BH14">
        <f t="shared" si="6"/>
        <v>300.54842724614224</v>
      </c>
      <c r="BI14">
        <f t="shared" si="12"/>
        <v>306.0164673871684</v>
      </c>
      <c r="BJ14">
        <f t="shared" si="12"/>
        <v>311.34034178236203</v>
      </c>
      <c r="BK14">
        <f t="shared" si="12"/>
        <v>316.4795325329323</v>
      </c>
      <c r="BL14">
        <f t="shared" si="12"/>
        <v>321.39492729413917</v>
      </c>
      <c r="BM14">
        <f t="shared" si="12"/>
        <v>326.04911694385339</v>
      </c>
      <c r="BN14">
        <f t="shared" si="12"/>
        <v>330.40668028856408</v>
      </c>
      <c r="BO14">
        <f t="shared" si="12"/>
        <v>334.4344536400493</v>
      </c>
      <c r="BP14">
        <f t="shared" si="12"/>
        <v>338.10178321106821</v>
      </c>
      <c r="BQ14">
        <f t="shared" si="7"/>
        <v>341.38075840919123</v>
      </c>
      <c r="BR14">
        <f t="shared" si="7"/>
        <v>344.24642425326124</v>
      </c>
      <c r="BS14">
        <f t="shared" si="7"/>
        <v>346.67697129586855</v>
      </c>
      <c r="BT14">
        <f t="shared" si="7"/>
        <v>348.65390160641454</v>
      </c>
      <c r="BU14">
        <f t="shared" si="7"/>
        <v>350.16216955153266</v>
      </c>
      <c r="BV14">
        <f t="shared" si="7"/>
        <v>351.19029630144365</v>
      </c>
      <c r="BW14">
        <f t="shared" si="7"/>
        <v>351.73045719078061</v>
      </c>
      <c r="BX14">
        <f t="shared" si="7"/>
        <v>351.77854126901775</v>
      </c>
      <c r="BY14">
        <f t="shared" si="7"/>
        <v>351.33418258728568</v>
      </c>
    </row>
    <row r="15" spans="1:77">
      <c r="A15">
        <f t="shared" si="13"/>
        <v>333.13725820875101</v>
      </c>
      <c r="B15">
        <f t="shared" si="15"/>
        <v>-8.4911373441836471</v>
      </c>
      <c r="C15">
        <f t="shared" si="10"/>
        <v>3.9269908169872414</v>
      </c>
      <c r="D15">
        <f t="shared" si="14"/>
        <v>225</v>
      </c>
      <c r="E15">
        <f t="shared" si="11"/>
        <v>332.66749668707905</v>
      </c>
      <c r="F15">
        <f t="shared" si="11"/>
        <v>331.76206656261917</v>
      </c>
      <c r="G15">
        <f t="shared" si="11"/>
        <v>330.38913134542202</v>
      </c>
      <c r="H15">
        <f t="shared" si="11"/>
        <v>328.55913990149139</v>
      </c>
      <c r="I15">
        <f t="shared" si="11"/>
        <v>326.28601957069463</v>
      </c>
      <c r="J15">
        <f t="shared" si="11"/>
        <v>323.58707017129672</v>
      </c>
      <c r="K15">
        <f t="shared" si="11"/>
        <v>320.48283233789726</v>
      </c>
      <c r="L15">
        <f t="shared" si="11"/>
        <v>316.99693119479844</v>
      </c>
      <c r="M15">
        <f t="shared" si="4"/>
        <v>313.15589655454392</v>
      </c>
      <c r="N15">
        <f t="shared" si="4"/>
        <v>308.98896101002623</v>
      </c>
      <c r="O15">
        <f t="shared" si="4"/>
        <v>304.52783745680352</v>
      </c>
      <c r="P15">
        <f t="shared" si="4"/>
        <v>299.80647773881594</v>
      </c>
      <c r="Q15">
        <f t="shared" si="4"/>
        <v>294.86081425435225</v>
      </c>
      <c r="R15">
        <f t="shared" si="4"/>
        <v>289.7284864888025</v>
      </c>
      <c r="S15">
        <f t="shared" si="4"/>
        <v>284.44855455544683</v>
      </c>
      <c r="T15">
        <f t="shared" si="4"/>
        <v>279.06120192440807</v>
      </c>
      <c r="U15">
        <f t="shared" si="4"/>
        <v>273.60742960218084</v>
      </c>
      <c r="V15">
        <f t="shared" si="4"/>
        <v>268.12874408921516</v>
      </c>
      <c r="W15">
        <f t="shared" si="4"/>
        <v>262.66684149038542</v>
      </c>
      <c r="X15">
        <f t="shared" si="4"/>
        <v>257.26329018245571</v>
      </c>
      <c r="Y15">
        <f t="shared" si="5"/>
        <v>251.95921445363274</v>
      </c>
      <c r="Z15">
        <f t="shared" si="5"/>
        <v>246.79498152290148</v>
      </c>
      <c r="AA15">
        <f t="shared" si="5"/>
        <v>241.80989432111375</v>
      </c>
      <c r="AB15">
        <f t="shared" si="5"/>
        <v>237.04189237195328</v>
      </c>
      <c r="AC15">
        <f t="shared" si="5"/>
        <v>232.52726304925136</v>
      </c>
      <c r="AD15">
        <f t="shared" si="5"/>
        <v>228.3003654081615</v>
      </c>
      <c r="AE15">
        <f t="shared" si="5"/>
        <v>224.39336869200292</v>
      </c>
      <c r="AF15">
        <f t="shared" si="5"/>
        <v>220.83600750489478</v>
      </c>
      <c r="AG15">
        <f t="shared" si="6"/>
        <v>217.65535551346437</v>
      </c>
      <c r="AH15">
        <f t="shared" si="6"/>
        <v>214.87561939989661</v>
      </c>
      <c r="AI15">
        <f t="shared" si="6"/>
        <v>212.51795463446632</v>
      </c>
      <c r="AJ15">
        <f t="shared" si="6"/>
        <v>210.60030446963538</v>
      </c>
      <c r="AK15">
        <f t="shared" si="6"/>
        <v>209.13726338106696</v>
      </c>
      <c r="AL15">
        <f t="shared" si="6"/>
        <v>208.13996599485341</v>
      </c>
      <c r="AM15">
        <f t="shared" si="6"/>
        <v>207.61600234628844</v>
      </c>
      <c r="AN15">
        <f t="shared" si="6"/>
        <v>207.56936011511556</v>
      </c>
      <c r="AO15">
        <f t="shared" si="6"/>
        <v>208.0003942768773</v>
      </c>
      <c r="AP15">
        <f t="shared" si="6"/>
        <v>208.90582440133716</v>
      </c>
      <c r="AQ15">
        <f t="shared" si="6"/>
        <v>210.27875961853431</v>
      </c>
      <c r="AR15">
        <f t="shared" si="6"/>
        <v>212.10875106246493</v>
      </c>
      <c r="AS15">
        <f t="shared" si="5"/>
        <v>214.38187139326169</v>
      </c>
      <c r="AT15">
        <f t="shared" si="5"/>
        <v>217.08082079265961</v>
      </c>
      <c r="AU15">
        <f t="shared" si="5"/>
        <v>220.18505862605906</v>
      </c>
      <c r="AV15">
        <f t="shared" si="5"/>
        <v>223.67095976915789</v>
      </c>
      <c r="AW15">
        <f t="shared" si="5"/>
        <v>227.51199440941238</v>
      </c>
      <c r="AX15">
        <f t="shared" si="5"/>
        <v>231.67892995393009</v>
      </c>
      <c r="AY15">
        <f t="shared" si="5"/>
        <v>236.1400535071528</v>
      </c>
      <c r="AZ15">
        <f t="shared" si="5"/>
        <v>240.86141322514041</v>
      </c>
      <c r="BA15">
        <f t="shared" si="6"/>
        <v>245.8070767096041</v>
      </c>
      <c r="BB15">
        <f t="shared" si="6"/>
        <v>250.93940447515382</v>
      </c>
      <c r="BC15">
        <f t="shared" si="6"/>
        <v>256.21933640850949</v>
      </c>
      <c r="BD15">
        <f t="shared" si="6"/>
        <v>261.60668903954831</v>
      </c>
      <c r="BE15">
        <f t="shared" si="6"/>
        <v>267.06046136177548</v>
      </c>
      <c r="BF15">
        <f t="shared" si="6"/>
        <v>272.53914687474116</v>
      </c>
      <c r="BG15">
        <f t="shared" si="6"/>
        <v>278.0010494735709</v>
      </c>
      <c r="BH15">
        <f t="shared" si="6"/>
        <v>283.40460078150062</v>
      </c>
      <c r="BI15">
        <f t="shared" si="12"/>
        <v>288.70867651032358</v>
      </c>
      <c r="BJ15">
        <f t="shared" si="12"/>
        <v>293.87290944105484</v>
      </c>
      <c r="BK15">
        <f t="shared" si="12"/>
        <v>298.85799664284252</v>
      </c>
      <c r="BL15">
        <f t="shared" si="12"/>
        <v>303.62599859200304</v>
      </c>
      <c r="BM15">
        <f t="shared" si="12"/>
        <v>308.14062791470496</v>
      </c>
      <c r="BN15">
        <f t="shared" si="12"/>
        <v>312.36752555579483</v>
      </c>
      <c r="BO15">
        <f t="shared" si="12"/>
        <v>316.2745222719534</v>
      </c>
      <c r="BP15">
        <f t="shared" si="12"/>
        <v>319.83188345906154</v>
      </c>
      <c r="BQ15">
        <f t="shared" si="7"/>
        <v>323.01253545049195</v>
      </c>
      <c r="BR15">
        <f t="shared" si="7"/>
        <v>325.79227156405972</v>
      </c>
      <c r="BS15">
        <f t="shared" si="7"/>
        <v>328.14993632949</v>
      </c>
      <c r="BT15">
        <f t="shared" si="7"/>
        <v>330.06758649432095</v>
      </c>
      <c r="BU15">
        <f t="shared" si="7"/>
        <v>331.53062758288934</v>
      </c>
      <c r="BV15">
        <f t="shared" si="7"/>
        <v>332.52792496910291</v>
      </c>
      <c r="BW15">
        <f t="shared" si="7"/>
        <v>333.05188861766788</v>
      </c>
      <c r="BX15">
        <f t="shared" si="7"/>
        <v>333.09853084884077</v>
      </c>
      <c r="BY15">
        <f t="shared" si="7"/>
        <v>332.66749668707905</v>
      </c>
    </row>
    <row r="16" spans="1:77">
      <c r="A16">
        <f t="shared" si="13"/>
        <v>315.15495081368886</v>
      </c>
      <c r="B16">
        <f t="shared" si="15"/>
        <v>-8.2314244853452507</v>
      </c>
      <c r="C16">
        <f t="shared" si="10"/>
        <v>3.9095375244672983</v>
      </c>
      <c r="D16">
        <f t="shared" si="14"/>
        <v>224</v>
      </c>
      <c r="E16">
        <f t="shared" si="11"/>
        <v>314.69955758012958</v>
      </c>
      <c r="F16">
        <f t="shared" si="11"/>
        <v>313.82182125410566</v>
      </c>
      <c r="G16">
        <f t="shared" si="11"/>
        <v>312.49087910754264</v>
      </c>
      <c r="H16">
        <f t="shared" si="11"/>
        <v>310.7168604138206</v>
      </c>
      <c r="I16">
        <f t="shared" si="11"/>
        <v>308.51326652638062</v>
      </c>
      <c r="J16">
        <f t="shared" si="11"/>
        <v>305.89686812527248</v>
      </c>
      <c r="K16">
        <f t="shared" si="11"/>
        <v>302.88757758215309</v>
      </c>
      <c r="L16">
        <f t="shared" si="11"/>
        <v>299.50829741511501</v>
      </c>
      <c r="M16">
        <f t="shared" si="4"/>
        <v>295.78474598669442</v>
      </c>
      <c r="N16">
        <f t="shared" si="4"/>
        <v>291.74526177160351</v>
      </c>
      <c r="O16">
        <f t="shared" si="4"/>
        <v>287.4205876838264</v>
      </c>
      <c r="P16">
        <f t="shared" si="4"/>
        <v>282.84363710448065</v>
      </c>
      <c r="Q16">
        <f t="shared" si="4"/>
        <v>278.04924339111335</v>
      </c>
      <c r="R16">
        <f t="shared" si="4"/>
        <v>273.07389477481735</v>
      </c>
      <c r="S16">
        <f t="shared" si="4"/>
        <v>267.95545666276035</v>
      </c>
      <c r="T16">
        <f t="shared" si="4"/>
        <v>262.73288345957246</v>
      </c>
      <c r="U16">
        <f t="shared" si="4"/>
        <v>257.44592210080577</v>
      </c>
      <c r="V16">
        <f t="shared" si="4"/>
        <v>252.13480955475526</v>
      </c>
      <c r="W16">
        <f t="shared" si="4"/>
        <v>246.8399665948337</v>
      </c>
      <c r="X16">
        <f t="shared" si="4"/>
        <v>241.60169017307965</v>
      </c>
      <c r="Y16">
        <f t="shared" si="5"/>
        <v>236.45984673602049</v>
      </c>
      <c r="Z16">
        <f t="shared" si="5"/>
        <v>231.45356881694221</v>
      </c>
      <c r="AA16">
        <f t="shared" si="5"/>
        <v>226.62095721368215</v>
      </c>
      <c r="AB16">
        <f t="shared" si="5"/>
        <v>221.99879101855191</v>
      </c>
      <c r="AC16">
        <f t="shared" si="5"/>
        <v>217.62224770723665</v>
      </c>
      <c r="AD16">
        <f t="shared" si="5"/>
        <v>213.52463541696454</v>
      </c>
      <c r="AE16">
        <f t="shared" si="5"/>
        <v>209.73713945147057</v>
      </c>
      <c r="AF16">
        <f t="shared" si="5"/>
        <v>206.28858494200466</v>
      </c>
      <c r="AG16">
        <f t="shared" si="6"/>
        <v>203.20521747067806</v>
      </c>
      <c r="AH16">
        <f t="shared" si="6"/>
        <v>200.51050332573567</v>
      </c>
      <c r="AI16">
        <f t="shared" si="6"/>
        <v>198.22495090893347</v>
      </c>
      <c r="AJ16">
        <f t="shared" si="6"/>
        <v>196.36595465421755</v>
      </c>
      <c r="AK16">
        <f t="shared" si="6"/>
        <v>194.94766264557899</v>
      </c>
      <c r="AL16">
        <f t="shared" si="6"/>
        <v>193.98086894159158</v>
      </c>
      <c r="AM16">
        <f t="shared" si="6"/>
        <v>193.47293142610869</v>
      </c>
      <c r="AN16">
        <f t="shared" si="6"/>
        <v>193.42771581032423</v>
      </c>
      <c r="AO16">
        <f t="shared" si="6"/>
        <v>193.84556621237624</v>
      </c>
      <c r="AP16">
        <f t="shared" si="6"/>
        <v>194.72330253840011</v>
      </c>
      <c r="AQ16">
        <f t="shared" si="6"/>
        <v>196.05424468496318</v>
      </c>
      <c r="AR16">
        <f t="shared" si="6"/>
        <v>197.82826337868516</v>
      </c>
      <c r="AS16">
        <f t="shared" si="5"/>
        <v>200.03185726612517</v>
      </c>
      <c r="AT16">
        <f t="shared" si="5"/>
        <v>202.64825566723334</v>
      </c>
      <c r="AU16">
        <f t="shared" si="5"/>
        <v>205.65754621035268</v>
      </c>
      <c r="AV16">
        <f t="shared" si="5"/>
        <v>209.03682637739081</v>
      </c>
      <c r="AW16">
        <f t="shared" si="5"/>
        <v>212.76037780581137</v>
      </c>
      <c r="AX16">
        <f t="shared" si="5"/>
        <v>216.79986202090225</v>
      </c>
      <c r="AY16">
        <f t="shared" si="5"/>
        <v>221.12453610867942</v>
      </c>
      <c r="AZ16">
        <f t="shared" si="5"/>
        <v>225.70148668802517</v>
      </c>
      <c r="BA16">
        <f t="shared" si="6"/>
        <v>230.49588040139247</v>
      </c>
      <c r="BB16">
        <f t="shared" si="6"/>
        <v>235.47122901768844</v>
      </c>
      <c r="BC16">
        <f t="shared" si="6"/>
        <v>240.58966712974546</v>
      </c>
      <c r="BD16">
        <f t="shared" si="6"/>
        <v>245.81224033293341</v>
      </c>
      <c r="BE16">
        <f t="shared" si="6"/>
        <v>251.09920169169999</v>
      </c>
      <c r="BF16">
        <f t="shared" si="6"/>
        <v>256.41031423775053</v>
      </c>
      <c r="BG16">
        <f t="shared" si="6"/>
        <v>261.70515719767212</v>
      </c>
      <c r="BH16">
        <f t="shared" si="6"/>
        <v>266.94343361942617</v>
      </c>
      <c r="BI16">
        <f t="shared" si="12"/>
        <v>272.08527705648532</v>
      </c>
      <c r="BJ16">
        <f t="shared" si="12"/>
        <v>277.09155497556361</v>
      </c>
      <c r="BK16">
        <f t="shared" si="12"/>
        <v>281.92416657882359</v>
      </c>
      <c r="BL16">
        <f t="shared" si="12"/>
        <v>286.54633277395385</v>
      </c>
      <c r="BM16">
        <f t="shared" si="12"/>
        <v>290.92287608526914</v>
      </c>
      <c r="BN16">
        <f t="shared" si="12"/>
        <v>295.02048837554122</v>
      </c>
      <c r="BO16">
        <f t="shared" si="12"/>
        <v>298.80798434103525</v>
      </c>
      <c r="BP16">
        <f t="shared" si="12"/>
        <v>302.2565388505011</v>
      </c>
      <c r="BQ16">
        <f t="shared" si="7"/>
        <v>305.33990632182775</v>
      </c>
      <c r="BR16">
        <f t="shared" si="7"/>
        <v>308.03462046677009</v>
      </c>
      <c r="BS16">
        <f t="shared" si="7"/>
        <v>310.32017288357235</v>
      </c>
      <c r="BT16">
        <f t="shared" si="7"/>
        <v>312.17916913828822</v>
      </c>
      <c r="BU16">
        <f t="shared" si="7"/>
        <v>313.59746114692683</v>
      </c>
      <c r="BV16">
        <f t="shared" si="7"/>
        <v>314.56425485091421</v>
      </c>
      <c r="BW16">
        <f t="shared" si="7"/>
        <v>315.07219236639713</v>
      </c>
      <c r="BX16">
        <f t="shared" si="7"/>
        <v>315.11740798218159</v>
      </c>
      <c r="BY16">
        <f t="shared" si="7"/>
        <v>314.69955758012958</v>
      </c>
    </row>
    <row r="17" spans="1:77">
      <c r="A17">
        <f t="shared" si="13"/>
        <v>297.86602886933667</v>
      </c>
      <c r="B17">
        <f t="shared" si="15"/>
        <v>-7.9746421798133458</v>
      </c>
      <c r="C17">
        <f t="shared" si="10"/>
        <v>3.8920842319473548</v>
      </c>
      <c r="D17">
        <f t="shared" si="14"/>
        <v>223</v>
      </c>
      <c r="E17">
        <f t="shared" si="11"/>
        <v>297.42484179470472</v>
      </c>
      <c r="F17">
        <f t="shared" si="11"/>
        <v>296.57448677526349</v>
      </c>
      <c r="G17">
        <f t="shared" si="11"/>
        <v>295.28506385705913</v>
      </c>
      <c r="H17">
        <f t="shared" si="11"/>
        <v>293.56638632707387</v>
      </c>
      <c r="I17">
        <f t="shared" si="11"/>
        <v>291.43153435907692</v>
      </c>
      <c r="J17">
        <f t="shared" si="11"/>
        <v>288.89675546560352</v>
      </c>
      <c r="K17">
        <f t="shared" si="11"/>
        <v>285.98134084457433</v>
      </c>
      <c r="L17">
        <f t="shared" si="11"/>
        <v>282.70747856163092</v>
      </c>
      <c r="M17">
        <f t="shared" si="4"/>
        <v>279.1000846855585</v>
      </c>
      <c r="N17">
        <f t="shared" si="4"/>
        <v>275.18661366195806</v>
      </c>
      <c r="O17">
        <f t="shared" si="4"/>
        <v>270.99684936833751</v>
      </c>
      <c r="P17">
        <f t="shared" si="4"/>
        <v>266.56267844082021</v>
      </c>
      <c r="Q17">
        <f t="shared" si="4"/>
        <v>261.91784759759014</v>
      </c>
      <c r="R17">
        <f t="shared" si="4"/>
        <v>257.0977068059899</v>
      </c>
      <c r="S17">
        <f t="shared" si="4"/>
        <v>252.1389402479241</v>
      </c>
      <c r="T17">
        <f t="shared" si="4"/>
        <v>247.0792871310847</v>
      </c>
      <c r="U17">
        <f t="shared" si="4"/>
        <v>241.95725447079292</v>
      </c>
      <c r="V17">
        <f t="shared" si="4"/>
        <v>236.81182402836157</v>
      </c>
      <c r="W17">
        <f t="shared" si="4"/>
        <v>231.68215563635329</v>
      </c>
      <c r="X17">
        <f t="shared" si="4"/>
        <v>226.60728916860978</v>
      </c>
      <c r="Y17">
        <f t="shared" si="5"/>
        <v>221.62584742323872</v>
      </c>
      <c r="Z17">
        <f t="shared" si="5"/>
        <v>216.77574217979918</v>
      </c>
      <c r="AA17">
        <f t="shared" si="5"/>
        <v>212.09388566776721</v>
      </c>
      <c r="AB17">
        <f t="shared" si="5"/>
        <v>207.61590964218178</v>
      </c>
      <c r="AC17">
        <f t="shared" si="5"/>
        <v>203.37589420447335</v>
      </c>
      <c r="AD17">
        <f t="shared" si="5"/>
        <v>199.40610843231428</v>
      </c>
      <c r="AE17">
        <f t="shared" si="5"/>
        <v>195.73676479245287</v>
      </c>
      <c r="AF17">
        <f t="shared" si="5"/>
        <v>192.3957892055987</v>
      </c>
      <c r="AG17">
        <f t="shared" si="6"/>
        <v>189.40860851330393</v>
      </c>
      <c r="AH17">
        <f t="shared" si="6"/>
        <v>186.79795696434599</v>
      </c>
      <c r="AI17">
        <f t="shared" si="6"/>
        <v>184.58370319336689</v>
      </c>
      <c r="AJ17">
        <f t="shared" si="6"/>
        <v>182.78269900856679</v>
      </c>
      <c r="AK17">
        <f t="shared" si="6"/>
        <v>181.40865113926816</v>
      </c>
      <c r="AL17">
        <f t="shared" si="6"/>
        <v>180.47201691942905</v>
      </c>
      <c r="AM17">
        <f t="shared" si="6"/>
        <v>179.97992470101764</v>
      </c>
      <c r="AN17">
        <f t="shared" si="6"/>
        <v>179.93611960294953</v>
      </c>
      <c r="AO17">
        <f t="shared" si="6"/>
        <v>180.34093500847118</v>
      </c>
      <c r="AP17">
        <f t="shared" si="6"/>
        <v>181.19129002791237</v>
      </c>
      <c r="AQ17">
        <f t="shared" si="6"/>
        <v>182.48071294611674</v>
      </c>
      <c r="AR17">
        <f t="shared" si="6"/>
        <v>184.19939047610197</v>
      </c>
      <c r="AS17">
        <f t="shared" si="5"/>
        <v>186.33424244409895</v>
      </c>
      <c r="AT17">
        <f t="shared" si="5"/>
        <v>188.86902133757235</v>
      </c>
      <c r="AU17">
        <f t="shared" si="5"/>
        <v>191.78443595860153</v>
      </c>
      <c r="AV17">
        <f t="shared" si="5"/>
        <v>195.05829824154495</v>
      </c>
      <c r="AW17">
        <f t="shared" si="5"/>
        <v>198.66569211761737</v>
      </c>
      <c r="AX17">
        <f t="shared" si="5"/>
        <v>202.5791631412178</v>
      </c>
      <c r="AY17">
        <f t="shared" si="5"/>
        <v>206.76892743483836</v>
      </c>
      <c r="AZ17">
        <f t="shared" si="5"/>
        <v>211.20309836235566</v>
      </c>
      <c r="BA17">
        <f t="shared" si="6"/>
        <v>215.84792920558573</v>
      </c>
      <c r="BB17">
        <f t="shared" si="6"/>
        <v>220.66806999718597</v>
      </c>
      <c r="BC17">
        <f t="shared" si="6"/>
        <v>225.6268365552518</v>
      </c>
      <c r="BD17">
        <f t="shared" si="6"/>
        <v>230.68648967209123</v>
      </c>
      <c r="BE17">
        <f t="shared" si="6"/>
        <v>235.80852233238295</v>
      </c>
      <c r="BF17">
        <f t="shared" si="6"/>
        <v>240.9539527748143</v>
      </c>
      <c r="BG17">
        <f t="shared" si="6"/>
        <v>246.08362116682255</v>
      </c>
      <c r="BH17">
        <f t="shared" si="6"/>
        <v>251.15848763456606</v>
      </c>
      <c r="BI17">
        <f t="shared" si="12"/>
        <v>256.13992937993714</v>
      </c>
      <c r="BJ17">
        <f t="shared" si="12"/>
        <v>260.99003462337674</v>
      </c>
      <c r="BK17">
        <f t="shared" si="12"/>
        <v>265.67189113540866</v>
      </c>
      <c r="BL17">
        <f t="shared" si="12"/>
        <v>270.14986716099406</v>
      </c>
      <c r="BM17">
        <f t="shared" si="12"/>
        <v>274.38988259870246</v>
      </c>
      <c r="BN17">
        <f t="shared" si="12"/>
        <v>278.35966837086153</v>
      </c>
      <c r="BO17">
        <f t="shared" si="12"/>
        <v>282.02901201072302</v>
      </c>
      <c r="BP17">
        <f t="shared" si="12"/>
        <v>285.36998759757716</v>
      </c>
      <c r="BQ17">
        <f t="shared" si="7"/>
        <v>288.35716828987194</v>
      </c>
      <c r="BR17">
        <f t="shared" si="7"/>
        <v>290.96781983882988</v>
      </c>
      <c r="BS17">
        <f t="shared" si="7"/>
        <v>293.18207360980898</v>
      </c>
      <c r="BT17">
        <f t="shared" si="7"/>
        <v>294.98307779460907</v>
      </c>
      <c r="BU17">
        <f t="shared" si="7"/>
        <v>296.35712566390771</v>
      </c>
      <c r="BV17">
        <f t="shared" si="7"/>
        <v>297.29375988374682</v>
      </c>
      <c r="BW17">
        <f t="shared" si="7"/>
        <v>297.78585210215823</v>
      </c>
      <c r="BX17">
        <f t="shared" si="7"/>
        <v>297.82965720022634</v>
      </c>
      <c r="BY17">
        <f t="shared" si="7"/>
        <v>297.42484179470472</v>
      </c>
    </row>
    <row r="18" spans="1:77">
      <c r="A18">
        <f t="shared" si="13"/>
        <v>281.26311055360145</v>
      </c>
      <c r="B18">
        <f t="shared" si="15"/>
        <v>-7.7209348519633236</v>
      </c>
      <c r="C18">
        <f t="shared" si="10"/>
        <v>3.8746309394274117</v>
      </c>
      <c r="D18">
        <f t="shared" si="14"/>
        <v>222</v>
      </c>
      <c r="E18">
        <f t="shared" si="11"/>
        <v>280.835959518614</v>
      </c>
      <c r="F18">
        <f t="shared" si="11"/>
        <v>280.01265791358838</v>
      </c>
      <c r="G18">
        <f t="shared" si="11"/>
        <v>278.76425702943516</v>
      </c>
      <c r="H18">
        <f t="shared" si="11"/>
        <v>277.10025795068782</v>
      </c>
      <c r="I18">
        <f t="shared" si="11"/>
        <v>275.03332471508577</v>
      </c>
      <c r="J18">
        <f t="shared" si="11"/>
        <v>272.57918793260029</v>
      </c>
      <c r="K18">
        <f t="shared" si="11"/>
        <v>269.75652506599448</v>
      </c>
      <c r="L18">
        <f t="shared" si="11"/>
        <v>266.58681828405361</v>
      </c>
      <c r="M18">
        <f t="shared" si="4"/>
        <v>263.09419096930952</v>
      </c>
      <c r="N18">
        <f t="shared" si="4"/>
        <v>259.30522412453348</v>
      </c>
      <c r="O18">
        <f t="shared" si="4"/>
        <v>255.24875407525491</v>
      </c>
      <c r="P18">
        <f t="shared" si="4"/>
        <v>250.95565300791245</v>
      </c>
      <c r="Q18">
        <f t="shared" si="4"/>
        <v>246.45859401387386</v>
      </c>
      <c r="R18">
        <f t="shared" si="4"/>
        <v>241.79180242748225</v>
      </c>
      <c r="S18">
        <f t="shared" si="4"/>
        <v>236.99079535059587</v>
      </c>
      <c r="T18">
        <f t="shared" si="4"/>
        <v>232.09211134599713</v>
      </c>
      <c r="U18">
        <f t="shared" si="4"/>
        <v>227.13303235686723</v>
      </c>
      <c r="V18">
        <f t="shared" si="4"/>
        <v>222.1512999686874</v>
      </c>
      <c r="W18">
        <f t="shared" si="4"/>
        <v>217.1848281729838</v>
      </c>
      <c r="X18">
        <f t="shared" si="4"/>
        <v>212.27141481895944</v>
      </c>
      <c r="Y18">
        <f t="shared" si="5"/>
        <v>207.44845394903854</v>
      </c>
      <c r="Z18">
        <f t="shared" si="5"/>
        <v>202.75265120762464</v>
      </c>
      <c r="AA18">
        <f t="shared" si="5"/>
        <v>198.21974448898294</v>
      </c>
      <c r="AB18">
        <f t="shared" si="5"/>
        <v>193.88423195028645</v>
      </c>
      <c r="AC18">
        <f t="shared" si="5"/>
        <v>189.77910945980858</v>
      </c>
      <c r="AD18">
        <f t="shared" si="5"/>
        <v>185.93561947844262</v>
      </c>
      <c r="AE18">
        <f t="shared" si="5"/>
        <v>182.38301328570944</v>
      </c>
      <c r="AF18">
        <f t="shared" si="5"/>
        <v>179.14832835985803</v>
      </c>
      <c r="AG18">
        <f t="shared" si="6"/>
        <v>176.25618260633024</v>
      </c>
      <c r="AH18">
        <f t="shared" si="6"/>
        <v>173.72858700063586</v>
      </c>
      <c r="AI18">
        <f t="shared" si="6"/>
        <v>171.58477807153804</v>
      </c>
      <c r="AJ18">
        <f t="shared" si="6"/>
        <v>169.84107149945459</v>
      </c>
      <c r="AK18">
        <f t="shared" si="6"/>
        <v>168.51073794427776</v>
      </c>
      <c r="AL18">
        <f t="shared" si="6"/>
        <v>167.60390204763991</v>
      </c>
      <c r="AM18">
        <f t="shared" si="6"/>
        <v>167.12746537827684</v>
      </c>
      <c r="AN18">
        <f t="shared" si="6"/>
        <v>167.08505390692278</v>
      </c>
      <c r="AO18">
        <f t="shared" si="6"/>
        <v>167.47699041048349</v>
      </c>
      <c r="AP18">
        <f t="shared" si="6"/>
        <v>168.30029201550914</v>
      </c>
      <c r="AQ18">
        <f t="shared" si="6"/>
        <v>169.54869289966234</v>
      </c>
      <c r="AR18">
        <f t="shared" si="6"/>
        <v>171.21269197840968</v>
      </c>
      <c r="AS18">
        <f t="shared" si="5"/>
        <v>173.27962521401176</v>
      </c>
      <c r="AT18">
        <f t="shared" si="5"/>
        <v>175.73376199649721</v>
      </c>
      <c r="AU18">
        <f t="shared" si="5"/>
        <v>178.55642486310302</v>
      </c>
      <c r="AV18">
        <f t="shared" si="5"/>
        <v>181.72613164504389</v>
      </c>
      <c r="AW18">
        <f t="shared" si="5"/>
        <v>185.218758959788</v>
      </c>
      <c r="AX18">
        <f t="shared" si="5"/>
        <v>189.00772580456407</v>
      </c>
      <c r="AY18">
        <f t="shared" si="5"/>
        <v>193.06419585384259</v>
      </c>
      <c r="AZ18">
        <f t="shared" si="5"/>
        <v>197.35729692118508</v>
      </c>
      <c r="BA18">
        <f t="shared" si="6"/>
        <v>201.85435591522366</v>
      </c>
      <c r="BB18">
        <f t="shared" si="6"/>
        <v>206.52114750161527</v>
      </c>
      <c r="BC18">
        <f t="shared" si="6"/>
        <v>211.32215457850168</v>
      </c>
      <c r="BD18">
        <f t="shared" si="6"/>
        <v>216.22083858310043</v>
      </c>
      <c r="BE18">
        <f t="shared" si="6"/>
        <v>221.17991757223024</v>
      </c>
      <c r="BF18">
        <f t="shared" si="6"/>
        <v>226.16164996041013</v>
      </c>
      <c r="BG18">
        <f t="shared" si="6"/>
        <v>231.1281217561137</v>
      </c>
      <c r="BH18">
        <f t="shared" si="6"/>
        <v>236.04153511013806</v>
      </c>
      <c r="BI18">
        <f t="shared" si="12"/>
        <v>240.86449598005896</v>
      </c>
      <c r="BJ18">
        <f t="shared" si="12"/>
        <v>245.56029872147292</v>
      </c>
      <c r="BK18">
        <f t="shared" si="12"/>
        <v>250.09320544011453</v>
      </c>
      <c r="BL18">
        <f t="shared" si="12"/>
        <v>254.42871797881102</v>
      </c>
      <c r="BM18">
        <f t="shared" si="12"/>
        <v>258.53384046928892</v>
      </c>
      <c r="BN18">
        <f t="shared" si="12"/>
        <v>262.37733045065488</v>
      </c>
      <c r="BO18">
        <f t="shared" si="12"/>
        <v>265.92993664338809</v>
      </c>
      <c r="BP18">
        <f t="shared" si="12"/>
        <v>269.1646215692395</v>
      </c>
      <c r="BQ18">
        <f t="shared" si="7"/>
        <v>272.05676732276726</v>
      </c>
      <c r="BR18">
        <f t="shared" si="7"/>
        <v>274.58436292846164</v>
      </c>
      <c r="BS18">
        <f t="shared" si="7"/>
        <v>276.72817185755946</v>
      </c>
      <c r="BT18">
        <f t="shared" si="7"/>
        <v>278.47187842964291</v>
      </c>
      <c r="BU18">
        <f t="shared" si="7"/>
        <v>279.80221198481973</v>
      </c>
      <c r="BV18">
        <f t="shared" si="7"/>
        <v>280.70904788145759</v>
      </c>
      <c r="BW18">
        <f t="shared" si="7"/>
        <v>281.18548455082066</v>
      </c>
      <c r="BX18">
        <f t="shared" si="7"/>
        <v>281.22789602217472</v>
      </c>
      <c r="BY18">
        <f t="shared" si="7"/>
        <v>280.835959518614</v>
      </c>
    </row>
    <row r="19" spans="1:77">
      <c r="A19">
        <f t="shared" si="13"/>
        <v>265.33709604619679</v>
      </c>
      <c r="B19">
        <f t="shared" si="15"/>
        <v>-7.4704335608763639</v>
      </c>
      <c r="C19">
        <f t="shared" si="10"/>
        <v>3.8571776469074686</v>
      </c>
      <c r="D19">
        <f t="shared" si="14"/>
        <v>221</v>
      </c>
      <c r="E19">
        <f t="shared" si="11"/>
        <v>264.92380368089187</v>
      </c>
      <c r="F19">
        <f t="shared" si="11"/>
        <v>264.12721362297378</v>
      </c>
      <c r="G19">
        <f t="shared" si="11"/>
        <v>262.91931638757177</v>
      </c>
      <c r="H19">
        <f t="shared" si="11"/>
        <v>261.30930480199538</v>
      </c>
      <c r="I19">
        <f t="shared" si="11"/>
        <v>259.30943202656249</v>
      </c>
      <c r="J19">
        <f t="shared" si="11"/>
        <v>256.93491830065034</v>
      </c>
      <c r="K19">
        <f t="shared" si="11"/>
        <v>254.20383510748366</v>
      </c>
      <c r="L19">
        <f t="shared" si="11"/>
        <v>251.13696763923565</v>
      </c>
      <c r="M19">
        <f t="shared" si="4"/>
        <v>247.75765660916485</v>
      </c>
      <c r="N19">
        <f t="shared" si="4"/>
        <v>244.09162061469391</v>
      </c>
      <c r="O19">
        <f t="shared" si="4"/>
        <v>240.16676040335375</v>
      </c>
      <c r="P19">
        <f t="shared" si="4"/>
        <v>236.0129465312481</v>
      </c>
      <c r="Q19">
        <f t="shared" si="4"/>
        <v>231.66179203008508</v>
      </c>
      <c r="R19">
        <f t="shared" si="4"/>
        <v>227.14641181291745</v>
      </c>
      <c r="S19">
        <f t="shared" si="4"/>
        <v>222.50117064965895</v>
      </c>
      <c r="T19">
        <f t="shared" si="4"/>
        <v>217.76142163043534</v>
      </c>
      <c r="U19">
        <f t="shared" si="4"/>
        <v>212.96323710722152</v>
      </c>
      <c r="V19">
        <f t="shared" si="4"/>
        <v>208.14313416146229</v>
      </c>
      <c r="W19">
        <f t="shared" si="4"/>
        <v>203.33779668703252</v>
      </c>
      <c r="X19">
        <f t="shared" si="4"/>
        <v>198.5837962036548</v>
      </c>
      <c r="Y19">
        <f t="shared" si="5"/>
        <v>193.91731352555155</v>
      </c>
      <c r="Z19">
        <f t="shared" si="5"/>
        <v>189.37386340360246</v>
      </c>
      <c r="AA19">
        <f t="shared" si="5"/>
        <v>184.98802423664563</v>
      </c>
      <c r="AB19">
        <f t="shared" si="5"/>
        <v>180.79317490898387</v>
      </c>
      <c r="AC19">
        <f t="shared" si="5"/>
        <v>176.82124075691988</v>
      </c>
      <c r="AD19">
        <f t="shared" si="5"/>
        <v>173.10245059767027</v>
      </c>
      <c r="AE19">
        <f t="shared" si="5"/>
        <v>169.66510666981387</v>
      </c>
      <c r="AF19">
        <f t="shared" si="5"/>
        <v>166.53536923616662</v>
      </c>
      <c r="AG19">
        <f t="shared" si="6"/>
        <v>163.73705748838574</v>
      </c>
      <c r="AH19">
        <f t="shared" si="6"/>
        <v>161.29146826853867</v>
      </c>
      <c r="AI19">
        <f t="shared" si="6"/>
        <v>159.21721398727553</v>
      </c>
      <c r="AJ19">
        <f t="shared" si="6"/>
        <v>157.53008097214581</v>
      </c>
      <c r="AK19">
        <f t="shared" si="6"/>
        <v>156.24290932411336</v>
      </c>
      <c r="AL19">
        <f t="shared" si="6"/>
        <v>155.36549519663521</v>
      </c>
      <c r="AM19">
        <f t="shared" si="6"/>
        <v>154.9045162410186</v>
      </c>
      <c r="AN19">
        <f t="shared" si="6"/>
        <v>154.86348078546249</v>
      </c>
      <c r="AO19">
        <f t="shared" si="6"/>
        <v>155.24270113456151</v>
      </c>
      <c r="AP19">
        <f t="shared" si="6"/>
        <v>156.03929119247957</v>
      </c>
      <c r="AQ19">
        <f t="shared" si="6"/>
        <v>157.24718842788164</v>
      </c>
      <c r="AR19">
        <f t="shared" si="6"/>
        <v>158.857200013458</v>
      </c>
      <c r="AS19">
        <f t="shared" si="5"/>
        <v>160.85707278889089</v>
      </c>
      <c r="AT19">
        <f t="shared" si="5"/>
        <v>163.23158651480304</v>
      </c>
      <c r="AU19">
        <f t="shared" si="5"/>
        <v>165.9626697079697</v>
      </c>
      <c r="AV19">
        <f t="shared" si="5"/>
        <v>169.02953717621773</v>
      </c>
      <c r="AW19">
        <f t="shared" si="5"/>
        <v>172.4088482062885</v>
      </c>
      <c r="AX19">
        <f t="shared" si="5"/>
        <v>176.07488420075947</v>
      </c>
      <c r="AY19">
        <f t="shared" si="5"/>
        <v>179.99974441209963</v>
      </c>
      <c r="AZ19">
        <f t="shared" si="5"/>
        <v>184.15355828420527</v>
      </c>
      <c r="BA19">
        <f t="shared" si="6"/>
        <v>188.50471278536833</v>
      </c>
      <c r="BB19">
        <f t="shared" si="6"/>
        <v>193.02009300253596</v>
      </c>
      <c r="BC19">
        <f t="shared" si="6"/>
        <v>197.66533416579443</v>
      </c>
      <c r="BD19">
        <f t="shared" si="6"/>
        <v>202.40508318501807</v>
      </c>
      <c r="BE19">
        <f t="shared" si="6"/>
        <v>207.20326770823186</v>
      </c>
      <c r="BF19">
        <f t="shared" si="6"/>
        <v>212.02337065399109</v>
      </c>
      <c r="BG19">
        <f t="shared" si="6"/>
        <v>216.82870812842083</v>
      </c>
      <c r="BH19">
        <f t="shared" si="6"/>
        <v>221.58270861179858</v>
      </c>
      <c r="BI19">
        <f t="shared" si="12"/>
        <v>226.24919128990183</v>
      </c>
      <c r="BJ19">
        <f t="shared" si="12"/>
        <v>230.79264141185095</v>
      </c>
      <c r="BK19">
        <f t="shared" si="12"/>
        <v>235.17848057880772</v>
      </c>
      <c r="BL19">
        <f t="shared" si="12"/>
        <v>239.37332990646948</v>
      </c>
      <c r="BM19">
        <f t="shared" si="12"/>
        <v>243.34526405853347</v>
      </c>
      <c r="BN19">
        <f t="shared" si="12"/>
        <v>247.06405421778305</v>
      </c>
      <c r="BO19">
        <f t="shared" si="12"/>
        <v>250.50139814563951</v>
      </c>
      <c r="BP19">
        <f t="shared" si="12"/>
        <v>253.63113557928676</v>
      </c>
      <c r="BQ19">
        <f t="shared" si="7"/>
        <v>256.42944732706763</v>
      </c>
      <c r="BR19">
        <f t="shared" si="7"/>
        <v>258.87503654691471</v>
      </c>
      <c r="BS19">
        <f t="shared" si="7"/>
        <v>260.94929082817782</v>
      </c>
      <c r="BT19">
        <f t="shared" si="7"/>
        <v>262.63642384330757</v>
      </c>
      <c r="BU19">
        <f t="shared" si="7"/>
        <v>263.92359549134</v>
      </c>
      <c r="BV19">
        <f t="shared" si="7"/>
        <v>264.80100961881817</v>
      </c>
      <c r="BW19">
        <f t="shared" si="7"/>
        <v>265.26198857443478</v>
      </c>
      <c r="BX19">
        <f t="shared" si="7"/>
        <v>265.30302402999087</v>
      </c>
      <c r="BY19">
        <f t="shared" si="7"/>
        <v>264.92380368089187</v>
      </c>
    </row>
    <row r="20" spans="1:77">
      <c r="A20">
        <f t="shared" si="13"/>
        <v>250.07731908414385</v>
      </c>
      <c r="B20">
        <f t="shared" si="15"/>
        <v>-7.2232559309130355</v>
      </c>
      <c r="C20">
        <f t="shared" si="10"/>
        <v>3.839724354387525</v>
      </c>
      <c r="D20">
        <f t="shared" si="14"/>
        <v>220</v>
      </c>
      <c r="E20">
        <f t="shared" si="11"/>
        <v>249.67770151113919</v>
      </c>
      <c r="F20">
        <f t="shared" si="11"/>
        <v>248.90746859045609</v>
      </c>
      <c r="G20">
        <f t="shared" si="11"/>
        <v>247.73953759977772</v>
      </c>
      <c r="H20">
        <f t="shared" si="11"/>
        <v>246.1827971991591</v>
      </c>
      <c r="I20">
        <f t="shared" si="11"/>
        <v>244.24909512303455</v>
      </c>
      <c r="J20">
        <f t="shared" si="11"/>
        <v>241.95314801180459</v>
      </c>
      <c r="K20">
        <f t="shared" si="11"/>
        <v>239.31242940931645</v>
      </c>
      <c r="L20">
        <f t="shared" si="11"/>
        <v>236.34703677864459</v>
      </c>
      <c r="M20">
        <f t="shared" si="4"/>
        <v>233.07953854826138</v>
      </c>
      <c r="N20">
        <f t="shared" si="4"/>
        <v>229.53480235266946</v>
      </c>
      <c r="O20">
        <f t="shared" si="4"/>
        <v>225.73980577468751</v>
      </c>
      <c r="P20">
        <f t="shared" si="4"/>
        <v>221.72343102975555</v>
      </c>
      <c r="Q20">
        <f t="shared" si="4"/>
        <v>217.5162451548359</v>
      </c>
      <c r="R20">
        <f t="shared" si="4"/>
        <v>213.15026737480497</v>
      </c>
      <c r="S20">
        <f t="shared" si="4"/>
        <v>208.65872541681827</v>
      </c>
      <c r="T20">
        <f t="shared" si="4"/>
        <v>204.07580262724326</v>
      </c>
      <c r="U20">
        <f t="shared" si="4"/>
        <v>199.43637781575299</v>
      </c>
      <c r="V20">
        <f t="shared" si="4"/>
        <v>194.77575980652432</v>
      </c>
      <c r="W20">
        <f t="shared" si="4"/>
        <v>190.12941871676546</v>
      </c>
      <c r="X20">
        <f t="shared" si="4"/>
        <v>185.53271600770699</v>
      </c>
      <c r="Y20">
        <f t="shared" si="5"/>
        <v>181.02063536252982</v>
      </c>
      <c r="Z20">
        <f t="shared" si="5"/>
        <v>176.62751643941255</v>
      </c>
      <c r="AA20">
        <f t="shared" si="5"/>
        <v>172.38679352599772</v>
      </c>
      <c r="AB20">
        <f t="shared" si="5"/>
        <v>168.33074108427508</v>
      </c>
      <c r="AC20">
        <f t="shared" si="5"/>
        <v>164.49022812243749</v>
      </c>
      <c r="AD20">
        <f t="shared" si="5"/>
        <v>160.89448326308963</v>
      </c>
      <c r="AE20">
        <f t="shared" si="5"/>
        <v>157.57087229578133</v>
      </c>
      <c r="AF20">
        <f t="shared" si="5"/>
        <v>154.54468990682491</v>
      </c>
      <c r="AG20">
        <f t="shared" si="6"/>
        <v>151.83896717145922</v>
      </c>
      <c r="AH20">
        <f t="shared" si="6"/>
        <v>149.47429627346048</v>
      </c>
      <c r="AI20">
        <f t="shared" si="6"/>
        <v>147.46867378618975</v>
      </c>
      <c r="AJ20">
        <f t="shared" si="6"/>
        <v>145.83736370780321</v>
      </c>
      <c r="AK20">
        <f t="shared" si="6"/>
        <v>144.59278129300921</v>
      </c>
      <c r="AL20">
        <f t="shared" si="6"/>
        <v>143.74439856548383</v>
      </c>
      <c r="AM20">
        <f t="shared" si="6"/>
        <v>143.29867223005101</v>
      </c>
      <c r="AN20">
        <f t="shared" si="6"/>
        <v>143.25899453326031</v>
      </c>
      <c r="AO20">
        <f t="shared" si="6"/>
        <v>143.62566744634239</v>
      </c>
      <c r="AP20">
        <f t="shared" si="6"/>
        <v>144.39590036702549</v>
      </c>
      <c r="AQ20">
        <f t="shared" si="6"/>
        <v>145.56383135770386</v>
      </c>
      <c r="AR20">
        <f t="shared" si="6"/>
        <v>147.12057175832248</v>
      </c>
      <c r="AS20">
        <f t="shared" si="5"/>
        <v>149.05427383444703</v>
      </c>
      <c r="AT20">
        <f t="shared" si="5"/>
        <v>151.35022094567699</v>
      </c>
      <c r="AU20">
        <f t="shared" si="5"/>
        <v>153.9909395481651</v>
      </c>
      <c r="AV20">
        <f t="shared" si="5"/>
        <v>156.95633217883699</v>
      </c>
      <c r="AW20">
        <f t="shared" si="5"/>
        <v>160.2238304092202</v>
      </c>
      <c r="AX20">
        <f t="shared" si="5"/>
        <v>163.76856660481212</v>
      </c>
      <c r="AY20">
        <f t="shared" si="5"/>
        <v>167.56356318279404</v>
      </c>
      <c r="AZ20">
        <f t="shared" si="5"/>
        <v>171.57993792772601</v>
      </c>
      <c r="BA20">
        <f t="shared" si="6"/>
        <v>175.78712380264568</v>
      </c>
      <c r="BB20">
        <f t="shared" si="6"/>
        <v>180.15310158267664</v>
      </c>
      <c r="BC20">
        <f t="shared" si="6"/>
        <v>184.64464354066331</v>
      </c>
      <c r="BD20">
        <f t="shared" si="6"/>
        <v>189.22756633023835</v>
      </c>
      <c r="BE20">
        <f t="shared" si="6"/>
        <v>193.86699114172859</v>
      </c>
      <c r="BF20">
        <f t="shared" si="6"/>
        <v>198.52760915095729</v>
      </c>
      <c r="BG20">
        <f t="shared" si="6"/>
        <v>203.17395024071612</v>
      </c>
      <c r="BH20">
        <f t="shared" si="6"/>
        <v>207.77065294977459</v>
      </c>
      <c r="BI20">
        <f t="shared" si="12"/>
        <v>212.28273359495176</v>
      </c>
      <c r="BJ20">
        <f t="shared" si="12"/>
        <v>216.67585251806906</v>
      </c>
      <c r="BK20">
        <f t="shared" si="12"/>
        <v>220.91657543148384</v>
      </c>
      <c r="BL20">
        <f t="shared" si="12"/>
        <v>224.97262787320648</v>
      </c>
      <c r="BM20">
        <f t="shared" si="12"/>
        <v>228.81314083504409</v>
      </c>
      <c r="BN20">
        <f t="shared" si="12"/>
        <v>232.40888569439193</v>
      </c>
      <c r="BO20">
        <f t="shared" si="12"/>
        <v>235.73249666170025</v>
      </c>
      <c r="BP20">
        <f t="shared" si="12"/>
        <v>238.75867905065667</v>
      </c>
      <c r="BQ20">
        <f t="shared" si="7"/>
        <v>241.46440178602234</v>
      </c>
      <c r="BR20">
        <f t="shared" si="7"/>
        <v>243.82907268402107</v>
      </c>
      <c r="BS20">
        <f t="shared" si="7"/>
        <v>245.8346951712918</v>
      </c>
      <c r="BT20">
        <f t="shared" si="7"/>
        <v>247.46600524967837</v>
      </c>
      <c r="BU20">
        <f t="shared" si="7"/>
        <v>248.71058766447237</v>
      </c>
      <c r="BV20">
        <f t="shared" si="7"/>
        <v>249.55897039199775</v>
      </c>
      <c r="BW20">
        <f t="shared" si="7"/>
        <v>250.00469672743057</v>
      </c>
      <c r="BX20">
        <f t="shared" si="7"/>
        <v>250.04437442422125</v>
      </c>
      <c r="BY20">
        <f t="shared" si="7"/>
        <v>249.67770151113919</v>
      </c>
    </row>
    <row r="21" spans="1:77">
      <c r="A21">
        <f t="shared" si="13"/>
        <v>235.47169938803577</v>
      </c>
      <c r="B21">
        <f t="shared" si="15"/>
        <v>-6.9795061453112108</v>
      </c>
      <c r="C21">
        <f t="shared" si="10"/>
        <v>3.8222710618675819</v>
      </c>
      <c r="D21">
        <f t="shared" si="14"/>
        <v>219</v>
      </c>
      <c r="E21">
        <f t="shared" si="11"/>
        <v>235.08556696614224</v>
      </c>
      <c r="F21">
        <f t="shared" si="11"/>
        <v>234.34132566351553</v>
      </c>
      <c r="G21">
        <f t="shared" si="11"/>
        <v>233.21280666810611</v>
      </c>
      <c r="H21">
        <f t="shared" si="11"/>
        <v>231.70859869088738</v>
      </c>
      <c r="I21">
        <f t="shared" si="11"/>
        <v>229.84014966283164</v>
      </c>
      <c r="J21">
        <f t="shared" si="11"/>
        <v>227.62167960924273</v>
      </c>
      <c r="K21">
        <f t="shared" si="11"/>
        <v>225.07007242677733</v>
      </c>
      <c r="L21">
        <f t="shared" si="11"/>
        <v>222.20474738679653</v>
      </c>
      <c r="M21">
        <f t="shared" si="4"/>
        <v>219.04751134298513</v>
      </c>
      <c r="N21">
        <f t="shared" si="4"/>
        <v>215.62239276802782</v>
      </c>
      <c r="O21">
        <f t="shared" si="4"/>
        <v>211.95545888242313</v>
      </c>
      <c r="P21">
        <f t="shared" si="4"/>
        <v>208.07461726719575</v>
      </c>
      <c r="Q21">
        <f t="shared" si="4"/>
        <v>204.00940347035379</v>
      </c>
      <c r="R21">
        <f t="shared" si="4"/>
        <v>199.7907562235344</v>
      </c>
      <c r="S21">
        <f t="shared" si="4"/>
        <v>195.45078197957474</v>
      </c>
      <c r="T21">
        <f t="shared" si="4"/>
        <v>191.02251056301947</v>
      </c>
      <c r="U21">
        <f t="shared" si="4"/>
        <v>186.53964379321187</v>
      </c>
      <c r="V21">
        <f t="shared" si="4"/>
        <v>182.03629899309928</v>
      </c>
      <c r="W21">
        <f t="shared" si="4"/>
        <v>177.54674933580441</v>
      </c>
      <c r="X21">
        <f t="shared" si="4"/>
        <v>173.10516300508345</v>
      </c>
      <c r="Y21">
        <f t="shared" si="5"/>
        <v>168.7453431548164</v>
      </c>
      <c r="Z21">
        <f t="shared" si="5"/>
        <v>164.50047064659498</v>
      </c>
      <c r="AA21">
        <f t="shared" si="5"/>
        <v>160.40285152333078</v>
      </c>
      <c r="AB21">
        <f t="shared" si="5"/>
        <v>156.48367114076206</v>
      </c>
      <c r="AC21">
        <f t="shared" si="5"/>
        <v>152.77275682806584</v>
      </c>
      <c r="AD21">
        <f t="shared" si="5"/>
        <v>149.29835088387316</v>
      </c>
      <c r="AE21">
        <f t="shared" si="5"/>
        <v>146.08689563532295</v>
      </c>
      <c r="AF21">
        <f t="shared" si="5"/>
        <v>143.16283219598637</v>
      </c>
      <c r="AG21">
        <f t="shared" si="6"/>
        <v>140.54841445423455</v>
      </c>
      <c r="AH21">
        <f t="shared" si="6"/>
        <v>138.26353970771083</v>
      </c>
      <c r="AI21">
        <f t="shared" si="6"/>
        <v>136.32559723288136</v>
      </c>
      <c r="AJ21">
        <f t="shared" si="6"/>
        <v>134.74933594214122</v>
      </c>
      <c r="AK21">
        <f t="shared" si="6"/>
        <v>133.54675213568558</v>
      </c>
      <c r="AL21">
        <f t="shared" si="6"/>
        <v>132.72699820242147</v>
      </c>
      <c r="AM21">
        <f t="shared" si="6"/>
        <v>132.29631296476202</v>
      </c>
      <c r="AN21">
        <f t="shared" si="6"/>
        <v>132.25797419742065</v>
      </c>
      <c r="AO21">
        <f t="shared" si="6"/>
        <v>132.61227368156642</v>
      </c>
      <c r="AP21">
        <f t="shared" si="6"/>
        <v>133.3565149841931</v>
      </c>
      <c r="AQ21">
        <f t="shared" si="6"/>
        <v>134.48503397960255</v>
      </c>
      <c r="AR21">
        <f t="shared" si="6"/>
        <v>135.98924195682127</v>
      </c>
      <c r="AS21">
        <f t="shared" si="5"/>
        <v>137.85769098487702</v>
      </c>
      <c r="AT21">
        <f t="shared" si="5"/>
        <v>140.0761610384659</v>
      </c>
      <c r="AU21">
        <f t="shared" si="5"/>
        <v>142.6277682209313</v>
      </c>
      <c r="AV21">
        <f t="shared" si="5"/>
        <v>145.4930932609121</v>
      </c>
      <c r="AW21">
        <f t="shared" si="5"/>
        <v>148.6503293047235</v>
      </c>
      <c r="AX21">
        <f t="shared" si="5"/>
        <v>152.07544787968084</v>
      </c>
      <c r="AY21">
        <f t="shared" si="5"/>
        <v>155.74238176528553</v>
      </c>
      <c r="AZ21">
        <f t="shared" si="5"/>
        <v>159.62322338051291</v>
      </c>
      <c r="BA21">
        <f t="shared" si="6"/>
        <v>163.6884371773549</v>
      </c>
      <c r="BB21">
        <f t="shared" si="6"/>
        <v>167.90708442417429</v>
      </c>
      <c r="BC21">
        <f t="shared" si="6"/>
        <v>172.24705866813392</v>
      </c>
      <c r="BD21">
        <f t="shared" si="6"/>
        <v>176.67533008468922</v>
      </c>
      <c r="BE21">
        <f t="shared" si="6"/>
        <v>181.15819685449677</v>
      </c>
      <c r="BF21">
        <f t="shared" si="6"/>
        <v>185.66154165460938</v>
      </c>
      <c r="BG21">
        <f t="shared" si="6"/>
        <v>190.15109131190425</v>
      </c>
      <c r="BH21">
        <f t="shared" si="6"/>
        <v>194.59267764262518</v>
      </c>
      <c r="BI21">
        <f t="shared" si="12"/>
        <v>198.95249749289223</v>
      </c>
      <c r="BJ21">
        <f t="shared" si="12"/>
        <v>203.19737000111368</v>
      </c>
      <c r="BK21">
        <f t="shared" si="12"/>
        <v>207.29498912437782</v>
      </c>
      <c r="BL21">
        <f t="shared" si="12"/>
        <v>211.21416950694658</v>
      </c>
      <c r="BM21">
        <f t="shared" si="12"/>
        <v>214.92508381964279</v>
      </c>
      <c r="BN21">
        <f t="shared" si="12"/>
        <v>218.39948976383548</v>
      </c>
      <c r="BO21">
        <f t="shared" si="12"/>
        <v>221.61094501238571</v>
      </c>
      <c r="BP21">
        <f t="shared" si="12"/>
        <v>224.53500845172226</v>
      </c>
      <c r="BQ21">
        <f t="shared" si="7"/>
        <v>227.14942619347408</v>
      </c>
      <c r="BR21">
        <f t="shared" si="7"/>
        <v>229.4343009399978</v>
      </c>
      <c r="BS21">
        <f t="shared" si="7"/>
        <v>231.37224341482727</v>
      </c>
      <c r="BT21">
        <f t="shared" si="7"/>
        <v>232.94850470556742</v>
      </c>
      <c r="BU21">
        <f t="shared" si="7"/>
        <v>234.15108851202305</v>
      </c>
      <c r="BV21">
        <f t="shared" si="7"/>
        <v>234.97084244528716</v>
      </c>
      <c r="BW21">
        <f t="shared" si="7"/>
        <v>235.40152768294664</v>
      </c>
      <c r="BX21">
        <f t="shared" si="7"/>
        <v>235.43986645028801</v>
      </c>
      <c r="BY21">
        <f t="shared" si="7"/>
        <v>235.08556696614224</v>
      </c>
    </row>
    <row r="22" spans="1:77">
      <c r="A22">
        <f t="shared" si="13"/>
        <v>221.50689448036243</v>
      </c>
      <c r="B22">
        <f t="shared" si="15"/>
        <v>-6.7392749984466978</v>
      </c>
      <c r="C22">
        <f t="shared" si="10"/>
        <v>3.8048177693476379</v>
      </c>
      <c r="D22">
        <f t="shared" si="14"/>
        <v>218</v>
      </c>
      <c r="E22">
        <f t="shared" si="11"/>
        <v>221.13405254530591</v>
      </c>
      <c r="F22">
        <f t="shared" si="11"/>
        <v>220.41542765993731</v>
      </c>
      <c r="G22">
        <f t="shared" si="11"/>
        <v>219.32575172976507</v>
      </c>
      <c r="H22">
        <f t="shared" si="11"/>
        <v>217.87331784658204</v>
      </c>
      <c r="I22">
        <f t="shared" si="11"/>
        <v>216.06917990924282</v>
      </c>
      <c r="J22">
        <f t="shared" si="11"/>
        <v>213.92706849681886</v>
      </c>
      <c r="K22">
        <f t="shared" si="11"/>
        <v>211.46328637060091</v>
      </c>
      <c r="L22">
        <f t="shared" si="11"/>
        <v>208.69658440024182</v>
      </c>
      <c r="M22">
        <f t="shared" si="4"/>
        <v>205.64801885831633</v>
      </c>
      <c r="N22">
        <f t="shared" si="4"/>
        <v>202.34079116937275</v>
      </c>
      <c r="O22">
        <f t="shared" si="4"/>
        <v>198.80007133308254</v>
      </c>
      <c r="P22">
        <f t="shared" si="4"/>
        <v>195.05280636534502</v>
      </c>
      <c r="Q22">
        <f t="shared" si="4"/>
        <v>191.12751521522512</v>
      </c>
      <c r="R22">
        <f t="shared" si="4"/>
        <v>187.05407171853082</v>
      </c>
      <c r="S22">
        <f t="shared" si="4"/>
        <v>182.86347723988439</v>
      </c>
      <c r="T22">
        <f t="shared" si="4"/>
        <v>178.5876247336185</v>
      </c>
      <c r="U22">
        <f t="shared" si="4"/>
        <v>174.2590560191361</v>
      </c>
      <c r="V22">
        <f t="shared" si="4"/>
        <v>169.91071411801573</v>
      </c>
      <c r="W22">
        <f t="shared" si="4"/>
        <v>165.57569253772553</v>
      </c>
      <c r="X22">
        <f t="shared" si="4"/>
        <v>161.28698341004906</v>
      </c>
      <c r="Y22">
        <f t="shared" si="5"/>
        <v>157.07722640104134</v>
      </c>
      <c r="Z22">
        <f t="shared" si="5"/>
        <v>152.9784603034617</v>
      </c>
      <c r="AA22">
        <f t="shared" si="5"/>
        <v>149.02187920221527</v>
      </c>
      <c r="AB22">
        <f t="shared" si="5"/>
        <v>145.23759506853168</v>
      </c>
      <c r="AC22">
        <f t="shared" si="5"/>
        <v>141.65440858968142</v>
      </c>
      <c r="AD22">
        <f t="shared" si="5"/>
        <v>138.2995899783557</v>
      </c>
      <c r="AE22">
        <f t="shared" si="5"/>
        <v>135.19867142988153</v>
      </c>
      <c r="AF22">
        <f t="shared" si="5"/>
        <v>132.37525280679867</v>
      </c>
      <c r="AG22">
        <f t="shared" si="6"/>
        <v>129.85082202965549</v>
      </c>
      <c r="AH22">
        <f t="shared" ref="AG22:BH34" si="16">$I$2*$B22*(1-COS(AH$8-$L$2))+$A22</f>
        <v>127.64459154095911</v>
      </c>
      <c r="AI22">
        <f t="shared" si="16"/>
        <v>125.77335208688683</v>
      </c>
      <c r="AJ22">
        <f t="shared" si="16"/>
        <v>124.25134492956946</v>
      </c>
      <c r="AK22">
        <f t="shared" si="16"/>
        <v>123.09015346248721</v>
      </c>
      <c r="AL22">
        <f t="shared" si="16"/>
        <v>122.29861505385117</v>
      </c>
      <c r="AM22">
        <f t="shared" si="16"/>
        <v>121.88275378889499</v>
      </c>
      <c r="AN22">
        <f t="shared" si="16"/>
        <v>121.84573462294891</v>
      </c>
      <c r="AO22">
        <f t="shared" si="16"/>
        <v>122.18783929421856</v>
      </c>
      <c r="AP22">
        <f t="shared" si="16"/>
        <v>122.90646417958713</v>
      </c>
      <c r="AQ22">
        <f t="shared" si="16"/>
        <v>123.99614010975938</v>
      </c>
      <c r="AR22">
        <f t="shared" si="16"/>
        <v>125.44857399294241</v>
      </c>
      <c r="AS22">
        <f t="shared" si="5"/>
        <v>127.25271193028162</v>
      </c>
      <c r="AT22">
        <f t="shared" si="5"/>
        <v>129.39482334270559</v>
      </c>
      <c r="AU22">
        <f t="shared" si="5"/>
        <v>131.85860546892354</v>
      </c>
      <c r="AV22">
        <f t="shared" si="5"/>
        <v>134.62530743928264</v>
      </c>
      <c r="AW22">
        <f t="shared" si="5"/>
        <v>137.67387298120809</v>
      </c>
      <c r="AX22">
        <f t="shared" si="5"/>
        <v>140.9811006701517</v>
      </c>
      <c r="AY22">
        <f t="shared" si="5"/>
        <v>144.52182050644188</v>
      </c>
      <c r="AZ22">
        <f t="shared" si="5"/>
        <v>148.26908547417941</v>
      </c>
      <c r="BA22">
        <f t="shared" si="16"/>
        <v>152.19437662429937</v>
      </c>
      <c r="BB22">
        <f t="shared" si="16"/>
        <v>156.26782012099363</v>
      </c>
      <c r="BC22">
        <f t="shared" si="16"/>
        <v>160.45841459964007</v>
      </c>
      <c r="BD22">
        <f t="shared" si="16"/>
        <v>164.73426710590599</v>
      </c>
      <c r="BE22">
        <f t="shared" si="16"/>
        <v>169.06283582038833</v>
      </c>
      <c r="BF22">
        <f t="shared" si="16"/>
        <v>173.41117772150869</v>
      </c>
      <c r="BG22">
        <f t="shared" si="16"/>
        <v>177.74619930179892</v>
      </c>
      <c r="BH22">
        <f t="shared" si="16"/>
        <v>182.03490842947539</v>
      </c>
      <c r="BI22">
        <f t="shared" si="12"/>
        <v>186.24466543848314</v>
      </c>
      <c r="BJ22">
        <f t="shared" si="12"/>
        <v>190.34343153606278</v>
      </c>
      <c r="BK22">
        <f t="shared" si="12"/>
        <v>194.30001263730915</v>
      </c>
      <c r="BL22">
        <f t="shared" si="12"/>
        <v>198.08429677099275</v>
      </c>
      <c r="BM22">
        <f t="shared" si="12"/>
        <v>201.667483249843</v>
      </c>
      <c r="BN22">
        <f t="shared" si="12"/>
        <v>205.02230186116876</v>
      </c>
      <c r="BO22">
        <f t="shared" si="12"/>
        <v>208.12322040964293</v>
      </c>
      <c r="BP22">
        <f t="shared" si="12"/>
        <v>210.94663903272578</v>
      </c>
      <c r="BQ22">
        <f t="shared" si="7"/>
        <v>213.47106980986894</v>
      </c>
      <c r="BR22">
        <f t="shared" si="7"/>
        <v>215.67730029856534</v>
      </c>
      <c r="BS22">
        <f t="shared" si="7"/>
        <v>217.54853975263762</v>
      </c>
      <c r="BT22">
        <f t="shared" si="7"/>
        <v>219.070546909955</v>
      </c>
      <c r="BU22">
        <f t="shared" si="7"/>
        <v>220.23173837703723</v>
      </c>
      <c r="BV22">
        <f t="shared" si="7"/>
        <v>221.02327678567329</v>
      </c>
      <c r="BW22">
        <f t="shared" si="7"/>
        <v>221.43913805062945</v>
      </c>
      <c r="BX22">
        <f t="shared" si="7"/>
        <v>221.47615721657553</v>
      </c>
      <c r="BY22">
        <f t="shared" si="7"/>
        <v>221.13405254530591</v>
      </c>
    </row>
    <row r="23" spans="1:77">
      <c r="A23">
        <f t="shared" si="13"/>
        <v>208.16844955884244</v>
      </c>
      <c r="B23">
        <f t="shared" si="15"/>
        <v>-6.5026400022081008</v>
      </c>
      <c r="C23">
        <f t="shared" si="10"/>
        <v>3.7873644768276948</v>
      </c>
      <c r="D23">
        <f t="shared" si="14"/>
        <v>217</v>
      </c>
      <c r="E23">
        <f t="shared" si="11"/>
        <v>207.80869915810081</v>
      </c>
      <c r="F23">
        <f t="shared" si="11"/>
        <v>207.11530722391544</v>
      </c>
      <c r="G23">
        <f t="shared" si="11"/>
        <v>206.06389289602194</v>
      </c>
      <c r="H23">
        <f t="shared" si="11"/>
        <v>204.66245807231681</v>
      </c>
      <c r="I23">
        <f t="shared" si="11"/>
        <v>202.92166851801801</v>
      </c>
      <c r="J23">
        <f t="shared" si="11"/>
        <v>200.85477269275117</v>
      </c>
      <c r="K23">
        <f t="shared" si="11"/>
        <v>198.47750092177242</v>
      </c>
      <c r="L23">
        <f t="shared" si="11"/>
        <v>195.80794567869486</v>
      </c>
      <c r="M23">
        <f t="shared" si="4"/>
        <v>192.8664238908398</v>
      </c>
      <c r="N23">
        <f t="shared" si="4"/>
        <v>189.67532231515227</v>
      </c>
      <c r="O23">
        <f t="shared" si="4"/>
        <v>186.25892716146302</v>
      </c>
      <c r="P23">
        <f t="shared" si="4"/>
        <v>182.64323925976748</v>
      </c>
      <c r="Q23">
        <f t="shared" si="4"/>
        <v>178.85577617820954</v>
      </c>
      <c r="R23">
        <f t="shared" si="4"/>
        <v>174.92536279777264</v>
      </c>
      <c r="S23">
        <f t="shared" si="4"/>
        <v>170.88191193753036</v>
      </c>
      <c r="T23">
        <f t="shared" si="4"/>
        <v>166.75619670003155</v>
      </c>
      <c r="U23">
        <f t="shared" si="4"/>
        <v>162.57961626940849</v>
      </c>
      <c r="V23">
        <f t="shared" si="4"/>
        <v>158.3839569446265</v>
      </c>
      <c r="W23">
        <f t="shared" si="4"/>
        <v>154.20115022655554</v>
      </c>
      <c r="X23">
        <f t="shared" si="4"/>
        <v>150.06302979996786</v>
      </c>
      <c r="Y23">
        <f t="shared" si="5"/>
        <v>146.0010892599752</v>
      </c>
      <c r="Z23">
        <f t="shared" si="5"/>
        <v>142.04624242675371</v>
      </c>
      <c r="AA23">
        <f t="shared" si="5"/>
        <v>138.22858807270592</v>
      </c>
      <c r="AB23">
        <f t="shared" si="5"/>
        <v>134.57718085262894</v>
      </c>
      <c r="AC23">
        <f t="shared" si="5"/>
        <v>131.11981018024755</v>
      </c>
      <c r="AD23">
        <f t="shared" si="5"/>
        <v>127.88278873399597</v>
      </c>
      <c r="AE23">
        <f t="shared" si="5"/>
        <v>124.89075220164722</v>
      </c>
      <c r="AF23">
        <f t="shared" si="5"/>
        <v>122.16647178785351</v>
      </c>
      <c r="AG23">
        <f t="shared" si="16"/>
        <v>119.73068091152929</v>
      </c>
      <c r="AH23">
        <f t="shared" si="16"/>
        <v>117.60191741201415</v>
      </c>
      <c r="AI23">
        <f t="shared" si="16"/>
        <v>115.7963824649219</v>
      </c>
      <c r="AJ23">
        <f t="shared" si="16"/>
        <v>114.3278172814118</v>
      </c>
      <c r="AK23">
        <f t="shared" si="16"/>
        <v>113.2073985292742</v>
      </c>
      <c r="AL23">
        <f t="shared" si="16"/>
        <v>112.44365327174023</v>
      </c>
      <c r="AM23">
        <f t="shared" si="16"/>
        <v>112.04239407138172</v>
      </c>
      <c r="AN23">
        <f t="shared" si="16"/>
        <v>112.00667475300031</v>
      </c>
      <c r="AO23">
        <f t="shared" si="16"/>
        <v>112.33676716217683</v>
      </c>
      <c r="AP23">
        <f t="shared" si="16"/>
        <v>113.03015909636215</v>
      </c>
      <c r="AQ23">
        <f t="shared" si="16"/>
        <v>114.08157342425568</v>
      </c>
      <c r="AR23">
        <f t="shared" si="16"/>
        <v>115.4830082479608</v>
      </c>
      <c r="AS23">
        <f t="shared" si="5"/>
        <v>117.22379780225961</v>
      </c>
      <c r="AT23">
        <f t="shared" si="5"/>
        <v>119.29069362752644</v>
      </c>
      <c r="AU23">
        <f t="shared" si="5"/>
        <v>121.66796539850517</v>
      </c>
      <c r="AV23">
        <f t="shared" si="5"/>
        <v>124.33752064158276</v>
      </c>
      <c r="AW23">
        <f t="shared" si="5"/>
        <v>127.27904242943782</v>
      </c>
      <c r="AX23">
        <f t="shared" si="5"/>
        <v>130.47014400512535</v>
      </c>
      <c r="AY23">
        <f t="shared" si="5"/>
        <v>133.88653915881457</v>
      </c>
      <c r="AZ23">
        <f t="shared" si="5"/>
        <v>137.50222706051014</v>
      </c>
      <c r="BA23">
        <f t="shared" si="16"/>
        <v>141.28969014206808</v>
      </c>
      <c r="BB23">
        <f t="shared" si="16"/>
        <v>145.22010352250498</v>
      </c>
      <c r="BC23">
        <f t="shared" si="16"/>
        <v>149.26355438274726</v>
      </c>
      <c r="BD23">
        <f t="shared" si="16"/>
        <v>153.3892696202461</v>
      </c>
      <c r="BE23">
        <f t="shared" si="16"/>
        <v>157.56585005086913</v>
      </c>
      <c r="BF23">
        <f t="shared" si="16"/>
        <v>161.76150937565109</v>
      </c>
      <c r="BG23">
        <f t="shared" si="16"/>
        <v>165.94431609372208</v>
      </c>
      <c r="BH23">
        <f t="shared" si="16"/>
        <v>170.08243652030976</v>
      </c>
      <c r="BI23">
        <f t="shared" si="12"/>
        <v>174.14437706030242</v>
      </c>
      <c r="BJ23">
        <f t="shared" si="12"/>
        <v>178.09922389352394</v>
      </c>
      <c r="BK23">
        <f t="shared" si="12"/>
        <v>181.91687824757167</v>
      </c>
      <c r="BL23">
        <f t="shared" si="12"/>
        <v>185.56828546764865</v>
      </c>
      <c r="BM23">
        <f t="shared" si="12"/>
        <v>189.02565614003007</v>
      </c>
      <c r="BN23">
        <f t="shared" si="12"/>
        <v>192.26267758628163</v>
      </c>
      <c r="BO23">
        <f t="shared" si="12"/>
        <v>195.2547141186304</v>
      </c>
      <c r="BP23">
        <f t="shared" si="12"/>
        <v>197.97899453242411</v>
      </c>
      <c r="BQ23">
        <f t="shared" si="7"/>
        <v>200.41478540874834</v>
      </c>
      <c r="BR23">
        <f t="shared" si="7"/>
        <v>202.54354890826346</v>
      </c>
      <c r="BS23">
        <f t="shared" si="7"/>
        <v>204.3490838553557</v>
      </c>
      <c r="BT23">
        <f t="shared" si="7"/>
        <v>205.81764903886582</v>
      </c>
      <c r="BU23">
        <f t="shared" si="7"/>
        <v>206.93806779100342</v>
      </c>
      <c r="BV23">
        <f t="shared" si="7"/>
        <v>207.70181304853739</v>
      </c>
      <c r="BW23">
        <f t="shared" si="7"/>
        <v>208.1030722488959</v>
      </c>
      <c r="BX23">
        <f t="shared" si="7"/>
        <v>208.13879156727731</v>
      </c>
      <c r="BY23">
        <f t="shared" si="7"/>
        <v>207.80869915810081</v>
      </c>
    </row>
    <row r="24" spans="1:77">
      <c r="A24">
        <f t="shared" si="13"/>
        <v>195.44094423542555</v>
      </c>
      <c r="B24">
        <f t="shared" si="15"/>
        <v>-6.269665541825713</v>
      </c>
      <c r="C24">
        <f t="shared" si="10"/>
        <v>3.7699111843077517</v>
      </c>
      <c r="D24">
        <f t="shared" si="14"/>
        <v>216</v>
      </c>
      <c r="E24">
        <f t="shared" si="11"/>
        <v>195.09408285444459</v>
      </c>
      <c r="F24">
        <f t="shared" si="11"/>
        <v>194.42553353981768</v>
      </c>
      <c r="G24">
        <f t="shared" si="11"/>
        <v>193.41178894077217</v>
      </c>
      <c r="H24">
        <f t="shared" si="11"/>
        <v>192.06056426582248</v>
      </c>
      <c r="I24">
        <f t="shared" si="11"/>
        <v>190.38214315063675</v>
      </c>
      <c r="J24">
        <f t="shared" si="11"/>
        <v>188.38929939335995</v>
      </c>
      <c r="K24">
        <f t="shared" si="11"/>
        <v>186.09719973829687</v>
      </c>
      <c r="L24">
        <f t="shared" si="11"/>
        <v>183.52328844783023</v>
      </c>
      <c r="M24">
        <f t="shared" si="4"/>
        <v>180.68715454105052</v>
      </c>
      <c r="N24">
        <f t="shared" si="4"/>
        <v>177.61038270949285</v>
      </c>
      <c r="O24">
        <f t="shared" si="4"/>
        <v>174.31638904460101</v>
      </c>
      <c r="P24">
        <f t="shared" si="4"/>
        <v>170.83024282713257</v>
      </c>
      <c r="Q24">
        <f t="shared" si="4"/>
        <v>167.17847573479511</v>
      </c>
      <c r="R24">
        <f t="shared" si="4"/>
        <v>163.38887992015856</v>
      </c>
      <c r="S24">
        <f t="shared" si="4"/>
        <v>159.49029649559284</v>
      </c>
      <c r="T24">
        <f t="shared" si="4"/>
        <v>155.51239603498792</v>
      </c>
      <c r="U24">
        <f t="shared" si="4"/>
        <v>151.48545276277093</v>
      </c>
      <c r="V24">
        <f t="shared" si="4"/>
        <v>147.44011414877832</v>
      </c>
      <c r="W24">
        <f t="shared" si="4"/>
        <v>143.40716766250483</v>
      </c>
      <c r="X24">
        <f t="shared" si="4"/>
        <v>139.41730646187062</v>
      </c>
      <c r="Y24">
        <f t="shared" si="5"/>
        <v>135.50089579975662</v>
      </c>
      <c r="Z24">
        <f t="shared" si="5"/>
        <v>131.68774192609493</v>
      </c>
      <c r="AA24">
        <f t="shared" si="5"/>
        <v>128.00686524430927</v>
      </c>
      <c r="AB24">
        <f t="shared" si="5"/>
        <v>124.4862794485223</v>
      </c>
      <c r="AC24">
        <f t="shared" si="5"/>
        <v>121.15277832242768</v>
      </c>
      <c r="AD24">
        <f t="shared" si="5"/>
        <v>118.03173182241804</v>
      </c>
      <c r="AE24">
        <f t="shared" si="5"/>
        <v>115.14689299689785</v>
      </c>
      <c r="AF24">
        <f t="shared" si="5"/>
        <v>112.52021721124261</v>
      </c>
      <c r="AG24">
        <f t="shared" si="16"/>
        <v>110.17169505421137</v>
      </c>
      <c r="AH24">
        <f t="shared" si="16"/>
        <v>108.11920019749559</v>
      </c>
      <c r="AI24">
        <f t="shared" si="16"/>
        <v>106.37835336628514</v>
      </c>
      <c r="AJ24">
        <f t="shared" si="16"/>
        <v>104.96240345611761</v>
      </c>
      <c r="AK24">
        <f t="shared" si="16"/>
        <v>103.8821267007833</v>
      </c>
      <c r="AL24">
        <f t="shared" si="16"/>
        <v>103.14574465867925</v>
      </c>
      <c r="AM24">
        <f t="shared" si="16"/>
        <v>102.75886164178549</v>
      </c>
      <c r="AN24">
        <f t="shared" si="16"/>
        <v>102.72442206346693</v>
      </c>
      <c r="AO24">
        <f t="shared" si="16"/>
        <v>103.04268802970979</v>
      </c>
      <c r="AP24">
        <f t="shared" si="16"/>
        <v>103.71123734433669</v>
      </c>
      <c r="AQ24">
        <f t="shared" si="16"/>
        <v>104.72498194338222</v>
      </c>
      <c r="AR24">
        <f t="shared" si="16"/>
        <v>106.07620661833191</v>
      </c>
      <c r="AS24">
        <f t="shared" si="5"/>
        <v>107.75462773351764</v>
      </c>
      <c r="AT24">
        <f t="shared" si="5"/>
        <v>109.74747149079444</v>
      </c>
      <c r="AU24">
        <f t="shared" si="5"/>
        <v>112.03957114585749</v>
      </c>
      <c r="AV24">
        <f t="shared" si="5"/>
        <v>114.61348243632418</v>
      </c>
      <c r="AW24">
        <f t="shared" si="5"/>
        <v>117.44961634310387</v>
      </c>
      <c r="AX24">
        <f t="shared" si="5"/>
        <v>120.52638817466153</v>
      </c>
      <c r="AY24">
        <f t="shared" si="5"/>
        <v>123.82038183955336</v>
      </c>
      <c r="AZ24">
        <f t="shared" si="5"/>
        <v>127.30652805702181</v>
      </c>
      <c r="BA24">
        <f t="shared" si="16"/>
        <v>130.95829514935929</v>
      </c>
      <c r="BB24">
        <f t="shared" si="16"/>
        <v>134.74789096399581</v>
      </c>
      <c r="BC24">
        <f t="shared" si="16"/>
        <v>138.64647438856156</v>
      </c>
      <c r="BD24">
        <f t="shared" si="16"/>
        <v>142.62437484916649</v>
      </c>
      <c r="BE24">
        <f t="shared" si="16"/>
        <v>146.65131812138344</v>
      </c>
      <c r="BF24">
        <f t="shared" si="16"/>
        <v>150.69665673537605</v>
      </c>
      <c r="BG24">
        <f t="shared" si="16"/>
        <v>154.72960322164954</v>
      </c>
      <c r="BH24">
        <f t="shared" si="16"/>
        <v>158.71946442228375</v>
      </c>
      <c r="BI24">
        <f t="shared" si="12"/>
        <v>162.63587508439775</v>
      </c>
      <c r="BJ24">
        <f t="shared" si="12"/>
        <v>166.44902895805947</v>
      </c>
      <c r="BK24">
        <f t="shared" si="12"/>
        <v>170.12990563984508</v>
      </c>
      <c r="BL24">
        <f t="shared" si="12"/>
        <v>173.65049143563206</v>
      </c>
      <c r="BM24">
        <f t="shared" si="12"/>
        <v>176.98399256172667</v>
      </c>
      <c r="BN24">
        <f t="shared" si="12"/>
        <v>180.10503906173633</v>
      </c>
      <c r="BO24">
        <f t="shared" si="12"/>
        <v>182.98987788725654</v>
      </c>
      <c r="BP24">
        <f t="shared" si="12"/>
        <v>185.61655367291178</v>
      </c>
      <c r="BQ24">
        <f t="shared" si="7"/>
        <v>187.965075829943</v>
      </c>
      <c r="BR24">
        <f t="shared" si="7"/>
        <v>190.01757068665879</v>
      </c>
      <c r="BS24">
        <f t="shared" si="7"/>
        <v>191.75841751786925</v>
      </c>
      <c r="BT24">
        <f t="shared" si="7"/>
        <v>193.17436742803679</v>
      </c>
      <c r="BU24">
        <f t="shared" si="7"/>
        <v>194.25464418337108</v>
      </c>
      <c r="BV24">
        <f t="shared" si="7"/>
        <v>194.99102622547514</v>
      </c>
      <c r="BW24">
        <f t="shared" si="7"/>
        <v>195.3779092423689</v>
      </c>
      <c r="BX24">
        <f t="shared" si="7"/>
        <v>195.41234882068744</v>
      </c>
      <c r="BY24">
        <f t="shared" si="7"/>
        <v>195.09408285444459</v>
      </c>
    </row>
    <row r="25" spans="1:77">
      <c r="A25">
        <f t="shared" si="13"/>
        <v>183.30813510218059</v>
      </c>
      <c r="B25">
        <f t="shared" si="15"/>
        <v>-6.0404030764533445</v>
      </c>
      <c r="C25">
        <f t="shared" si="10"/>
        <v>3.7524578917878082</v>
      </c>
      <c r="D25">
        <f t="shared" si="14"/>
        <v>215</v>
      </c>
      <c r="E25">
        <f t="shared" si="11"/>
        <v>182.97395737949299</v>
      </c>
      <c r="F25">
        <f t="shared" si="11"/>
        <v>182.32985486558806</v>
      </c>
      <c r="G25">
        <f t="shared" si="11"/>
        <v>181.3531798015097</v>
      </c>
      <c r="H25">
        <f t="shared" si="11"/>
        <v>180.05136527422803</v>
      </c>
      <c r="I25">
        <f t="shared" si="11"/>
        <v>178.43431887835285</v>
      </c>
      <c r="J25">
        <f t="shared" si="11"/>
        <v>176.51434731335607</v>
      </c>
      <c r="K25">
        <f t="shared" si="11"/>
        <v>174.30606272215778</v>
      </c>
      <c r="L25">
        <f t="shared" si="11"/>
        <v>171.82627148389574</v>
      </c>
      <c r="M25">
        <f t="shared" si="4"/>
        <v>169.09384630723198</v>
      </c>
      <c r="N25">
        <f t="shared" si="4"/>
        <v>166.12958259764437</v>
      </c>
      <c r="O25">
        <f t="shared" si="4"/>
        <v>162.95604019183423</v>
      </c>
      <c r="P25">
        <f t="shared" si="4"/>
        <v>159.59737166374708</v>
      </c>
      <c r="Q25">
        <f t="shared" si="4"/>
        <v>156.07913850890114</v>
      </c>
      <c r="R25">
        <f t="shared" si="4"/>
        <v>152.42811660597209</v>
      </c>
      <c r="S25">
        <f t="shared" si="4"/>
        <v>148.67209243618848</v>
      </c>
      <c r="T25">
        <f t="shared" si="4"/>
        <v>144.83965161143178</v>
      </c>
      <c r="U25">
        <f t="shared" si="4"/>
        <v>140.9599613204694</v>
      </c>
      <c r="V25">
        <f t="shared" si="4"/>
        <v>137.06254834903666</v>
      </c>
      <c r="W25">
        <f t="shared" si="4"/>
        <v>133.17707436316846</v>
      </c>
      <c r="X25">
        <f t="shared" si="4"/>
        <v>129.33311016601056</v>
      </c>
      <c r="Y25">
        <f t="shared" si="5"/>
        <v>125.55991064615237</v>
      </c>
      <c r="Z25">
        <f t="shared" si="5"/>
        <v>121.88619213026021</v>
      </c>
      <c r="AA25">
        <f t="shared" si="5"/>
        <v>118.33991383449184</v>
      </c>
      <c r="AB25">
        <f t="shared" si="5"/>
        <v>114.94806507797954</v>
      </c>
      <c r="AC25">
        <f t="shared" si="5"/>
        <v>111.73645987781455</v>
      </c>
      <c r="AD25">
        <f t="shared" si="5"/>
        <v>108.72954048879043</v>
      </c>
      <c r="AE25">
        <f t="shared" si="5"/>
        <v>105.9501913830852</v>
      </c>
      <c r="AF25">
        <f t="shared" si="5"/>
        <v>103.41956508561013</v>
      </c>
      <c r="AG25">
        <f t="shared" si="16"/>
        <v>101.15692119052297</v>
      </c>
      <c r="AH25">
        <f t="shared" si="16"/>
        <v>99.179479784087036</v>
      </c>
      <c r="AI25">
        <f t="shared" si="16"/>
        <v>97.502290389417098</v>
      </c>
      <c r="AJ25">
        <f t="shared" si="16"/>
        <v>96.138117430521234</v>
      </c>
      <c r="AK25">
        <f t="shared" si="16"/>
        <v>95.09734308732682</v>
      </c>
      <c r="AL25">
        <f t="shared" si="16"/>
        <v>94.387888281022256</v>
      </c>
      <c r="AM25">
        <f t="shared" si="16"/>
        <v>94.015152391064063</v>
      </c>
      <c r="AN25">
        <f t="shared" si="16"/>
        <v>93.981972162638897</v>
      </c>
      <c r="AO25">
        <f t="shared" si="16"/>
        <v>94.288600117319874</v>
      </c>
      <c r="AP25">
        <f t="shared" si="16"/>
        <v>94.932702631224799</v>
      </c>
      <c r="AQ25">
        <f t="shared" si="16"/>
        <v>95.909377695303178</v>
      </c>
      <c r="AR25">
        <f t="shared" si="16"/>
        <v>97.211192222584813</v>
      </c>
      <c r="AS25">
        <f t="shared" si="5"/>
        <v>98.828238618459991</v>
      </c>
      <c r="AT25">
        <f t="shared" si="5"/>
        <v>100.74821018345679</v>
      </c>
      <c r="AU25">
        <f t="shared" si="5"/>
        <v>102.95649477465508</v>
      </c>
      <c r="AV25">
        <f t="shared" si="5"/>
        <v>105.43628601291712</v>
      </c>
      <c r="AW25">
        <f t="shared" si="5"/>
        <v>108.16871118958088</v>
      </c>
      <c r="AX25">
        <f t="shared" si="5"/>
        <v>111.13297489916849</v>
      </c>
      <c r="AY25">
        <f t="shared" si="5"/>
        <v>114.30651730497863</v>
      </c>
      <c r="AZ25">
        <f t="shared" si="5"/>
        <v>117.66518583306578</v>
      </c>
      <c r="BA25">
        <f t="shared" si="16"/>
        <v>121.18341898791172</v>
      </c>
      <c r="BB25">
        <f t="shared" si="16"/>
        <v>124.8344408908408</v>
      </c>
      <c r="BC25">
        <f t="shared" si="16"/>
        <v>128.59046506062441</v>
      </c>
      <c r="BD25">
        <f t="shared" si="16"/>
        <v>132.42290588538111</v>
      </c>
      <c r="BE25">
        <f t="shared" si="16"/>
        <v>136.30259617634346</v>
      </c>
      <c r="BF25">
        <f t="shared" si="16"/>
        <v>140.2000091477762</v>
      </c>
      <c r="BG25">
        <f t="shared" si="16"/>
        <v>144.0854831336444</v>
      </c>
      <c r="BH25">
        <f t="shared" si="16"/>
        <v>147.9294473308023</v>
      </c>
      <c r="BI25">
        <f t="shared" si="12"/>
        <v>151.70264685066047</v>
      </c>
      <c r="BJ25">
        <f t="shared" si="12"/>
        <v>155.37636536655265</v>
      </c>
      <c r="BK25">
        <f t="shared" si="12"/>
        <v>158.92264366232098</v>
      </c>
      <c r="BL25">
        <f t="shared" si="12"/>
        <v>162.31449241883331</v>
      </c>
      <c r="BM25">
        <f t="shared" si="12"/>
        <v>165.52609761899828</v>
      </c>
      <c r="BN25">
        <f t="shared" si="12"/>
        <v>168.5330170080224</v>
      </c>
      <c r="BO25">
        <f t="shared" si="12"/>
        <v>171.31236611372765</v>
      </c>
      <c r="BP25">
        <f t="shared" si="12"/>
        <v>173.84299241120272</v>
      </c>
      <c r="BQ25">
        <f t="shared" si="7"/>
        <v>176.10563630628991</v>
      </c>
      <c r="BR25">
        <f t="shared" si="7"/>
        <v>178.08307771272581</v>
      </c>
      <c r="BS25">
        <f t="shared" si="7"/>
        <v>179.76026710739575</v>
      </c>
      <c r="BT25">
        <f t="shared" si="7"/>
        <v>181.12444006629161</v>
      </c>
      <c r="BU25">
        <f t="shared" si="7"/>
        <v>182.16521440948603</v>
      </c>
      <c r="BV25">
        <f t="shared" si="7"/>
        <v>182.87466921579062</v>
      </c>
      <c r="BW25">
        <f t="shared" si="7"/>
        <v>183.24740510574881</v>
      </c>
      <c r="BX25">
        <f t="shared" si="7"/>
        <v>183.28058533417396</v>
      </c>
      <c r="BY25">
        <f t="shared" si="7"/>
        <v>182.97395737949299</v>
      </c>
    </row>
    <row r="26" spans="1:77">
      <c r="A26">
        <f t="shared" si="13"/>
        <v>171.75309323556507</v>
      </c>
      <c r="B26">
        <f t="shared" si="15"/>
        <v>-5.8148913798232362</v>
      </c>
      <c r="C26">
        <f t="shared" si="10"/>
        <v>3.7350045992678651</v>
      </c>
      <c r="D26">
        <f t="shared" si="14"/>
        <v>214</v>
      </c>
      <c r="E26">
        <f t="shared" si="11"/>
        <v>171.43139166459542</v>
      </c>
      <c r="F26">
        <f t="shared" si="11"/>
        <v>170.81133599804087</v>
      </c>
      <c r="G26">
        <f t="shared" si="11"/>
        <v>169.87112400570936</v>
      </c>
      <c r="H26">
        <f t="shared" si="11"/>
        <v>168.61791126857801</v>
      </c>
      <c r="I26">
        <f t="shared" si="11"/>
        <v>167.06123549228698</v>
      </c>
      <c r="J26">
        <f t="shared" si="11"/>
        <v>165.21294391944033</v>
      </c>
      <c r="K26">
        <f t="shared" si="11"/>
        <v>163.08710316493642</v>
      </c>
      <c r="L26">
        <f t="shared" si="11"/>
        <v>160.69989216053474</v>
      </c>
      <c r="M26">
        <f t="shared" ref="M26:AB41" si="17">$I$2*$B26*(1-COS(M$8-$L$2))+$A26</f>
        <v>158.06947902341622</v>
      </c>
      <c r="N26">
        <f t="shared" si="17"/>
        <v>155.21588278584122</v>
      </c>
      <c r="O26">
        <f t="shared" si="17"/>
        <v>152.16082103822615</v>
      </c>
      <c r="P26">
        <f t="shared" si="17"/>
        <v>148.92754464516713</v>
      </c>
      <c r="Q26">
        <f t="shared" si="17"/>
        <v>145.54066079232101</v>
      </c>
      <c r="R26">
        <f t="shared" si="17"/>
        <v>142.02594571086431</v>
      </c>
      <c r="S26">
        <f t="shared" si="17"/>
        <v>138.41014850480991</v>
      </c>
      <c r="T26">
        <f t="shared" si="17"/>
        <v>134.72078757417393</v>
      </c>
      <c r="U26">
        <f t="shared" si="17"/>
        <v>130.98594118333551</v>
      </c>
      <c r="V26">
        <f t="shared" si="17"/>
        <v>127.23403376849092</v>
      </c>
      <c r="W26">
        <f t="shared" si="17"/>
        <v>123.49361961053069</v>
      </c>
      <c r="X26">
        <f t="shared" si="17"/>
        <v>119.79316551972077</v>
      </c>
      <c r="Y26">
        <f t="shared" si="17"/>
        <v>116.16083418608747</v>
      </c>
      <c r="Z26">
        <f t="shared" si="17"/>
        <v>112.62426984434137</v>
      </c>
      <c r="AA26">
        <f t="shared" si="17"/>
        <v>109.21038788455904</v>
      </c>
      <c r="AB26">
        <f t="shared" si="17"/>
        <v>105.94517000981281</v>
      </c>
      <c r="AC26">
        <f t="shared" ref="Y26:AZ41" si="18">$I$2*$B26*(1-COS(AC$8-$L$2))+$A26</f>
        <v>102.85346649972189</v>
      </c>
      <c r="AD26">
        <f t="shared" si="18"/>
        <v>99.958807084819725</v>
      </c>
      <c r="AE26">
        <f t="shared" si="18"/>
        <v>97.283221871096828</v>
      </c>
      <c r="AF26">
        <f t="shared" si="18"/>
        <v>94.847073677592178</v>
      </c>
      <c r="AG26">
        <f t="shared" si="16"/>
        <v>92.668903063044837</v>
      </c>
      <c r="AH26">
        <f t="shared" si="16"/>
        <v>90.765287221046876</v>
      </c>
      <c r="AI26">
        <f t="shared" si="16"/>
        <v>89.150713817590571</v>
      </c>
      <c r="AJ26">
        <f t="shared" si="16"/>
        <v>87.837470731182322</v>
      </c>
      <c r="AK26">
        <f t="shared" si="16"/>
        <v>86.835552534667542</v>
      </c>
      <c r="AL26">
        <f t="shared" si="16"/>
        <v>86.152584430496461</v>
      </c>
      <c r="AM26">
        <f t="shared" si="16"/>
        <v>85.793764218329216</v>
      </c>
      <c r="AN26">
        <f t="shared" si="16"/>
        <v>85.761822736641989</v>
      </c>
      <c r="AO26">
        <f t="shared" si="16"/>
        <v>86.057003079397205</v>
      </c>
      <c r="AP26">
        <f t="shared" si="16"/>
        <v>86.677058745951726</v>
      </c>
      <c r="AQ26">
        <f t="shared" si="16"/>
        <v>87.617270738283253</v>
      </c>
      <c r="AR26">
        <f t="shared" si="16"/>
        <v>88.870483475414588</v>
      </c>
      <c r="AS26">
        <f t="shared" si="18"/>
        <v>90.427159251705632</v>
      </c>
      <c r="AT26">
        <f t="shared" si="18"/>
        <v>92.27545082455228</v>
      </c>
      <c r="AU26">
        <f t="shared" si="18"/>
        <v>94.401291579056192</v>
      </c>
      <c r="AV26">
        <f t="shared" si="18"/>
        <v>96.78850258345787</v>
      </c>
      <c r="AW26">
        <f t="shared" si="18"/>
        <v>99.418915720576393</v>
      </c>
      <c r="AX26">
        <f t="shared" si="18"/>
        <v>102.27251195815141</v>
      </c>
      <c r="AY26">
        <f t="shared" si="18"/>
        <v>105.32757370576645</v>
      </c>
      <c r="AZ26">
        <f t="shared" si="18"/>
        <v>108.56085009882545</v>
      </c>
      <c r="BA26">
        <f t="shared" si="16"/>
        <v>111.94773395167161</v>
      </c>
      <c r="BB26">
        <f t="shared" si="16"/>
        <v>115.46244903312831</v>
      </c>
      <c r="BC26">
        <f t="shared" si="16"/>
        <v>119.07824623918272</v>
      </c>
      <c r="BD26">
        <f t="shared" si="16"/>
        <v>122.76760716981872</v>
      </c>
      <c r="BE26">
        <f t="shared" si="16"/>
        <v>126.5024535606571</v>
      </c>
      <c r="BF26">
        <f t="shared" si="16"/>
        <v>130.2543609755017</v>
      </c>
      <c r="BG26">
        <f t="shared" si="16"/>
        <v>133.99477513346193</v>
      </c>
      <c r="BH26">
        <f t="shared" si="16"/>
        <v>137.69522922427183</v>
      </c>
      <c r="BI26">
        <f t="shared" si="12"/>
        <v>141.32756055790514</v>
      </c>
      <c r="BJ26">
        <f t="shared" si="12"/>
        <v>144.86412489965127</v>
      </c>
      <c r="BK26">
        <f t="shared" si="12"/>
        <v>148.27800685943356</v>
      </c>
      <c r="BL26">
        <f t="shared" si="12"/>
        <v>151.54322473417977</v>
      </c>
      <c r="BM26">
        <f t="shared" si="12"/>
        <v>154.6349282442707</v>
      </c>
      <c r="BN26">
        <f t="shared" si="12"/>
        <v>157.52958765917288</v>
      </c>
      <c r="BO26">
        <f t="shared" si="12"/>
        <v>160.20517287289579</v>
      </c>
      <c r="BP26">
        <f t="shared" si="12"/>
        <v>162.64132106640042</v>
      </c>
      <c r="BQ26">
        <f t="shared" si="12"/>
        <v>164.81949168094778</v>
      </c>
      <c r="BR26">
        <f t="shared" ref="BR26:BU89" si="19">$I$2*$B26*(1-COS(BR$8-$L$2))+$A26</f>
        <v>166.72310752294572</v>
      </c>
      <c r="BS26">
        <f t="shared" si="19"/>
        <v>168.33768092640204</v>
      </c>
      <c r="BT26">
        <f t="shared" si="19"/>
        <v>169.65092401281029</v>
      </c>
      <c r="BU26">
        <f t="shared" si="19"/>
        <v>170.65284220932506</v>
      </c>
      <c r="BV26">
        <f t="shared" ref="BV26:BY89" si="20">$I$2*$B26*(1-COS(BV$8-$L$2))+$A26</f>
        <v>171.33581031349615</v>
      </c>
      <c r="BW26">
        <f t="shared" si="20"/>
        <v>171.6946305256634</v>
      </c>
      <c r="BX26">
        <f t="shared" si="20"/>
        <v>171.72657200735063</v>
      </c>
      <c r="BY26">
        <f t="shared" si="20"/>
        <v>171.43139166459542</v>
      </c>
    </row>
    <row r="27" spans="1:77">
      <c r="A27">
        <f t="shared" si="13"/>
        <v>160.75833589807286</v>
      </c>
      <c r="B27">
        <f t="shared" si="15"/>
        <v>-5.5931568163721259</v>
      </c>
      <c r="C27">
        <f t="shared" si="10"/>
        <v>3.717551306747922</v>
      </c>
      <c r="D27">
        <f t="shared" si="14"/>
        <v>213</v>
      </c>
      <c r="E27">
        <f t="shared" si="11"/>
        <v>160.4489015136663</v>
      </c>
      <c r="F27">
        <f t="shared" si="11"/>
        <v>159.85248992978816</v>
      </c>
      <c r="G27">
        <f t="shared" si="11"/>
        <v>158.94813028310745</v>
      </c>
      <c r="H27">
        <f t="shared" si="11"/>
        <v>157.74270529660259</v>
      </c>
      <c r="I27">
        <f t="shared" si="11"/>
        <v>156.24538898227647</v>
      </c>
      <c r="J27">
        <f t="shared" si="11"/>
        <v>154.46757682138542</v>
      </c>
      <c r="K27">
        <f t="shared" si="11"/>
        <v>152.42279903794611</v>
      </c>
      <c r="L27">
        <f t="shared" si="11"/>
        <v>150.12661762556112</v>
      </c>
      <c r="M27">
        <f t="shared" si="17"/>
        <v>147.59650791125097</v>
      </c>
      <c r="N27">
        <f t="shared" si="17"/>
        <v>144.85172555766351</v>
      </c>
      <c r="O27">
        <f t="shared" si="17"/>
        <v>141.91316001585449</v>
      </c>
      <c r="P27">
        <f t="shared" si="17"/>
        <v>138.80317554395145</v>
      </c>
      <c r="Q27">
        <f t="shared" si="17"/>
        <v>135.54544100164557</v>
      </c>
      <c r="R27">
        <f t="shared" si="17"/>
        <v>132.16474971587763</v>
      </c>
      <c r="S27">
        <f t="shared" si="17"/>
        <v>128.68683078864956</v>
      </c>
      <c r="T27">
        <f t="shared" si="17"/>
        <v>125.13815328302246</v>
      </c>
      <c r="U27">
        <f t="shared" si="17"/>
        <v>121.54572477756417</v>
      </c>
      <c r="V27">
        <f t="shared" si="17"/>
        <v>117.93688582236891</v>
      </c>
      <c r="W27">
        <f t="shared" si="17"/>
        <v>114.33910186096224</v>
      </c>
      <c r="X27">
        <f t="shared" si="17"/>
        <v>110.77975420169182</v>
      </c>
      <c r="Y27">
        <f t="shared" si="18"/>
        <v>107.28593162943754</v>
      </c>
      <c r="Z27">
        <f t="shared" si="18"/>
        <v>103.88422424360206</v>
      </c>
      <c r="AA27">
        <f t="shared" si="18"/>
        <v>100.60052109139858</v>
      </c>
      <c r="AB27">
        <f t="shared" si="18"/>
        <v>97.459813136569664</v>
      </c>
      <c r="AC27">
        <f t="shared" si="18"/>
        <v>94.486003063062782</v>
      </c>
      <c r="AD27">
        <f t="shared" si="18"/>
        <v>91.701723361172981</v>
      </c>
      <c r="AE27">
        <f t="shared" si="18"/>
        <v>89.128164080625666</v>
      </c>
      <c r="AF27">
        <f t="shared" si="18"/>
        <v>86.784911561503392</v>
      </c>
      <c r="AG27">
        <f t="shared" si="16"/>
        <v>84.689799370371233</v>
      </c>
      <c r="AH27">
        <f t="shared" si="16"/>
        <v>82.858772576067039</v>
      </c>
      <c r="AI27">
        <f t="shared" si="16"/>
        <v>81.305766398099664</v>
      </c>
      <c r="AJ27">
        <f t="shared" si="16"/>
        <v>80.042600151214216</v>
      </c>
      <c r="AK27">
        <f t="shared" si="16"/>
        <v>79.078887293270128</v>
      </c>
      <c r="AL27">
        <f t="shared" si="16"/>
        <v>78.421962261022074</v>
      </c>
      <c r="AM27">
        <f t="shared" si="16"/>
        <v>78.076824650627657</v>
      </c>
      <c r="AN27">
        <f t="shared" si="16"/>
        <v>78.04610116770175</v>
      </c>
      <c r="AO27">
        <f t="shared" si="16"/>
        <v>78.330025636500793</v>
      </c>
      <c r="AP27">
        <f t="shared" si="16"/>
        <v>78.926437220378915</v>
      </c>
      <c r="AQ27">
        <f t="shared" si="16"/>
        <v>79.830796867059661</v>
      </c>
      <c r="AR27">
        <f t="shared" si="16"/>
        <v>81.036221853564498</v>
      </c>
      <c r="AS27">
        <f t="shared" si="18"/>
        <v>82.533538167890612</v>
      </c>
      <c r="AT27">
        <f t="shared" si="18"/>
        <v>84.311350328781671</v>
      </c>
      <c r="AU27">
        <f t="shared" si="18"/>
        <v>86.356128112220972</v>
      </c>
      <c r="AV27">
        <f t="shared" si="18"/>
        <v>88.652309524605954</v>
      </c>
      <c r="AW27">
        <f t="shared" si="18"/>
        <v>91.182419238916125</v>
      </c>
      <c r="AX27">
        <f t="shared" si="18"/>
        <v>93.927201592503579</v>
      </c>
      <c r="AY27">
        <f t="shared" si="18"/>
        <v>96.865767134312591</v>
      </c>
      <c r="AZ27">
        <f t="shared" si="18"/>
        <v>99.975751606215624</v>
      </c>
      <c r="BA27">
        <f t="shared" si="16"/>
        <v>103.23348614852154</v>
      </c>
      <c r="BB27">
        <f t="shared" si="16"/>
        <v>106.61417743428947</v>
      </c>
      <c r="BC27">
        <f t="shared" si="16"/>
        <v>110.09209636151752</v>
      </c>
      <c r="BD27">
        <f t="shared" si="16"/>
        <v>113.64077386714465</v>
      </c>
      <c r="BE27">
        <f t="shared" si="16"/>
        <v>117.2332023726029</v>
      </c>
      <c r="BF27">
        <f t="shared" si="16"/>
        <v>120.84204132779817</v>
      </c>
      <c r="BG27">
        <f t="shared" si="16"/>
        <v>124.43982528920485</v>
      </c>
      <c r="BH27">
        <f t="shared" si="16"/>
        <v>127.99917294847529</v>
      </c>
      <c r="BI27">
        <f t="shared" si="12"/>
        <v>131.49299552072955</v>
      </c>
      <c r="BJ27">
        <f t="shared" si="12"/>
        <v>134.89470290656504</v>
      </c>
      <c r="BK27">
        <f t="shared" si="12"/>
        <v>138.17840605876847</v>
      </c>
      <c r="BL27">
        <f t="shared" si="12"/>
        <v>141.31911401359741</v>
      </c>
      <c r="BM27">
        <f t="shared" si="12"/>
        <v>144.2929240871043</v>
      </c>
      <c r="BN27">
        <f t="shared" si="12"/>
        <v>147.0772037889941</v>
      </c>
      <c r="BO27">
        <f t="shared" si="12"/>
        <v>149.65076306954143</v>
      </c>
      <c r="BP27">
        <f t="shared" si="12"/>
        <v>151.9940155886637</v>
      </c>
      <c r="BQ27">
        <f t="shared" si="12"/>
        <v>154.08912777979586</v>
      </c>
      <c r="BR27">
        <f t="shared" si="19"/>
        <v>155.92015457410005</v>
      </c>
      <c r="BS27">
        <f t="shared" si="19"/>
        <v>157.47316075206743</v>
      </c>
      <c r="BT27">
        <f t="shared" si="19"/>
        <v>158.73632699895288</v>
      </c>
      <c r="BU27">
        <f t="shared" si="19"/>
        <v>159.70003985689698</v>
      </c>
      <c r="BV27">
        <f t="shared" si="20"/>
        <v>160.35696488914502</v>
      </c>
      <c r="BW27">
        <f t="shared" si="20"/>
        <v>160.70210249953942</v>
      </c>
      <c r="BX27">
        <f t="shared" si="20"/>
        <v>160.73282598246533</v>
      </c>
      <c r="BY27">
        <f t="shared" si="20"/>
        <v>160.4489015136663</v>
      </c>
    </row>
    <row r="28" spans="1:77">
      <c r="A28">
        <f t="shared" si="13"/>
        <v>150.3059518387069</v>
      </c>
      <c r="B28">
        <f t="shared" si="15"/>
        <v>-5.3752136483630624</v>
      </c>
      <c r="C28">
        <f t="shared" si="10"/>
        <v>3.7000980142279785</v>
      </c>
      <c r="D28">
        <f t="shared" si="14"/>
        <v>212</v>
      </c>
      <c r="E28">
        <f t="shared" si="11"/>
        <v>150.00857488666682</v>
      </c>
      <c r="F28">
        <f t="shared" si="11"/>
        <v>149.43540309997215</v>
      </c>
      <c r="G28">
        <f t="shared" si="11"/>
        <v>148.56628276677537</v>
      </c>
      <c r="H28">
        <f t="shared" si="11"/>
        <v>147.40782841760134</v>
      </c>
      <c r="I28">
        <f t="shared" si="11"/>
        <v>145.96885658954113</v>
      </c>
      <c r="J28">
        <f t="shared" si="11"/>
        <v>144.26031872708123</v>
      </c>
      <c r="K28">
        <f t="shared" si="11"/>
        <v>142.29521783499831</v>
      </c>
      <c r="L28">
        <f t="shared" si="11"/>
        <v>140.08850951764151</v>
      </c>
      <c r="M28">
        <f t="shared" si="17"/>
        <v>137.65698815775278</v>
      </c>
      <c r="N28">
        <f t="shared" si="17"/>
        <v>135.01915910107365</v>
      </c>
      <c r="O28">
        <f t="shared" si="17"/>
        <v>132.19509781949017</v>
      </c>
      <c r="P28">
        <f t="shared" si="17"/>
        <v>129.20629712457003</v>
      </c>
      <c r="Q28">
        <f t="shared" si="17"/>
        <v>126.07550359428875</v>
      </c>
      <c r="R28">
        <f t="shared" si="17"/>
        <v>122.8265444578366</v>
      </c>
      <c r="S28">
        <f t="shared" si="17"/>
        <v>119.48414625601714</v>
      </c>
      <c r="T28">
        <f t="shared" si="17"/>
        <v>116.07374665734143</v>
      </c>
      <c r="U28">
        <f t="shared" si="17"/>
        <v>112.62130086201094</v>
      </c>
      <c r="V28">
        <f t="shared" si="17"/>
        <v>109.15308406717199</v>
      </c>
      <c r="W28">
        <f t="shared" si="17"/>
        <v>105.69549149679979</v>
      </c>
      <c r="X28">
        <f t="shared" si="17"/>
        <v>102.27483751810637</v>
      </c>
      <c r="Y28">
        <f t="shared" si="18"/>
        <v>98.917155373316916</v>
      </c>
      <c r="Z28">
        <f t="shared" si="18"/>
        <v>95.647999050977234</v>
      </c>
      <c r="AA28">
        <f t="shared" si="18"/>
        <v>92.492248804670766</v>
      </c>
      <c r="AB28">
        <f t="shared" si="18"/>
        <v>89.473921799266151</v>
      </c>
      <c r="AC28">
        <f t="shared" si="18"/>
        <v>86.615989325790125</v>
      </c>
      <c r="AD28">
        <f t="shared" si="18"/>
        <v>83.940201976032654</v>
      </c>
      <c r="AE28">
        <f t="shared" si="18"/>
        <v>81.466924107409966</v>
      </c>
      <c r="AF28">
        <f t="shared" si="18"/>
        <v>79.214978857908278</v>
      </c>
      <c r="AG28">
        <f t="shared" si="16"/>
        <v>77.201504890638034</v>
      </c>
      <c r="AH28">
        <f t="shared" si="16"/>
        <v>75.441825958258974</v>
      </c>
      <c r="AI28">
        <f t="shared" si="16"/>
        <v>73.949334279969676</v>
      </c>
      <c r="AJ28">
        <f t="shared" si="16"/>
        <v>72.735388618633067</v>
      </c>
      <c r="AK28">
        <f t="shared" si="16"/>
        <v>71.809227833732351</v>
      </c>
      <c r="AL28">
        <f t="shared" si="16"/>
        <v>71.177900568071777</v>
      </c>
      <c r="AM28">
        <f t="shared" si="16"/>
        <v>70.846211603348834</v>
      </c>
      <c r="AN28">
        <f t="shared" si="16"/>
        <v>70.816685292864364</v>
      </c>
      <c r="AO28">
        <f t="shared" si="16"/>
        <v>71.089546349669618</v>
      </c>
      <c r="AP28">
        <f t="shared" si="16"/>
        <v>71.66271813636429</v>
      </c>
      <c r="AQ28">
        <f t="shared" si="16"/>
        <v>72.531838469561066</v>
      </c>
      <c r="AR28">
        <f t="shared" si="16"/>
        <v>73.690292818735088</v>
      </c>
      <c r="AS28">
        <f t="shared" si="18"/>
        <v>75.129264646795306</v>
      </c>
      <c r="AT28">
        <f t="shared" si="18"/>
        <v>76.837802509255198</v>
      </c>
      <c r="AU28">
        <f t="shared" si="18"/>
        <v>78.802903401338114</v>
      </c>
      <c r="AV28">
        <f t="shared" si="18"/>
        <v>81.009611718694941</v>
      </c>
      <c r="AW28">
        <f t="shared" si="18"/>
        <v>83.441133078583661</v>
      </c>
      <c r="AX28">
        <f t="shared" si="18"/>
        <v>86.078962135262785</v>
      </c>
      <c r="AY28">
        <f t="shared" si="18"/>
        <v>88.903023416846253</v>
      </c>
      <c r="AZ28">
        <f t="shared" si="18"/>
        <v>91.891824111766397</v>
      </c>
      <c r="BA28">
        <f t="shared" si="16"/>
        <v>95.022617642047692</v>
      </c>
      <c r="BB28">
        <f t="shared" si="16"/>
        <v>98.271576778499849</v>
      </c>
      <c r="BC28">
        <f t="shared" si="16"/>
        <v>101.61397498031931</v>
      </c>
      <c r="BD28">
        <f t="shared" si="16"/>
        <v>105.02437457899504</v>
      </c>
      <c r="BE28">
        <f t="shared" si="16"/>
        <v>108.47682037432548</v>
      </c>
      <c r="BF28">
        <f t="shared" si="16"/>
        <v>111.94503716916445</v>
      </c>
      <c r="BG28">
        <f t="shared" si="16"/>
        <v>115.40262973953665</v>
      </c>
      <c r="BH28">
        <f t="shared" si="16"/>
        <v>118.82328371823007</v>
      </c>
      <c r="BI28">
        <f t="shared" si="12"/>
        <v>122.18096586301951</v>
      </c>
      <c r="BJ28">
        <f t="shared" si="12"/>
        <v>125.45012218535923</v>
      </c>
      <c r="BK28">
        <f t="shared" si="12"/>
        <v>128.60587243166563</v>
      </c>
      <c r="BL28">
        <f t="shared" si="12"/>
        <v>131.62419943707027</v>
      </c>
      <c r="BM28">
        <f t="shared" si="12"/>
        <v>134.48213191054629</v>
      </c>
      <c r="BN28">
        <f t="shared" si="12"/>
        <v>137.15791926030377</v>
      </c>
      <c r="BO28">
        <f t="shared" si="12"/>
        <v>139.63119712892649</v>
      </c>
      <c r="BP28">
        <f t="shared" si="12"/>
        <v>141.88314237842815</v>
      </c>
      <c r="BQ28">
        <f t="shared" si="12"/>
        <v>143.89661634569842</v>
      </c>
      <c r="BR28">
        <f t="shared" si="19"/>
        <v>145.65629527807747</v>
      </c>
      <c r="BS28">
        <f t="shared" si="19"/>
        <v>147.14878695636676</v>
      </c>
      <c r="BT28">
        <f t="shared" si="19"/>
        <v>148.36273261770336</v>
      </c>
      <c r="BU28">
        <f t="shared" si="19"/>
        <v>149.28889340260409</v>
      </c>
      <c r="BV28">
        <f t="shared" si="20"/>
        <v>149.92022066826468</v>
      </c>
      <c r="BW28">
        <f t="shared" si="20"/>
        <v>150.2519096329876</v>
      </c>
      <c r="BX28">
        <f t="shared" si="20"/>
        <v>150.28143594347208</v>
      </c>
      <c r="BY28">
        <f t="shared" si="20"/>
        <v>150.00857488666682</v>
      </c>
    </row>
    <row r="29" spans="1:77">
      <c r="A29">
        <f t="shared" si="13"/>
        <v>140.37771972930381</v>
      </c>
      <c r="B29">
        <f t="shared" si="15"/>
        <v>-5.161064369695521</v>
      </c>
      <c r="C29">
        <f t="shared" si="10"/>
        <v>3.6826447217080354</v>
      </c>
      <c r="D29">
        <f t="shared" si="14"/>
        <v>211</v>
      </c>
      <c r="E29">
        <f t="shared" si="11"/>
        <v>140.0921903174617</v>
      </c>
      <c r="F29">
        <f t="shared" si="11"/>
        <v>139.54185377652709</v>
      </c>
      <c r="G29">
        <f t="shared" si="11"/>
        <v>138.70735932140795</v>
      </c>
      <c r="H29">
        <f t="shared" si="11"/>
        <v>137.59505795878925</v>
      </c>
      <c r="I29">
        <f t="shared" si="11"/>
        <v>136.21341497366643</v>
      </c>
      <c r="J29">
        <f t="shared" si="11"/>
        <v>134.57294550341518</v>
      </c>
      <c r="K29">
        <f t="shared" si="11"/>
        <v>132.68613451124659</v>
      </c>
      <c r="L29">
        <f t="shared" si="11"/>
        <v>130.56734176809871</v>
      </c>
      <c r="M29">
        <f t="shared" si="17"/>
        <v>128.23269256610897</v>
      </c>
      <c r="N29">
        <f t="shared" si="17"/>
        <v>125.6999549954042</v>
      </c>
      <c r="O29">
        <f t="shared" si="17"/>
        <v>122.98840471820623</v>
      </c>
      <c r="P29">
        <f t="shared" si="17"/>
        <v>120.11867826940338</v>
      </c>
      <c r="Q29">
        <f t="shared" si="17"/>
        <v>117.11261600005921</v>
      </c>
      <c r="R29">
        <f t="shared" si="17"/>
        <v>113.99309585915348</v>
      </c>
      <c r="S29">
        <f t="shared" si="17"/>
        <v>110.78385927857624</v>
      </c>
      <c r="T29">
        <f t="shared" si="17"/>
        <v>107.50933048649571</v>
      </c>
      <c r="U29">
        <f t="shared" si="17"/>
        <v>104.19443062423413</v>
      </c>
      <c r="V29">
        <f t="shared" si="17"/>
        <v>100.86438808133465</v>
      </c>
      <c r="W29">
        <f t="shared" si="17"/>
        <v>97.544546492283331</v>
      </c>
      <c r="X29">
        <f t="shared" si="17"/>
        <v>94.260171856148048</v>
      </c>
      <c r="Y29">
        <f t="shared" si="18"/>
        <v>91.036260247069407</v>
      </c>
      <c r="Z29">
        <f t="shared" si="18"/>
        <v>87.897347579043554</v>
      </c>
      <c r="AA29">
        <f t="shared" si="18"/>
        <v>84.86732287280141</v>
      </c>
      <c r="AB29">
        <f t="shared" si="18"/>
        <v>81.969246445936506</v>
      </c>
      <c r="AC29">
        <f t="shared" si="18"/>
        <v>79.2251744099636</v>
      </c>
      <c r="AD29">
        <f t="shared" si="18"/>
        <v>76.655990809992488</v>
      </c>
      <c r="AE29">
        <f t="shared" si="18"/>
        <v>74.28124868453439</v>
      </c>
      <c r="AF29">
        <f t="shared" si="18"/>
        <v>72.119021255072553</v>
      </c>
      <c r="AG29">
        <f t="shared" si="16"/>
        <v>70.185764377933808</v>
      </c>
      <c r="AH29">
        <f t="shared" si="16"/>
        <v>68.496191305285578</v>
      </c>
      <c r="AI29">
        <f t="shared" si="16"/>
        <v>67.063160708402847</v>
      </c>
      <c r="AJ29">
        <f t="shared" si="16"/>
        <v>65.897578815415429</v>
      </c>
      <c r="AK29">
        <f t="shared" si="16"/>
        <v>65.00831640832655</v>
      </c>
      <c r="AL29">
        <f t="shared" si="16"/>
        <v>64.402141311005465</v>
      </c>
      <c r="AM29">
        <f t="shared" si="16"/>
        <v>64.083666881961321</v>
      </c>
      <c r="AN29">
        <f t="shared" si="16"/>
        <v>64.055316903899254</v>
      </c>
      <c r="AO29">
        <f t="shared" si="16"/>
        <v>64.317307137270532</v>
      </c>
      <c r="AP29">
        <f t="shared" si="16"/>
        <v>64.867643678205127</v>
      </c>
      <c r="AQ29">
        <f t="shared" si="16"/>
        <v>65.702138133324283</v>
      </c>
      <c r="AR29">
        <f t="shared" si="16"/>
        <v>66.814439495942977</v>
      </c>
      <c r="AS29">
        <f t="shared" si="18"/>
        <v>68.196082481065787</v>
      </c>
      <c r="AT29">
        <f t="shared" si="18"/>
        <v>69.836551951317063</v>
      </c>
      <c r="AU29">
        <f t="shared" si="18"/>
        <v>71.72336294348564</v>
      </c>
      <c r="AV29">
        <f t="shared" si="18"/>
        <v>73.842155686633504</v>
      </c>
      <c r="AW29">
        <f t="shared" si="18"/>
        <v>76.176804888623266</v>
      </c>
      <c r="AX29">
        <f t="shared" si="18"/>
        <v>78.709542459328034</v>
      </c>
      <c r="AY29">
        <f t="shared" si="18"/>
        <v>81.421092736525992</v>
      </c>
      <c r="AZ29">
        <f t="shared" si="18"/>
        <v>84.290819185328857</v>
      </c>
      <c r="BA29">
        <f t="shared" si="16"/>
        <v>87.296881454673027</v>
      </c>
      <c r="BB29">
        <f t="shared" si="16"/>
        <v>90.416401595578748</v>
      </c>
      <c r="BC29">
        <f t="shared" si="16"/>
        <v>93.625638176156002</v>
      </c>
      <c r="BD29">
        <f t="shared" si="16"/>
        <v>96.900166968236533</v>
      </c>
      <c r="BE29">
        <f t="shared" si="16"/>
        <v>100.21506683049809</v>
      </c>
      <c r="BF29">
        <f t="shared" si="16"/>
        <v>103.54510937339759</v>
      </c>
      <c r="BG29">
        <f t="shared" si="16"/>
        <v>106.86495096244889</v>
      </c>
      <c r="BH29">
        <f t="shared" si="16"/>
        <v>110.14932559858417</v>
      </c>
      <c r="BI29">
        <f t="shared" si="12"/>
        <v>113.37323720766283</v>
      </c>
      <c r="BJ29">
        <f t="shared" si="12"/>
        <v>116.51214987568869</v>
      </c>
      <c r="BK29">
        <f t="shared" si="12"/>
        <v>119.54217458193079</v>
      </c>
      <c r="BL29">
        <f t="shared" si="12"/>
        <v>122.44025100879571</v>
      </c>
      <c r="BM29">
        <f t="shared" si="12"/>
        <v>125.18432304476862</v>
      </c>
      <c r="BN29">
        <f t="shared" si="12"/>
        <v>127.75350664473973</v>
      </c>
      <c r="BO29">
        <f t="shared" si="12"/>
        <v>130.12824877019784</v>
      </c>
      <c r="BP29">
        <f t="shared" si="12"/>
        <v>132.29047619965968</v>
      </c>
      <c r="BQ29">
        <f t="shared" si="12"/>
        <v>134.22373307679842</v>
      </c>
      <c r="BR29">
        <f t="shared" si="19"/>
        <v>135.91330614944664</v>
      </c>
      <c r="BS29">
        <f t="shared" si="19"/>
        <v>137.34633674632937</v>
      </c>
      <c r="BT29">
        <f t="shared" si="19"/>
        <v>138.5119186393168</v>
      </c>
      <c r="BU29">
        <f t="shared" si="19"/>
        <v>139.40118104640567</v>
      </c>
      <c r="BV29">
        <f t="shared" si="20"/>
        <v>140.00735614372678</v>
      </c>
      <c r="BW29">
        <f t="shared" si="20"/>
        <v>140.32583057277091</v>
      </c>
      <c r="BX29">
        <f t="shared" si="20"/>
        <v>140.35418055083298</v>
      </c>
      <c r="BY29">
        <f t="shared" si="20"/>
        <v>140.0921903174617</v>
      </c>
    </row>
    <row r="30" spans="1:77">
      <c r="A30">
        <f t="shared" si="13"/>
        <v>130.95521940100102</v>
      </c>
      <c r="B30">
        <f t="shared" si="15"/>
        <v>-4.9507000622986919</v>
      </c>
      <c r="C30">
        <f t="shared" si="10"/>
        <v>3.6651914291880923</v>
      </c>
      <c r="D30">
        <f t="shared" si="14"/>
        <v>210</v>
      </c>
      <c r="E30">
        <f t="shared" si="11"/>
        <v>130.68132813056948</v>
      </c>
      <c r="F30">
        <f t="shared" si="11"/>
        <v>130.15342323492663</v>
      </c>
      <c r="G30">
        <f t="shared" si="11"/>
        <v>129.35294266444501</v>
      </c>
      <c r="H30">
        <f t="shared" si="11"/>
        <v>128.28597855960936</v>
      </c>
      <c r="I30">
        <f t="shared" si="11"/>
        <v>126.96065116150803</v>
      </c>
      <c r="J30">
        <f t="shared" si="11"/>
        <v>125.38704701189515</v>
      </c>
      <c r="K30">
        <f t="shared" si="11"/>
        <v>123.57714218851741</v>
      </c>
      <c r="L30">
        <f t="shared" si="11"/>
        <v>121.54471115993115</v>
      </c>
      <c r="M30">
        <f t="shared" si="17"/>
        <v>119.30522195347932</v>
      </c>
      <c r="N30">
        <f t="shared" si="17"/>
        <v>116.87571843426356</v>
      </c>
      <c r="O30">
        <f t="shared" si="17"/>
        <v>114.27469059103944</v>
      </c>
      <c r="P30">
        <f t="shared" si="17"/>
        <v>111.52193381623744</v>
      </c>
      <c r="Q30">
        <f t="shared" si="17"/>
        <v>108.63839825107381</v>
      </c>
      <c r="R30">
        <f t="shared" si="17"/>
        <v>105.64602934232579</v>
      </c>
      <c r="S30">
        <f t="shared" si="17"/>
        <v>102.56760082423074</v>
      </c>
      <c r="T30">
        <f t="shared" si="17"/>
        <v>99.426541396617296</v>
      </c>
      <c r="U30">
        <f t="shared" si="17"/>
        <v>96.246756418353101</v>
      </c>
      <c r="V30">
        <f t="shared" si="17"/>
        <v>93.052445973129508</v>
      </c>
      <c r="W30">
        <f t="shared" si="17"/>
        <v>89.867920692211982</v>
      </c>
      <c r="X30">
        <f t="shared" si="17"/>
        <v>86.717416735857228</v>
      </c>
      <c r="Y30">
        <f t="shared" si="18"/>
        <v>83.624911341499455</v>
      </c>
      <c r="Z30">
        <f t="shared" si="18"/>
        <v>80.613940342495525</v>
      </c>
      <c r="AA30">
        <f t="shared" si="18"/>
        <v>77.707419046221801</v>
      </c>
      <c r="AB30">
        <f t="shared" si="18"/>
        <v>74.927467834748541</v>
      </c>
      <c r="AC30">
        <f t="shared" si="18"/>
        <v>72.295243815375471</v>
      </c>
      <c r="AD30">
        <f t="shared" si="18"/>
        <v>69.830779802270314</v>
      </c>
      <c r="AE30">
        <f t="shared" si="18"/>
        <v>67.552831854656887</v>
      </c>
      <c r="AF30">
        <f t="shared" si="18"/>
        <v>65.478736531879093</v>
      </c>
      <c r="AG30">
        <f t="shared" si="16"/>
        <v>63.624278951716249</v>
      </c>
      <c r="AH30">
        <f t="shared" si="16"/>
        <v>62.003572656105533</v>
      </c>
      <c r="AI30">
        <f t="shared" si="16"/>
        <v>60.628952198565713</v>
      </c>
      <c r="AJ30">
        <f t="shared" si="16"/>
        <v>59.510879270797247</v>
      </c>
      <c r="AK30">
        <f t="shared" si="16"/>
        <v>58.657863082891311</v>
      </c>
      <c r="AL30">
        <f t="shared" si="16"/>
        <v>58.076395603103137</v>
      </c>
      <c r="AM30">
        <f t="shared" si="16"/>
        <v>57.770902150053558</v>
      </c>
      <c r="AN30">
        <f t="shared" si="16"/>
        <v>57.743707713382292</v>
      </c>
      <c r="AO30">
        <f t="shared" si="16"/>
        <v>57.995019259172864</v>
      </c>
      <c r="AP30">
        <f t="shared" si="16"/>
        <v>58.522924154815712</v>
      </c>
      <c r="AQ30">
        <f t="shared" si="16"/>
        <v>59.323404725297351</v>
      </c>
      <c r="AR30">
        <f t="shared" si="16"/>
        <v>60.390368830132999</v>
      </c>
      <c r="AS30">
        <f t="shared" si="18"/>
        <v>61.715696228234322</v>
      </c>
      <c r="AT30">
        <f t="shared" si="18"/>
        <v>63.289300377847198</v>
      </c>
      <c r="AU30">
        <f t="shared" si="18"/>
        <v>65.099205201224933</v>
      </c>
      <c r="AV30">
        <f t="shared" si="18"/>
        <v>67.131636229811193</v>
      </c>
      <c r="AW30">
        <f t="shared" si="18"/>
        <v>69.371125436263014</v>
      </c>
      <c r="AX30">
        <f t="shared" si="18"/>
        <v>71.800628955478786</v>
      </c>
      <c r="AY30">
        <f t="shared" si="18"/>
        <v>74.401656798702902</v>
      </c>
      <c r="AZ30">
        <f t="shared" si="18"/>
        <v>77.154413573504897</v>
      </c>
      <c r="BA30">
        <f t="shared" si="16"/>
        <v>80.037949138668552</v>
      </c>
      <c r="BB30">
        <f t="shared" si="16"/>
        <v>83.030318047416557</v>
      </c>
      <c r="BC30">
        <f t="shared" si="16"/>
        <v>86.108746565511609</v>
      </c>
      <c r="BD30">
        <f t="shared" si="16"/>
        <v>89.249805993125079</v>
      </c>
      <c r="BE30">
        <f t="shared" si="16"/>
        <v>92.429590971389217</v>
      </c>
      <c r="BF30">
        <f t="shared" si="16"/>
        <v>95.623901416612838</v>
      </c>
      <c r="BG30">
        <f t="shared" si="16"/>
        <v>98.808426697530365</v>
      </c>
      <c r="BH30">
        <f t="shared" si="16"/>
        <v>101.9589306538851</v>
      </c>
      <c r="BI30">
        <f t="shared" si="12"/>
        <v>105.05143604824289</v>
      </c>
      <c r="BJ30">
        <f t="shared" si="12"/>
        <v>108.06240704724684</v>
      </c>
      <c r="BK30">
        <f t="shared" si="12"/>
        <v>110.96892834352053</v>
      </c>
      <c r="BL30">
        <f t="shared" si="12"/>
        <v>113.74887955499378</v>
      </c>
      <c r="BM30">
        <f t="shared" si="12"/>
        <v>116.38110357436686</v>
      </c>
      <c r="BN30">
        <f t="shared" si="12"/>
        <v>118.845567587472</v>
      </c>
      <c r="BO30">
        <f t="shared" si="12"/>
        <v>121.12351553508546</v>
      </c>
      <c r="BP30">
        <f t="shared" si="12"/>
        <v>123.19761085786325</v>
      </c>
      <c r="BQ30">
        <f t="shared" si="12"/>
        <v>125.05206843802608</v>
      </c>
      <c r="BR30">
        <f t="shared" si="19"/>
        <v>126.67277473363681</v>
      </c>
      <c r="BS30">
        <f t="shared" si="19"/>
        <v>128.04739519117663</v>
      </c>
      <c r="BT30">
        <f t="shared" si="19"/>
        <v>129.16546811894511</v>
      </c>
      <c r="BU30">
        <f t="shared" si="19"/>
        <v>130.01848430685104</v>
      </c>
      <c r="BV30">
        <f t="shared" si="20"/>
        <v>130.59995178663922</v>
      </c>
      <c r="BW30">
        <f t="shared" si="20"/>
        <v>130.90544523968879</v>
      </c>
      <c r="BX30">
        <f t="shared" si="20"/>
        <v>130.93263967636005</v>
      </c>
      <c r="BY30">
        <f t="shared" si="20"/>
        <v>130.68132813056948</v>
      </c>
    </row>
    <row r="31" spans="1:77">
      <c r="A31">
        <f t="shared" si="13"/>
        <v>122.01993566300141</v>
      </c>
      <c r="B31">
        <f t="shared" si="15"/>
        <v>-4.7441007712328842</v>
      </c>
      <c r="C31">
        <f t="shared" si="10"/>
        <v>3.6477381366681487</v>
      </c>
      <c r="D31">
        <f t="shared" si="14"/>
        <v>209</v>
      </c>
      <c r="E31">
        <f t="shared" si="11"/>
        <v>121.75747423917505</v>
      </c>
      <c r="F31">
        <f t="shared" si="11"/>
        <v>121.25159951619817</v>
      </c>
      <c r="G31">
        <f t="shared" si="11"/>
        <v>120.48452406343574</v>
      </c>
      <c r="H31">
        <f t="shared" si="11"/>
        <v>119.46208578825605</v>
      </c>
      <c r="I31">
        <f t="shared" si="11"/>
        <v>118.19206606329837</v>
      </c>
      <c r="J31">
        <f t="shared" si="11"/>
        <v>116.6841305055285</v>
      </c>
      <c r="K31">
        <f t="shared" si="11"/>
        <v>114.94975541505742</v>
      </c>
      <c r="L31">
        <f t="shared" si="11"/>
        <v>113.00214043356797</v>
      </c>
      <c r="M31">
        <f t="shared" si="17"/>
        <v>110.85610808707135</v>
      </c>
      <c r="N31">
        <f t="shared" si="17"/>
        <v>108.52799097753413</v>
      </c>
      <c r="O31">
        <f t="shared" si="17"/>
        <v>106.03550748191547</v>
      </c>
      <c r="P31">
        <f t="shared" si="17"/>
        <v>103.3976269046197</v>
      </c>
      <c r="Q31">
        <f t="shared" si="17"/>
        <v>100.63442510963588</v>
      </c>
      <c r="R31">
        <f t="shared" si="17"/>
        <v>97.766931731090693</v>
      </c>
      <c r="S31">
        <f t="shared" si="17"/>
        <v>94.816970125034729</v>
      </c>
      <c r="T31">
        <f t="shared" si="17"/>
        <v>91.806991280525551</v>
      </c>
      <c r="U31">
        <f t="shared" si="17"/>
        <v>88.759902954044804</v>
      </c>
      <c r="V31">
        <f t="shared" si="17"/>
        <v>85.698895327639292</v>
      </c>
      <c r="W31">
        <f t="shared" si="17"/>
        <v>82.647264517632863</v>
      </c>
      <c r="X31">
        <f t="shared" si="17"/>
        <v>79.628235277114712</v>
      </c>
      <c r="Y31">
        <f t="shared" si="18"/>
        <v>76.664784241544908</v>
      </c>
      <c r="Z31">
        <f t="shared" si="18"/>
        <v>73.779465062684778</v>
      </c>
      <c r="AA31">
        <f t="shared" si="18"/>
        <v>70.994236761688768</v>
      </c>
      <c r="AB31">
        <f t="shared" si="18"/>
        <v>68.330296607694379</v>
      </c>
      <c r="AC31">
        <f t="shared" si="18"/>
        <v>65.807918793804475</v>
      </c>
      <c r="AD31">
        <f t="shared" si="18"/>
        <v>63.446300138236168</v>
      </c>
      <c r="AE31">
        <f t="shared" si="18"/>
        <v>61.263413984942638</v>
      </c>
      <c r="AF31">
        <f t="shared" si="18"/>
        <v>59.275873415613148</v>
      </c>
      <c r="AG31">
        <f t="shared" si="16"/>
        <v>57.498804814090107</v>
      </c>
      <c r="AH31">
        <f t="shared" si="16"/>
        <v>55.945732745454464</v>
      </c>
      <c r="AI31">
        <f t="shared" si="16"/>
        <v>54.628477025919082</v>
      </c>
      <c r="AJ31">
        <f t="shared" si="16"/>
        <v>53.557062766890397</v>
      </c>
      <c r="AK31">
        <f t="shared" si="16"/>
        <v>52.739644077817218</v>
      </c>
      <c r="AL31">
        <f t="shared" si="16"/>
        <v>52.182442008494291</v>
      </c>
      <c r="AM31">
        <f t="shared" si="16"/>
        <v>51.889697203116981</v>
      </c>
      <c r="AN31">
        <f t="shared" si="16"/>
        <v>51.863637626418353</v>
      </c>
      <c r="AO31">
        <f t="shared" si="16"/>
        <v>52.104461607512292</v>
      </c>
      <c r="AP31">
        <f t="shared" si="16"/>
        <v>52.610336330489147</v>
      </c>
      <c r="AQ31">
        <f t="shared" si="16"/>
        <v>53.377411783251603</v>
      </c>
      <c r="AR31">
        <f t="shared" si="16"/>
        <v>54.399850058431269</v>
      </c>
      <c r="AS31">
        <f t="shared" si="18"/>
        <v>55.669869783388961</v>
      </c>
      <c r="AT31">
        <f t="shared" si="18"/>
        <v>57.17780534115883</v>
      </c>
      <c r="AU31">
        <f t="shared" si="18"/>
        <v>58.912180431629899</v>
      </c>
      <c r="AV31">
        <f t="shared" si="18"/>
        <v>60.85979541311935</v>
      </c>
      <c r="AW31">
        <f t="shared" si="18"/>
        <v>63.005827759615983</v>
      </c>
      <c r="AX31">
        <f t="shared" si="18"/>
        <v>65.333944869153186</v>
      </c>
      <c r="AY31">
        <f t="shared" si="18"/>
        <v>67.826428364771857</v>
      </c>
      <c r="AZ31">
        <f t="shared" si="18"/>
        <v>70.464308942067618</v>
      </c>
      <c r="BA31">
        <f t="shared" si="16"/>
        <v>73.22751073705146</v>
      </c>
      <c r="BB31">
        <f t="shared" si="16"/>
        <v>76.095004115596637</v>
      </c>
      <c r="BC31">
        <f t="shared" si="16"/>
        <v>79.044965721652616</v>
      </c>
      <c r="BD31">
        <f t="shared" si="16"/>
        <v>82.054944566161794</v>
      </c>
      <c r="BE31">
        <f t="shared" si="16"/>
        <v>85.102032892642512</v>
      </c>
      <c r="BF31">
        <f t="shared" si="16"/>
        <v>88.163040519048039</v>
      </c>
      <c r="BG31">
        <f t="shared" si="16"/>
        <v>91.214671329054468</v>
      </c>
      <c r="BH31">
        <f t="shared" si="16"/>
        <v>94.233700569572619</v>
      </c>
      <c r="BI31">
        <f t="shared" si="12"/>
        <v>97.197151605142437</v>
      </c>
      <c r="BJ31">
        <f t="shared" si="12"/>
        <v>100.08247078400257</v>
      </c>
      <c r="BK31">
        <f t="shared" si="12"/>
        <v>102.86769908499853</v>
      </c>
      <c r="BL31">
        <f t="shared" si="12"/>
        <v>105.53163923899294</v>
      </c>
      <c r="BM31">
        <f t="shared" si="12"/>
        <v>108.05401705288283</v>
      </c>
      <c r="BN31">
        <f t="shared" si="12"/>
        <v>110.41563570845115</v>
      </c>
      <c r="BO31">
        <f t="shared" si="12"/>
        <v>112.5985218617447</v>
      </c>
      <c r="BP31">
        <f t="shared" si="12"/>
        <v>114.58606243107418</v>
      </c>
      <c r="BQ31">
        <f t="shared" si="12"/>
        <v>116.36313103259722</v>
      </c>
      <c r="BR31">
        <f t="shared" si="19"/>
        <v>117.91620310123287</v>
      </c>
      <c r="BS31">
        <f t="shared" si="19"/>
        <v>119.23345882076825</v>
      </c>
      <c r="BT31">
        <f t="shared" si="19"/>
        <v>120.30487307979693</v>
      </c>
      <c r="BU31">
        <f t="shared" si="19"/>
        <v>121.12229176887011</v>
      </c>
      <c r="BV31">
        <f t="shared" si="20"/>
        <v>121.67949383819304</v>
      </c>
      <c r="BW31">
        <f t="shared" si="20"/>
        <v>121.97223864357035</v>
      </c>
      <c r="BX31">
        <f t="shared" si="20"/>
        <v>121.99829822026898</v>
      </c>
      <c r="BY31">
        <f t="shared" si="20"/>
        <v>121.75747423917505</v>
      </c>
    </row>
    <row r="32" spans="1:77">
      <c r="A32">
        <f t="shared" si="13"/>
        <v>113.55335459347666</v>
      </c>
      <c r="B32">
        <f t="shared" si="15"/>
        <v>-4.5412358948748341</v>
      </c>
      <c r="C32">
        <f t="shared" si="10"/>
        <v>3.6302848441482056</v>
      </c>
      <c r="D32">
        <f t="shared" si="14"/>
        <v>208</v>
      </c>
      <c r="E32">
        <f t="shared" si="11"/>
        <v>113.30211641444647</v>
      </c>
      <c r="F32">
        <f t="shared" si="11"/>
        <v>112.81787365463354</v>
      </c>
      <c r="G32">
        <f t="shared" si="11"/>
        <v>112.08359950066003</v>
      </c>
      <c r="H32">
        <f t="shared" si="11"/>
        <v>111.10488222220449</v>
      </c>
      <c r="I32">
        <f t="shared" si="11"/>
        <v>109.88917044872164</v>
      </c>
      <c r="J32">
        <f t="shared" si="11"/>
        <v>108.44571648087452</v>
      </c>
      <c r="K32">
        <f t="shared" si="11"/>
        <v>106.78550587493979</v>
      </c>
      <c r="L32">
        <f t="shared" si="11"/>
        <v>104.92117383609117</v>
      </c>
      <c r="M32">
        <f t="shared" si="17"/>
        <v>102.86690905685877</v>
      </c>
      <c r="N32">
        <f t="shared" si="17"/>
        <v>100.63834573261154</v>
      </c>
      <c r="O32">
        <f t="shared" si="17"/>
        <v>98.252444575890323</v>
      </c>
      <c r="P32">
        <f t="shared" si="17"/>
        <v>95.72736373514428</v>
      </c>
      <c r="Q32">
        <f t="shared" si="17"/>
        <v>93.082320600256978</v>
      </c>
      <c r="R32">
        <f t="shared" si="17"/>
        <v>90.337445546605608</v>
      </c>
      <c r="S32">
        <f t="shared" si="17"/>
        <v>87.51362873074936</v>
      </c>
      <c r="T32">
        <f t="shared" si="17"/>
        <v>84.632361103724108</v>
      </c>
      <c r="U32">
        <f t="shared" si="17"/>
        <v>81.715570851928419</v>
      </c>
      <c r="V32">
        <f t="shared" si="17"/>
        <v>78.785456510384648</v>
      </c>
      <c r="W32">
        <f t="shared" si="17"/>
        <v>75.864318018483317</v>
      </c>
      <c r="X32">
        <f t="shared" si="17"/>
        <v>72.974387003979416</v>
      </c>
      <c r="Y32">
        <f t="shared" si="18"/>
        <v>70.137657586881431</v>
      </c>
      <c r="Z32">
        <f t="shared" si="18"/>
        <v>67.375718990917505</v>
      </c>
      <c r="AA32">
        <f t="shared" si="18"/>
        <v>64.709591236506981</v>
      </c>
      <c r="AB32">
        <f t="shared" si="18"/>
        <v>62.159565165712991</v>
      </c>
      <c r="AC32">
        <f t="shared" si="18"/>
        <v>59.745048016682048</v>
      </c>
      <c r="AD32">
        <f t="shared" si="18"/>
        <v>57.484415722843615</v>
      </c>
      <c r="AE32">
        <f t="shared" si="18"/>
        <v>55.39487306096089</v>
      </c>
      <c r="AF32">
        <f t="shared" si="18"/>
        <v>53.492322712391164</v>
      </c>
      <c r="AG32">
        <f t="shared" si="16"/>
        <v>51.791244234078356</v>
      </c>
      <c r="AH32">
        <f t="shared" si="16"/>
        <v>50.30458386038169</v>
      </c>
      <c r="AI32">
        <f t="shared" si="16"/>
        <v>49.043655974415088</v>
      </c>
      <c r="AJ32">
        <f t="shared" si="16"/>
        <v>48.018056998759818</v>
      </c>
      <c r="AK32">
        <f t="shared" si="16"/>
        <v>47.235592360894216</v>
      </c>
      <c r="AL32">
        <f t="shared" si="16"/>
        <v>46.702217089177509</v>
      </c>
      <c r="AM32">
        <f t="shared" si="16"/>
        <v>46.421990491488245</v>
      </c>
      <c r="AN32">
        <f t="shared" si="16"/>
        <v>46.397045261440297</v>
      </c>
      <c r="AO32">
        <f t="shared" si="16"/>
        <v>46.627571247296672</v>
      </c>
      <c r="AP32">
        <f t="shared" si="16"/>
        <v>47.111814007109587</v>
      </c>
      <c r="AQ32">
        <f t="shared" si="16"/>
        <v>47.846088161083117</v>
      </c>
      <c r="AR32">
        <f t="shared" si="16"/>
        <v>48.82480543953865</v>
      </c>
      <c r="AS32">
        <f t="shared" si="18"/>
        <v>50.040517213021502</v>
      </c>
      <c r="AT32">
        <f t="shared" si="18"/>
        <v>51.483971180868622</v>
      </c>
      <c r="AU32">
        <f t="shared" si="18"/>
        <v>53.144181786803351</v>
      </c>
      <c r="AV32">
        <f t="shared" si="18"/>
        <v>55.008513825651974</v>
      </c>
      <c r="AW32">
        <f t="shared" si="18"/>
        <v>57.062778604884372</v>
      </c>
      <c r="AX32">
        <f t="shared" si="18"/>
        <v>59.291341929131598</v>
      </c>
      <c r="AY32">
        <f t="shared" si="18"/>
        <v>61.677243085852815</v>
      </c>
      <c r="AZ32">
        <f t="shared" si="18"/>
        <v>64.202323926598865</v>
      </c>
      <c r="BA32">
        <f t="shared" si="16"/>
        <v>66.847367061486182</v>
      </c>
      <c r="BB32">
        <f t="shared" si="16"/>
        <v>69.592242115137537</v>
      </c>
      <c r="BC32">
        <f t="shared" si="16"/>
        <v>72.416058930993785</v>
      </c>
      <c r="BD32">
        <f t="shared" si="16"/>
        <v>75.297326558019051</v>
      </c>
      <c r="BE32">
        <f t="shared" si="16"/>
        <v>78.214116809814712</v>
      </c>
      <c r="BF32">
        <f t="shared" si="16"/>
        <v>81.144231151358497</v>
      </c>
      <c r="BG32">
        <f t="shared" si="16"/>
        <v>84.065369643259828</v>
      </c>
      <c r="BH32">
        <f t="shared" si="16"/>
        <v>86.955300657763715</v>
      </c>
      <c r="BI32">
        <f t="shared" si="12"/>
        <v>89.792030074861714</v>
      </c>
      <c r="BJ32">
        <f t="shared" si="12"/>
        <v>92.553968670825668</v>
      </c>
      <c r="BK32">
        <f t="shared" si="12"/>
        <v>95.220096425236136</v>
      </c>
      <c r="BL32">
        <f t="shared" si="12"/>
        <v>97.77012249603014</v>
      </c>
      <c r="BM32">
        <f t="shared" si="12"/>
        <v>100.18463964506108</v>
      </c>
      <c r="BN32">
        <f t="shared" si="12"/>
        <v>102.44527193889951</v>
      </c>
      <c r="BO32">
        <f t="shared" si="12"/>
        <v>104.53481460078225</v>
      </c>
      <c r="BP32">
        <f t="shared" si="12"/>
        <v>106.43736494935197</v>
      </c>
      <c r="BQ32">
        <f t="shared" si="12"/>
        <v>108.13844342766478</v>
      </c>
      <c r="BR32">
        <f t="shared" si="19"/>
        <v>109.62510380136145</v>
      </c>
      <c r="BS32">
        <f t="shared" si="19"/>
        <v>110.88603168732806</v>
      </c>
      <c r="BT32">
        <f t="shared" si="19"/>
        <v>111.91163066298333</v>
      </c>
      <c r="BU32">
        <f t="shared" si="19"/>
        <v>112.69409530084893</v>
      </c>
      <c r="BV32">
        <f t="shared" si="20"/>
        <v>113.22747057256564</v>
      </c>
      <c r="BW32">
        <f t="shared" si="20"/>
        <v>113.5076971702549</v>
      </c>
      <c r="BX32">
        <f t="shared" si="20"/>
        <v>113.53264240030285</v>
      </c>
      <c r="BY32">
        <f t="shared" si="20"/>
        <v>113.30211641444647</v>
      </c>
    </row>
    <row r="33" spans="1:77">
      <c r="A33">
        <f t="shared" si="13"/>
        <v>105.53705228951524</v>
      </c>
      <c r="B33">
        <f t="shared" si="15"/>
        <v>-4.3420645868286849</v>
      </c>
      <c r="C33">
        <f t="shared" si="10"/>
        <v>3.6128315516282616</v>
      </c>
      <c r="D33">
        <f t="shared" si="14"/>
        <v>207</v>
      </c>
      <c r="E33">
        <f t="shared" si="11"/>
        <v>105.29683301324788</v>
      </c>
      <c r="F33">
        <f t="shared" si="11"/>
        <v>104.83382836264497</v>
      </c>
      <c r="G33">
        <f t="shared" si="11"/>
        <v>104.13175829299934</v>
      </c>
      <c r="H33">
        <f t="shared" si="11"/>
        <v>103.19596598146245</v>
      </c>
      <c r="I33">
        <f t="shared" si="11"/>
        <v>102.03357337257199</v>
      </c>
      <c r="J33">
        <f t="shared" si="11"/>
        <v>100.65342697595344</v>
      </c>
      <c r="K33">
        <f t="shared" si="11"/>
        <v>99.066030539040241</v>
      </c>
      <c r="L33">
        <f t="shared" si="11"/>
        <v>97.283465107213502</v>
      </c>
      <c r="M33">
        <f t="shared" si="17"/>
        <v>95.319297079751834</v>
      </c>
      <c r="N33">
        <f t="shared" si="17"/>
        <v>93.188474961341299</v>
      </c>
      <c r="O33">
        <f t="shared" si="17"/>
        <v>90.907215594928601</v>
      </c>
      <c r="P33">
        <f t="shared" si="17"/>
        <v>88.492880741754178</v>
      </c>
      <c r="Q33">
        <f t="shared" si="17"/>
        <v>85.963844947865951</v>
      </c>
      <c r="R33">
        <f t="shared" si="17"/>
        <v>83.339355702728966</v>
      </c>
      <c r="S33">
        <f t="shared" si="17"/>
        <v>80.639386954208646</v>
      </c>
      <c r="T33">
        <f t="shared" si="17"/>
        <v>77.884487094766939</v>
      </c>
      <c r="U33">
        <f t="shared" si="17"/>
        <v>75.095622575788184</v>
      </c>
      <c r="V33">
        <f t="shared" si="17"/>
        <v>72.294018340224312</v>
      </c>
      <c r="W33">
        <f t="shared" si="17"/>
        <v>69.500996287962792</v>
      </c>
      <c r="X33">
        <f t="shared" si="17"/>
        <v>66.737813003294193</v>
      </c>
      <c r="Y33">
        <f t="shared" si="18"/>
        <v>64.025497979470515</v>
      </c>
      <c r="Z33">
        <f t="shared" si="18"/>
        <v>61.384693571563645</v>
      </c>
      <c r="AA33">
        <f t="shared" si="18"/>
        <v>58.835497895679026</v>
      </c>
      <c r="AB33">
        <f t="shared" si="18"/>
        <v>56.397311870156635</v>
      </c>
      <c r="AC33">
        <f t="shared" si="18"/>
        <v>54.088691562867623</v>
      </c>
      <c r="AD33">
        <f t="shared" si="18"/>
        <v>51.927206968333543</v>
      </c>
      <c r="AE33">
        <f t="shared" si="18"/>
        <v>49.929308289458859</v>
      </c>
      <c r="AF33">
        <f t="shared" si="18"/>
        <v>48.110200741554024</v>
      </c>
      <c r="AG33">
        <f t="shared" si="16"/>
        <v>46.483728831465754</v>
      </c>
      <c r="AH33">
        <f t="shared" si="16"/>
        <v>45.062270992520418</v>
      </c>
      <c r="AI33">
        <f t="shared" si="16"/>
        <v>43.856645377172093</v>
      </c>
      <c r="AJ33">
        <f t="shared" si="16"/>
        <v>42.87602752433024</v>
      </c>
      <c r="AK33">
        <f t="shared" si="16"/>
        <v>42.12788052796823</v>
      </c>
      <c r="AL33">
        <f t="shared" si="16"/>
        <v>41.617898238471895</v>
      </c>
      <c r="AM33">
        <f t="shared" si="16"/>
        <v>41.349961929000003</v>
      </c>
      <c r="AN33">
        <f t="shared" si="16"/>
        <v>41.326110756652014</v>
      </c>
      <c r="AO33">
        <f t="shared" si="16"/>
        <v>41.546526243251243</v>
      </c>
      <c r="AP33">
        <f t="shared" si="16"/>
        <v>42.009530893854141</v>
      </c>
      <c r="AQ33">
        <f t="shared" si="16"/>
        <v>42.711600963499784</v>
      </c>
      <c r="AR33">
        <f t="shared" si="16"/>
        <v>43.647393275036656</v>
      </c>
      <c r="AS33">
        <f t="shared" si="18"/>
        <v>44.80978588392712</v>
      </c>
      <c r="AT33">
        <f t="shared" si="18"/>
        <v>46.189932280545669</v>
      </c>
      <c r="AU33">
        <f t="shared" si="18"/>
        <v>47.777328717458857</v>
      </c>
      <c r="AV33">
        <f t="shared" si="18"/>
        <v>49.559894149285611</v>
      </c>
      <c r="AW33">
        <f t="shared" si="18"/>
        <v>51.524062176747286</v>
      </c>
      <c r="AX33">
        <f t="shared" si="18"/>
        <v>53.654884295157807</v>
      </c>
      <c r="AY33">
        <f t="shared" si="18"/>
        <v>55.936143661570512</v>
      </c>
      <c r="AZ33">
        <f t="shared" si="18"/>
        <v>58.350478514744928</v>
      </c>
      <c r="BA33">
        <f t="shared" si="16"/>
        <v>60.879514308633162</v>
      </c>
      <c r="BB33">
        <f t="shared" si="16"/>
        <v>63.504003553770154</v>
      </c>
      <c r="BC33">
        <f t="shared" si="16"/>
        <v>66.203972302290481</v>
      </c>
      <c r="BD33">
        <f t="shared" si="16"/>
        <v>68.958872161732188</v>
      </c>
      <c r="BE33">
        <f t="shared" si="16"/>
        <v>71.747736680710915</v>
      </c>
      <c r="BF33">
        <f t="shared" si="16"/>
        <v>74.549340916274801</v>
      </c>
      <c r="BG33">
        <f t="shared" si="16"/>
        <v>77.342362968536321</v>
      </c>
      <c r="BH33">
        <f t="shared" si="16"/>
        <v>80.105546253204921</v>
      </c>
      <c r="BI33">
        <f t="shared" si="12"/>
        <v>82.817861277028598</v>
      </c>
      <c r="BJ33">
        <f t="shared" si="12"/>
        <v>85.458665684935482</v>
      </c>
      <c r="BK33">
        <f t="shared" si="12"/>
        <v>88.007861360820073</v>
      </c>
      <c r="BL33">
        <f t="shared" si="12"/>
        <v>90.446047386342471</v>
      </c>
      <c r="BM33">
        <f t="shared" si="12"/>
        <v>92.754667693631475</v>
      </c>
      <c r="BN33">
        <f t="shared" si="12"/>
        <v>94.916152288165563</v>
      </c>
      <c r="BO33">
        <f t="shared" si="12"/>
        <v>96.914050967040254</v>
      </c>
      <c r="BP33">
        <f t="shared" si="12"/>
        <v>98.733158514945089</v>
      </c>
      <c r="BQ33">
        <f t="shared" si="12"/>
        <v>100.35963042503336</v>
      </c>
      <c r="BR33">
        <f t="shared" si="19"/>
        <v>101.78108826397869</v>
      </c>
      <c r="BS33">
        <f t="shared" si="19"/>
        <v>102.98671387932701</v>
      </c>
      <c r="BT33">
        <f t="shared" si="19"/>
        <v>103.96733173216887</v>
      </c>
      <c r="BU33">
        <f t="shared" si="19"/>
        <v>104.71547872853088</v>
      </c>
      <c r="BV33">
        <f t="shared" si="20"/>
        <v>105.22546101802722</v>
      </c>
      <c r="BW33">
        <f t="shared" si="20"/>
        <v>105.49339732749911</v>
      </c>
      <c r="BX33">
        <f t="shared" si="20"/>
        <v>105.5172484998471</v>
      </c>
      <c r="BY33">
        <f t="shared" si="20"/>
        <v>105.29683301324788</v>
      </c>
    </row>
    <row r="34" spans="1:77">
      <c r="A34">
        <f t="shared" si="13"/>
        <v>97.952776149283935</v>
      </c>
      <c r="B34">
        <f t="shared" si="15"/>
        <v>-4.1465361664802964</v>
      </c>
      <c r="C34">
        <f t="shared" si="10"/>
        <v>3.5953782591083185</v>
      </c>
      <c r="D34">
        <f t="shared" si="14"/>
        <v>206</v>
      </c>
      <c r="E34">
        <f t="shared" si="11"/>
        <v>97.723374237587379</v>
      </c>
      <c r="F34">
        <f t="shared" si="11"/>
        <v>97.281219246434716</v>
      </c>
      <c r="G34">
        <f t="shared" si="11"/>
        <v>96.610764241223677</v>
      </c>
      <c r="H34">
        <f t="shared" si="11"/>
        <v>95.717111789375664</v>
      </c>
      <c r="I34">
        <f t="shared" si="11"/>
        <v>94.607063125651379</v>
      </c>
      <c r="J34">
        <f t="shared" si="11"/>
        <v>93.289066390647477</v>
      </c>
      <c r="K34">
        <f t="shared" si="11"/>
        <v>91.773152335345515</v>
      </c>
      <c r="L34">
        <f t="shared" si="11"/>
        <v>90.070857981040277</v>
      </c>
      <c r="M34">
        <f t="shared" si="17"/>
        <v>88.195138815641457</v>
      </c>
      <c r="N34">
        <f t="shared" si="17"/>
        <v>86.160270194587937</v>
      </c>
      <c r="O34">
        <f t="shared" si="17"/>
        <v>83.981738696773206</v>
      </c>
      <c r="P34">
        <f t="shared" si="17"/>
        <v>81.676124262328912</v>
      </c>
      <c r="Q34">
        <f t="shared" si="17"/>
        <v>79.260974009269233</v>
      </c>
      <c r="R34">
        <f t="shared" si="17"/>
        <v>76.754668689327559</v>
      </c>
      <c r="S34">
        <f t="shared" si="17"/>
        <v>74.176282799337173</v>
      </c>
      <c r="T34">
        <f t="shared" si="17"/>
        <v>71.545439412792859</v>
      </c>
      <c r="U34">
        <f t="shared" si="17"/>
        <v>68.882160836412865</v>
      </c>
      <c r="V34">
        <f t="shared" si="17"/>
        <v>66.206716228295079</v>
      </c>
      <c r="W34">
        <f t="shared" si="17"/>
        <v>63.539467337384849</v>
      </c>
      <c r="X34">
        <f t="shared" si="17"/>
        <v>60.900713538270928</v>
      </c>
      <c r="Y34">
        <f t="shared" si="18"/>
        <v>58.310537340687695</v>
      </c>
      <c r="Z34">
        <f t="shared" si="18"/>
        <v>55.788651549489899</v>
      </c>
      <c r="AA34">
        <f t="shared" si="18"/>
        <v>53.354249238304781</v>
      </c>
      <c r="AB34">
        <f t="shared" si="18"/>
        <v>51.025857678652855</v>
      </c>
      <c r="AC34">
        <f t="shared" si="18"/>
        <v>48.82119733622428</v>
      </c>
      <c r="AD34">
        <f t="shared" si="18"/>
        <v>46.757047007435261</v>
      </c>
      <c r="AE34">
        <f t="shared" si="18"/>
        <v>44.849116122655929</v>
      </c>
      <c r="AF34">
        <f t="shared" si="18"/>
        <v>43.111925187959613</v>
      </c>
      <c r="AG34">
        <f t="shared" si="16"/>
        <v>41.558695275303918</v>
      </c>
      <c r="AH34">
        <f t="shared" si="16"/>
        <v>40.201247402190027</v>
      </c>
      <c r="AI34">
        <f t="shared" si="16"/>
        <v>39.049912566581753</v>
      </c>
      <c r="AJ34">
        <f t="shared" si="16"/>
        <v>38.113453121773077</v>
      </c>
      <c r="AK34">
        <f t="shared" si="16"/>
        <v>37.398996089588664</v>
      </c>
      <c r="AL34">
        <f t="shared" si="16"/>
        <v>36.911978919444387</v>
      </c>
      <c r="AM34">
        <f t="shared" si="16"/>
        <v>36.656108106074036</v>
      </c>
      <c r="AN34">
        <f t="shared" si="16"/>
        <v>36.63333098086639</v>
      </c>
      <c r="AO34">
        <f t="shared" si="16"/>
        <v>36.843820891497501</v>
      </c>
      <c r="AP34">
        <f t="shared" si="16"/>
        <v>37.285975882650149</v>
      </c>
      <c r="AQ34">
        <f t="shared" si="16"/>
        <v>37.95643088786121</v>
      </c>
      <c r="AR34">
        <f t="shared" si="16"/>
        <v>38.850083339709215</v>
      </c>
      <c r="AS34">
        <f t="shared" si="18"/>
        <v>39.960132003433493</v>
      </c>
      <c r="AT34">
        <f t="shared" si="18"/>
        <v>41.278128738437395</v>
      </c>
      <c r="AU34">
        <f t="shared" si="18"/>
        <v>42.794042793739351</v>
      </c>
      <c r="AV34">
        <f t="shared" si="18"/>
        <v>44.496337148044596</v>
      </c>
      <c r="AW34">
        <f t="shared" si="18"/>
        <v>46.372056313443423</v>
      </c>
      <c r="AX34">
        <f t="shared" si="18"/>
        <v>48.406924934496935</v>
      </c>
      <c r="AY34">
        <f t="shared" si="18"/>
        <v>50.585456432311673</v>
      </c>
      <c r="AZ34">
        <f t="shared" si="18"/>
        <v>52.89107086675596</v>
      </c>
      <c r="BA34">
        <f t="shared" si="16"/>
        <v>55.306221119815646</v>
      </c>
      <c r="BB34">
        <f t="shared" si="16"/>
        <v>57.81252643975732</v>
      </c>
      <c r="BC34">
        <f t="shared" si="16"/>
        <v>60.390912329747714</v>
      </c>
      <c r="BD34">
        <f t="shared" si="16"/>
        <v>63.021755716292041</v>
      </c>
      <c r="BE34">
        <f t="shared" ref="AG34:BH48" si="21">$I$2*$B34*(1-COS(BE$8-$L$2))+$A34</f>
        <v>65.685034292672015</v>
      </c>
      <c r="BF34">
        <f t="shared" si="21"/>
        <v>68.360478900789815</v>
      </c>
      <c r="BG34">
        <f t="shared" si="21"/>
        <v>71.02772779170003</v>
      </c>
      <c r="BH34">
        <f t="shared" si="21"/>
        <v>73.666481590813945</v>
      </c>
      <c r="BI34">
        <f t="shared" si="12"/>
        <v>76.256657788397192</v>
      </c>
      <c r="BJ34">
        <f t="shared" si="12"/>
        <v>78.778543579594995</v>
      </c>
      <c r="BK34">
        <f t="shared" si="12"/>
        <v>81.212945890780077</v>
      </c>
      <c r="BL34">
        <f t="shared" si="12"/>
        <v>83.54133745043201</v>
      </c>
      <c r="BM34">
        <f t="shared" si="12"/>
        <v>85.745997792860578</v>
      </c>
      <c r="BN34">
        <f t="shared" si="12"/>
        <v>87.810148121649604</v>
      </c>
      <c r="BO34">
        <f t="shared" si="12"/>
        <v>89.718079006428951</v>
      </c>
      <c r="BP34">
        <f t="shared" si="12"/>
        <v>91.455269941125266</v>
      </c>
      <c r="BQ34">
        <f t="shared" si="12"/>
        <v>93.008499853780961</v>
      </c>
      <c r="BR34">
        <f t="shared" si="19"/>
        <v>94.365947726894845</v>
      </c>
      <c r="BS34">
        <f t="shared" si="19"/>
        <v>95.517282562503127</v>
      </c>
      <c r="BT34">
        <f t="shared" si="19"/>
        <v>96.453742007311803</v>
      </c>
      <c r="BU34">
        <f t="shared" si="19"/>
        <v>97.168199039496216</v>
      </c>
      <c r="BV34">
        <f t="shared" si="20"/>
        <v>97.6552162096405</v>
      </c>
      <c r="BW34">
        <f t="shared" si="20"/>
        <v>97.91108702301085</v>
      </c>
      <c r="BX34">
        <f t="shared" si="20"/>
        <v>97.93386414821849</v>
      </c>
      <c r="BY34">
        <f t="shared" si="20"/>
        <v>97.723374237587379</v>
      </c>
    </row>
    <row r="35" spans="1:77">
      <c r="A35">
        <f t="shared" si="13"/>
        <v>90.782518835022799</v>
      </c>
      <c r="B35">
        <f t="shared" si="15"/>
        <v>-3.9545905353923705</v>
      </c>
      <c r="C35">
        <f t="shared" si="10"/>
        <v>3.5779249665883754</v>
      </c>
      <c r="D35">
        <f t="shared" si="14"/>
        <v>205</v>
      </c>
      <c r="E35">
        <f t="shared" si="11"/>
        <v>90.563736074575743</v>
      </c>
      <c r="F35">
        <f t="shared" si="11"/>
        <v>90.14204870155254</v>
      </c>
      <c r="G35">
        <f t="shared" si="11"/>
        <v>89.502629458221875</v>
      </c>
      <c r="H35">
        <f t="shared" si="11"/>
        <v>88.65034471111737</v>
      </c>
      <c r="I35">
        <f t="shared" si="11"/>
        <v>87.59168086178812</v>
      </c>
      <c r="J35">
        <f t="shared" si="11"/>
        <v>86.334694981366226</v>
      </c>
      <c r="K35">
        <f t="shared" si="11"/>
        <v>84.888953491390509</v>
      </c>
      <c r="L35">
        <f t="shared" si="11"/>
        <v>83.265459357562278</v>
      </c>
      <c r="M35">
        <f t="shared" si="17"/>
        <v>81.476568350532517</v>
      </c>
      <c r="N35">
        <f t="shared" si="17"/>
        <v>79.535895011026653</v>
      </c>
      <c r="O35">
        <f t="shared" si="17"/>
        <v>77.458209034968917</v>
      </c>
      <c r="P35">
        <f t="shared" si="17"/>
        <v>75.259322867178213</v>
      </c>
      <c r="Q35">
        <f t="shared" si="17"/>
        <v>72.955971359115182</v>
      </c>
      <c r="R35">
        <f t="shared" si="17"/>
        <v>70.565684406557864</v>
      </c>
      <c r="S35">
        <f t="shared" si="17"/>
        <v>68.106653536509938</v>
      </c>
      <c r="T35">
        <f t="shared" si="17"/>
        <v>65.597593458695911</v>
      </c>
      <c r="U35">
        <f t="shared" si="17"/>
        <v>63.057599635319797</v>
      </c>
      <c r="V35">
        <f t="shared" si="17"/>
        <v>60.506002953067764</v>
      </c>
      <c r="W35">
        <f t="shared" si="17"/>
        <v>57.962222603387922</v>
      </c>
      <c r="X35">
        <f t="shared" si="17"/>
        <v>55.445618290717896</v>
      </c>
      <c r="Y35">
        <f t="shared" si="18"/>
        <v>52.975342893444342</v>
      </c>
      <c r="Z35">
        <f t="shared" si="18"/>
        <v>50.570196698933586</v>
      </c>
      <c r="AA35">
        <f t="shared" si="18"/>
        <v>48.248484321992791</v>
      </c>
      <c r="AB35">
        <f t="shared" si="18"/>
        <v>46.0278753956988</v>
      </c>
      <c r="AC35">
        <f t="shared" si="18"/>
        <v>43.925270094821009</v>
      </c>
      <c r="AD35">
        <f t="shared" si="18"/>
        <v>41.956670515286895</v>
      </c>
      <c r="AE35">
        <f t="shared" si="18"/>
        <v>40.137058888569641</v>
      </c>
      <c r="AF35">
        <f t="shared" si="18"/>
        <v>38.480283557860098</v>
      </c>
      <c r="AG35">
        <f t="shared" si="21"/>
        <v>36.998953583813261</v>
      </c>
      <c r="AH35">
        <f t="shared" si="21"/>
        <v>35.704342781983129</v>
      </c>
      <c r="AI35">
        <f t="shared" si="21"/>
        <v>34.60630392227899</v>
      </c>
      <c r="AJ35">
        <f t="shared" si="21"/>
        <v>33.713193743437195</v>
      </c>
      <c r="AK35">
        <f t="shared" si="21"/>
        <v>33.031809353193403</v>
      </c>
      <c r="AL35">
        <f t="shared" si="21"/>
        <v>32.567336498188517</v>
      </c>
      <c r="AM35">
        <f t="shared" si="21"/>
        <v>32.323310097305473</v>
      </c>
      <c r="AN35">
        <f t="shared" si="21"/>
        <v>32.301587338802186</v>
      </c>
      <c r="AO35">
        <f t="shared" si="21"/>
        <v>32.502333545987433</v>
      </c>
      <c r="AP35">
        <f t="shared" si="21"/>
        <v>32.924020919010637</v>
      </c>
      <c r="AQ35">
        <f t="shared" si="21"/>
        <v>33.563440162341308</v>
      </c>
      <c r="AR35">
        <f t="shared" si="21"/>
        <v>34.4157249094458</v>
      </c>
      <c r="AS35">
        <f t="shared" si="18"/>
        <v>35.474388758775049</v>
      </c>
      <c r="AT35">
        <f t="shared" si="18"/>
        <v>36.73137463919695</v>
      </c>
      <c r="AU35">
        <f t="shared" si="18"/>
        <v>38.17711612917266</v>
      </c>
      <c r="AV35">
        <f t="shared" si="18"/>
        <v>39.800610263000891</v>
      </c>
      <c r="AW35">
        <f t="shared" si="18"/>
        <v>41.589501270030659</v>
      </c>
      <c r="AX35">
        <f t="shared" si="18"/>
        <v>43.530174609536523</v>
      </c>
      <c r="AY35">
        <f t="shared" si="18"/>
        <v>45.607860585594253</v>
      </c>
      <c r="AZ35">
        <f t="shared" si="18"/>
        <v>47.806746753384964</v>
      </c>
      <c r="BA35">
        <f t="shared" si="21"/>
        <v>50.110098261448002</v>
      </c>
      <c r="BB35">
        <f t="shared" si="21"/>
        <v>52.50038521400532</v>
      </c>
      <c r="BC35">
        <f t="shared" si="21"/>
        <v>54.959416084053245</v>
      </c>
      <c r="BD35">
        <f t="shared" si="21"/>
        <v>57.468476161867287</v>
      </c>
      <c r="BE35">
        <f t="shared" si="21"/>
        <v>60.008469985243366</v>
      </c>
      <c r="BF35">
        <f t="shared" si="21"/>
        <v>62.560066667495406</v>
      </c>
      <c r="BG35">
        <f t="shared" si="21"/>
        <v>65.103847017175255</v>
      </c>
      <c r="BH35">
        <f t="shared" si="21"/>
        <v>67.620451329845281</v>
      </c>
      <c r="BI35">
        <f t="shared" si="12"/>
        <v>70.090726727118835</v>
      </c>
      <c r="BJ35">
        <f t="shared" si="12"/>
        <v>72.495872921629598</v>
      </c>
      <c r="BK35">
        <f t="shared" si="12"/>
        <v>74.817585298570364</v>
      </c>
      <c r="BL35">
        <f t="shared" si="12"/>
        <v>77.038194224864355</v>
      </c>
      <c r="BM35">
        <f t="shared" si="12"/>
        <v>79.140799525742153</v>
      </c>
      <c r="BN35">
        <f t="shared" si="12"/>
        <v>81.109399105276268</v>
      </c>
      <c r="BO35">
        <f t="shared" si="12"/>
        <v>82.929010731993529</v>
      </c>
      <c r="BP35">
        <f t="shared" si="12"/>
        <v>84.585786062703079</v>
      </c>
      <c r="BQ35">
        <f t="shared" si="12"/>
        <v>86.067116036749908</v>
      </c>
      <c r="BR35">
        <f t="shared" si="19"/>
        <v>87.36172683858004</v>
      </c>
      <c r="BS35">
        <f t="shared" si="19"/>
        <v>88.459765698284187</v>
      </c>
      <c r="BT35">
        <f t="shared" si="19"/>
        <v>89.352875877125982</v>
      </c>
      <c r="BU35">
        <f t="shared" si="19"/>
        <v>90.034260267369774</v>
      </c>
      <c r="BV35">
        <f t="shared" si="20"/>
        <v>90.498733122374659</v>
      </c>
      <c r="BW35">
        <f t="shared" si="20"/>
        <v>90.742759523257703</v>
      </c>
      <c r="BX35">
        <f t="shared" si="20"/>
        <v>90.764482281760991</v>
      </c>
      <c r="BY35">
        <f t="shared" si="20"/>
        <v>90.563736074575743</v>
      </c>
    </row>
    <row r="36" spans="1:77">
      <c r="A36">
        <f t="shared" si="13"/>
        <v>84.008585130437936</v>
      </c>
      <c r="B36">
        <f t="shared" si="15"/>
        <v>-3.7661585970190736</v>
      </c>
      <c r="C36">
        <f t="shared" si="10"/>
        <v>3.5604716740684319</v>
      </c>
      <c r="D36">
        <f>D35-1</f>
        <v>204</v>
      </c>
      <c r="E36">
        <f t="shared" si="11"/>
        <v>83.80022713059877</v>
      </c>
      <c r="F36">
        <f t="shared" si="11"/>
        <v>83.398632702312867</v>
      </c>
      <c r="G36">
        <f t="shared" si="11"/>
        <v>82.789681090555092</v>
      </c>
      <c r="H36">
        <f t="shared" si="11"/>
        <v>81.978006784785947</v>
      </c>
      <c r="I36">
        <f t="shared" si="11"/>
        <v>80.969787116574693</v>
      </c>
      <c r="J36">
        <f t="shared" si="11"/>
        <v>79.772695246376102</v>
      </c>
      <c r="K36">
        <f t="shared" si="11"/>
        <v>78.395841766146205</v>
      </c>
      <c r="L36">
        <f t="shared" si="11"/>
        <v>76.849705362236421</v>
      </c>
      <c r="M36">
        <f t="shared" si="17"/>
        <v>75.146053066263192</v>
      </c>
      <c r="N36">
        <f t="shared" si="17"/>
        <v>73.297850700892241</v>
      </c>
      <c r="O36">
        <f t="shared" si="17"/>
        <v>71.319164202099159</v>
      </c>
      <c r="P36">
        <f t="shared" si="17"/>
        <v>69.225052568903322</v>
      </c>
      <c r="Q36">
        <f t="shared" si="17"/>
        <v>67.031453255292533</v>
      </c>
      <c r="R36">
        <f t="shared" si="17"/>
        <v>64.755060876574845</v>
      </c>
      <c r="S36">
        <f t="shared" si="17"/>
        <v>62.413200153275618</v>
      </c>
      <c r="T36">
        <f t="shared" si="17"/>
        <v>60.0236940595533</v>
      </c>
      <c r="U36">
        <f t="shared" si="17"/>
        <v>57.604728179604329</v>
      </c>
      <c r="V36">
        <f t="shared" si="17"/>
        <v>55.174712304386702</v>
      </c>
      <c r="W36">
        <f t="shared" si="17"/>
        <v>52.752140321994503</v>
      </c>
      <c r="X36">
        <f t="shared" si="17"/>
        <v>50.355449468002689</v>
      </c>
      <c r="Y36">
        <f t="shared" si="18"/>
        <v>48.002880006971644</v>
      </c>
      <c r="Z36">
        <f t="shared" si="18"/>
        <v>45.712336413020097</v>
      </c>
      <c r="AA36">
        <f t="shared" si="18"/>
        <v>43.501251105966027</v>
      </c>
      <c r="AB36">
        <f t="shared" si="18"/>
        <v>41.386451780085984</v>
      </c>
      <c r="AC36">
        <f t="shared" si="18"/>
        <v>39.384033335200613</v>
      </c>
      <c r="AD36">
        <f t="shared" si="18"/>
        <v>37.509235384768836</v>
      </c>
      <c r="AE36">
        <f t="shared" si="18"/>
        <v>35.776326273227376</v>
      </c>
      <c r="AF36">
        <f t="shared" si="18"/>
        <v>34.198494485274203</v>
      </c>
      <c r="AG36">
        <f t="shared" si="21"/>
        <v>32.787748273536501</v>
      </c>
      <c r="AH36">
        <f t="shared" si="21"/>
        <v>31.554824268517471</v>
      </c>
      <c r="AI36">
        <f t="shared" si="21"/>
        <v>30.509105766355162</v>
      </c>
      <c r="AJ36">
        <f t="shared" si="21"/>
        <v>29.658551316273133</v>
      </c>
      <c r="AK36">
        <f t="shared" si="21"/>
        <v>29.009634151215323</v>
      </c>
      <c r="AL36">
        <f t="shared" si="21"/>
        <v>28.567292922634728</v>
      </c>
      <c r="AM36">
        <f t="shared" si="21"/>
        <v>28.33489411437376</v>
      </c>
      <c r="AN36">
        <f t="shared" si="21"/>
        <v>28.314206421689541</v>
      </c>
      <c r="AO36">
        <f t="shared" si="21"/>
        <v>28.505387290414973</v>
      </c>
      <c r="AP36">
        <f t="shared" si="21"/>
        <v>28.90698171870087</v>
      </c>
      <c r="AQ36">
        <f t="shared" si="21"/>
        <v>29.515933330458644</v>
      </c>
      <c r="AR36">
        <f t="shared" si="21"/>
        <v>30.327607636227789</v>
      </c>
      <c r="AS36">
        <f t="shared" si="18"/>
        <v>31.335827304439043</v>
      </c>
      <c r="AT36">
        <f t="shared" si="18"/>
        <v>32.532919174637634</v>
      </c>
      <c r="AU36">
        <f t="shared" si="18"/>
        <v>33.909772654867531</v>
      </c>
      <c r="AV36">
        <f t="shared" si="18"/>
        <v>35.455909058777323</v>
      </c>
      <c r="AW36">
        <f t="shared" si="18"/>
        <v>37.159561354750558</v>
      </c>
      <c r="AX36">
        <f t="shared" si="18"/>
        <v>39.007763720121503</v>
      </c>
      <c r="AY36">
        <f t="shared" si="18"/>
        <v>40.986450218914584</v>
      </c>
      <c r="AZ36">
        <f t="shared" si="18"/>
        <v>43.080561852110421</v>
      </c>
      <c r="BA36">
        <f t="shared" si="21"/>
        <v>45.27416116572121</v>
      </c>
      <c r="BB36">
        <f t="shared" si="21"/>
        <v>47.550553544438898</v>
      </c>
      <c r="BC36">
        <f t="shared" si="21"/>
        <v>49.892414267738133</v>
      </c>
      <c r="BD36">
        <f t="shared" si="21"/>
        <v>52.281920361460458</v>
      </c>
      <c r="BE36">
        <f t="shared" si="21"/>
        <v>54.700886241409407</v>
      </c>
      <c r="BF36">
        <f t="shared" si="21"/>
        <v>57.130902116627041</v>
      </c>
      <c r="BG36">
        <f t="shared" si="21"/>
        <v>59.55347409901924</v>
      </c>
      <c r="BH36">
        <f t="shared" si="21"/>
        <v>61.950164953011054</v>
      </c>
      <c r="BI36">
        <f t="shared" si="12"/>
        <v>64.302734414042106</v>
      </c>
      <c r="BJ36">
        <f t="shared" si="12"/>
        <v>66.593278007993661</v>
      </c>
      <c r="BK36">
        <f t="shared" si="12"/>
        <v>68.804363315047695</v>
      </c>
      <c r="BL36">
        <f t="shared" si="12"/>
        <v>70.919162640927752</v>
      </c>
      <c r="BM36">
        <f t="shared" si="12"/>
        <v>72.921581085813116</v>
      </c>
      <c r="BN36">
        <f t="shared" si="12"/>
        <v>74.7963790362449</v>
      </c>
      <c r="BO36">
        <f t="shared" si="12"/>
        <v>76.52928814778636</v>
      </c>
      <c r="BP36">
        <f t="shared" si="12"/>
        <v>78.107119935739547</v>
      </c>
      <c r="BQ36">
        <f t="shared" si="12"/>
        <v>79.517866147477235</v>
      </c>
      <c r="BR36">
        <f t="shared" si="19"/>
        <v>80.750790152496265</v>
      </c>
      <c r="BS36">
        <f t="shared" si="19"/>
        <v>81.796508654658581</v>
      </c>
      <c r="BT36">
        <f t="shared" si="19"/>
        <v>82.64706310474061</v>
      </c>
      <c r="BU36">
        <f t="shared" si="19"/>
        <v>83.29598026979842</v>
      </c>
      <c r="BV36">
        <f t="shared" si="20"/>
        <v>83.738321498379023</v>
      </c>
      <c r="BW36">
        <f t="shared" si="20"/>
        <v>83.97072030663999</v>
      </c>
      <c r="BX36">
        <f t="shared" si="20"/>
        <v>83.991407999324196</v>
      </c>
      <c r="BY36">
        <f t="shared" si="20"/>
        <v>83.80022713059877</v>
      </c>
    </row>
    <row r="37" spans="1:77">
      <c r="A37">
        <f t="shared" si="13"/>
        <v>77.613651960793561</v>
      </c>
      <c r="B37">
        <f t="shared" si="15"/>
        <v>-3.5811626774956009</v>
      </c>
      <c r="C37">
        <f t="shared" si="10"/>
        <v>3.5430183815484888</v>
      </c>
      <c r="D37">
        <f t="shared" si="14"/>
        <v>203</v>
      </c>
      <c r="E37">
        <f t="shared" si="11"/>
        <v>77.41552862812982</v>
      </c>
      <c r="F37">
        <f t="shared" si="11"/>
        <v>77.033660753737593</v>
      </c>
      <c r="G37">
        <f t="shared" si="11"/>
        <v>76.454621202361878</v>
      </c>
      <c r="H37">
        <f t="shared" si="11"/>
        <v>75.682816814622257</v>
      </c>
      <c r="I37">
        <f t="shared" si="11"/>
        <v>74.72412148793768</v>
      </c>
      <c r="J37">
        <f t="shared" si="11"/>
        <v>73.585831472620271</v>
      </c>
      <c r="K37">
        <f t="shared" si="11"/>
        <v>72.276609843004906</v>
      </c>
      <c r="L37">
        <f t="shared" si="11"/>
        <v>70.806420566222585</v>
      </c>
      <c r="M37">
        <f t="shared" si="17"/>
        <v>69.186452670394175</v>
      </c>
      <c r="N37">
        <f t="shared" si="17"/>
        <v>67.429035089370302</v>
      </c>
      <c r="O37">
        <f t="shared" si="17"/>
        <v>65.547542832100305</v>
      </c>
      <c r="P37">
        <f t="shared" si="17"/>
        <v>63.556295190738084</v>
      </c>
      <c r="Q37">
        <f t="shared" si="17"/>
        <v>61.470446762182618</v>
      </c>
      <c r="R37">
        <f t="shared" si="17"/>
        <v>59.305872112444916</v>
      </c>
      <c r="S37">
        <f t="shared" si="17"/>
        <v>57.079044961615395</v>
      </c>
      <c r="T37">
        <f t="shared" si="17"/>
        <v>54.806912808906873</v>
      </c>
      <c r="U37">
        <f t="shared" si="17"/>
        <v>52.506767951952327</v>
      </c>
      <c r="V37">
        <f t="shared" si="17"/>
        <v>50.196115881978685</v>
      </c>
      <c r="W37">
        <f t="shared" si="17"/>
        <v>47.892542056448271</v>
      </c>
      <c r="X37">
        <f t="shared" si="17"/>
        <v>45.61357806310928</v>
      </c>
      <c r="Y37">
        <f t="shared" si="18"/>
        <v>43.376568194027115</v>
      </c>
      <c r="Z37">
        <f t="shared" si="18"/>
        <v>41.198537445048977</v>
      </c>
      <c r="AA37">
        <f t="shared" si="18"/>
        <v>39.096061945305479</v>
      </c>
      <c r="AB37">
        <f t="shared" si="18"/>
        <v>37.085142802859146</v>
      </c>
      <c r="AC37">
        <f t="shared" si="18"/>
        <v>35.181084326610133</v>
      </c>
      <c r="AD37">
        <f t="shared" si="18"/>
        <v>33.398377551264652</v>
      </c>
      <c r="AE37">
        <f t="shared" si="18"/>
        <v>31.750589951810859</v>
      </c>
      <c r="AF37">
        <f t="shared" si="18"/>
        <v>30.250262186841951</v>
      </c>
      <c r="AG37">
        <f t="shared" si="21"/>
        <v>28.908812656572003</v>
      </c>
      <c r="AH37">
        <f t="shared" si="21"/>
        <v>27.736450601915763</v>
      </c>
      <c r="AI37">
        <f t="shared" si="21"/>
        <v>26.742098406000707</v>
      </c>
      <c r="AJ37">
        <f t="shared" si="21"/>
        <v>25.933323689444038</v>
      </c>
      <c r="AK37">
        <f t="shared" si="21"/>
        <v>25.316281716190275</v>
      </c>
      <c r="AL37">
        <f t="shared" si="21"/>
        <v>24.89566854823601</v>
      </c>
      <c r="AM37">
        <f t="shared" si="21"/>
        <v>24.674685305762537</v>
      </c>
      <c r="AN37">
        <f t="shared" si="21"/>
        <v>24.655013804678418</v>
      </c>
      <c r="AO37">
        <f t="shared" si="21"/>
        <v>24.836803756984885</v>
      </c>
      <c r="AP37">
        <f t="shared" si="21"/>
        <v>25.218671631377099</v>
      </c>
      <c r="AQ37">
        <f t="shared" si="21"/>
        <v>25.797711182752828</v>
      </c>
      <c r="AR37">
        <f t="shared" si="21"/>
        <v>26.569515570492442</v>
      </c>
      <c r="AS37">
        <f t="shared" si="18"/>
        <v>27.528210897177019</v>
      </c>
      <c r="AT37">
        <f t="shared" si="18"/>
        <v>28.666500912494428</v>
      </c>
      <c r="AU37">
        <f t="shared" si="18"/>
        <v>29.975722542109793</v>
      </c>
      <c r="AV37">
        <f t="shared" si="18"/>
        <v>31.445911818892114</v>
      </c>
      <c r="AW37">
        <f t="shared" si="18"/>
        <v>33.065879714720516</v>
      </c>
      <c r="AX37">
        <f t="shared" si="18"/>
        <v>34.823297295744389</v>
      </c>
      <c r="AY37">
        <f t="shared" si="18"/>
        <v>36.704789553014386</v>
      </c>
      <c r="AZ37">
        <f t="shared" si="18"/>
        <v>38.696037194376608</v>
      </c>
      <c r="BA37">
        <f t="shared" si="21"/>
        <v>40.781885622932087</v>
      </c>
      <c r="BB37">
        <f t="shared" si="21"/>
        <v>42.946460272669789</v>
      </c>
      <c r="BC37">
        <f t="shared" si="21"/>
        <v>45.17328742349931</v>
      </c>
      <c r="BD37">
        <f t="shared" si="21"/>
        <v>47.44541957620784</v>
      </c>
      <c r="BE37">
        <f t="shared" si="21"/>
        <v>49.745564433162357</v>
      </c>
      <c r="BF37">
        <f t="shared" si="21"/>
        <v>52.056216503136014</v>
      </c>
      <c r="BG37">
        <f t="shared" si="21"/>
        <v>54.359790328666421</v>
      </c>
      <c r="BH37">
        <f t="shared" si="21"/>
        <v>56.638754322005411</v>
      </c>
      <c r="BI37">
        <f t="shared" si="12"/>
        <v>58.875764191087583</v>
      </c>
      <c r="BJ37">
        <f t="shared" si="12"/>
        <v>61.053794940065735</v>
      </c>
      <c r="BK37">
        <f t="shared" si="12"/>
        <v>63.156270439809205</v>
      </c>
      <c r="BL37">
        <f t="shared" si="12"/>
        <v>65.167189582255546</v>
      </c>
      <c r="BM37">
        <f t="shared" si="12"/>
        <v>67.071248058504551</v>
      </c>
      <c r="BN37">
        <f t="shared" si="12"/>
        <v>68.853954833850025</v>
      </c>
      <c r="BO37">
        <f t="shared" si="12"/>
        <v>70.501742433303846</v>
      </c>
      <c r="BP37">
        <f t="shared" si="12"/>
        <v>72.002070198272747</v>
      </c>
      <c r="BQ37">
        <f t="shared" si="12"/>
        <v>73.343519728542688</v>
      </c>
      <c r="BR37">
        <f t="shared" si="19"/>
        <v>74.515881783198935</v>
      </c>
      <c r="BS37">
        <f t="shared" si="19"/>
        <v>75.510233979113991</v>
      </c>
      <c r="BT37">
        <f t="shared" si="19"/>
        <v>76.319008695670661</v>
      </c>
      <c r="BU37">
        <f t="shared" si="19"/>
        <v>76.936050668924423</v>
      </c>
      <c r="BV37">
        <f t="shared" si="20"/>
        <v>77.356663836878695</v>
      </c>
      <c r="BW37">
        <f t="shared" si="20"/>
        <v>77.577647079352161</v>
      </c>
      <c r="BX37">
        <f t="shared" si="20"/>
        <v>77.59731858043628</v>
      </c>
      <c r="BY37">
        <f t="shared" si="20"/>
        <v>77.41552862812982</v>
      </c>
    </row>
    <row r="38" spans="1:77">
      <c r="A38">
        <f t="shared" si="13"/>
        <v>71.580821889114432</v>
      </c>
      <c r="B38">
        <f t="shared" si="15"/>
        <v>-3.3995169455288941</v>
      </c>
      <c r="C38">
        <f t="shared" si="10"/>
        <v>3.5255650890285457</v>
      </c>
      <c r="D38">
        <f t="shared" si="14"/>
        <v>202</v>
      </c>
      <c r="E38">
        <f t="shared" si="11"/>
        <v>71.392747878702238</v>
      </c>
      <c r="F38">
        <f t="shared" si="11"/>
        <v>71.030249319754532</v>
      </c>
      <c r="G38">
        <f t="shared" si="11"/>
        <v>70.480580135664354</v>
      </c>
      <c r="H38">
        <f t="shared" ref="F38:U53" si="22">$I$2*$B38*(1-COS(H$8-$L$2))+$A38</f>
        <v>69.747923640821952</v>
      </c>
      <c r="I38">
        <f t="shared" si="22"/>
        <v>68.837855793543156</v>
      </c>
      <c r="J38">
        <f t="shared" si="22"/>
        <v>67.757302759659751</v>
      </c>
      <c r="K38">
        <f t="shared" si="22"/>
        <v>66.514488200215354</v>
      </c>
      <c r="L38">
        <f t="shared" si="22"/>
        <v>65.118870684439301</v>
      </c>
      <c r="M38">
        <f t="shared" si="17"/>
        <v>63.581071704323513</v>
      </c>
      <c r="N38">
        <f t="shared" si="17"/>
        <v>61.912794838655103</v>
      </c>
      <c r="O38">
        <f t="shared" si="17"/>
        <v>60.126736681714917</v>
      </c>
      <c r="P38">
        <f t="shared" si="17"/>
        <v>58.236490214528672</v>
      </c>
      <c r="Q38">
        <f t="shared" si="17"/>
        <v>56.256441354073672</v>
      </c>
      <c r="R38">
        <f t="shared" si="17"/>
        <v>54.201659467764173</v>
      </c>
      <c r="S38">
        <f t="shared" si="17"/>
        <v>52.087782686466213</v>
      </c>
      <c r="T38">
        <f t="shared" si="17"/>
        <v>49.93089888887917</v>
      </c>
      <c r="U38">
        <f t="shared" si="17"/>
        <v>47.747423263064718</v>
      </c>
      <c r="V38">
        <f t="shared" si="17"/>
        <v>45.553973376953955</v>
      </c>
      <c r="W38">
        <f t="shared" si="17"/>
        <v>43.367242708621426</v>
      </c>
      <c r="X38">
        <f t="shared" si="17"/>
        <v>41.20387359883722</v>
      </c>
      <c r="Y38">
        <f t="shared" si="18"/>
        <v>39.080330592804778</v>
      </c>
      <c r="Z38">
        <f t="shared" si="18"/>
        <v>37.012775135030331</v>
      </c>
      <c r="AA38">
        <f t="shared" si="18"/>
        <v>35.016942570971636</v>
      </c>
      <c r="AB38">
        <f t="shared" si="18"/>
        <v>33.108022391557881</v>
      </c>
      <c r="AC38">
        <f t="shared" si="18"/>
        <v>31.300542631991895</v>
      </c>
      <c r="AD38">
        <f t="shared" si="18"/>
        <v>29.608259304630096</v>
      </c>
      <c r="AE38">
        <f t="shared" si="18"/>
        <v>28.044051707422319</v>
      </c>
      <c r="AF38">
        <f t="shared" si="18"/>
        <v>26.619824404677694</v>
      </c>
      <c r="AG38">
        <f t="shared" si="21"/>
        <v>25.346416626142044</v>
      </c>
      <c r="AH38">
        <f t="shared" si="21"/>
        <v>24.233519773914679</v>
      </c>
      <c r="AI38">
        <f t="shared" si="21"/>
        <v>23.289603665026533</v>
      </c>
      <c r="AJ38">
        <f t="shared" si="21"/>
        <v>22.521852071018394</v>
      </c>
      <c r="AK38">
        <f t="shared" si="21"/>
        <v>21.936108045101733</v>
      </c>
      <c r="AL38">
        <f t="shared" si="21"/>
        <v>21.536829452995697</v>
      </c>
      <c r="AM38">
        <f t="shared" si="21"/>
        <v>21.327055045877209</v>
      </c>
      <c r="AN38">
        <f t="shared" si="21"/>
        <v>21.308381333649699</v>
      </c>
      <c r="AO38">
        <f t="shared" si="21"/>
        <v>21.48095043453872</v>
      </c>
      <c r="AP38">
        <f t="shared" si="21"/>
        <v>21.843448993486419</v>
      </c>
      <c r="AQ38">
        <f t="shared" si="21"/>
        <v>22.393118177576604</v>
      </c>
      <c r="AR38">
        <f t="shared" si="21"/>
        <v>23.125774672419006</v>
      </c>
      <c r="AS38">
        <f t="shared" si="18"/>
        <v>24.035842519697802</v>
      </c>
      <c r="AT38">
        <f t="shared" si="18"/>
        <v>25.116395553581199</v>
      </c>
      <c r="AU38">
        <f t="shared" si="18"/>
        <v>26.35921011302559</v>
      </c>
      <c r="AV38">
        <f t="shared" si="18"/>
        <v>27.754827628801657</v>
      </c>
      <c r="AW38">
        <f t="shared" si="18"/>
        <v>29.292626608917445</v>
      </c>
      <c r="AX38">
        <f t="shared" si="18"/>
        <v>30.960903474585848</v>
      </c>
      <c r="AY38">
        <f t="shared" si="18"/>
        <v>32.746961631526041</v>
      </c>
      <c r="AZ38">
        <f t="shared" si="18"/>
        <v>34.637208098712286</v>
      </c>
      <c r="BA38">
        <f t="shared" si="21"/>
        <v>36.617256959167293</v>
      </c>
      <c r="BB38">
        <f t="shared" si="21"/>
        <v>38.672038845476791</v>
      </c>
      <c r="BC38">
        <f t="shared" si="21"/>
        <v>40.785915626774752</v>
      </c>
      <c r="BD38">
        <f t="shared" si="21"/>
        <v>42.942799424361795</v>
      </c>
      <c r="BE38">
        <f t="shared" si="21"/>
        <v>45.126275050176233</v>
      </c>
      <c r="BF38">
        <f t="shared" si="21"/>
        <v>47.319724936287002</v>
      </c>
      <c r="BG38">
        <f t="shared" si="21"/>
        <v>49.506455604619532</v>
      </c>
      <c r="BH38">
        <f t="shared" si="21"/>
        <v>51.669824714403738</v>
      </c>
      <c r="BI38">
        <f t="shared" si="12"/>
        <v>53.79336772043618</v>
      </c>
      <c r="BJ38">
        <f t="shared" si="12"/>
        <v>55.860923178210641</v>
      </c>
      <c r="BK38">
        <f t="shared" si="12"/>
        <v>57.856755742269307</v>
      </c>
      <c r="BL38">
        <f t="shared" si="12"/>
        <v>59.765675921683062</v>
      </c>
      <c r="BM38">
        <f t="shared" si="12"/>
        <v>61.573155681249048</v>
      </c>
      <c r="BN38">
        <f t="shared" si="12"/>
        <v>63.265439008610848</v>
      </c>
      <c r="BO38">
        <f t="shared" si="12"/>
        <v>64.829646605818638</v>
      </c>
      <c r="BP38">
        <f t="shared" si="12"/>
        <v>66.253873908563264</v>
      </c>
      <c r="BQ38">
        <f t="shared" si="12"/>
        <v>67.527281687098906</v>
      </c>
      <c r="BR38">
        <f t="shared" si="19"/>
        <v>68.640178539326271</v>
      </c>
      <c r="BS38">
        <f t="shared" si="19"/>
        <v>69.584094648214418</v>
      </c>
      <c r="BT38">
        <f t="shared" si="19"/>
        <v>70.351846242222564</v>
      </c>
      <c r="BU38">
        <f t="shared" si="19"/>
        <v>70.937590268139218</v>
      </c>
      <c r="BV38">
        <f t="shared" si="20"/>
        <v>71.336868860245261</v>
      </c>
      <c r="BW38">
        <f t="shared" si="20"/>
        <v>71.546643267363748</v>
      </c>
      <c r="BX38">
        <f t="shared" si="20"/>
        <v>71.565316979591259</v>
      </c>
      <c r="BY38">
        <f t="shared" si="20"/>
        <v>71.392747878702238</v>
      </c>
    </row>
    <row r="39" spans="1:77">
      <c r="A39">
        <f t="shared" si="13"/>
        <v>65.893670437960893</v>
      </c>
      <c r="B39">
        <f t="shared" si="15"/>
        <v>-3.2211278296772288</v>
      </c>
      <c r="C39">
        <f t="shared" si="10"/>
        <v>3.5081117965086026</v>
      </c>
      <c r="D39">
        <f t="shared" si="14"/>
        <v>201</v>
      </c>
      <c r="E39">
        <f t="shared" si="11"/>
        <v>65.71546558159902</v>
      </c>
      <c r="F39">
        <f t="shared" si="22"/>
        <v>65.371989077391547</v>
      </c>
      <c r="G39">
        <f t="shared" si="22"/>
        <v>64.851163697092289</v>
      </c>
      <c r="H39">
        <f t="shared" si="22"/>
        <v>64.156953236328292</v>
      </c>
      <c r="I39">
        <f t="shared" si="22"/>
        <v>63.294641055881691</v>
      </c>
      <c r="J39">
        <f t="shared" si="22"/>
        <v>62.270789872124034</v>
      </c>
      <c r="K39">
        <f t="shared" si="22"/>
        <v>61.093191810781953</v>
      </c>
      <c r="L39">
        <f t="shared" si="22"/>
        <v>59.770809104155418</v>
      </c>
      <c r="M39">
        <f t="shared" si="17"/>
        <v>58.313705883118359</v>
      </c>
      <c r="N39">
        <f t="shared" si="17"/>
        <v>56.732971583005856</v>
      </c>
      <c r="O39">
        <f t="shared" si="17"/>
        <v>55.040636546315227</v>
      </c>
      <c r="P39">
        <f t="shared" si="17"/>
        <v>53.249580464535519</v>
      </c>
      <c r="Q39">
        <f t="shared" si="17"/>
        <v>51.373434355918313</v>
      </c>
      <c r="R39">
        <f t="shared" si="17"/>
        <v>49.426476825198179</v>
      </c>
      <c r="S39">
        <f t="shared" si="17"/>
        <v>47.423525394788996</v>
      </c>
      <c r="T39">
        <f t="shared" si="17"/>
        <v>45.379823734491303</v>
      </c>
      <c r="U39">
        <f t="shared" si="17"/>
        <v>43.310925647960772</v>
      </c>
      <c r="V39">
        <f t="shared" si="17"/>
        <v>41.232576698870744</v>
      </c>
      <c r="W39">
        <f t="shared" si="17"/>
        <v>39.160594377665184</v>
      </c>
      <c r="X39">
        <f t="shared" si="17"/>
        <v>37.110747720905593</v>
      </c>
      <c r="Y39">
        <f t="shared" si="18"/>
        <v>35.098637299381181</v>
      </c>
      <c r="Z39">
        <f t="shared" si="18"/>
        <v>33.139576488345227</v>
      </c>
      <c r="AA39">
        <f t="shared" si="18"/>
        <v>31.248474923482945</v>
      </c>
      <c r="AB39">
        <f t="shared" si="18"/>
        <v>29.439725029581346</v>
      </c>
      <c r="AC39">
        <f t="shared" si="18"/>
        <v>27.727092485486018</v>
      </c>
      <c r="AD39">
        <f t="shared" si="18"/>
        <v>26.123611458973357</v>
      </c>
      <c r="AE39">
        <f t="shared" si="18"/>
        <v>24.641485408863431</v>
      </c>
      <c r="AF39">
        <f t="shared" si="18"/>
        <v>23.291994209329744</v>
      </c>
      <c r="AG39">
        <f t="shared" si="21"/>
        <v>22.085408303245821</v>
      </c>
      <c r="AH39">
        <f t="shared" si="21"/>
        <v>21.030910537913449</v>
      </c>
      <c r="AI39">
        <f t="shared" si="21"/>
        <v>20.136526278049963</v>
      </c>
      <c r="AJ39">
        <f t="shared" si="21"/>
        <v>19.409062327916914</v>
      </c>
      <c r="AK39">
        <f t="shared" si="21"/>
        <v>18.854055127429554</v>
      </c>
      <c r="AL39">
        <f t="shared" si="21"/>
        <v>18.47572861650611</v>
      </c>
      <c r="AM39">
        <f t="shared" si="21"/>
        <v>18.276962088334479</v>
      </c>
      <c r="AN39">
        <f t="shared" si="21"/>
        <v>18.259268276212573</v>
      </c>
      <c r="AO39">
        <f t="shared" si="21"/>
        <v>18.422781840734466</v>
      </c>
      <c r="AP39">
        <f t="shared" si="21"/>
        <v>18.766258344941932</v>
      </c>
      <c r="AQ39">
        <f t="shared" si="21"/>
        <v>19.287083725241196</v>
      </c>
      <c r="AR39">
        <f t="shared" si="21"/>
        <v>19.981294186005201</v>
      </c>
      <c r="AS39">
        <f t="shared" si="18"/>
        <v>20.843606366451795</v>
      </c>
      <c r="AT39">
        <f t="shared" si="18"/>
        <v>21.867457550209451</v>
      </c>
      <c r="AU39">
        <f t="shared" si="18"/>
        <v>23.045055611551533</v>
      </c>
      <c r="AV39">
        <f t="shared" si="18"/>
        <v>24.367438318178067</v>
      </c>
      <c r="AW39">
        <f t="shared" si="18"/>
        <v>25.824541539215126</v>
      </c>
      <c r="AX39">
        <f t="shared" si="18"/>
        <v>27.405275839327629</v>
      </c>
      <c r="AY39">
        <f t="shared" si="18"/>
        <v>29.097610876018258</v>
      </c>
      <c r="AZ39">
        <f t="shared" si="18"/>
        <v>30.888666957797959</v>
      </c>
      <c r="BA39">
        <f t="shared" si="21"/>
        <v>32.764813066415172</v>
      </c>
      <c r="BB39">
        <f t="shared" si="21"/>
        <v>34.711770597135313</v>
      </c>
      <c r="BC39">
        <f t="shared" si="21"/>
        <v>36.714722027544504</v>
      </c>
      <c r="BD39">
        <f t="shared" si="21"/>
        <v>38.758423687842196</v>
      </c>
      <c r="BE39">
        <f t="shared" si="21"/>
        <v>40.827321774372706</v>
      </c>
      <c r="BF39">
        <f t="shared" si="21"/>
        <v>42.905670723462741</v>
      </c>
      <c r="BG39">
        <f t="shared" si="21"/>
        <v>44.977653044668301</v>
      </c>
      <c r="BH39">
        <f t="shared" si="21"/>
        <v>47.027499701427885</v>
      </c>
      <c r="BI39">
        <f t="shared" si="12"/>
        <v>49.039610122952311</v>
      </c>
      <c r="BJ39">
        <f t="shared" si="12"/>
        <v>50.998670933988272</v>
      </c>
      <c r="BK39">
        <f t="shared" si="12"/>
        <v>52.889772498850519</v>
      </c>
      <c r="BL39">
        <f t="shared" si="12"/>
        <v>54.698522392752132</v>
      </c>
      <c r="BM39">
        <f t="shared" si="12"/>
        <v>56.411154936847453</v>
      </c>
      <c r="BN39">
        <f t="shared" si="12"/>
        <v>58.014635963360114</v>
      </c>
      <c r="BO39">
        <f t="shared" si="12"/>
        <v>59.496762013470054</v>
      </c>
      <c r="BP39">
        <f t="shared" si="12"/>
        <v>60.846253213003742</v>
      </c>
      <c r="BQ39">
        <f t="shared" si="12"/>
        <v>62.052839119087658</v>
      </c>
      <c r="BR39">
        <f t="shared" si="19"/>
        <v>63.107336884420029</v>
      </c>
      <c r="BS39">
        <f t="shared" si="19"/>
        <v>64.001721144283522</v>
      </c>
      <c r="BT39">
        <f t="shared" si="19"/>
        <v>64.729185094416565</v>
      </c>
      <c r="BU39">
        <f t="shared" si="19"/>
        <v>65.284192294903931</v>
      </c>
      <c r="BV39">
        <f t="shared" si="20"/>
        <v>65.662518805827375</v>
      </c>
      <c r="BW39">
        <f t="shared" si="20"/>
        <v>65.861285333999007</v>
      </c>
      <c r="BX39">
        <f t="shared" si="20"/>
        <v>65.878979146120912</v>
      </c>
      <c r="BY39">
        <f t="shared" si="20"/>
        <v>65.71546558159902</v>
      </c>
    </row>
    <row r="40" spans="1:77">
      <c r="A40">
        <f t="shared" si="13"/>
        <v>60.536287613893315</v>
      </c>
      <c r="B40">
        <f t="shared" si="15"/>
        <v>-3.0458944315562135</v>
      </c>
      <c r="C40">
        <f t="shared" si="10"/>
        <v>3.4906585039886591</v>
      </c>
      <c r="D40">
        <f t="shared" si="14"/>
        <v>200</v>
      </c>
      <c r="E40">
        <f t="shared" si="11"/>
        <v>60.367777325457084</v>
      </c>
      <c r="F40">
        <f t="shared" si="22"/>
        <v>60.042986374319703</v>
      </c>
      <c r="G40">
        <f t="shared" si="22"/>
        <v>59.550494548614786</v>
      </c>
      <c r="H40">
        <f t="shared" si="22"/>
        <v>58.894050008510632</v>
      </c>
      <c r="I40">
        <f t="shared" si="22"/>
        <v>58.078648693329491</v>
      </c>
      <c r="J40">
        <f t="shared" si="22"/>
        <v>57.110496299432668</v>
      </c>
      <c r="K40">
        <f t="shared" si="22"/>
        <v>55.99696105112411</v>
      </c>
      <c r="L40">
        <f t="shared" si="22"/>
        <v>54.746517624014416</v>
      </c>
      <c r="M40">
        <f t="shared" si="17"/>
        <v>53.368682647622279</v>
      </c>
      <c r="N40">
        <f t="shared" si="17"/>
        <v>51.873942278077536</v>
      </c>
      <c r="O40">
        <f t="shared" si="17"/>
        <v>50.27367239214135</v>
      </c>
      <c r="P40">
        <f t="shared" si="17"/>
        <v>48.580052009915057</v>
      </c>
      <c r="Q40">
        <f t="shared" si="17"/>
        <v>46.805970605143358</v>
      </c>
      <c r="R40">
        <f t="shared" si="17"/>
        <v>44.964930008536186</v>
      </c>
      <c r="S40">
        <f t="shared" si="17"/>
        <v>43.07094165068446</v>
      </c>
      <c r="T40">
        <f t="shared" si="17"/>
        <v>41.138419926612841</v>
      </c>
      <c r="U40">
        <f t="shared" si="17"/>
        <v>39.182072493530022</v>
      </c>
      <c r="V40">
        <f t="shared" si="17"/>
        <v>37.216788336676686</v>
      </c>
      <c r="W40">
        <f t="shared" si="17"/>
        <v>35.257524455157487</v>
      </c>
      <c r="X40">
        <f t="shared" si="17"/>
        <v>33.319192030146652</v>
      </c>
      <c r="Y40">
        <f t="shared" si="18"/>
        <v>31.41654294179564</v>
      </c>
      <c r="Z40">
        <f t="shared" si="18"/>
        <v>29.564057498517737</v>
      </c>
      <c r="AA40">
        <f t="shared" si="18"/>
        <v>27.775834233097548</v>
      </c>
      <c r="AB40">
        <f t="shared" si="18"/>
        <v>26.065482604343707</v>
      </c>
      <c r="AC40">
        <f t="shared" si="18"/>
        <v>24.446019420889542</v>
      </c>
      <c r="AD40">
        <f t="shared" si="18"/>
        <v>22.92976977541975</v>
      </c>
      <c r="AE40">
        <f t="shared" si="18"/>
        <v>21.528273243272935</v>
      </c>
      <c r="AF40">
        <f t="shared" si="18"/>
        <v>20.252196059305469</v>
      </c>
      <c r="AG40">
        <f t="shared" si="21"/>
        <v>19.111249941403806</v>
      </c>
      <c r="AH40">
        <f t="shared" si="21"/>
        <v>18.114118178447292</v>
      </c>
      <c r="AI40">
        <f t="shared" si="21"/>
        <v>17.268389545236644</v>
      </c>
      <c r="AJ40">
        <f t="shared" si="21"/>
        <v>16.580500547335504</v>
      </c>
      <c r="AK40">
        <f t="shared" si="21"/>
        <v>16.055686435376636</v>
      </c>
      <c r="AL40">
        <f t="shared" si="21"/>
        <v>15.697941361643473</v>
      </c>
      <c r="AM40">
        <f t="shared" si="21"/>
        <v>15.509987982159494</v>
      </c>
      <c r="AN40">
        <f t="shared" si="21"/>
        <v>15.493256735631931</v>
      </c>
      <c r="AO40">
        <f t="shared" si="21"/>
        <v>15.647874956949479</v>
      </c>
      <c r="AP40">
        <f t="shared" si="21"/>
        <v>15.972665908086853</v>
      </c>
      <c r="AQ40">
        <f t="shared" si="21"/>
        <v>16.46515773379177</v>
      </c>
      <c r="AR40">
        <f t="shared" si="21"/>
        <v>17.121602273895924</v>
      </c>
      <c r="AS40">
        <f t="shared" si="18"/>
        <v>17.937003589077058</v>
      </c>
      <c r="AT40">
        <f t="shared" si="18"/>
        <v>18.905155982973888</v>
      </c>
      <c r="AU40">
        <f t="shared" si="18"/>
        <v>20.018691231282439</v>
      </c>
      <c r="AV40">
        <f t="shared" si="18"/>
        <v>21.269134658392133</v>
      </c>
      <c r="AW40">
        <f t="shared" si="18"/>
        <v>22.646969634784277</v>
      </c>
      <c r="AX40">
        <f t="shared" si="18"/>
        <v>24.141710004329013</v>
      </c>
      <c r="AY40">
        <f t="shared" si="18"/>
        <v>25.741979890265206</v>
      </c>
      <c r="AZ40">
        <f t="shared" si="18"/>
        <v>27.435600272491499</v>
      </c>
      <c r="BA40">
        <f t="shared" si="21"/>
        <v>29.209681677263209</v>
      </c>
      <c r="BB40">
        <f t="shared" si="21"/>
        <v>31.05072227387037</v>
      </c>
      <c r="BC40">
        <f t="shared" si="21"/>
        <v>32.944710631722103</v>
      </c>
      <c r="BD40">
        <f t="shared" si="21"/>
        <v>34.877232355793737</v>
      </c>
      <c r="BE40">
        <f t="shared" si="21"/>
        <v>36.833579788876527</v>
      </c>
      <c r="BF40">
        <f t="shared" si="21"/>
        <v>38.798863945729863</v>
      </c>
      <c r="BG40">
        <f t="shared" si="21"/>
        <v>40.758127827249069</v>
      </c>
      <c r="BH40">
        <f t="shared" si="21"/>
        <v>42.696460252259904</v>
      </c>
      <c r="BI40">
        <f t="shared" si="12"/>
        <v>44.599109340610916</v>
      </c>
      <c r="BJ40">
        <f t="shared" si="12"/>
        <v>46.451594783888829</v>
      </c>
      <c r="BK40">
        <f t="shared" si="12"/>
        <v>48.239818049308994</v>
      </c>
      <c r="BL40">
        <f t="shared" si="12"/>
        <v>49.950169678062842</v>
      </c>
      <c r="BM40">
        <f t="shared" si="12"/>
        <v>51.569632861517007</v>
      </c>
      <c r="BN40">
        <f t="shared" si="12"/>
        <v>53.085882506986792</v>
      </c>
      <c r="BO40">
        <f t="shared" si="12"/>
        <v>54.487379039133621</v>
      </c>
      <c r="BP40">
        <f t="shared" si="12"/>
        <v>55.763456223101088</v>
      </c>
      <c r="BQ40">
        <f t="shared" si="12"/>
        <v>56.904402341002744</v>
      </c>
      <c r="BR40">
        <f t="shared" si="19"/>
        <v>57.901534103959257</v>
      </c>
      <c r="BS40">
        <f t="shared" si="19"/>
        <v>58.747262737169912</v>
      </c>
      <c r="BT40">
        <f t="shared" si="19"/>
        <v>59.435151735071052</v>
      </c>
      <c r="BU40">
        <f t="shared" si="19"/>
        <v>59.95996584702992</v>
      </c>
      <c r="BV40">
        <f t="shared" si="20"/>
        <v>60.317710920763091</v>
      </c>
      <c r="BW40">
        <f t="shared" si="20"/>
        <v>60.505664300247062</v>
      </c>
      <c r="BX40">
        <f t="shared" si="20"/>
        <v>60.522395546774618</v>
      </c>
      <c r="BY40">
        <f t="shared" si="20"/>
        <v>60.367777325457084</v>
      </c>
    </row>
    <row r="41" spans="1:77">
      <c r="A41">
        <f t="shared" si="13"/>
        <v>55.493314031723862</v>
      </c>
      <c r="B41">
        <f t="shared" si="15"/>
        <v>-2.8737089337459252</v>
      </c>
      <c r="C41">
        <f t="shared" si="10"/>
        <v>3.473205211468716</v>
      </c>
      <c r="D41">
        <f t="shared" si="14"/>
        <v>199</v>
      </c>
      <c r="E41">
        <f t="shared" si="11"/>
        <v>55.334329689952078</v>
      </c>
      <c r="F41">
        <f t="shared" si="22"/>
        <v>55.027899287042004</v>
      </c>
      <c r="G41">
        <f t="shared" si="22"/>
        <v>54.563248199774364</v>
      </c>
      <c r="H41">
        <f t="shared" si="22"/>
        <v>53.943912703487243</v>
      </c>
      <c r="I41">
        <f t="shared" si="22"/>
        <v>53.174606315272392</v>
      </c>
      <c r="J41">
        <f t="shared" si="22"/>
        <v>52.261183921264035</v>
      </c>
      <c r="K41">
        <f t="shared" si="22"/>
        <v>51.210597217420087</v>
      </c>
      <c r="L41">
        <f t="shared" si="22"/>
        <v>50.030841802918395</v>
      </c>
      <c r="M41">
        <f t="shared" si="17"/>
        <v>48.730896328819114</v>
      </c>
      <c r="N41">
        <f t="shared" si="17"/>
        <v>47.320654165108678</v>
      </c>
      <c r="O41">
        <f t="shared" si="17"/>
        <v>45.810848106180423</v>
      </c>
      <c r="P41">
        <f t="shared" si="17"/>
        <v>44.212968687788617</v>
      </c>
      <c r="Q41">
        <f t="shared" si="17"/>
        <v>42.539176737133197</v>
      </c>
      <c r="R41">
        <f t="shared" si="17"/>
        <v>40.802210821621856</v>
      </c>
      <c r="S41">
        <f t="shared" si="17"/>
        <v>39.015290300680334</v>
      </c>
      <c r="T41">
        <f t="shared" si="17"/>
        <v>37.192014718445108</v>
      </c>
      <c r="U41">
        <f t="shared" si="17"/>
        <v>35.34626030302087</v>
      </c>
      <c r="V41">
        <f t="shared" si="17"/>
        <v>33.492074360006015</v>
      </c>
      <c r="W41">
        <f t="shared" si="17"/>
        <v>31.64356836401495</v>
      </c>
      <c r="X41">
        <f t="shared" si="17"/>
        <v>29.814810561835607</v>
      </c>
      <c r="Y41">
        <f t="shared" si="18"/>
        <v>28.019718904576727</v>
      </c>
      <c r="Z41">
        <f t="shared" si="18"/>
        <v>26.271955123656028</v>
      </c>
      <c r="AA41">
        <f t="shared" si="18"/>
        <v>24.584820756774914</v>
      </c>
      <c r="AB41">
        <f t="shared" si="18"/>
        <v>22.97115591518498</v>
      </c>
      <c r="AC41">
        <f t="shared" si="18"/>
        <v>21.443241562688172</v>
      </c>
      <c r="AD41">
        <f t="shared" si="18"/>
        <v>20.012706050086905</v>
      </c>
      <c r="AE41">
        <f t="shared" si="18"/>
        <v>18.690436616413024</v>
      </c>
      <c r="AF41">
        <f t="shared" si="18"/>
        <v>17.486496530464919</v>
      </c>
      <c r="AG41">
        <f t="shared" si="21"/>
        <v>16.410048503255531</v>
      </c>
      <c r="AH41">
        <f t="shared" si="21"/>
        <v>15.469284954249034</v>
      </c>
      <c r="AI41">
        <f t="shared" si="21"/>
        <v>14.67136566210192</v>
      </c>
      <c r="AJ41">
        <f t="shared" si="21"/>
        <v>14.022363274424272</v>
      </c>
      <c r="AK41">
        <f t="shared" si="21"/>
        <v>13.527217091264674</v>
      </c>
      <c r="AL41">
        <f t="shared" si="21"/>
        <v>13.18969547405441</v>
      </c>
      <c r="AM41">
        <f t="shared" si="21"/>
        <v>13.012367166101569</v>
      </c>
      <c r="AN41">
        <f t="shared" si="21"/>
        <v>12.996581742903437</v>
      </c>
      <c r="AO41">
        <f t="shared" si="21"/>
        <v>13.14245934106205</v>
      </c>
      <c r="AP41">
        <f t="shared" si="21"/>
        <v>13.448889743972124</v>
      </c>
      <c r="AQ41">
        <f t="shared" si="21"/>
        <v>13.913540831239771</v>
      </c>
      <c r="AR41">
        <f t="shared" si="21"/>
        <v>14.532876327526886</v>
      </c>
      <c r="AS41">
        <f t="shared" si="18"/>
        <v>15.302182715741729</v>
      </c>
      <c r="AT41">
        <f t="shared" si="18"/>
        <v>16.215605109750086</v>
      </c>
      <c r="AU41">
        <f t="shared" si="18"/>
        <v>17.266191813594041</v>
      </c>
      <c r="AV41">
        <f t="shared" si="18"/>
        <v>18.445947228095733</v>
      </c>
      <c r="AW41">
        <f t="shared" si="18"/>
        <v>19.745892702195015</v>
      </c>
      <c r="AX41">
        <f t="shared" si="18"/>
        <v>21.15613486590545</v>
      </c>
      <c r="AY41">
        <f t="shared" si="18"/>
        <v>22.665940924833706</v>
      </c>
      <c r="AZ41">
        <f t="shared" si="18"/>
        <v>24.263820343225508</v>
      </c>
      <c r="BA41">
        <f t="shared" si="21"/>
        <v>25.937612293880939</v>
      </c>
      <c r="BB41">
        <f t="shared" si="21"/>
        <v>27.67457820939228</v>
      </c>
      <c r="BC41">
        <f t="shared" si="21"/>
        <v>29.461498730333801</v>
      </c>
      <c r="BD41">
        <f t="shared" si="21"/>
        <v>31.284774312569031</v>
      </c>
      <c r="BE41">
        <f t="shared" si="21"/>
        <v>33.130528727993251</v>
      </c>
      <c r="BF41">
        <f t="shared" si="21"/>
        <v>34.98471467100812</v>
      </c>
      <c r="BG41">
        <f t="shared" si="21"/>
        <v>36.833220666999182</v>
      </c>
      <c r="BH41">
        <f t="shared" si="21"/>
        <v>38.661978469178521</v>
      </c>
      <c r="BI41">
        <f t="shared" ref="BI41:BQ69" si="23">$I$2*$B41*(1-COS(BI$8-$L$2))+$A41</f>
        <v>40.457070126437401</v>
      </c>
      <c r="BJ41">
        <f t="shared" si="23"/>
        <v>42.204833907358108</v>
      </c>
      <c r="BK41">
        <f t="shared" si="23"/>
        <v>43.891968274239204</v>
      </c>
      <c r="BL41">
        <f t="shared" si="23"/>
        <v>45.505633115829141</v>
      </c>
      <c r="BM41">
        <f t="shared" si="23"/>
        <v>47.033547468325949</v>
      </c>
      <c r="BN41">
        <f t="shared" si="23"/>
        <v>48.464082980927216</v>
      </c>
      <c r="BO41">
        <f t="shared" si="23"/>
        <v>49.786352414601097</v>
      </c>
      <c r="BP41">
        <f t="shared" si="23"/>
        <v>50.990292500549209</v>
      </c>
      <c r="BQ41">
        <f t="shared" si="23"/>
        <v>52.06674052775859</v>
      </c>
      <c r="BR41">
        <f t="shared" si="19"/>
        <v>53.007504076765088</v>
      </c>
      <c r="BS41">
        <f t="shared" si="19"/>
        <v>53.805423368912209</v>
      </c>
      <c r="BT41">
        <f t="shared" si="19"/>
        <v>54.454425756589856</v>
      </c>
      <c r="BU41">
        <f t="shared" si="19"/>
        <v>54.949571939749454</v>
      </c>
      <c r="BV41">
        <f t="shared" si="20"/>
        <v>55.287093556959718</v>
      </c>
      <c r="BW41">
        <f t="shared" si="20"/>
        <v>55.464421864912559</v>
      </c>
      <c r="BX41">
        <f t="shared" si="20"/>
        <v>55.480207288110691</v>
      </c>
      <c r="BY41">
        <f t="shared" si="20"/>
        <v>55.334329689952078</v>
      </c>
    </row>
    <row r="42" spans="1:77">
      <c r="A42">
        <f t="shared" si="13"/>
        <v>50.749972048665896</v>
      </c>
      <c r="B42">
        <f t="shared" si="15"/>
        <v>-2.7044570013966567</v>
      </c>
      <c r="C42">
        <f t="shared" si="10"/>
        <v>3.4557519189487729</v>
      </c>
      <c r="D42">
        <f t="shared" si="14"/>
        <v>198</v>
      </c>
      <c r="E42">
        <f t="shared" si="11"/>
        <v>50.600351357729508</v>
      </c>
      <c r="F42">
        <f t="shared" si="22"/>
        <v>50.311968690000285</v>
      </c>
      <c r="G42">
        <f t="shared" si="22"/>
        <v>49.874684011858051</v>
      </c>
      <c r="H42">
        <f t="shared" si="22"/>
        <v>49.291825323743168</v>
      </c>
      <c r="I42">
        <f t="shared" si="22"/>
        <v>48.567828532211891</v>
      </c>
      <c r="J42">
        <f t="shared" si="22"/>
        <v>47.708203690008993</v>
      </c>
      <c r="K42">
        <f t="shared" si="22"/>
        <v>46.719493061239305</v>
      </c>
      <c r="L42">
        <f t="shared" si="22"/>
        <v>45.609221330787562</v>
      </c>
      <c r="M42">
        <f t="shared" si="22"/>
        <v>44.385838336922909</v>
      </c>
      <c r="N42">
        <f t="shared" ref="N42:AC57" si="24">$I$2*$B42*(1-COS(N$8-$L$2))+$A42</f>
        <v>43.058654762927496</v>
      </c>
      <c r="O42">
        <f t="shared" si="24"/>
        <v>41.637771277174785</v>
      </c>
      <c r="P42">
        <f t="shared" si="24"/>
        <v>40.134001660944264</v>
      </c>
      <c r="Q42">
        <f t="shared" si="24"/>
        <v>38.558790509016362</v>
      </c>
      <c r="R42">
        <f t="shared" si="24"/>
        <v>36.924126129395745</v>
      </c>
      <c r="S42">
        <f t="shared" si="24"/>
        <v>35.242449305048673</v>
      </c>
      <c r="T42">
        <f t="shared" si="24"/>
        <v>33.526558612032659</v>
      </c>
      <c r="U42">
        <f t="shared" si="22"/>
        <v>31.789513014604648</v>
      </c>
      <c r="V42">
        <f t="shared" si="24"/>
        <v>30.044532478617931</v>
      </c>
      <c r="W42">
        <f t="shared" si="24"/>
        <v>28.304897359599391</v>
      </c>
      <c r="X42">
        <f t="shared" si="24"/>
        <v>26.583847331225169</v>
      </c>
      <c r="Y42">
        <f t="shared" si="24"/>
        <v>24.894480623409613</v>
      </c>
      <c r="Z42">
        <f t="shared" si="24"/>
        <v>23.249654336866708</v>
      </c>
      <c r="AA42">
        <f t="shared" si="24"/>
        <v>21.661886592810291</v>
      </c>
      <c r="AB42">
        <f t="shared" si="24"/>
        <v>20.143261262493045</v>
      </c>
      <c r="AC42">
        <f t="shared" si="24"/>
        <v>18.705336001649705</v>
      </c>
      <c r="AD42">
        <f t="shared" ref="Z42:BH56" si="25">$I$2*$B42*(1-COS(AD$8-$L$2))+$A42</f>
        <v>17.359054289758312</v>
      </c>
      <c r="AE42">
        <f t="shared" si="25"/>
        <v>16.114662143553481</v>
      </c>
      <c r="AF42">
        <f t="shared" si="25"/>
        <v>14.981630138652342</v>
      </c>
      <c r="AG42">
        <f t="shared" si="25"/>
        <v>13.968581332755626</v>
      </c>
      <c r="AH42">
        <f t="shared" si="21"/>
        <v>13.083225638971804</v>
      </c>
      <c r="AI42">
        <f t="shared" si="21"/>
        <v>12.332301148722948</v>
      </c>
      <c r="AJ42">
        <f t="shared" si="21"/>
        <v>11.721522850800469</v>
      </c>
      <c r="AK42">
        <f t="shared" si="21"/>
        <v>11.255539136849571</v>
      </c>
      <c r="AL42">
        <f t="shared" si="21"/>
        <v>10.937896424302075</v>
      </c>
      <c r="AM42">
        <f t="shared" si="21"/>
        <v>10.771012165998386</v>
      </c>
      <c r="AN42">
        <f t="shared" si="21"/>
        <v>10.756156451911657</v>
      </c>
      <c r="AO42">
        <f t="shared" si="25"/>
        <v>10.893442342996231</v>
      </c>
      <c r="AP42">
        <f t="shared" si="21"/>
        <v>11.181825010725447</v>
      </c>
      <c r="AQ42">
        <f t="shared" si="21"/>
        <v>11.619109688867681</v>
      </c>
      <c r="AR42">
        <f t="shared" si="21"/>
        <v>12.201968376982563</v>
      </c>
      <c r="AS42">
        <f t="shared" si="21"/>
        <v>12.925965168513841</v>
      </c>
      <c r="AT42">
        <f t="shared" si="25"/>
        <v>13.785590010716739</v>
      </c>
      <c r="AU42">
        <f t="shared" si="25"/>
        <v>14.774300639486427</v>
      </c>
      <c r="AV42">
        <f t="shared" si="25"/>
        <v>15.884572369938169</v>
      </c>
      <c r="AW42">
        <f t="shared" si="25"/>
        <v>17.107955363802823</v>
      </c>
      <c r="AX42">
        <f t="shared" si="25"/>
        <v>18.435138937798236</v>
      </c>
      <c r="AY42">
        <f t="shared" si="25"/>
        <v>19.856022423550947</v>
      </c>
      <c r="AZ42">
        <f t="shared" si="25"/>
        <v>21.359792039781468</v>
      </c>
      <c r="BA42">
        <f t="shared" si="25"/>
        <v>22.935003191709377</v>
      </c>
      <c r="BB42">
        <f t="shared" si="21"/>
        <v>24.56966757132999</v>
      </c>
      <c r="BC42">
        <f t="shared" si="21"/>
        <v>26.251344395677066</v>
      </c>
      <c r="BD42">
        <f t="shared" si="21"/>
        <v>27.967235088693087</v>
      </c>
      <c r="BE42">
        <f t="shared" si="21"/>
        <v>29.704280686121077</v>
      </c>
      <c r="BF42">
        <f t="shared" si="21"/>
        <v>31.449261222107801</v>
      </c>
      <c r="BG42">
        <f t="shared" si="21"/>
        <v>33.188896341126338</v>
      </c>
      <c r="BH42">
        <f t="shared" si="21"/>
        <v>34.90994636950056</v>
      </c>
      <c r="BI42">
        <f t="shared" si="23"/>
        <v>36.599313077316118</v>
      </c>
      <c r="BJ42">
        <f t="shared" si="23"/>
        <v>38.244139363859034</v>
      </c>
      <c r="BK42">
        <f t="shared" si="23"/>
        <v>39.831907107915427</v>
      </c>
      <c r="BL42">
        <f t="shared" si="23"/>
        <v>41.350532438232676</v>
      </c>
      <c r="BM42">
        <f t="shared" si="23"/>
        <v>42.788457699076012</v>
      </c>
      <c r="BN42">
        <f t="shared" si="23"/>
        <v>44.134739410967406</v>
      </c>
      <c r="BO42">
        <f t="shared" si="23"/>
        <v>45.379131557172251</v>
      </c>
      <c r="BP42">
        <f t="shared" si="23"/>
        <v>46.51216356207339</v>
      </c>
      <c r="BQ42">
        <f t="shared" si="23"/>
        <v>47.525212367970106</v>
      </c>
      <c r="BR42">
        <f t="shared" si="19"/>
        <v>48.410568061753928</v>
      </c>
      <c r="BS42">
        <f t="shared" si="19"/>
        <v>49.161492552002784</v>
      </c>
      <c r="BT42">
        <f t="shared" si="19"/>
        <v>49.772270849925263</v>
      </c>
      <c r="BU42">
        <f t="shared" si="19"/>
        <v>50.238254563876161</v>
      </c>
      <c r="BV42">
        <f t="shared" si="20"/>
        <v>50.555897276423657</v>
      </c>
      <c r="BW42">
        <f t="shared" si="20"/>
        <v>50.722781534727346</v>
      </c>
      <c r="BX42">
        <f t="shared" si="20"/>
        <v>50.737637248814075</v>
      </c>
      <c r="BY42">
        <f t="shared" si="20"/>
        <v>50.600351357729508</v>
      </c>
    </row>
    <row r="43" spans="1:77">
      <c r="A43">
        <f t="shared" si="13"/>
        <v>46.292092325270048</v>
      </c>
      <c r="B43">
        <f t="shared" si="15"/>
        <v>-2.5380181767387673</v>
      </c>
      <c r="C43">
        <f t="shared" si="10"/>
        <v>3.4382986264288289</v>
      </c>
      <c r="D43">
        <f t="shared" si="14"/>
        <v>197</v>
      </c>
      <c r="E43">
        <f t="shared" si="11"/>
        <v>46.151679653514989</v>
      </c>
      <c r="F43">
        <f t="shared" si="22"/>
        <v>45.881044752617989</v>
      </c>
      <c r="G43">
        <f t="shared" si="22"/>
        <v>45.47067163115176</v>
      </c>
      <c r="H43">
        <f t="shared" si="22"/>
        <v>44.923683476360708</v>
      </c>
      <c r="I43">
        <f t="shared" si="22"/>
        <v>44.244243198383295</v>
      </c>
      <c r="J43">
        <f t="shared" si="22"/>
        <v>43.437521747992164</v>
      </c>
      <c r="K43">
        <f t="shared" si="22"/>
        <v>42.509658762536532</v>
      </c>
      <c r="L43">
        <f t="shared" si="22"/>
        <v>41.467715839594703</v>
      </c>
      <c r="M43">
        <f t="shared" si="22"/>
        <v>40.319622793952604</v>
      </c>
      <c r="N43">
        <f t="shared" si="24"/>
        <v>39.074117306925103</v>
      </c>
      <c r="O43">
        <f t="shared" si="24"/>
        <v>37.740678427325257</v>
      </c>
      <c r="P43">
        <f t="shared" si="24"/>
        <v>36.329454430179233</v>
      </c>
      <c r="Q43">
        <f t="shared" si="24"/>
        <v>34.851185582225654</v>
      </c>
      <c r="R43">
        <f t="shared" si="24"/>
        <v>33.317122402000578</v>
      </c>
      <c r="S43">
        <f t="shared" si="24"/>
        <v>31.738940036598201</v>
      </c>
      <c r="T43">
        <f t="shared" si="24"/>
        <v>30.128649406751798</v>
      </c>
      <c r="U43">
        <f t="shared" si="22"/>
        <v>28.49850579647455</v>
      </c>
      <c r="V43">
        <f t="shared" si="24"/>
        <v>26.860915582948326</v>
      </c>
      <c r="W43">
        <f t="shared" si="24"/>
        <v>25.228341816502041</v>
      </c>
      <c r="X43">
        <f t="shared" si="24"/>
        <v>23.613209369273353</v>
      </c>
      <c r="Y43">
        <f t="shared" si="24"/>
        <v>22.027810374429301</v>
      </c>
      <c r="Z43">
        <f t="shared" si="25"/>
        <v>20.484210675610743</v>
      </c>
      <c r="AA43">
        <f t="shared" si="25"/>
        <v>18.994157998576647</v>
      </c>
      <c r="AB43">
        <f t="shared" si="25"/>
        <v>17.568992543917684</v>
      </c>
      <c r="AC43">
        <f t="shared" si="25"/>
        <v>16.219560681282214</v>
      </c>
      <c r="AD43">
        <f t="shared" si="25"/>
        <v>14.95613240195414</v>
      </c>
      <c r="AE43">
        <f t="shared" si="25"/>
        <v>13.788323158017995</v>
      </c>
      <c r="AF43">
        <f t="shared" si="25"/>
        <v>12.725020682962636</v>
      </c>
      <c r="AG43">
        <f t="shared" si="25"/>
        <v>11.77431735066282</v>
      </c>
      <c r="AH43">
        <f t="shared" si="21"/>
        <v>10.943448587527726</v>
      </c>
      <c r="AI43">
        <f t="shared" si="21"/>
        <v>10.238737806537067</v>
      </c>
      <c r="AJ43">
        <f t="shared" si="21"/>
        <v>9.6655482822502066</v>
      </c>
      <c r="AK43">
        <f t="shared" si="21"/>
        <v>9.2282423330482573</v>
      </c>
      <c r="AL43">
        <f t="shared" si="21"/>
        <v>8.9301481212571971</v>
      </c>
      <c r="AM43">
        <f t="shared" si="21"/>
        <v>8.7735343238229575</v>
      </c>
      <c r="AN43">
        <f t="shared" si="21"/>
        <v>8.7595928663100224</v>
      </c>
      <c r="AO43">
        <f t="shared" si="25"/>
        <v>8.888429851628139</v>
      </c>
      <c r="AP43">
        <f t="shared" si="21"/>
        <v>9.1590647525251327</v>
      </c>
      <c r="AQ43">
        <f t="shared" si="21"/>
        <v>9.5694378739913688</v>
      </c>
      <c r="AR43">
        <f t="shared" si="21"/>
        <v>10.116426028782413</v>
      </c>
      <c r="AS43">
        <f t="shared" si="21"/>
        <v>10.795866306759834</v>
      </c>
      <c r="AT43">
        <f t="shared" si="25"/>
        <v>11.602587757150964</v>
      </c>
      <c r="AU43">
        <f t="shared" si="25"/>
        <v>12.530450742606597</v>
      </c>
      <c r="AV43">
        <f t="shared" si="25"/>
        <v>13.572393665548425</v>
      </c>
      <c r="AW43">
        <f t="shared" si="25"/>
        <v>14.720486711190524</v>
      </c>
      <c r="AX43">
        <f t="shared" si="25"/>
        <v>15.965992198218022</v>
      </c>
      <c r="AY43">
        <f t="shared" si="25"/>
        <v>17.299431077817868</v>
      </c>
      <c r="AZ43">
        <f t="shared" si="25"/>
        <v>18.710655074963896</v>
      </c>
      <c r="BA43">
        <f t="shared" si="25"/>
        <v>20.188923922917482</v>
      </c>
      <c r="BB43">
        <f t="shared" si="21"/>
        <v>21.722987103142554</v>
      </c>
      <c r="BC43">
        <f t="shared" si="21"/>
        <v>23.301169468544931</v>
      </c>
      <c r="BD43">
        <f t="shared" si="21"/>
        <v>24.911460098391341</v>
      </c>
      <c r="BE43">
        <f t="shared" si="21"/>
        <v>26.541603708668571</v>
      </c>
      <c r="BF43">
        <f t="shared" si="21"/>
        <v>28.179193922194802</v>
      </c>
      <c r="BG43">
        <f t="shared" si="21"/>
        <v>29.811767688641083</v>
      </c>
      <c r="BH43">
        <f t="shared" si="21"/>
        <v>31.426900135869779</v>
      </c>
      <c r="BI43">
        <f t="shared" si="23"/>
        <v>33.012299130713828</v>
      </c>
      <c r="BJ43">
        <f t="shared" si="23"/>
        <v>34.555898829532396</v>
      </c>
      <c r="BK43">
        <f t="shared" si="23"/>
        <v>36.045951506566468</v>
      </c>
      <c r="BL43">
        <f t="shared" si="23"/>
        <v>37.471116961225434</v>
      </c>
      <c r="BM43">
        <f t="shared" si="23"/>
        <v>38.820548823860904</v>
      </c>
      <c r="BN43">
        <f t="shared" si="23"/>
        <v>40.083977103188978</v>
      </c>
      <c r="BO43">
        <f t="shared" si="23"/>
        <v>41.251786347125133</v>
      </c>
      <c r="BP43">
        <f t="shared" si="23"/>
        <v>42.315088822180492</v>
      </c>
      <c r="BQ43">
        <f t="shared" si="23"/>
        <v>43.265792154480302</v>
      </c>
      <c r="BR43">
        <f t="shared" si="19"/>
        <v>44.096660917615402</v>
      </c>
      <c r="BS43">
        <f t="shared" si="19"/>
        <v>44.801371698606061</v>
      </c>
      <c r="BT43">
        <f t="shared" si="19"/>
        <v>45.374561222892922</v>
      </c>
      <c r="BU43">
        <f t="shared" si="19"/>
        <v>45.811867172094871</v>
      </c>
      <c r="BV43">
        <f t="shared" si="20"/>
        <v>46.109961383885931</v>
      </c>
      <c r="BW43">
        <f t="shared" si="20"/>
        <v>46.266575181320171</v>
      </c>
      <c r="BX43">
        <f t="shared" si="20"/>
        <v>46.280516638833106</v>
      </c>
      <c r="BY43">
        <f t="shared" si="20"/>
        <v>46.151679653514989</v>
      </c>
    </row>
    <row r="44" spans="1:77">
      <c r="A44">
        <f t="shared" si="13"/>
        <v>42.106136231270902</v>
      </c>
      <c r="B44">
        <f t="shared" si="15"/>
        <v>-2.3742662658944735</v>
      </c>
      <c r="C44">
        <f t="shared" si="10"/>
        <v>3.4208453339088858</v>
      </c>
      <c r="D44">
        <f t="shared" si="14"/>
        <v>196</v>
      </c>
      <c r="E44">
        <f t="shared" si="11"/>
        <v>41.974782928561105</v>
      </c>
      <c r="F44">
        <f t="shared" si="22"/>
        <v>41.721609282500339</v>
      </c>
      <c r="G44">
        <f t="shared" si="22"/>
        <v>41.337713269596655</v>
      </c>
      <c r="H44">
        <f t="shared" si="22"/>
        <v>40.826016570310991</v>
      </c>
      <c r="I44">
        <f t="shared" si="22"/>
        <v>40.190413505495826</v>
      </c>
      <c r="J44">
        <f t="shared" si="22"/>
        <v>39.435741398262032</v>
      </c>
      <c r="K44">
        <f t="shared" si="22"/>
        <v>38.567743759029135</v>
      </c>
      <c r="L44">
        <f t="shared" si="22"/>
        <v>37.593026573942993</v>
      </c>
      <c r="M44">
        <f t="shared" si="22"/>
        <v>36.519008029332447</v>
      </c>
      <c r="N44">
        <f t="shared" si="24"/>
        <v>35.353862054832113</v>
      </c>
      <c r="O44">
        <f t="shared" si="24"/>
        <v>34.106456114842302</v>
      </c>
      <c r="P44">
        <f t="shared" si="24"/>
        <v>32.786283721770651</v>
      </c>
      <c r="Q44">
        <f t="shared" si="24"/>
        <v>31.403392184670317</v>
      </c>
      <c r="R44">
        <f t="shared" si="24"/>
        <v>29.968306143151363</v>
      </c>
      <c r="S44">
        <f t="shared" si="24"/>
        <v>28.491947468518404</v>
      </c>
      <c r="T44">
        <f t="shared" si="24"/>
        <v>26.985552141735131</v>
      </c>
      <c r="U44">
        <f t="shared" si="22"/>
        <v>25.460584740824721</v>
      </c>
      <c r="V44">
        <f t="shared" si="24"/>
        <v>23.928651188508624</v>
      </c>
      <c r="W44">
        <f t="shared" si="24"/>
        <v>22.401410424126713</v>
      </c>
      <c r="X44">
        <f t="shared" si="24"/>
        <v>20.890485672069129</v>
      </c>
      <c r="Y44">
        <f t="shared" si="24"/>
        <v>19.407375982020337</v>
      </c>
      <c r="Z44">
        <f t="shared" si="25"/>
        <v>17.963368714247725</v>
      </c>
      <c r="AA44">
        <f t="shared" si="25"/>
        <v>16.569453635974451</v>
      </c>
      <c r="AB44">
        <f t="shared" si="25"/>
        <v>15.236239282615148</v>
      </c>
      <c r="AC44">
        <f t="shared" si="25"/>
        <v>13.973872220415689</v>
      </c>
      <c r="AD44">
        <f t="shared" si="25"/>
        <v>12.791959824957502</v>
      </c>
      <c r="AE44">
        <f t="shared" si="25"/>
        <v>11.699497163228227</v>
      </c>
      <c r="AF44">
        <f t="shared" si="25"/>
        <v>10.704798535730617</v>
      </c>
      <c r="AG44">
        <f t="shared" si="25"/>
        <v>9.8154341996353835</v>
      </c>
      <c r="AH44">
        <f t="shared" si="21"/>
        <v>9.0381727545530737</v>
      </c>
      <c r="AI44">
        <f t="shared" si="21"/>
        <v>8.3789296294040625</v>
      </c>
      <c r="AJ44">
        <f t="shared" si="21"/>
        <v>7.8427220624326139</v>
      </c>
      <c r="AK44">
        <f t="shared" si="21"/>
        <v>7.4336309169943746</v>
      </c>
      <c r="AL44">
        <f t="shared" si="21"/>
        <v>7.1547696237220961</v>
      </c>
      <c r="AM44">
        <f t="shared" si="21"/>
        <v>7.0082604854386474</v>
      </c>
      <c r="AN44">
        <f t="shared" si="21"/>
        <v>6.9952185251509889</v>
      </c>
      <c r="AO44">
        <f t="shared" si="25"/>
        <v>7.1157430000518787</v>
      </c>
      <c r="AP44">
        <f t="shared" si="21"/>
        <v>7.3689166461126305</v>
      </c>
      <c r="AQ44">
        <f t="shared" si="21"/>
        <v>7.7528126590163211</v>
      </c>
      <c r="AR44">
        <f t="shared" si="21"/>
        <v>8.2645093583019857</v>
      </c>
      <c r="AS44">
        <f t="shared" si="21"/>
        <v>8.9001124231171431</v>
      </c>
      <c r="AT44">
        <f t="shared" si="25"/>
        <v>9.6547845303509376</v>
      </c>
      <c r="AU44">
        <f t="shared" si="25"/>
        <v>10.522782169583841</v>
      </c>
      <c r="AV44">
        <f t="shared" si="25"/>
        <v>11.49749935466998</v>
      </c>
      <c r="AW44">
        <f t="shared" si="25"/>
        <v>12.571517899280526</v>
      </c>
      <c r="AX44">
        <f t="shared" si="25"/>
        <v>13.736663873780863</v>
      </c>
      <c r="AY44">
        <f t="shared" si="25"/>
        <v>14.98406981377067</v>
      </c>
      <c r="AZ44">
        <f t="shared" si="25"/>
        <v>16.304242206842321</v>
      </c>
      <c r="BA44">
        <f t="shared" si="25"/>
        <v>17.687133743942667</v>
      </c>
      <c r="BB44">
        <f t="shared" si="21"/>
        <v>19.122219785461617</v>
      </c>
      <c r="BC44">
        <f t="shared" si="21"/>
        <v>20.598578460094579</v>
      </c>
      <c r="BD44">
        <f t="shared" si="21"/>
        <v>22.104973786877856</v>
      </c>
      <c r="BE44">
        <f t="shared" si="21"/>
        <v>23.629941187788251</v>
      </c>
      <c r="BF44">
        <f t="shared" si="21"/>
        <v>25.161874740104352</v>
      </c>
      <c r="BG44">
        <f t="shared" si="21"/>
        <v>26.68911550448626</v>
      </c>
      <c r="BH44">
        <f t="shared" si="21"/>
        <v>28.200040256543847</v>
      </c>
      <c r="BI44">
        <f t="shared" si="23"/>
        <v>29.683149946592639</v>
      </c>
      <c r="BJ44">
        <f t="shared" si="23"/>
        <v>31.127157214365255</v>
      </c>
      <c r="BK44">
        <f t="shared" si="23"/>
        <v>32.521072292638515</v>
      </c>
      <c r="BL44">
        <f t="shared" si="23"/>
        <v>33.854286645997817</v>
      </c>
      <c r="BM44">
        <f t="shared" si="23"/>
        <v>35.116653708197276</v>
      </c>
      <c r="BN44">
        <f t="shared" si="23"/>
        <v>36.298566103655467</v>
      </c>
      <c r="BO44">
        <f t="shared" si="23"/>
        <v>37.391028765384753</v>
      </c>
      <c r="BP44">
        <f t="shared" si="23"/>
        <v>38.385727392882359</v>
      </c>
      <c r="BQ44">
        <f t="shared" si="23"/>
        <v>39.275091728977593</v>
      </c>
      <c r="BR44">
        <f t="shared" si="19"/>
        <v>40.052353174059903</v>
      </c>
      <c r="BS44">
        <f t="shared" si="19"/>
        <v>40.711596299208914</v>
      </c>
      <c r="BT44">
        <f t="shared" si="19"/>
        <v>41.247803866180355</v>
      </c>
      <c r="BU44">
        <f t="shared" si="19"/>
        <v>41.656895011618602</v>
      </c>
      <c r="BV44">
        <f t="shared" si="20"/>
        <v>41.93575630489088</v>
      </c>
      <c r="BW44">
        <f t="shared" si="20"/>
        <v>42.082265443174329</v>
      </c>
      <c r="BX44">
        <f t="shared" si="20"/>
        <v>42.095307403461987</v>
      </c>
      <c r="BY44">
        <f t="shared" si="20"/>
        <v>41.974782928561105</v>
      </c>
    </row>
    <row r="45" spans="1:77">
      <c r="A45">
        <f t="shared" si="13"/>
        <v>38.17921451084743</v>
      </c>
      <c r="B45">
        <f t="shared" si="15"/>
        <v>-2.2130697175662291</v>
      </c>
      <c r="C45">
        <f t="shared" si="10"/>
        <v>3.4033920413889422</v>
      </c>
      <c r="D45">
        <f t="shared" si="14"/>
        <v>195</v>
      </c>
      <c r="E45">
        <f t="shared" si="11"/>
        <v>38.056779204957316</v>
      </c>
      <c r="F45">
        <f t="shared" si="22"/>
        <v>37.820794329363835</v>
      </c>
      <c r="G45">
        <f t="shared" si="22"/>
        <v>37.462962247488434</v>
      </c>
      <c r="H45">
        <f t="shared" si="22"/>
        <v>36.98600627753909</v>
      </c>
      <c r="I45">
        <f t="shared" si="22"/>
        <v>36.393556342441023</v>
      </c>
      <c r="J45">
        <f t="shared" si="22"/>
        <v>35.690121343931366</v>
      </c>
      <c r="K45">
        <f t="shared" si="22"/>
        <v>34.881054847094447</v>
      </c>
      <c r="L45">
        <f t="shared" si="22"/>
        <v>33.972514336498911</v>
      </c>
      <c r="M45">
        <f t="shared" si="22"/>
        <v>32.971414354022137</v>
      </c>
      <c r="N45">
        <f t="shared" si="24"/>
        <v>31.885373875011474</v>
      </c>
      <c r="O45">
        <f t="shared" si="24"/>
        <v>30.722658323281365</v>
      </c>
      <c r="P45">
        <f t="shared" si="24"/>
        <v>29.49211666624732</v>
      </c>
      <c r="Q45">
        <f t="shared" si="24"/>
        <v>28.203114068940742</v>
      </c>
      <c r="R45">
        <f t="shared" si="24"/>
        <v>26.865460619448172</v>
      </c>
      <c r="S45">
        <f t="shared" si="24"/>
        <v>25.48933666821749</v>
      </c>
      <c r="T45">
        <f t="shared" si="24"/>
        <v>24.085215349443921</v>
      </c>
      <c r="U45">
        <f t="shared" si="22"/>
        <v>22.663782874194951</v>
      </c>
      <c r="V45">
        <f t="shared" si="24"/>
        <v>21.235857201891651</v>
      </c>
      <c r="W45">
        <f t="shared" si="24"/>
        <v>19.812305709105321</v>
      </c>
      <c r="X45">
        <f t="shared" si="24"/>
        <v>18.40396248225996</v>
      </c>
      <c r="Y45">
        <f t="shared" si="24"/>
        <v>17.021545863692758</v>
      </c>
      <c r="Z45">
        <f t="shared" si="25"/>
        <v>15.675576878596985</v>
      </c>
      <c r="AA45">
        <f t="shared" si="25"/>
        <v>14.376299163667493</v>
      </c>
      <c r="AB45">
        <f t="shared" si="25"/>
        <v>13.133601006840269</v>
      </c>
      <c r="AC45">
        <f t="shared" si="25"/>
        <v>11.956940091450409</v>
      </c>
      <c r="AD45">
        <f t="shared" si="25"/>
        <v>10.855271517551319</v>
      </c>
      <c r="AE45">
        <f t="shared" si="25"/>
        <v>9.8369796481960421</v>
      </c>
      <c r="AF45">
        <f t="shared" si="25"/>
        <v>8.9098142993718099</v>
      </c>
      <c r="AG45">
        <f t="shared" si="25"/>
        <v>8.0808317592209242</v>
      </c>
      <c r="AH45">
        <f t="shared" si="21"/>
        <v>7.3563410854272746</v>
      </c>
      <c r="AI45">
        <f t="shared" si="21"/>
        <v>6.7418560894778565</v>
      </c>
      <c r="AJ45">
        <f t="shared" si="21"/>
        <v>6.242053373228039</v>
      </c>
      <c r="AK45">
        <f t="shared" si="21"/>
        <v>5.8607367371376142</v>
      </c>
      <c r="AL45">
        <f t="shared" si="21"/>
        <v>5.600808231052504</v>
      </c>
      <c r="AM45">
        <f t="shared" si="21"/>
        <v>5.4642460678531322</v>
      </c>
      <c r="AN45">
        <f t="shared" si="21"/>
        <v>5.4520895680599466</v>
      </c>
      <c r="AO45">
        <f t="shared" si="25"/>
        <v>5.5644312499766713</v>
      </c>
      <c r="AP45">
        <f t="shared" si="21"/>
        <v>5.8004161255701518</v>
      </c>
      <c r="AQ45">
        <f t="shared" si="21"/>
        <v>6.1582482074455527</v>
      </c>
      <c r="AR45">
        <f t="shared" si="21"/>
        <v>6.6352041773948933</v>
      </c>
      <c r="AS45">
        <f t="shared" si="21"/>
        <v>7.2276541124929636</v>
      </c>
      <c r="AT45">
        <f t="shared" si="25"/>
        <v>7.9310891110026205</v>
      </c>
      <c r="AU45">
        <f t="shared" si="25"/>
        <v>8.7401556078395366</v>
      </c>
      <c r="AV45">
        <f t="shared" si="25"/>
        <v>9.6486961184350761</v>
      </c>
      <c r="AW45">
        <f t="shared" si="25"/>
        <v>10.649796100911853</v>
      </c>
      <c r="AX45">
        <f t="shared" si="25"/>
        <v>11.735836579922513</v>
      </c>
      <c r="AY45">
        <f t="shared" si="25"/>
        <v>12.898552131652622</v>
      </c>
      <c r="AZ45">
        <f t="shared" si="25"/>
        <v>14.129093788686664</v>
      </c>
      <c r="BA45">
        <f t="shared" si="25"/>
        <v>15.418096385993252</v>
      </c>
      <c r="BB45">
        <f t="shared" si="21"/>
        <v>16.755749835485819</v>
      </c>
      <c r="BC45">
        <f t="shared" si="21"/>
        <v>18.131873786716501</v>
      </c>
      <c r="BD45">
        <f t="shared" si="21"/>
        <v>19.535995105490073</v>
      </c>
      <c r="BE45">
        <f t="shared" si="21"/>
        <v>20.957427580739029</v>
      </c>
      <c r="BF45">
        <f t="shared" si="21"/>
        <v>22.385353253042339</v>
      </c>
      <c r="BG45">
        <f t="shared" si="21"/>
        <v>23.808904745828666</v>
      </c>
      <c r="BH45">
        <f t="shared" si="21"/>
        <v>25.217247972674027</v>
      </c>
      <c r="BI45">
        <f t="shared" si="23"/>
        <v>26.599664591241229</v>
      </c>
      <c r="BJ45">
        <f t="shared" si="23"/>
        <v>27.945633576337009</v>
      </c>
      <c r="BK45">
        <f t="shared" si="23"/>
        <v>29.244911291266483</v>
      </c>
      <c r="BL45">
        <f t="shared" si="23"/>
        <v>30.487609448093707</v>
      </c>
      <c r="BM45">
        <f t="shared" si="23"/>
        <v>31.66427036348357</v>
      </c>
      <c r="BN45">
        <f t="shared" si="23"/>
        <v>32.765938937382664</v>
      </c>
      <c r="BO45">
        <f t="shared" si="23"/>
        <v>33.784230806737945</v>
      </c>
      <c r="BP45">
        <f t="shared" si="23"/>
        <v>34.711396155562177</v>
      </c>
      <c r="BQ45">
        <f t="shared" si="23"/>
        <v>35.540378695713059</v>
      </c>
      <c r="BR45">
        <f t="shared" si="19"/>
        <v>36.264869369506712</v>
      </c>
      <c r="BS45">
        <f t="shared" si="19"/>
        <v>36.87935436545613</v>
      </c>
      <c r="BT45">
        <f t="shared" si="19"/>
        <v>37.379157081705948</v>
      </c>
      <c r="BU45">
        <f t="shared" si="19"/>
        <v>37.760473717796373</v>
      </c>
      <c r="BV45">
        <f t="shared" si="20"/>
        <v>38.02040222388149</v>
      </c>
      <c r="BW45">
        <f t="shared" si="20"/>
        <v>38.156964387080855</v>
      </c>
      <c r="BX45">
        <f t="shared" si="20"/>
        <v>38.169120886874033</v>
      </c>
      <c r="BY45">
        <f t="shared" si="20"/>
        <v>38.056779204957316</v>
      </c>
    </row>
    <row r="46" spans="1:77">
      <c r="A46">
        <f t="shared" si="13"/>
        <v>34.499102613968674</v>
      </c>
      <c r="B46">
        <f t="shared" si="15"/>
        <v>-2.0542919933380546</v>
      </c>
      <c r="C46">
        <f t="shared" si="10"/>
        <v>3.3859387488689991</v>
      </c>
      <c r="D46">
        <f t="shared" si="14"/>
        <v>194</v>
      </c>
      <c r="E46">
        <f t="shared" si="11"/>
        <v>34.385451486489259</v>
      </c>
      <c r="F46">
        <f t="shared" si="22"/>
        <v>34.166397456409406</v>
      </c>
      <c r="G46">
        <f t="shared" si="22"/>
        <v>33.83423820497628</v>
      </c>
      <c r="H46">
        <f t="shared" si="22"/>
        <v>33.391501664656509</v>
      </c>
      <c r="I46">
        <f t="shared" si="22"/>
        <v>32.841557327853572</v>
      </c>
      <c r="J46">
        <f t="shared" si="22"/>
        <v>32.188590603036012</v>
      </c>
      <c r="K46">
        <f t="shared" si="22"/>
        <v>31.437570961251765</v>
      </c>
      <c r="L46">
        <f t="shared" si="22"/>
        <v>30.594214115452878</v>
      </c>
      <c r="M46">
        <f t="shared" si="22"/>
        <v>29.664938520468667</v>
      </c>
      <c r="N46">
        <f t="shared" si="24"/>
        <v>28.6568165246889</v>
      </c>
      <c r="O46">
        <f t="shared" si="24"/>
        <v>27.577520545222171</v>
      </c>
      <c r="P46">
        <f t="shared" si="24"/>
        <v>26.435264676168952</v>
      </c>
      <c r="Q46">
        <f t="shared" si="24"/>
        <v>25.238742174405687</v>
      </c>
      <c r="R46">
        <f t="shared" si="24"/>
        <v>23.997059298650832</v>
      </c>
      <c r="S46">
        <f t="shared" si="24"/>
        <v>22.719666005337508</v>
      </c>
      <c r="T46">
        <f t="shared" si="24"/>
        <v>21.416284028738986</v>
      </c>
      <c r="U46">
        <f t="shared" si="22"/>
        <v>20.096832892700718</v>
      </c>
      <c r="V46">
        <f t="shared" si="24"/>
        <v>18.771354417074363</v>
      </c>
      <c r="W46">
        <f t="shared" si="24"/>
        <v>17.449936293405205</v>
      </c>
      <c r="X46">
        <f t="shared" si="24"/>
        <v>16.142635311508453</v>
      </c>
      <c r="Y46">
        <f t="shared" si="24"/>
        <v>14.859400821226252</v>
      </c>
      <c r="Z46">
        <f t="shared" si="25"/>
        <v>13.609999011867824</v>
      </c>
      <c r="AA46">
        <f t="shared" si="25"/>
        <v>12.403938585611805</v>
      </c>
      <c r="AB46">
        <f t="shared" si="25"/>
        <v>11.250398390541235</v>
      </c>
      <c r="AC46">
        <f t="shared" si="25"/>
        <v>10.158157564067189</v>
      </c>
      <c r="AD46">
        <f t="shared" si="25"/>
        <v>9.1355287183921874</v>
      </c>
      <c r="AE46">
        <f t="shared" si="25"/>
        <v>8.1902946765119928</v>
      </c>
      <c r="AF46">
        <f t="shared" si="25"/>
        <v>7.3296492402332341</v>
      </c>
      <c r="AG46">
        <f t="shared" si="25"/>
        <v>6.560142440997911</v>
      </c>
      <c r="AH46">
        <f t="shared" si="21"/>
        <v>5.8876306901891162</v>
      </c>
      <c r="AI46">
        <f t="shared" si="21"/>
        <v>5.3172322083042012</v>
      </c>
      <c r="AJ46">
        <f t="shared" si="21"/>
        <v>4.8532880722063361</v>
      </c>
      <c r="AK46">
        <f t="shared" si="21"/>
        <v>4.4993291769083505</v>
      </c>
      <c r="AL46">
        <f t="shared" si="21"/>
        <v>4.2580493633296861</v>
      </c>
      <c r="AM46">
        <f t="shared" si="21"/>
        <v>4.1312849165404089</v>
      </c>
      <c r="AN46">
        <f t="shared" si="21"/>
        <v>4.1200005905230555</v>
      </c>
      <c r="AO46">
        <f t="shared" si="25"/>
        <v>4.2242822658122776</v>
      </c>
      <c r="AP46">
        <f t="shared" si="21"/>
        <v>4.4433362958921272</v>
      </c>
      <c r="AQ46">
        <f t="shared" si="21"/>
        <v>4.7754955473252565</v>
      </c>
      <c r="AR46">
        <f t="shared" si="21"/>
        <v>5.2182320876450241</v>
      </c>
      <c r="AS46">
        <f t="shared" si="21"/>
        <v>5.7681764244479581</v>
      </c>
      <c r="AT46">
        <f t="shared" si="25"/>
        <v>6.4211431492655215</v>
      </c>
      <c r="AU46">
        <f t="shared" si="25"/>
        <v>7.1721627910497645</v>
      </c>
      <c r="AV46">
        <f t="shared" si="25"/>
        <v>8.0155196368486514</v>
      </c>
      <c r="AW46">
        <f t="shared" si="25"/>
        <v>8.9447952318328667</v>
      </c>
      <c r="AX46">
        <f t="shared" si="25"/>
        <v>9.9529172276126339</v>
      </c>
      <c r="AY46">
        <f t="shared" si="25"/>
        <v>11.032213207079362</v>
      </c>
      <c r="AZ46">
        <f t="shared" si="25"/>
        <v>12.174469076132581</v>
      </c>
      <c r="BA46">
        <f t="shared" si="25"/>
        <v>13.37099157789585</v>
      </c>
      <c r="BB46">
        <f t="shared" si="21"/>
        <v>14.612674453650701</v>
      </c>
      <c r="BC46">
        <f t="shared" si="21"/>
        <v>15.890067746964029</v>
      </c>
      <c r="BD46">
        <f t="shared" si="21"/>
        <v>17.193449723562559</v>
      </c>
      <c r="BE46">
        <f t="shared" si="21"/>
        <v>18.512900859600812</v>
      </c>
      <c r="BF46">
        <f t="shared" si="21"/>
        <v>19.838379335227174</v>
      </c>
      <c r="BG46">
        <f t="shared" si="21"/>
        <v>21.159797458896325</v>
      </c>
      <c r="BH46">
        <f t="shared" si="21"/>
        <v>22.46709844079308</v>
      </c>
      <c r="BI46">
        <f t="shared" si="23"/>
        <v>23.750332931075278</v>
      </c>
      <c r="BJ46">
        <f t="shared" si="23"/>
        <v>24.999734740433716</v>
      </c>
      <c r="BK46">
        <f t="shared" si="23"/>
        <v>26.205795166689718</v>
      </c>
      <c r="BL46">
        <f t="shared" si="23"/>
        <v>27.359335361760294</v>
      </c>
      <c r="BM46">
        <f t="shared" si="23"/>
        <v>28.451576188234338</v>
      </c>
      <c r="BN46">
        <f t="shared" si="23"/>
        <v>29.474205033909339</v>
      </c>
      <c r="BO46">
        <f t="shared" si="23"/>
        <v>30.419439075789541</v>
      </c>
      <c r="BP46">
        <f t="shared" si="23"/>
        <v>31.280084512068299</v>
      </c>
      <c r="BQ46">
        <f t="shared" si="23"/>
        <v>32.049591311303622</v>
      </c>
      <c r="BR46">
        <f t="shared" si="19"/>
        <v>32.722103062112417</v>
      </c>
      <c r="BS46">
        <f t="shared" si="19"/>
        <v>33.292501543997332</v>
      </c>
      <c r="BT46">
        <f t="shared" si="19"/>
        <v>33.756445680095197</v>
      </c>
      <c r="BU46">
        <f t="shared" si="19"/>
        <v>34.110404575393183</v>
      </c>
      <c r="BV46">
        <f t="shared" si="20"/>
        <v>34.351684388971847</v>
      </c>
      <c r="BW46">
        <f t="shared" si="20"/>
        <v>34.478448835761121</v>
      </c>
      <c r="BX46">
        <f t="shared" si="20"/>
        <v>34.489733161778474</v>
      </c>
      <c r="BY46">
        <f t="shared" si="20"/>
        <v>34.385451486489259</v>
      </c>
    </row>
    <row r="47" spans="1:77">
      <c r="A47">
        <f t="shared" si="13"/>
        <v>31.054253089025568</v>
      </c>
      <c r="B47">
        <f t="shared" si="15"/>
        <v>-1.8977919294721068</v>
      </c>
      <c r="C47">
        <f t="shared" si="10"/>
        <v>3.3684854563490561</v>
      </c>
      <c r="D47">
        <f t="shared" si="14"/>
        <v>193</v>
      </c>
      <c r="E47">
        <f t="shared" si="11"/>
        <v>30.949260131254569</v>
      </c>
      <c r="F47">
        <f t="shared" si="22"/>
        <v>30.746894074359037</v>
      </c>
      <c r="G47">
        <f t="shared" si="22"/>
        <v>30.440039377600478</v>
      </c>
      <c r="H47">
        <f t="shared" si="22"/>
        <v>30.031031390505142</v>
      </c>
      <c r="I47">
        <f t="shared" si="22"/>
        <v>29.522982910820613</v>
      </c>
      <c r="J47">
        <f t="shared" si="22"/>
        <v>28.919760494245345</v>
      </c>
      <c r="K47">
        <f t="shared" si="22"/>
        <v>28.225955027605128</v>
      </c>
      <c r="L47">
        <f t="shared" si="22"/>
        <v>27.446846789432293</v>
      </c>
      <c r="M47">
        <f t="shared" si="22"/>
        <v>26.588365263857746</v>
      </c>
      <c r="N47">
        <f t="shared" si="24"/>
        <v>25.657044013656428</v>
      </c>
      <c r="O47">
        <f t="shared" si="24"/>
        <v>24.65997095588952</v>
      </c>
      <c r="P47">
        <f t="shared" si="24"/>
        <v>23.604734418575802</v>
      </c>
      <c r="Q47">
        <f t="shared" si="24"/>
        <v>22.499365388933469</v>
      </c>
      <c r="R47">
        <f t="shared" si="24"/>
        <v>21.352276392718167</v>
      </c>
      <c r="S47">
        <f t="shared" si="24"/>
        <v>20.172197469822375</v>
      </c>
      <c r="T47">
        <f t="shared" si="24"/>
        <v>18.96810973340046</v>
      </c>
      <c r="U47">
        <f t="shared" si="22"/>
        <v>17.749177018174635</v>
      </c>
      <c r="V47">
        <f t="shared" si="24"/>
        <v>16.524676138119489</v>
      </c>
      <c r="W47">
        <f t="shared" si="24"/>
        <v>15.303926284306074</v>
      </c>
      <c r="X47">
        <f t="shared" si="24"/>
        <v>14.096218100230828</v>
      </c>
      <c r="Y47">
        <f t="shared" si="24"/>
        <v>12.910742974408706</v>
      </c>
      <c r="Z47">
        <f t="shared" si="25"/>
        <v>11.756523088356662</v>
      </c>
      <c r="AA47">
        <f t="shared" si="25"/>
        <v>10.642342752344561</v>
      </c>
      <c r="AB47">
        <f t="shared" si="25"/>
        <v>9.5766815514899655</v>
      </c>
      <c r="AC47">
        <f t="shared" si="25"/>
        <v>8.5676498109951851</v>
      </c>
      <c r="AD47">
        <f t="shared" si="25"/>
        <v>7.6229268716754177</v>
      </c>
      <c r="AE47">
        <f t="shared" si="25"/>
        <v>6.7497026455381857</v>
      </c>
      <c r="AF47">
        <f t="shared" si="25"/>
        <v>5.9546228962116032</v>
      </c>
      <c r="AG47">
        <f t="shared" si="25"/>
        <v>5.2437386606703171</v>
      </c>
      <c r="AH47">
        <f t="shared" si="21"/>
        <v>4.6224601971904384</v>
      </c>
      <c r="AI47">
        <f t="shared" si="21"/>
        <v>4.0955158100172362</v>
      </c>
      <c r="AJ47">
        <f t="shared" si="21"/>
        <v>3.6669158641148307</v>
      </c>
      <c r="AK47">
        <f t="shared" si="21"/>
        <v>3.3399222638672548</v>
      </c>
      <c r="AL47">
        <f t="shared" si="21"/>
        <v>3.1170236280165291</v>
      </c>
      <c r="AM47">
        <f t="shared" si="21"/>
        <v>2.9999163497713468</v>
      </c>
      <c r="AN47">
        <f t="shared" si="21"/>
        <v>2.989491686230469</v>
      </c>
      <c r="AO47">
        <f t="shared" si="25"/>
        <v>3.0858289753780248</v>
      </c>
      <c r="AP47">
        <f t="shared" si="21"/>
        <v>3.2881950322735527</v>
      </c>
      <c r="AQ47">
        <f t="shared" si="21"/>
        <v>3.5950497290321159</v>
      </c>
      <c r="AR47">
        <f t="shared" si="21"/>
        <v>4.0040577161274484</v>
      </c>
      <c r="AS47">
        <f t="shared" si="21"/>
        <v>4.5121061958119775</v>
      </c>
      <c r="AT47">
        <f t="shared" si="25"/>
        <v>5.1153286123872448</v>
      </c>
      <c r="AU47">
        <f t="shared" si="25"/>
        <v>5.8091340790274621</v>
      </c>
      <c r="AV47">
        <f t="shared" si="25"/>
        <v>6.5882423172003008</v>
      </c>
      <c r="AW47">
        <f t="shared" si="25"/>
        <v>7.4467238427748477</v>
      </c>
      <c r="AX47">
        <f t="shared" si="25"/>
        <v>8.3780450929761656</v>
      </c>
      <c r="AY47">
        <f t="shared" si="25"/>
        <v>9.3751181507430736</v>
      </c>
      <c r="AZ47">
        <f t="shared" si="25"/>
        <v>10.430354688056791</v>
      </c>
      <c r="BA47">
        <f t="shared" si="25"/>
        <v>11.535723717699128</v>
      </c>
      <c r="BB47">
        <f t="shared" si="21"/>
        <v>12.68281271391443</v>
      </c>
      <c r="BC47">
        <f t="shared" si="21"/>
        <v>13.862891636810222</v>
      </c>
      <c r="BD47">
        <f t="shared" si="21"/>
        <v>15.066979373232142</v>
      </c>
      <c r="BE47">
        <f t="shared" si="21"/>
        <v>16.285912088457955</v>
      </c>
      <c r="BF47">
        <f t="shared" si="21"/>
        <v>17.510412968513105</v>
      </c>
      <c r="BG47">
        <f t="shared" si="21"/>
        <v>18.731162822326517</v>
      </c>
      <c r="BH47">
        <f t="shared" si="21"/>
        <v>19.938871006401765</v>
      </c>
      <c r="BI47">
        <f t="shared" si="23"/>
        <v>21.124346132223888</v>
      </c>
      <c r="BJ47">
        <f t="shared" si="23"/>
        <v>22.278566018275939</v>
      </c>
      <c r="BK47">
        <f t="shared" si="23"/>
        <v>23.392746354288022</v>
      </c>
      <c r="BL47">
        <f t="shared" si="23"/>
        <v>24.458407555142621</v>
      </c>
      <c r="BM47">
        <f t="shared" si="23"/>
        <v>25.467439295637398</v>
      </c>
      <c r="BN47">
        <f t="shared" si="23"/>
        <v>26.412162234957169</v>
      </c>
      <c r="BO47">
        <f t="shared" si="23"/>
        <v>27.285386461094404</v>
      </c>
      <c r="BP47">
        <f t="shared" si="23"/>
        <v>28.08046621042099</v>
      </c>
      <c r="BQ47">
        <f t="shared" si="23"/>
        <v>28.791350445962276</v>
      </c>
      <c r="BR47">
        <f t="shared" si="19"/>
        <v>29.412628909442155</v>
      </c>
      <c r="BS47">
        <f t="shared" si="19"/>
        <v>29.939573296615354</v>
      </c>
      <c r="BT47">
        <f t="shared" si="19"/>
        <v>30.368173242517763</v>
      </c>
      <c r="BU47">
        <f t="shared" si="19"/>
        <v>30.695166842765339</v>
      </c>
      <c r="BV47">
        <f t="shared" si="20"/>
        <v>30.918065478616068</v>
      </c>
      <c r="BW47">
        <f t="shared" si="20"/>
        <v>31.035172756861247</v>
      </c>
      <c r="BX47">
        <f t="shared" si="20"/>
        <v>31.045597420402125</v>
      </c>
      <c r="BY47">
        <f t="shared" si="20"/>
        <v>30.949260131254569</v>
      </c>
    </row>
    <row r="48" spans="1:77">
      <c r="A48">
        <f t="shared" si="13"/>
        <v>27.833805417422671</v>
      </c>
      <c r="B48">
        <f t="shared" si="15"/>
        <v>-1.7434240902148361</v>
      </c>
      <c r="C48">
        <f t="shared" si="10"/>
        <v>3.3510321638291125</v>
      </c>
      <c r="D48">
        <f t="shared" si="14"/>
        <v>192</v>
      </c>
      <c r="E48">
        <f t="shared" si="11"/>
        <v>27.737352666708432</v>
      </c>
      <c r="F48">
        <f t="shared" si="22"/>
        <v>27.551447218827434</v>
      </c>
      <c r="G48">
        <f t="shared" si="22"/>
        <v>27.269552316537879</v>
      </c>
      <c r="H48">
        <f t="shared" si="22"/>
        <v>26.893813350258981</v>
      </c>
      <c r="I48">
        <f t="shared" si="22"/>
        <v>26.427089920401521</v>
      </c>
      <c r="J48">
        <f t="shared" si="22"/>
        <v>25.872934074082021</v>
      </c>
      <c r="K48">
        <f t="shared" si="22"/>
        <v>25.235563271899419</v>
      </c>
      <c r="L48">
        <f t="shared" si="22"/>
        <v>24.519828290513345</v>
      </c>
      <c r="M48">
        <f t="shared" si="22"/>
        <v>23.731176305304739</v>
      </c>
      <c r="N48">
        <f t="shared" si="24"/>
        <v>22.875609434082129</v>
      </c>
      <c r="O48">
        <f t="shared" si="24"/>
        <v>21.959639057340915</v>
      </c>
      <c r="P48">
        <f t="shared" si="24"/>
        <v>20.990236262726139</v>
      </c>
      <c r="Q48">
        <f t="shared" si="24"/>
        <v>19.97477879084623</v>
      </c>
      <c r="R48">
        <f t="shared" si="24"/>
        <v>18.920994886212178</v>
      </c>
      <c r="S48">
        <f t="shared" si="24"/>
        <v>17.83690448063037</v>
      </c>
      <c r="T48">
        <f t="shared" si="24"/>
        <v>16.730758156678959</v>
      </c>
      <c r="U48">
        <f t="shared" si="22"/>
        <v>15.610974355792626</v>
      </c>
      <c r="V48">
        <f t="shared" si="24"/>
        <v>14.48607530884008</v>
      </c>
      <c r="W48">
        <f t="shared" si="24"/>
        <v>13.36462217680123</v>
      </c>
      <c r="X48">
        <f t="shared" si="24"/>
        <v>12.255149895162811</v>
      </c>
      <c r="Y48">
        <f t="shared" si="24"/>
        <v>11.16610221790577</v>
      </c>
      <c r="Z48">
        <f t="shared" si="25"/>
        <v>10.105767455439004</v>
      </c>
      <c r="AA48">
        <f t="shared" si="25"/>
        <v>9.0822153955524989</v>
      </c>
      <c r="AB48">
        <f t="shared" si="25"/>
        <v>8.1032358874596575</v>
      </c>
      <c r="AC48">
        <f t="shared" si="25"/>
        <v>7.1762795563410293</v>
      </c>
      <c r="AD48">
        <f t="shared" si="25"/>
        <v>6.3084010995879751</v>
      </c>
      <c r="AE48">
        <f t="shared" si="25"/>
        <v>5.5062055962957182</v>
      </c>
      <c r="AF48">
        <f t="shared" si="25"/>
        <v>4.7757982386232065</v>
      </c>
      <c r="AG48">
        <f t="shared" si="25"/>
        <v>4.122737867594342</v>
      </c>
      <c r="AH48">
        <f t="shared" si="21"/>
        <v>3.5519946669612956</v>
      </c>
      <c r="AI48">
        <f t="shared" si="21"/>
        <v>3.0679123371050423</v>
      </c>
      <c r="AJ48">
        <f t="shared" si="21"/>
        <v>2.6741750368526986</v>
      </c>
      <c r="AK48">
        <f t="shared" ref="Y48:BH62" si="26">$I$2*$B48*(1-COS(AK$8-$L$2))+$A48</f>
        <v>2.3737793448042659</v>
      </c>
      <c r="AL48">
        <f t="shared" si="26"/>
        <v>2.1690114535601097</v>
      </c>
      <c r="AM48">
        <f t="shared" si="26"/>
        <v>2.0614297704148292</v>
      </c>
      <c r="AN48">
        <f t="shared" si="26"/>
        <v>2.051853056936757</v>
      </c>
      <c r="AO48">
        <f t="shared" si="25"/>
        <v>2.1403541976980449</v>
      </c>
      <c r="AP48">
        <f t="shared" si="26"/>
        <v>2.3262596455790394</v>
      </c>
      <c r="AQ48">
        <f t="shared" si="26"/>
        <v>2.6081545478685939</v>
      </c>
      <c r="AR48">
        <f t="shared" si="26"/>
        <v>2.9838935141474892</v>
      </c>
      <c r="AS48">
        <f t="shared" si="26"/>
        <v>3.4506169440049526</v>
      </c>
      <c r="AT48">
        <f t="shared" si="25"/>
        <v>4.0047727903244521</v>
      </c>
      <c r="AU48">
        <f t="shared" si="25"/>
        <v>4.6421435925070504</v>
      </c>
      <c r="AV48">
        <f t="shared" si="25"/>
        <v>5.357878573893128</v>
      </c>
      <c r="AW48">
        <f t="shared" si="25"/>
        <v>6.1465305591017341</v>
      </c>
      <c r="AX48">
        <f t="shared" si="25"/>
        <v>7.0020974303243477</v>
      </c>
      <c r="AY48">
        <f t="shared" si="25"/>
        <v>7.9180678070655581</v>
      </c>
      <c r="AZ48">
        <f t="shared" si="25"/>
        <v>8.8874706016803309</v>
      </c>
      <c r="BA48">
        <f t="shared" si="25"/>
        <v>9.902928073560247</v>
      </c>
      <c r="BB48">
        <f t="shared" si="26"/>
        <v>10.956711978194299</v>
      </c>
      <c r="BC48">
        <f t="shared" si="26"/>
        <v>12.040802383776109</v>
      </c>
      <c r="BD48">
        <f t="shared" si="26"/>
        <v>13.146948707727519</v>
      </c>
      <c r="BE48">
        <f t="shared" si="26"/>
        <v>14.266732508613842</v>
      </c>
      <c r="BF48">
        <f t="shared" si="26"/>
        <v>15.391631555566393</v>
      </c>
      <c r="BG48">
        <f t="shared" si="26"/>
        <v>16.513084687605243</v>
      </c>
      <c r="BH48">
        <f t="shared" si="26"/>
        <v>17.622556969243661</v>
      </c>
      <c r="BI48">
        <f t="shared" si="23"/>
        <v>18.711604646500703</v>
      </c>
      <c r="BJ48">
        <f t="shared" si="23"/>
        <v>19.771939408967476</v>
      </c>
      <c r="BK48">
        <f t="shared" si="23"/>
        <v>20.795491468853964</v>
      </c>
      <c r="BL48">
        <f t="shared" si="23"/>
        <v>21.774470976946812</v>
      </c>
      <c r="BM48">
        <f t="shared" si="23"/>
        <v>22.701427308065437</v>
      </c>
      <c r="BN48">
        <f t="shared" si="23"/>
        <v>23.569305764818495</v>
      </c>
      <c r="BO48">
        <f t="shared" si="23"/>
        <v>24.371501268110755</v>
      </c>
      <c r="BP48">
        <f t="shared" si="23"/>
        <v>25.101908625783267</v>
      </c>
      <c r="BQ48">
        <f t="shared" si="23"/>
        <v>25.754968996812128</v>
      </c>
      <c r="BR48">
        <f t="shared" si="19"/>
        <v>26.325712197445178</v>
      </c>
      <c r="BS48">
        <f t="shared" si="19"/>
        <v>26.809794527301431</v>
      </c>
      <c r="BT48">
        <f t="shared" si="19"/>
        <v>27.203531827553771</v>
      </c>
      <c r="BU48">
        <f t="shared" si="19"/>
        <v>27.503927519602204</v>
      </c>
      <c r="BV48">
        <f t="shared" si="20"/>
        <v>27.708695410846364</v>
      </c>
      <c r="BW48">
        <f t="shared" si="20"/>
        <v>27.816277093991644</v>
      </c>
      <c r="BX48">
        <f t="shared" si="20"/>
        <v>27.825853807469716</v>
      </c>
      <c r="BY48">
        <f t="shared" si="20"/>
        <v>27.737352666708432</v>
      </c>
    </row>
    <row r="49" spans="1:77">
      <c r="A49">
        <f t="shared" si="13"/>
        <v>24.827593653685565</v>
      </c>
      <c r="B49">
        <f t="shared" si="15"/>
        <v>-1.5910391127446386</v>
      </c>
      <c r="C49">
        <f t="shared" si="10"/>
        <v>3.3335788713091694</v>
      </c>
      <c r="D49">
        <f t="shared" si="14"/>
        <v>191</v>
      </c>
      <c r="E49">
        <f t="shared" si="11"/>
        <v>24.739571410687159</v>
      </c>
      <c r="F49">
        <f t="shared" si="22"/>
        <v>24.569915134563011</v>
      </c>
      <c r="G49">
        <f t="shared" si="22"/>
        <v>24.312659417068172</v>
      </c>
      <c r="H49">
        <f t="shared" si="22"/>
        <v>23.969762129548016</v>
      </c>
      <c r="I49">
        <f t="shared" si="22"/>
        <v>23.543832927407617</v>
      </c>
      <c r="J49">
        <f t="shared" si="22"/>
        <v>23.038113389058356</v>
      </c>
      <c r="K49">
        <f t="shared" si="22"/>
        <v>22.456452345548868</v>
      </c>
      <c r="L49">
        <f t="shared" si="22"/>
        <v>21.803276588636802</v>
      </c>
      <c r="M49">
        <f t="shared" si="22"/>
        <v>21.083557180230571</v>
      </c>
      <c r="N49">
        <f t="shared" si="24"/>
        <v>20.302771619606595</v>
      </c>
      <c r="O49">
        <f t="shared" si="24"/>
        <v>19.466862156332443</v>
      </c>
      <c r="P49">
        <f t="shared" si="24"/>
        <v>18.582190566159564</v>
      </c>
      <c r="Q49">
        <f t="shared" si="24"/>
        <v>17.655489734068485</v>
      </c>
      <c r="R49">
        <f t="shared" si="24"/>
        <v>16.693812412948674</v>
      </c>
      <c r="S49">
        <f t="shared" si="24"/>
        <v>15.704477547890505</v>
      </c>
      <c r="T49">
        <f t="shared" si="24"/>
        <v>14.695014574593788</v>
      </c>
      <c r="U49">
        <f t="shared" si="22"/>
        <v>13.673106115815713</v>
      </c>
      <c r="V49">
        <f t="shared" si="24"/>
        <v>12.646529511972799</v>
      </c>
      <c r="W49">
        <f t="shared" si="24"/>
        <v>11.623097630884178</v>
      </c>
      <c r="X49">
        <f t="shared" si="24"/>
        <v>10.610599407130003</v>
      </c>
      <c r="Y49">
        <f t="shared" si="26"/>
        <v>9.6167405635561849</v>
      </c>
      <c r="Z49">
        <f t="shared" si="25"/>
        <v>8.6490849660707028</v>
      </c>
      <c r="AA49">
        <f t="shared" si="25"/>
        <v>7.7149970580568272</v>
      </c>
      <c r="AB49">
        <f t="shared" si="25"/>
        <v>6.8215858125122715</v>
      </c>
      <c r="AC49">
        <f t="shared" si="25"/>
        <v>5.9756506284720707</v>
      </c>
      <c r="AD49">
        <f t="shared" si="25"/>
        <v>5.1836295834764101</v>
      </c>
      <c r="AE49">
        <f t="shared" si="25"/>
        <v>4.4515504359130809</v>
      </c>
      <c r="AF49">
        <f t="shared" si="25"/>
        <v>3.7849847501365197</v>
      </c>
      <c r="AG49">
        <f t="shared" si="25"/>
        <v>3.189005493498847</v>
      </c>
      <c r="AH49">
        <f t="shared" si="26"/>
        <v>2.6681484280051961</v>
      </c>
      <c r="AI49">
        <f t="shared" si="26"/>
        <v>2.2263775904260577</v>
      </c>
      <c r="AJ49">
        <f t="shared" si="26"/>
        <v>1.867055123583949</v>
      </c>
      <c r="AK49">
        <f t="shared" si="26"/>
        <v>1.5929156884163653</v>
      </c>
      <c r="AL49">
        <f t="shared" si="26"/>
        <v>1.4060456515548552</v>
      </c>
      <c r="AM49">
        <f t="shared" si="26"/>
        <v>1.3078672068151427</v>
      </c>
      <c r="AN49">
        <f t="shared" si="26"/>
        <v>1.2991275514434619</v>
      </c>
      <c r="AO49">
        <f t="shared" si="25"/>
        <v>1.3798931994943473</v>
      </c>
      <c r="AP49">
        <f t="shared" si="26"/>
        <v>1.5495494756184911</v>
      </c>
      <c r="AQ49">
        <f t="shared" si="26"/>
        <v>1.806805193113334</v>
      </c>
      <c r="AR49">
        <f t="shared" si="26"/>
        <v>2.1497024806334899</v>
      </c>
      <c r="AS49">
        <f t="shared" si="26"/>
        <v>2.575631682773885</v>
      </c>
      <c r="AT49">
        <f t="shared" si="25"/>
        <v>3.0813512211231497</v>
      </c>
      <c r="AU49">
        <f t="shared" si="25"/>
        <v>3.6630122646326377</v>
      </c>
      <c r="AV49">
        <f t="shared" si="25"/>
        <v>4.3161880215447006</v>
      </c>
      <c r="AW49">
        <f t="shared" si="25"/>
        <v>5.0359074299509352</v>
      </c>
      <c r="AX49">
        <f t="shared" si="25"/>
        <v>5.8166929905749107</v>
      </c>
      <c r="AY49">
        <f t="shared" si="25"/>
        <v>6.6526024538490596</v>
      </c>
      <c r="AZ49">
        <f t="shared" si="25"/>
        <v>7.5372740440219381</v>
      </c>
      <c r="BA49">
        <f t="shared" si="25"/>
        <v>8.4639748761130242</v>
      </c>
      <c r="BB49">
        <f t="shared" si="26"/>
        <v>9.4256521972328322</v>
      </c>
      <c r="BC49">
        <f t="shared" si="26"/>
        <v>10.414987062291004</v>
      </c>
      <c r="BD49">
        <f t="shared" si="26"/>
        <v>11.424450035587723</v>
      </c>
      <c r="BE49">
        <f t="shared" si="26"/>
        <v>12.446358494365789</v>
      </c>
      <c r="BF49">
        <f t="shared" si="26"/>
        <v>13.472935098208707</v>
      </c>
      <c r="BG49">
        <f t="shared" si="26"/>
        <v>14.496366979297326</v>
      </c>
      <c r="BH49">
        <f t="shared" si="26"/>
        <v>15.508865203051503</v>
      </c>
      <c r="BI49">
        <f t="shared" si="23"/>
        <v>16.502724046625321</v>
      </c>
      <c r="BJ49">
        <f t="shared" si="23"/>
        <v>17.470379644110807</v>
      </c>
      <c r="BK49">
        <f t="shared" si="23"/>
        <v>18.404467552124672</v>
      </c>
      <c r="BL49">
        <f t="shared" si="23"/>
        <v>19.297878797669231</v>
      </c>
      <c r="BM49">
        <f t="shared" si="23"/>
        <v>20.143813981709428</v>
      </c>
      <c r="BN49">
        <f t="shared" si="23"/>
        <v>20.935835026705092</v>
      </c>
      <c r="BO49">
        <f t="shared" si="23"/>
        <v>21.667914174268425</v>
      </c>
      <c r="BP49">
        <f t="shared" si="23"/>
        <v>22.334479860044986</v>
      </c>
      <c r="BQ49">
        <f t="shared" si="23"/>
        <v>22.930459116682659</v>
      </c>
      <c r="BR49">
        <f t="shared" si="19"/>
        <v>23.45131618217631</v>
      </c>
      <c r="BS49">
        <f t="shared" si="19"/>
        <v>23.893087019755445</v>
      </c>
      <c r="BT49">
        <f t="shared" si="19"/>
        <v>24.252409486597557</v>
      </c>
      <c r="BU49">
        <f t="shared" si="19"/>
        <v>24.526548921765137</v>
      </c>
      <c r="BV49">
        <f t="shared" si="20"/>
        <v>24.713418958626651</v>
      </c>
      <c r="BW49">
        <f t="shared" si="20"/>
        <v>24.811597403366363</v>
      </c>
      <c r="BX49">
        <f t="shared" si="20"/>
        <v>24.820337058738041</v>
      </c>
      <c r="BY49">
        <f t="shared" si="20"/>
        <v>24.739571410687159</v>
      </c>
    </row>
    <row r="50" spans="1:77">
      <c r="A50">
        <f t="shared" si="13"/>
        <v>22.026152215393811</v>
      </c>
      <c r="B50">
        <f t="shared" si="15"/>
        <v>-1.4404840439975273</v>
      </c>
      <c r="C50">
        <f t="shared" si="10"/>
        <v>3.3161255787892263</v>
      </c>
      <c r="D50">
        <f t="shared" si="14"/>
        <v>190</v>
      </c>
      <c r="E50">
        <f t="shared" si="11"/>
        <v>21.946459242706705</v>
      </c>
      <c r="F50">
        <f t="shared" si="22"/>
        <v>21.792857010829898</v>
      </c>
      <c r="G50">
        <f t="shared" si="22"/>
        <v>21.559944599494393</v>
      </c>
      <c r="H50">
        <f t="shared" si="22"/>
        <v>21.249494612786812</v>
      </c>
      <c r="I50">
        <f t="shared" si="22"/>
        <v>20.863869762560824</v>
      </c>
      <c r="J50">
        <f t="shared" si="22"/>
        <v>20.406004886773303</v>
      </c>
      <c r="K50">
        <f t="shared" si="22"/>
        <v>19.879384613595363</v>
      </c>
      <c r="L50">
        <f t="shared" si="22"/>
        <v>19.288016841287902</v>
      </c>
      <c r="M50">
        <f t="shared" si="22"/>
        <v>18.636402235675806</v>
      </c>
      <c r="N50">
        <f t="shared" si="24"/>
        <v>17.929499977363434</v>
      </c>
      <c r="O50">
        <f t="shared" si="24"/>
        <v>17.1726900193758</v>
      </c>
      <c r="P50">
        <f t="shared" si="24"/>
        <v>16.371732142467536</v>
      </c>
      <c r="Q50">
        <f t="shared" si="24"/>
        <v>15.532722119713505</v>
      </c>
      <c r="R50">
        <f t="shared" si="24"/>
        <v>14.662045323994965</v>
      </c>
      <c r="S50">
        <f t="shared" si="24"/>
        <v>13.76632813145636</v>
      </c>
      <c r="T50">
        <f t="shared" si="24"/>
        <v>12.852387490781735</v>
      </c>
      <c r="U50">
        <f t="shared" si="22"/>
        <v>11.927179042099063</v>
      </c>
      <c r="V50">
        <f t="shared" si="24"/>
        <v>10.997744180358973</v>
      </c>
      <c r="W50">
        <f t="shared" si="24"/>
        <v>10.071156466067409</v>
      </c>
      <c r="X50">
        <f t="shared" si="24"/>
        <v>9.1544677912190888</v>
      </c>
      <c r="Y50">
        <f t="shared" si="26"/>
        <v>8.2546547101413683</v>
      </c>
      <c r="Z50">
        <f t="shared" si="25"/>
        <v>7.3785653437032401</v>
      </c>
      <c r="AA50">
        <f t="shared" si="25"/>
        <v>6.5328672609805079</v>
      </c>
      <c r="AB50">
        <f t="shared" si="25"/>
        <v>5.7239967350291785</v>
      </c>
      <c r="AC50">
        <f t="shared" si="25"/>
        <v>4.9581097589611076</v>
      </c>
      <c r="AD50">
        <f t="shared" si="25"/>
        <v>4.2410351951193732</v>
      </c>
      <c r="AE50">
        <f t="shared" si="25"/>
        <v>3.5782304139162733</v>
      </c>
      <c r="AF50">
        <f t="shared" si="25"/>
        <v>2.9747397599492302</v>
      </c>
      <c r="AG50">
        <f t="shared" si="25"/>
        <v>2.4351561614925501</v>
      </c>
      <c r="AH50">
        <f t="shared" si="26"/>
        <v>1.9635861755399802</v>
      </c>
      <c r="AI50">
        <f t="shared" si="26"/>
        <v>1.5636187344263526</v>
      </c>
      <c r="AJ50">
        <f t="shared" si="26"/>
        <v>1.2382978318854967</v>
      </c>
      <c r="AK50">
        <f t="shared" si="26"/>
        <v>0.99009935641987212</v>
      </c>
      <c r="AL50">
        <f t="shared" si="26"/>
        <v>0.82091224829411757</v>
      </c>
      <c r="AM50">
        <f t="shared" si="26"/>
        <v>0.73202412355902879</v>
      </c>
      <c r="AN50">
        <f t="shared" si="26"/>
        <v>0.72411147451596136</v>
      </c>
      <c r="AO50">
        <f t="shared" si="25"/>
        <v>0.79723452120192206</v>
      </c>
      <c r="AP50">
        <f t="shared" si="26"/>
        <v>0.95083675307872895</v>
      </c>
      <c r="AQ50">
        <f t="shared" si="26"/>
        <v>1.1837491644142339</v>
      </c>
      <c r="AR50">
        <f t="shared" si="26"/>
        <v>1.4941991511218156</v>
      </c>
      <c r="AS50">
        <f t="shared" si="26"/>
        <v>1.8798240013478029</v>
      </c>
      <c r="AT50">
        <f t="shared" si="25"/>
        <v>2.3376888771353208</v>
      </c>
      <c r="AU50">
        <f t="shared" si="25"/>
        <v>2.8643091503132609</v>
      </c>
      <c r="AV50">
        <f t="shared" si="25"/>
        <v>3.4556769226207216</v>
      </c>
      <c r="AW50">
        <f t="shared" si="25"/>
        <v>4.1072915282328211</v>
      </c>
      <c r="AX50">
        <f t="shared" si="25"/>
        <v>4.8141937865451929</v>
      </c>
      <c r="AY50">
        <f t="shared" si="25"/>
        <v>5.5710037445328275</v>
      </c>
      <c r="AZ50">
        <f t="shared" si="25"/>
        <v>6.3719616214410895</v>
      </c>
      <c r="BA50">
        <f t="shared" si="25"/>
        <v>7.2109716441951246</v>
      </c>
      <c r="BB50">
        <f t="shared" si="26"/>
        <v>8.0816484399136641</v>
      </c>
      <c r="BC50">
        <f t="shared" si="26"/>
        <v>8.9773656324522708</v>
      </c>
      <c r="BD50">
        <f t="shared" si="26"/>
        <v>9.891306273126899</v>
      </c>
      <c r="BE50">
        <f t="shared" si="26"/>
        <v>10.816514721809561</v>
      </c>
      <c r="BF50">
        <f t="shared" si="26"/>
        <v>11.745949583549654</v>
      </c>
      <c r="BG50">
        <f t="shared" si="26"/>
        <v>12.672537297841219</v>
      </c>
      <c r="BH50">
        <f t="shared" si="26"/>
        <v>13.589225972689539</v>
      </c>
      <c r="BI50">
        <f t="shared" si="23"/>
        <v>14.489039053767261</v>
      </c>
      <c r="BJ50">
        <f t="shared" si="23"/>
        <v>15.365128420205393</v>
      </c>
      <c r="BK50">
        <f t="shared" si="23"/>
        <v>16.210826502928114</v>
      </c>
      <c r="BL50">
        <f t="shared" si="23"/>
        <v>17.019697028879442</v>
      </c>
      <c r="BM50">
        <f t="shared" si="23"/>
        <v>17.785584004947516</v>
      </c>
      <c r="BN50">
        <f t="shared" si="23"/>
        <v>18.502658568789247</v>
      </c>
      <c r="BO50">
        <f t="shared" si="23"/>
        <v>19.165463349992354</v>
      </c>
      <c r="BP50">
        <f t="shared" si="23"/>
        <v>19.768954003959397</v>
      </c>
      <c r="BQ50">
        <f t="shared" si="23"/>
        <v>20.308537602416074</v>
      </c>
      <c r="BR50">
        <f t="shared" si="19"/>
        <v>20.780107588368647</v>
      </c>
      <c r="BS50">
        <f t="shared" si="19"/>
        <v>21.180075029482271</v>
      </c>
      <c r="BT50">
        <f t="shared" si="19"/>
        <v>21.505395932023131</v>
      </c>
      <c r="BU50">
        <f t="shared" si="19"/>
        <v>21.753594407488752</v>
      </c>
      <c r="BV50">
        <f t="shared" si="20"/>
        <v>21.922781515614513</v>
      </c>
      <c r="BW50">
        <f t="shared" si="20"/>
        <v>22.011669640349599</v>
      </c>
      <c r="BX50">
        <f t="shared" si="20"/>
        <v>22.019582289392666</v>
      </c>
      <c r="BY50">
        <f t="shared" si="20"/>
        <v>21.946459242706705</v>
      </c>
    </row>
    <row r="51" spans="1:77">
      <c r="A51">
        <f t="shared" si="13"/>
        <v>19.420720146266049</v>
      </c>
      <c r="B51">
        <f t="shared" si="15"/>
        <v>-1.2916026696996865</v>
      </c>
      <c r="C51">
        <f t="shared" si="10"/>
        <v>3.2986722862692828</v>
      </c>
      <c r="D51">
        <f t="shared" si="14"/>
        <v>189</v>
      </c>
      <c r="E51">
        <f t="shared" si="11"/>
        <v>19.349263848844441</v>
      </c>
      <c r="F51">
        <f t="shared" si="22"/>
        <v>19.211537191204172</v>
      </c>
      <c r="G51">
        <f t="shared" si="22"/>
        <v>19.002697465737803</v>
      </c>
      <c r="H51">
        <f t="shared" si="22"/>
        <v>18.724334068857001</v>
      </c>
      <c r="I51">
        <f t="shared" si="22"/>
        <v>18.378565514092447</v>
      </c>
      <c r="J51">
        <f t="shared" si="22"/>
        <v>17.968023308926661</v>
      </c>
      <c r="K51">
        <f t="shared" si="22"/>
        <v>17.495831927433112</v>
      </c>
      <c r="L51">
        <f t="shared" si="22"/>
        <v>16.96558503114192</v>
      </c>
      <c r="M51">
        <f t="shared" si="22"/>
        <v>16.381318119105693</v>
      </c>
      <c r="N51">
        <f t="shared" si="24"/>
        <v>15.747477815315028</v>
      </c>
      <c r="O51">
        <f t="shared" si="24"/>
        <v>15.068888027205015</v>
      </c>
      <c r="P51">
        <f t="shared" si="24"/>
        <v>14.350713232806889</v>
      </c>
      <c r="Q51">
        <f t="shared" si="24"/>
        <v>13.598419175951815</v>
      </c>
      <c r="R51">
        <f t="shared" si="24"/>
        <v>12.817731268660033</v>
      </c>
      <c r="S51">
        <f t="shared" si="24"/>
        <v>12.014591017298278</v>
      </c>
      <c r="T51">
        <f t="shared" si="24"/>
        <v>11.195110804128756</v>
      </c>
      <c r="U51">
        <f t="shared" si="22"/>
        <v>10.365527368389362</v>
      </c>
      <c r="V51">
        <f t="shared" si="24"/>
        <v>9.5321543409422631</v>
      </c>
      <c r="W51">
        <f t="shared" si="24"/>
        <v>8.7013341937307125</v>
      </c>
      <c r="X51">
        <f t="shared" si="24"/>
        <v>7.8793899697379146</v>
      </c>
      <c r="Y51">
        <f t="shared" si="26"/>
        <v>7.0725771608119441</v>
      </c>
      <c r="Z51">
        <f t="shared" si="25"/>
        <v>6.2870360995956229</v>
      </c>
      <c r="AA51">
        <f t="shared" si="25"/>
        <v>5.5287452278874589</v>
      </c>
      <c r="AB51">
        <f t="shared" si="25"/>
        <v>4.8034755970897169</v>
      </c>
      <c r="AC51">
        <f t="shared" si="25"/>
        <v>4.1167469470225324</v>
      </c>
      <c r="AD51">
        <f t="shared" si="25"/>
        <v>3.4737856973710155</v>
      </c>
      <c r="AE51">
        <f t="shared" si="25"/>
        <v>2.8794851714756291</v>
      </c>
      <c r="AF51">
        <f t="shared" si="25"/>
        <v>2.3383683551869083</v>
      </c>
      <c r="AG51">
        <f t="shared" si="25"/>
        <v>1.8545534742120751</v>
      </c>
      <c r="AH51">
        <f t="shared" si="26"/>
        <v>1.4317226519307624</v>
      </c>
      <c r="AI51">
        <f t="shared" si="26"/>
        <v>1.0730938862127601</v>
      </c>
      <c r="AJ51">
        <f t="shared" si="26"/>
        <v>0.78139655851115108</v>
      </c>
      <c r="AK51">
        <f t="shared" si="26"/>
        <v>0.55885066162141328</v>
      </c>
      <c r="AL51">
        <f t="shared" si="26"/>
        <v>0.40714990419575514</v>
      </c>
      <c r="AM51">
        <f t="shared" si="26"/>
        <v>0.32744882059760982</v>
      </c>
      <c r="AN51">
        <f t="shared" si="26"/>
        <v>0.32035398419799321</v>
      </c>
      <c r="AO51">
        <f t="shared" si="25"/>
        <v>0.38591939098588313</v>
      </c>
      <c r="AP51">
        <f t="shared" si="26"/>
        <v>0.52364604862614783</v>
      </c>
      <c r="AQ51">
        <f t="shared" si="26"/>
        <v>0.73248577409252036</v>
      </c>
      <c r="AR51">
        <f t="shared" si="26"/>
        <v>1.0108491709733229</v>
      </c>
      <c r="AS51">
        <f t="shared" si="26"/>
        <v>1.3566177257378769</v>
      </c>
      <c r="AT51">
        <f t="shared" si="25"/>
        <v>1.767159930903663</v>
      </c>
      <c r="AU51">
        <f t="shared" si="25"/>
        <v>2.2393513123972113</v>
      </c>
      <c r="AV51">
        <f t="shared" si="25"/>
        <v>2.7695982086884037</v>
      </c>
      <c r="AW51">
        <f t="shared" si="25"/>
        <v>3.3538651207246311</v>
      </c>
      <c r="AX51">
        <f t="shared" si="25"/>
        <v>3.9877054245152959</v>
      </c>
      <c r="AY51">
        <f t="shared" si="25"/>
        <v>4.6662952126253074</v>
      </c>
      <c r="AZ51">
        <f t="shared" si="25"/>
        <v>5.3844700070234346</v>
      </c>
      <c r="BA51">
        <f t="shared" si="25"/>
        <v>6.1367640638785108</v>
      </c>
      <c r="BB51">
        <f t="shared" si="26"/>
        <v>6.9174519711702942</v>
      </c>
      <c r="BC51">
        <f t="shared" si="26"/>
        <v>7.7205922225320496</v>
      </c>
      <c r="BD51">
        <f t="shared" si="26"/>
        <v>8.5400724357015729</v>
      </c>
      <c r="BE51">
        <f t="shared" si="26"/>
        <v>9.3696558714409584</v>
      </c>
      <c r="BF51">
        <f t="shared" si="26"/>
        <v>10.203028898888061</v>
      </c>
      <c r="BG51">
        <f t="shared" si="26"/>
        <v>11.033849046099609</v>
      </c>
      <c r="BH51">
        <f t="shared" si="26"/>
        <v>11.855793270092409</v>
      </c>
      <c r="BI51">
        <f t="shared" si="23"/>
        <v>12.662606079018381</v>
      </c>
      <c r="BJ51">
        <f t="shared" si="23"/>
        <v>13.448147140234704</v>
      </c>
      <c r="BK51">
        <f t="shared" si="23"/>
        <v>14.206438011942858</v>
      </c>
      <c r="BL51">
        <f t="shared" si="23"/>
        <v>14.931707642740601</v>
      </c>
      <c r="BM51">
        <f t="shared" si="23"/>
        <v>15.618436292807786</v>
      </c>
      <c r="BN51">
        <f t="shared" si="23"/>
        <v>16.261397542459303</v>
      </c>
      <c r="BO51">
        <f t="shared" si="23"/>
        <v>16.855698068354695</v>
      </c>
      <c r="BP51">
        <f t="shared" si="23"/>
        <v>17.396814884643412</v>
      </c>
      <c r="BQ51">
        <f t="shared" si="23"/>
        <v>17.880629765618245</v>
      </c>
      <c r="BR51">
        <f t="shared" si="19"/>
        <v>18.303460587899558</v>
      </c>
      <c r="BS51">
        <f t="shared" si="19"/>
        <v>18.662089353617564</v>
      </c>
      <c r="BT51">
        <f t="shared" si="19"/>
        <v>18.953786681319169</v>
      </c>
      <c r="BU51">
        <f t="shared" si="19"/>
        <v>19.17633257820891</v>
      </c>
      <c r="BV51">
        <f t="shared" si="20"/>
        <v>19.328033335634569</v>
      </c>
      <c r="BW51">
        <f t="shared" si="20"/>
        <v>19.407734419232714</v>
      </c>
      <c r="BX51">
        <f t="shared" si="20"/>
        <v>19.414829255632331</v>
      </c>
      <c r="BY51">
        <f t="shared" si="20"/>
        <v>19.349263848844441</v>
      </c>
    </row>
    <row r="52" spans="1:77">
      <c r="A52">
        <f t="shared" si="13"/>
        <v>17.003244153336517</v>
      </c>
      <c r="B52">
        <f t="shared" si="15"/>
        <v>-1.1442358360163862</v>
      </c>
      <c r="C52">
        <f t="shared" si="10"/>
        <v>3.2812189937493397</v>
      </c>
      <c r="D52">
        <f>D51-1</f>
        <v>188</v>
      </c>
      <c r="E52">
        <f t="shared" si="11"/>
        <v>16.939940741120854</v>
      </c>
      <c r="F52">
        <f t="shared" si="22"/>
        <v>16.817928158657395</v>
      </c>
      <c r="G52">
        <f t="shared" si="22"/>
        <v>16.632916232413855</v>
      </c>
      <c r="H52">
        <f t="shared" si="22"/>
        <v>16.386313014862186</v>
      </c>
      <c r="I52">
        <f t="shared" si="22"/>
        <v>16.079995305391062</v>
      </c>
      <c r="J52">
        <f t="shared" si="22"/>
        <v>15.716294366729244</v>
      </c>
      <c r="K52">
        <f t="shared" si="22"/>
        <v>15.297978182628579</v>
      </c>
      <c r="L52">
        <f t="shared" si="22"/>
        <v>14.828230391836295</v>
      </c>
      <c r="M52">
        <f t="shared" si="22"/>
        <v>14.310626058681787</v>
      </c>
      <c r="N52">
        <f t="shared" si="24"/>
        <v>13.749104464678407</v>
      </c>
      <c r="O52">
        <f t="shared" si="24"/>
        <v>13.147939128212526</v>
      </c>
      <c r="P52">
        <f t="shared" si="24"/>
        <v>12.511705280488206</v>
      </c>
      <c r="Q52">
        <f t="shared" si="24"/>
        <v>11.845245045255128</v>
      </c>
      <c r="R52">
        <f t="shared" si="24"/>
        <v>11.153630587323111</v>
      </c>
      <c r="S52">
        <f t="shared" si="24"/>
        <v>10.442125510325241</v>
      </c>
      <c r="T52">
        <f t="shared" si="24"/>
        <v>9.7161447975159874</v>
      </c>
      <c r="U52">
        <f t="shared" si="22"/>
        <v>8.9812136004789593</v>
      </c>
      <c r="V52">
        <f t="shared" si="24"/>
        <v>8.2429251893872149</v>
      </c>
      <c r="W52">
        <f t="shared" si="24"/>
        <v>7.5068983848398805</v>
      </c>
      <c r="X52">
        <f t="shared" si="24"/>
        <v>6.7787347952447021</v>
      </c>
      <c r="Y52">
        <f t="shared" si="26"/>
        <v>6.0639761851956937</v>
      </c>
      <c r="Z52">
        <f t="shared" si="25"/>
        <v>5.3680622992983782</v>
      </c>
      <c r="AA52">
        <f t="shared" si="25"/>
        <v>4.6962894624287177</v>
      </c>
      <c r="AB52">
        <f t="shared" si="25"/>
        <v>4.0537702715028363</v>
      </c>
      <c r="AC52">
        <f t="shared" si="25"/>
        <v>3.4453946855273649</v>
      </c>
      <c r="AD52">
        <f t="shared" si="25"/>
        <v>2.8757928100588028</v>
      </c>
      <c r="AE52">
        <f t="shared" si="25"/>
        <v>2.3492996593044797</v>
      </c>
      <c r="AF52">
        <f t="shared" si="25"/>
        <v>1.8699221640468924</v>
      </c>
      <c r="AG52">
        <f t="shared" si="25"/>
        <v>1.441308676480995</v>
      </c>
      <c r="AH52">
        <f t="shared" si="26"/>
        <v>1.0667212040510652</v>
      </c>
      <c r="AI52">
        <f t="shared" si="26"/>
        <v>0.74901058360439166</v>
      </c>
      <c r="AJ52">
        <f t="shared" si="26"/>
        <v>0.49059478480150176</v>
      </c>
      <c r="AK52">
        <f t="shared" si="26"/>
        <v>0.29344050790700038</v>
      </c>
      <c r="AL52">
        <f t="shared" si="26"/>
        <v>0.15904821601306551</v>
      </c>
      <c r="AM52">
        <f t="shared" si="26"/>
        <v>8.8440715609291232E-2</v>
      </c>
      <c r="AN52">
        <f t="shared" si="26"/>
        <v>8.2155372407729743E-2</v>
      </c>
      <c r="AO52">
        <f t="shared" si="25"/>
        <v>0.14024002166533833</v>
      </c>
      <c r="AP52">
        <f t="shared" si="26"/>
        <v>0.26225260412879337</v>
      </c>
      <c r="AQ52">
        <f t="shared" si="26"/>
        <v>0.44726453037234037</v>
      </c>
      <c r="AR52">
        <f t="shared" si="26"/>
        <v>0.6938677479240063</v>
      </c>
      <c r="AS52">
        <f t="shared" si="26"/>
        <v>1.0001854573951299</v>
      </c>
      <c r="AT52">
        <f t="shared" si="25"/>
        <v>1.3638863960569463</v>
      </c>
      <c r="AU52">
        <f t="shared" si="25"/>
        <v>1.7822025801576107</v>
      </c>
      <c r="AV52">
        <f t="shared" si="25"/>
        <v>2.2519503709498956</v>
      </c>
      <c r="AW52">
        <f t="shared" si="25"/>
        <v>2.7695547041044044</v>
      </c>
      <c r="AX52">
        <f t="shared" si="25"/>
        <v>3.331076298107785</v>
      </c>
      <c r="AY52">
        <f t="shared" si="25"/>
        <v>3.9322416345736642</v>
      </c>
      <c r="AZ52">
        <f t="shared" si="25"/>
        <v>4.5684754822979858</v>
      </c>
      <c r="BA52">
        <f t="shared" si="25"/>
        <v>5.2349357175310658</v>
      </c>
      <c r="BB52">
        <f t="shared" si="26"/>
        <v>5.9265501754630847</v>
      </c>
      <c r="BC52">
        <f t="shared" si="26"/>
        <v>6.6380552524609531</v>
      </c>
      <c r="BD52">
        <f t="shared" si="26"/>
        <v>7.3640359652702099</v>
      </c>
      <c r="BE52">
        <f t="shared" si="26"/>
        <v>8.098967162307229</v>
      </c>
      <c r="BF52">
        <f t="shared" si="26"/>
        <v>8.837255573398977</v>
      </c>
      <c r="BG52">
        <f t="shared" si="26"/>
        <v>9.5732823779463097</v>
      </c>
      <c r="BH52">
        <f t="shared" si="26"/>
        <v>10.30144596754149</v>
      </c>
      <c r="BI52">
        <f t="shared" si="23"/>
        <v>11.016204577590498</v>
      </c>
      <c r="BJ52">
        <f t="shared" si="23"/>
        <v>11.712118463487817</v>
      </c>
      <c r="BK52">
        <f t="shared" si="23"/>
        <v>12.383891300357469</v>
      </c>
      <c r="BL52">
        <f t="shared" si="23"/>
        <v>13.02641049128335</v>
      </c>
      <c r="BM52">
        <f t="shared" si="23"/>
        <v>13.634786077258822</v>
      </c>
      <c r="BN52">
        <f t="shared" si="23"/>
        <v>14.204387952727384</v>
      </c>
      <c r="BO52">
        <f t="shared" si="23"/>
        <v>14.730881103481712</v>
      </c>
      <c r="BP52">
        <f t="shared" si="23"/>
        <v>15.2102585987393</v>
      </c>
      <c r="BQ52">
        <f t="shared" si="23"/>
        <v>15.638872086305197</v>
      </c>
      <c r="BR52">
        <f t="shared" si="19"/>
        <v>16.013459558735125</v>
      </c>
      <c r="BS52">
        <f t="shared" si="19"/>
        <v>16.331170179181797</v>
      </c>
      <c r="BT52">
        <f t="shared" si="19"/>
        <v>16.58958597798469</v>
      </c>
      <c r="BU52">
        <f t="shared" si="19"/>
        <v>16.786740254879192</v>
      </c>
      <c r="BV52">
        <f t="shared" si="20"/>
        <v>16.921132546773126</v>
      </c>
      <c r="BW52">
        <f t="shared" si="20"/>
        <v>16.991740047176901</v>
      </c>
      <c r="BX52">
        <f t="shared" si="20"/>
        <v>16.998025390378462</v>
      </c>
      <c r="BY52">
        <f t="shared" si="20"/>
        <v>16.939940741120854</v>
      </c>
    </row>
    <row r="53" spans="1:77">
      <c r="A53">
        <f t="shared" si="13"/>
        <v>14.766380695677094</v>
      </c>
      <c r="B53">
        <f t="shared" si="15"/>
        <v>-0.99822176429692222</v>
      </c>
      <c r="C53">
        <f t="shared" si="10"/>
        <v>3.2637657012293966</v>
      </c>
      <c r="D53">
        <f t="shared" si="14"/>
        <v>187</v>
      </c>
      <c r="E53">
        <f t="shared" si="11"/>
        <v>14.711155328808729</v>
      </c>
      <c r="F53">
        <f t="shared" si="22"/>
        <v>14.604712573303779</v>
      </c>
      <c r="G53">
        <f t="shared" si="22"/>
        <v>14.443309717688132</v>
      </c>
      <c r="H53">
        <f t="shared" si="22"/>
        <v>14.228175135150726</v>
      </c>
      <c r="I53">
        <f t="shared" si="22"/>
        <v>13.960946129766491</v>
      </c>
      <c r="J53">
        <f t="shared" si="22"/>
        <v>13.643656475623683</v>
      </c>
      <c r="K53">
        <f t="shared" si="22"/>
        <v>13.278720938575059</v>
      </c>
      <c r="L53">
        <f t="shared" si="22"/>
        <v>12.868916898411664</v>
      </c>
      <c r="M53">
        <f t="shared" si="22"/>
        <v>12.417363211325583</v>
      </c>
      <c r="N53">
        <f t="shared" si="24"/>
        <v>11.927496473531113</v>
      </c>
      <c r="O53">
        <f t="shared" si="24"/>
        <v>11.403044866692493</v>
      </c>
      <c r="P53">
        <f t="shared" si="24"/>
        <v>10.847999784210305</v>
      </c>
      <c r="Q53">
        <f t="shared" si="24"/>
        <v>10.266585454307622</v>
      </c>
      <c r="R53">
        <f t="shared" si="24"/>
        <v>9.6632267911025735</v>
      </c>
      <c r="S53">
        <f t="shared" si="24"/>
        <v>9.04251571834007</v>
      </c>
      <c r="T53">
        <f t="shared" si="24"/>
        <v>8.4091762220794308</v>
      </c>
      <c r="U53">
        <f t="shared" si="22"/>
        <v>7.7680283983080329</v>
      </c>
      <c r="V53">
        <f t="shared" si="24"/>
        <v>7.1239517691004339</v>
      </c>
      <c r="W53">
        <f t="shared" si="24"/>
        <v>6.4818481465089945</v>
      </c>
      <c r="X53">
        <f t="shared" si="24"/>
        <v>5.8466043268144077</v>
      </c>
      <c r="Y53">
        <f t="shared" si="26"/>
        <v>5.223054899055251</v>
      </c>
      <c r="Z53">
        <f t="shared" si="25"/>
        <v>4.6159454508862154</v>
      </c>
      <c r="AA53">
        <f t="shared" si="25"/>
        <v>4.0298964517905613</v>
      </c>
      <c r="AB53">
        <f t="shared" si="25"/>
        <v>3.469368088517486</v>
      </c>
      <c r="AC53">
        <f t="shared" si="25"/>
        <v>2.9386263203677672</v>
      </c>
      <c r="AD53">
        <f t="shared" si="25"/>
        <v>2.4417104126676676</v>
      </c>
      <c r="AE53">
        <f t="shared" si="25"/>
        <v>1.9824021955208142</v>
      </c>
      <c r="AF53">
        <f t="shared" si="25"/>
        <v>1.5641972817975773</v>
      </c>
      <c r="AG53">
        <f t="shared" si="25"/>
        <v>1.1902784634104204</v>
      </c>
      <c r="AH53">
        <f t="shared" si="26"/>
        <v>0.86349148834562861</v>
      </c>
      <c r="AI53">
        <f t="shared" si="26"/>
        <v>0.5863234028028117</v>
      </c>
      <c r="AJ53">
        <f t="shared" si="26"/>
        <v>0.36088362327162038</v>
      </c>
      <c r="AK53">
        <f t="shared" si="26"/>
        <v>0.1888878825985465</v>
      </c>
      <c r="AL53">
        <f t="shared" si="26"/>
        <v>7.1645172223979259E-2</v>
      </c>
      <c r="AM53">
        <f t="shared" si="26"/>
        <v>1.0047779966951609E-2</v>
      </c>
      <c r="AN53">
        <f t="shared" si="26"/>
        <v>4.5644991760624976E-3</v>
      </c>
      <c r="AO53">
        <f t="shared" si="25"/>
        <v>5.5237060929028914E-2</v>
      </c>
      <c r="AP53">
        <f t="shared" si="26"/>
        <v>0.16167981643397766</v>
      </c>
      <c r="AQ53">
        <f t="shared" si="26"/>
        <v>0.32308267204962782</v>
      </c>
      <c r="AR53">
        <f t="shared" si="26"/>
        <v>0.53821725458703007</v>
      </c>
      <c r="AS53">
        <f t="shared" si="26"/>
        <v>0.80544625997126573</v>
      </c>
      <c r="AT53">
        <f t="shared" si="25"/>
        <v>1.1227359141140738</v>
      </c>
      <c r="AU53">
        <f t="shared" si="25"/>
        <v>1.4876714511626972</v>
      </c>
      <c r="AV53">
        <f t="shared" si="25"/>
        <v>1.8974754913260945</v>
      </c>
      <c r="AW53">
        <f t="shared" si="25"/>
        <v>2.3490291784121755</v>
      </c>
      <c r="AX53">
        <f t="shared" si="25"/>
        <v>2.8388959162066456</v>
      </c>
      <c r="AY53">
        <f t="shared" si="25"/>
        <v>3.3633475230452632</v>
      </c>
      <c r="AZ53">
        <f t="shared" si="25"/>
        <v>3.9183926055274512</v>
      </c>
      <c r="BA53">
        <f t="shared" si="25"/>
        <v>4.4998069354301382</v>
      </c>
      <c r="BB53">
        <f t="shared" si="26"/>
        <v>5.1031655986351883</v>
      </c>
      <c r="BC53">
        <f t="shared" si="26"/>
        <v>5.7238766713976901</v>
      </c>
      <c r="BD53">
        <f t="shared" si="26"/>
        <v>6.3572161676583328</v>
      </c>
      <c r="BE53">
        <f t="shared" si="26"/>
        <v>6.9983639914297227</v>
      </c>
      <c r="BF53">
        <f t="shared" si="26"/>
        <v>7.6424406206373243</v>
      </c>
      <c r="BG53">
        <f t="shared" si="26"/>
        <v>8.2845442432287619</v>
      </c>
      <c r="BH53">
        <f t="shared" si="26"/>
        <v>8.9197880629233524</v>
      </c>
      <c r="BI53">
        <f t="shared" si="23"/>
        <v>9.5433374906825073</v>
      </c>
      <c r="BJ53">
        <f t="shared" si="23"/>
        <v>10.150446938851548</v>
      </c>
      <c r="BK53">
        <f t="shared" si="23"/>
        <v>10.736495937947193</v>
      </c>
      <c r="BL53">
        <f t="shared" si="23"/>
        <v>11.297024301220269</v>
      </c>
      <c r="BM53">
        <f t="shared" si="23"/>
        <v>11.827766069369988</v>
      </c>
      <c r="BN53">
        <f t="shared" si="23"/>
        <v>12.324681977070087</v>
      </c>
      <c r="BO53">
        <f t="shared" si="23"/>
        <v>12.783990194216944</v>
      </c>
      <c r="BP53">
        <f t="shared" si="23"/>
        <v>13.202195107940181</v>
      </c>
      <c r="BQ53">
        <f t="shared" si="23"/>
        <v>13.576113926327336</v>
      </c>
      <c r="BR53">
        <f t="shared" si="19"/>
        <v>13.90290090139213</v>
      </c>
      <c r="BS53">
        <f t="shared" si="19"/>
        <v>14.180068986934947</v>
      </c>
      <c r="BT53">
        <f t="shared" si="19"/>
        <v>14.405508766466138</v>
      </c>
      <c r="BU53">
        <f t="shared" si="19"/>
        <v>14.577504507139212</v>
      </c>
      <c r="BV53">
        <f t="shared" si="20"/>
        <v>14.694747217513781</v>
      </c>
      <c r="BW53">
        <f t="shared" si="20"/>
        <v>14.756344609770807</v>
      </c>
      <c r="BX53">
        <f t="shared" si="20"/>
        <v>14.761827890561696</v>
      </c>
      <c r="BY53">
        <f t="shared" si="20"/>
        <v>14.711155328808729</v>
      </c>
    </row>
    <row r="54" spans="1:77">
      <c r="A54">
        <f t="shared" si="13"/>
        <v>12.70349737777901</v>
      </c>
      <c r="B54">
        <f t="shared" si="15"/>
        <v>-0.85339635945579662</v>
      </c>
      <c r="C54">
        <f t="shared" si="10"/>
        <v>3.2463124087094526</v>
      </c>
      <c r="D54">
        <f t="shared" si="14"/>
        <v>186</v>
      </c>
      <c r="E54">
        <f t="shared" si="11"/>
        <v>12.65628429475405</v>
      </c>
      <c r="F54">
        <f t="shared" ref="F54:U69" si="27">$I$2*$B54*(1-COS(F$8-$L$2))+$A54</f>
        <v>12.565284615837664</v>
      </c>
      <c r="G54">
        <f t="shared" si="27"/>
        <v>12.427298634851587</v>
      </c>
      <c r="H54">
        <f t="shared" si="27"/>
        <v>12.243376508429334</v>
      </c>
      <c r="I54">
        <f t="shared" si="27"/>
        <v>12.014917995008195</v>
      </c>
      <c r="J54">
        <f t="shared" si="27"/>
        <v>11.743661801822331</v>
      </c>
      <c r="K54">
        <f t="shared" si="27"/>
        <v>11.431672352290848</v>
      </c>
      <c r="L54">
        <f t="shared" si="27"/>
        <v>11.081324074509066</v>
      </c>
      <c r="M54">
        <f t="shared" si="27"/>
        <v>10.695283330416975</v>
      </c>
      <c r="N54">
        <f t="shared" si="27"/>
        <v>10.276488123174891</v>
      </c>
      <c r="O54">
        <f t="shared" si="27"/>
        <v>9.8281257371853865</v>
      </c>
      <c r="P54">
        <f t="shared" si="27"/>
        <v>9.3536084809344544</v>
      </c>
      <c r="Q54">
        <f t="shared" si="27"/>
        <v>8.8565477172635134</v>
      </c>
      <c r="R54">
        <f t="shared" si="27"/>
        <v>8.340726378717596</v>
      </c>
      <c r="S54">
        <f t="shared" si="27"/>
        <v>7.8100701771444774</v>
      </c>
      <c r="T54">
        <f t="shared" si="27"/>
        <v>7.2686177266571033</v>
      </c>
      <c r="U54">
        <f t="shared" si="27"/>
        <v>6.7204898073416066</v>
      </c>
      <c r="V54">
        <f t="shared" si="24"/>
        <v>6.1698580036326751</v>
      </c>
      <c r="W54">
        <f t="shared" si="24"/>
        <v>5.6209129560370998</v>
      </c>
      <c r="X54">
        <f t="shared" si="24"/>
        <v>5.0778324678291673</v>
      </c>
      <c r="Y54">
        <f t="shared" si="26"/>
        <v>4.5447497094451048</v>
      </c>
      <c r="Z54">
        <f t="shared" si="25"/>
        <v>4.0257217625603854</v>
      </c>
      <c r="AA54">
        <f t="shared" si="25"/>
        <v>3.5246987432484378</v>
      </c>
      <c r="AB54">
        <f t="shared" si="25"/>
        <v>3.0454937392122083</v>
      </c>
      <c r="AC54">
        <f t="shared" si="25"/>
        <v>2.5917537898842973</v>
      </c>
      <c r="AD54">
        <f t="shared" si="25"/>
        <v>2.1669321302547679</v>
      </c>
      <c r="AE54">
        <f t="shared" si="25"/>
        <v>1.774261909667727</v>
      </c>
      <c r="AF54">
        <f t="shared" si="25"/>
        <v>1.416731585602605</v>
      </c>
      <c r="AG54">
        <f t="shared" si="25"/>
        <v>1.0970621797082494</v>
      </c>
      <c r="AH54">
        <f t="shared" si="25"/>
        <v>0.81768656918518268</v>
      </c>
      <c r="AI54">
        <f t="shared" si="25"/>
        <v>0.58073097112108663</v>
      </c>
      <c r="AJ54">
        <f t="shared" si="25"/>
        <v>0.38799876069493777</v>
      </c>
      <c r="AK54">
        <f t="shared" si="25"/>
        <v>0.24095674640296671</v>
      </c>
      <c r="AL54">
        <f t="shared" si="25"/>
        <v>0.14072400676033148</v>
      </c>
      <c r="AM54">
        <f t="shared" si="25"/>
        <v>8.8063373437892167E-2</v>
      </c>
      <c r="AN54">
        <f t="shared" si="25"/>
        <v>8.337562565259482E-2</v>
      </c>
      <c r="AO54">
        <f t="shared" si="25"/>
        <v>0.12669643999562652</v>
      </c>
      <c r="AP54">
        <f t="shared" si="26"/>
        <v>0.21769611891201279</v>
      </c>
      <c r="AQ54">
        <f t="shared" si="26"/>
        <v>0.35568209989808963</v>
      </c>
      <c r="AR54">
        <f t="shared" si="26"/>
        <v>0.53960422632034266</v>
      </c>
      <c r="AS54">
        <f t="shared" si="26"/>
        <v>0.76806273974148098</v>
      </c>
      <c r="AT54">
        <f t="shared" si="25"/>
        <v>1.0393189329273458</v>
      </c>
      <c r="AU54">
        <f t="shared" si="25"/>
        <v>1.3513083824588268</v>
      </c>
      <c r="AV54">
        <f t="shared" si="25"/>
        <v>1.7016566602406105</v>
      </c>
      <c r="AW54">
        <f t="shared" si="25"/>
        <v>2.087697404332701</v>
      </c>
      <c r="AX54">
        <f t="shared" si="25"/>
        <v>2.5064926115747852</v>
      </c>
      <c r="AY54">
        <f t="shared" si="25"/>
        <v>2.9548549975642882</v>
      </c>
      <c r="AZ54">
        <f t="shared" si="25"/>
        <v>3.429372253815222</v>
      </c>
      <c r="BA54">
        <f t="shared" si="25"/>
        <v>3.9264330174861648</v>
      </c>
      <c r="BB54">
        <f t="shared" si="25"/>
        <v>4.4422543560320822</v>
      </c>
      <c r="BC54">
        <f t="shared" si="25"/>
        <v>4.9729105576052008</v>
      </c>
      <c r="BD54">
        <f t="shared" si="25"/>
        <v>5.5143630080925767</v>
      </c>
      <c r="BE54">
        <f t="shared" si="25"/>
        <v>6.0624909274080681</v>
      </c>
      <c r="BF54">
        <f t="shared" si="25"/>
        <v>6.6131227311170013</v>
      </c>
      <c r="BG54">
        <f t="shared" si="25"/>
        <v>7.1620677787125757</v>
      </c>
      <c r="BH54">
        <f t="shared" si="25"/>
        <v>7.7051482669205091</v>
      </c>
      <c r="BI54">
        <f t="shared" si="23"/>
        <v>8.2382310253045716</v>
      </c>
      <c r="BJ54">
        <f t="shared" si="23"/>
        <v>8.7572589721892928</v>
      </c>
      <c r="BK54">
        <f t="shared" si="23"/>
        <v>9.2582819915012351</v>
      </c>
      <c r="BL54">
        <f t="shared" si="23"/>
        <v>9.7374869955374663</v>
      </c>
      <c r="BM54">
        <f t="shared" si="23"/>
        <v>10.191226944865376</v>
      </c>
      <c r="BN54">
        <f t="shared" si="23"/>
        <v>10.616048604494907</v>
      </c>
      <c r="BO54">
        <f t="shared" si="23"/>
        <v>11.008718825081949</v>
      </c>
      <c r="BP54">
        <f t="shared" si="23"/>
        <v>11.366249149147071</v>
      </c>
      <c r="BQ54">
        <f t="shared" si="23"/>
        <v>11.685918555041427</v>
      </c>
      <c r="BR54">
        <f t="shared" si="19"/>
        <v>11.965294165564494</v>
      </c>
      <c r="BS54">
        <f t="shared" si="19"/>
        <v>12.202249763628588</v>
      </c>
      <c r="BT54">
        <f t="shared" si="19"/>
        <v>12.394981974054737</v>
      </c>
      <c r="BU54">
        <f t="shared" si="19"/>
        <v>12.54202398834671</v>
      </c>
      <c r="BV54">
        <f t="shared" si="20"/>
        <v>12.642256727989347</v>
      </c>
      <c r="BW54">
        <f t="shared" si="20"/>
        <v>12.694917361311784</v>
      </c>
      <c r="BX54">
        <f t="shared" si="20"/>
        <v>12.699605109097082</v>
      </c>
      <c r="BY54">
        <f t="shared" si="20"/>
        <v>12.65628429475405</v>
      </c>
    </row>
    <row r="55" spans="1:77">
      <c r="A55">
        <f t="shared" si="13"/>
        <v>10.808673875720118</v>
      </c>
      <c r="B55">
        <f t="shared" si="15"/>
        <v>-0.70959351258191516</v>
      </c>
      <c r="C55">
        <f t="shared" si="10"/>
        <v>3.2288591161895095</v>
      </c>
      <c r="D55">
        <f t="shared" si="14"/>
        <v>185</v>
      </c>
      <c r="E55">
        <f t="shared" si="11"/>
        <v>10.769416504801795</v>
      </c>
      <c r="F55">
        <f t="shared" si="27"/>
        <v>10.693750864691397</v>
      </c>
      <c r="G55">
        <f t="shared" si="27"/>
        <v>10.579016420549392</v>
      </c>
      <c r="H55">
        <f t="shared" si="27"/>
        <v>10.426086370774247</v>
      </c>
      <c r="I55">
        <f t="shared" si="27"/>
        <v>10.236124605386443</v>
      </c>
      <c r="J55">
        <f t="shared" si="27"/>
        <v>10.010576848122632</v>
      </c>
      <c r="K55">
        <f t="shared" si="27"/>
        <v>9.7511596536050487</v>
      </c>
      <c r="L55">
        <f t="shared" si="27"/>
        <v>9.4598473433243573</v>
      </c>
      <c r="M55">
        <f t="shared" si="27"/>
        <v>9.1388569798609751</v>
      </c>
      <c r="N55">
        <f t="shared" si="24"/>
        <v>8.7906314937001397</v>
      </c>
      <c r="O55">
        <f t="shared" si="24"/>
        <v>8.4178210910558331</v>
      </c>
      <c r="P55">
        <f t="shared" si="24"/>
        <v>8.0232630842012558</v>
      </c>
      <c r="Q55">
        <f t="shared" si="24"/>
        <v>7.6099602978092058</v>
      </c>
      <c r="R55">
        <f t="shared" si="24"/>
        <v>7.1810582156431737</v>
      </c>
      <c r="S55">
        <f t="shared" si="24"/>
        <v>6.7398210415266018</v>
      </c>
      <c r="T55">
        <f t="shared" si="24"/>
        <v>6.2896068567808063</v>
      </c>
      <c r="U55">
        <f t="shared" si="27"/>
        <v>5.833842063198456</v>
      </c>
      <c r="V55">
        <f t="shared" si="24"/>
        <v>5.3759953060570282</v>
      </c>
      <c r="W55">
        <f t="shared" si="24"/>
        <v>4.9195510756337946</v>
      </c>
      <c r="X55">
        <f t="shared" si="24"/>
        <v>4.4679831881308383</v>
      </c>
      <c r="Y55">
        <f t="shared" si="26"/>
        <v>4.0247283478362013</v>
      </c>
      <c r="Z55">
        <f t="shared" si="25"/>
        <v>3.5931599917291184</v>
      </c>
      <c r="AA55">
        <f t="shared" si="25"/>
        <v>3.1765626155876543</v>
      </c>
      <c r="AB55">
        <f t="shared" si="25"/>
        <v>2.7781067769926313</v>
      </c>
      <c r="AC55">
        <f t="shared" si="25"/>
        <v>2.4008249654699654</v>
      </c>
      <c r="AD55">
        <f t="shared" si="25"/>
        <v>2.0475885234143298</v>
      </c>
      <c r="AE55">
        <f t="shared" si="25"/>
        <v>1.7210857934397623</v>
      </c>
      <c r="AF55">
        <f t="shared" si="25"/>
        <v>1.4238016584691113</v>
      </c>
      <c r="AG55">
        <f t="shared" si="25"/>
        <v>1.1579986302745677</v>
      </c>
      <c r="AH55">
        <f t="shared" si="26"/>
        <v>0.92569963039695224</v>
      </c>
      <c r="AI55">
        <f t="shared" si="26"/>
        <v>0.72867259449130017</v>
      </c>
      <c r="AJ55">
        <f t="shared" si="26"/>
        <v>0.56841701726903615</v>
      </c>
      <c r="AK55">
        <f t="shared" si="26"/>
        <v>0.4461525404377813</v>
      </c>
      <c r="AL55">
        <f t="shared" si="26"/>
        <v>0.3628096704915329</v>
      </c>
      <c r="AM55">
        <f t="shared" si="26"/>
        <v>0.31902269699437902</v>
      </c>
      <c r="AN55">
        <f t="shared" si="26"/>
        <v>0.31512486525393513</v>
      </c>
      <c r="AO55">
        <f t="shared" si="25"/>
        <v>0.35114584012331918</v>
      </c>
      <c r="AP55">
        <f t="shared" si="26"/>
        <v>0.42681148023371485</v>
      </c>
      <c r="AQ55">
        <f t="shared" si="26"/>
        <v>0.54154592437572013</v>
      </c>
      <c r="AR55">
        <f t="shared" si="26"/>
        <v>0.69447597415086371</v>
      </c>
      <c r="AS55">
        <f t="shared" si="26"/>
        <v>0.88443773953866689</v>
      </c>
      <c r="AT55">
        <f t="shared" si="25"/>
        <v>1.10998549680248</v>
      </c>
      <c r="AU55">
        <f t="shared" si="25"/>
        <v>1.3694026913200634</v>
      </c>
      <c r="AV55">
        <f t="shared" si="25"/>
        <v>1.6607150016007548</v>
      </c>
      <c r="AW55">
        <f t="shared" si="25"/>
        <v>1.981705365064137</v>
      </c>
      <c r="AX55">
        <f t="shared" si="25"/>
        <v>2.3299308512249723</v>
      </c>
      <c r="AY55">
        <f t="shared" si="25"/>
        <v>2.7027412538692772</v>
      </c>
      <c r="AZ55">
        <f t="shared" si="25"/>
        <v>3.0972992607238563</v>
      </c>
      <c r="BA55">
        <f t="shared" si="25"/>
        <v>3.5106020471159081</v>
      </c>
      <c r="BB55">
        <f t="shared" si="26"/>
        <v>3.9395041292819393</v>
      </c>
      <c r="BC55">
        <f t="shared" si="26"/>
        <v>4.3807413033985121</v>
      </c>
      <c r="BD55">
        <f t="shared" si="26"/>
        <v>4.8309554881443084</v>
      </c>
      <c r="BE55">
        <f t="shared" si="26"/>
        <v>5.2867202817266543</v>
      </c>
      <c r="BF55">
        <f t="shared" si="26"/>
        <v>5.7445670388680838</v>
      </c>
      <c r="BG55">
        <f t="shared" si="26"/>
        <v>6.2010112692913166</v>
      </c>
      <c r="BH55">
        <f t="shared" si="26"/>
        <v>6.6525791567942738</v>
      </c>
      <c r="BI55">
        <f t="shared" si="23"/>
        <v>7.0958339970889108</v>
      </c>
      <c r="BJ55">
        <f t="shared" si="23"/>
        <v>7.5274023531959964</v>
      </c>
      <c r="BK55">
        <f t="shared" si="23"/>
        <v>7.9439997293374542</v>
      </c>
      <c r="BL55">
        <f t="shared" si="23"/>
        <v>8.342455567932479</v>
      </c>
      <c r="BM55">
        <f t="shared" si="23"/>
        <v>8.7197373794551449</v>
      </c>
      <c r="BN55">
        <f t="shared" si="23"/>
        <v>9.0729738215107805</v>
      </c>
      <c r="BO55">
        <f t="shared" si="23"/>
        <v>9.3994765514853498</v>
      </c>
      <c r="BP55">
        <f t="shared" si="23"/>
        <v>9.6967606864560008</v>
      </c>
      <c r="BQ55">
        <f t="shared" si="23"/>
        <v>9.9625637146505444</v>
      </c>
      <c r="BR55">
        <f t="shared" si="19"/>
        <v>10.19486271452816</v>
      </c>
      <c r="BS55">
        <f t="shared" si="19"/>
        <v>10.391889750433812</v>
      </c>
      <c r="BT55">
        <f t="shared" si="19"/>
        <v>10.552145327656076</v>
      </c>
      <c r="BU55">
        <f t="shared" si="19"/>
        <v>10.674409804487331</v>
      </c>
      <c r="BV55">
        <f t="shared" si="20"/>
        <v>10.757752674433581</v>
      </c>
      <c r="BW55">
        <f t="shared" si="20"/>
        <v>10.801539647930733</v>
      </c>
      <c r="BX55">
        <f t="shared" si="20"/>
        <v>10.805437479671177</v>
      </c>
      <c r="BY55">
        <f t="shared" si="20"/>
        <v>10.769416504801795</v>
      </c>
    </row>
    <row r="56" spans="1:77">
      <c r="A56">
        <f t="shared" si="13"/>
        <v>9.0767025987763841</v>
      </c>
      <c r="B56">
        <f t="shared" si="15"/>
        <v>-0.56664539841109329</v>
      </c>
      <c r="C56">
        <f t="shared" si="10"/>
        <v>3.211405823669566</v>
      </c>
      <c r="D56">
        <f t="shared" si="14"/>
        <v>184</v>
      </c>
      <c r="E56">
        <f t="shared" si="11"/>
        <v>9.0453536529501388</v>
      </c>
      <c r="F56">
        <f t="shared" si="27"/>
        <v>8.984930909469325</v>
      </c>
      <c r="G56">
        <f t="shared" si="27"/>
        <v>8.8933098001165032</v>
      </c>
      <c r="H56">
        <f t="shared" si="27"/>
        <v>8.7711876168561798</v>
      </c>
      <c r="I56">
        <f t="shared" si="27"/>
        <v>8.6194937832423602</v>
      </c>
      <c r="J56">
        <f t="shared" si="27"/>
        <v>8.4393827809440864</v>
      </c>
      <c r="K56">
        <f t="shared" si="27"/>
        <v>8.2322253634428453</v>
      </c>
      <c r="L56">
        <f t="shared" si="27"/>
        <v>7.9995981237708884</v>
      </c>
      <c r="M56">
        <f t="shared" si="27"/>
        <v>7.7432714956862885</v>
      </c>
      <c r="N56">
        <f t="shared" si="24"/>
        <v>7.4651962796030187</v>
      </c>
      <c r="O56">
        <f t="shared" si="24"/>
        <v>7.1674887958218774</v>
      </c>
      <c r="P56">
        <f t="shared" si="24"/>
        <v>6.8524147780551345</v>
      </c>
      <c r="Q56">
        <f t="shared" si="24"/>
        <v>6.5223721298248885</v>
      </c>
      <c r="R56">
        <f t="shared" si="24"/>
        <v>6.1798726749693698</v>
      </c>
      <c r="S56">
        <f t="shared" si="24"/>
        <v>5.8275230411468559</v>
      </c>
      <c r="T56">
        <f t="shared" si="24"/>
        <v>5.468004821825259</v>
      </c>
      <c r="U56">
        <f t="shared" si="27"/>
        <v>5.1040541677366509</v>
      </c>
      <c r="V56">
        <f t="shared" si="24"/>
        <v>4.7384409631180677</v>
      </c>
      <c r="W56">
        <f t="shared" si="24"/>
        <v>4.3739477452199402</v>
      </c>
      <c r="X56">
        <f t="shared" si="24"/>
        <v>4.0133485275174952</v>
      </c>
      <c r="Y56">
        <f t="shared" si="26"/>
        <v>3.6593876877932097</v>
      </c>
      <c r="Z56">
        <f t="shared" si="25"/>
        <v>3.3147590817647847</v>
      </c>
      <c r="AA56">
        <f t="shared" si="25"/>
        <v>2.9820855412165335</v>
      </c>
      <c r="AB56">
        <f t="shared" si="25"/>
        <v>2.6638989126658137</v>
      </c>
      <c r="AC56">
        <f t="shared" si="25"/>
        <v>2.3626207884822286</v>
      </c>
      <c r="AD56">
        <f t="shared" si="25"/>
        <v>2.0805440771075228</v>
      </c>
      <c r="AE56">
        <f t="shared" si="25"/>
        <v>1.8198155526378317</v>
      </c>
      <c r="AF56">
        <f t="shared" si="25"/>
        <v>1.5824195165765582</v>
      </c>
      <c r="AG56">
        <f t="shared" ref="Z56:BA70" si="28">$I$2*$B56*(1-COS(AG$8-$L$2))+$A56</f>
        <v>1.3701626961017723</v>
      </c>
      <c r="AH56">
        <f t="shared" si="26"/>
        <v>1.184660493781462</v>
      </c>
      <c r="AI56">
        <f t="shared" si="26"/>
        <v>1.0273246933845748</v>
      </c>
      <c r="AJ56">
        <f t="shared" si="26"/>
        <v>0.89935271535408567</v>
      </c>
      <c r="AK56">
        <f t="shared" si="26"/>
        <v>0.80171850371440101</v>
      </c>
      <c r="AL56">
        <f t="shared" si="26"/>
        <v>0.73516511376924676</v>
      </c>
      <c r="AM56">
        <f t="shared" si="26"/>
        <v>0.70019905700213947</v>
      </c>
      <c r="AN56">
        <f t="shared" si="26"/>
        <v>0.69708644621815985</v>
      </c>
      <c r="AO56">
        <f t="shared" si="28"/>
        <v>0.72585097026482259</v>
      </c>
      <c r="AP56">
        <f t="shared" si="26"/>
        <v>0.78627371374563459</v>
      </c>
      <c r="AQ56">
        <f t="shared" si="26"/>
        <v>0.87789482309846001</v>
      </c>
      <c r="AR56">
        <f t="shared" si="26"/>
        <v>1.0000170063587817</v>
      </c>
      <c r="AS56">
        <f t="shared" si="26"/>
        <v>1.1517108399726013</v>
      </c>
      <c r="AT56">
        <f t="shared" si="28"/>
        <v>1.3318218422708741</v>
      </c>
      <c r="AU56">
        <f t="shared" si="28"/>
        <v>1.5389792597721161</v>
      </c>
      <c r="AV56">
        <f t="shared" si="28"/>
        <v>1.7716064994440721</v>
      </c>
      <c r="AW56">
        <f t="shared" si="28"/>
        <v>2.0279331275286729</v>
      </c>
      <c r="AX56">
        <f t="shared" si="28"/>
        <v>2.3060083436119427</v>
      </c>
      <c r="AY56">
        <f t="shared" si="28"/>
        <v>2.6037158273930832</v>
      </c>
      <c r="AZ56">
        <f t="shared" si="28"/>
        <v>2.918789845159826</v>
      </c>
      <c r="BA56">
        <f t="shared" si="28"/>
        <v>3.2488324933900739</v>
      </c>
      <c r="BB56">
        <f t="shared" si="26"/>
        <v>3.5913319482455925</v>
      </c>
      <c r="BC56">
        <f t="shared" si="26"/>
        <v>3.9436815820681073</v>
      </c>
      <c r="BD56">
        <f t="shared" si="26"/>
        <v>4.303199801389705</v>
      </c>
      <c r="BE56">
        <f t="shared" si="26"/>
        <v>4.6671504554783088</v>
      </c>
      <c r="BF56">
        <f t="shared" si="26"/>
        <v>5.0327636600968937</v>
      </c>
      <c r="BG56">
        <f t="shared" si="26"/>
        <v>5.3972568779950212</v>
      </c>
      <c r="BH56">
        <f t="shared" si="26"/>
        <v>5.7578560956974663</v>
      </c>
      <c r="BI56">
        <f t="shared" si="23"/>
        <v>6.1118169354217518</v>
      </c>
      <c r="BJ56">
        <f t="shared" si="23"/>
        <v>6.4564455414501776</v>
      </c>
      <c r="BK56">
        <f t="shared" si="23"/>
        <v>6.7891190819984253</v>
      </c>
      <c r="BL56">
        <f t="shared" si="23"/>
        <v>7.1073057105491459</v>
      </c>
      <c r="BM56">
        <f t="shared" si="23"/>
        <v>7.4085838347327311</v>
      </c>
      <c r="BN56">
        <f t="shared" si="23"/>
        <v>7.6906605461074369</v>
      </c>
      <c r="BO56">
        <f t="shared" si="23"/>
        <v>7.9513890705771297</v>
      </c>
      <c r="BP56">
        <f t="shared" si="23"/>
        <v>8.1887851066384041</v>
      </c>
      <c r="BQ56">
        <f t="shared" si="23"/>
        <v>8.4010419271131891</v>
      </c>
      <c r="BR56">
        <f t="shared" si="19"/>
        <v>8.5865441294334985</v>
      </c>
      <c r="BS56">
        <f t="shared" si="19"/>
        <v>8.7438799298303866</v>
      </c>
      <c r="BT56">
        <f t="shared" si="19"/>
        <v>8.8718519078608757</v>
      </c>
      <c r="BU56">
        <f t="shared" si="19"/>
        <v>8.9694861195005604</v>
      </c>
      <c r="BV56">
        <f t="shared" si="20"/>
        <v>9.0360395094457147</v>
      </c>
      <c r="BW56">
        <f t="shared" si="20"/>
        <v>9.0710055662128219</v>
      </c>
      <c r="BX56">
        <f t="shared" si="20"/>
        <v>9.0741181769967998</v>
      </c>
      <c r="BY56">
        <f t="shared" si="20"/>
        <v>9.0453536529501388</v>
      </c>
    </row>
    <row r="57" spans="1:77">
      <c r="A57">
        <f t="shared" si="13"/>
        <v>7.5030892633309421</v>
      </c>
      <c r="B57">
        <f t="shared" si="15"/>
        <v>-0.42438276833381572</v>
      </c>
      <c r="C57">
        <f t="shared" si="10"/>
        <v>3.1939525311496229</v>
      </c>
      <c r="D57">
        <f t="shared" si="14"/>
        <v>183</v>
      </c>
      <c r="E57">
        <f t="shared" si="11"/>
        <v>7.4796108190492205</v>
      </c>
      <c r="F57">
        <f t="shared" si="27"/>
        <v>7.4343578774024444</v>
      </c>
      <c r="G57">
        <f t="shared" si="27"/>
        <v>7.3657392666557673</v>
      </c>
      <c r="H57">
        <f t="shared" si="27"/>
        <v>7.2742772158700202</v>
      </c>
      <c r="I57">
        <f t="shared" si="27"/>
        <v>7.1606678064779796</v>
      </c>
      <c r="J57">
        <f t="shared" si="27"/>
        <v>7.0257756746843558</v>
      </c>
      <c r="K57">
        <f t="shared" si="27"/>
        <v>6.8706274310621946</v>
      </c>
      <c r="L57">
        <f t="shared" si="27"/>
        <v>6.6964038474265308</v>
      </c>
      <c r="M57">
        <f t="shared" si="27"/>
        <v>6.5044308704479086</v>
      </c>
      <c r="N57">
        <f t="shared" si="24"/>
        <v>6.296169530397588</v>
      </c>
      <c r="O57">
        <f t="shared" si="24"/>
        <v>6.0732048218249872</v>
      </c>
      <c r="P57">
        <f t="shared" si="24"/>
        <v>5.8372336407921148</v>
      </c>
      <c r="Q57">
        <f t="shared" si="24"/>
        <v>5.5900518704699262</v>
      </c>
      <c r="R57">
        <f t="shared" si="24"/>
        <v>5.3335407133830071</v>
      </c>
      <c r="S57">
        <f t="shared" si="24"/>
        <v>5.0696523743224606</v>
      </c>
      <c r="T57">
        <f t="shared" si="24"/>
        <v>4.8003952028886729</v>
      </c>
      <c r="U57">
        <f t="shared" si="27"/>
        <v>4.5278184087381774</v>
      </c>
      <c r="V57">
        <f t="shared" si="24"/>
        <v>4.2539964658608334</v>
      </c>
      <c r="W57">
        <f t="shared" si="24"/>
        <v>3.9810133245801427</v>
      </c>
      <c r="X57">
        <f t="shared" si="24"/>
        <v>3.7109465514329809</v>
      </c>
      <c r="Y57">
        <f t="shared" si="26"/>
        <v>3.4458515176337734</v>
      </c>
      <c r="Z57">
        <f t="shared" si="28"/>
        <v>3.1877457564584901</v>
      </c>
      <c r="AA57">
        <f t="shared" si="28"/>
        <v>2.9385936085981914</v>
      </c>
      <c r="AB57">
        <f t="shared" si="28"/>
        <v>2.7002912723402801</v>
      </c>
      <c r="AC57">
        <f t="shared" si="28"/>
        <v>2.4746523723545604</v>
      </c>
      <c r="AD57">
        <f t="shared" si="28"/>
        <v>2.2633941569144174</v>
      </c>
      <c r="AE57">
        <f t="shared" si="28"/>
        <v>2.0681244286005489</v>
      </c>
      <c r="AF57">
        <f t="shared" si="28"/>
        <v>1.8903293079525074</v>
      </c>
      <c r="AG57">
        <f t="shared" si="28"/>
        <v>1.7313619231940542</v>
      </c>
      <c r="AH57">
        <f t="shared" si="26"/>
        <v>1.5924321121103331</v>
      </c>
      <c r="AI57">
        <f t="shared" si="26"/>
        <v>1.4745972144518031</v>
      </c>
      <c r="AJ57">
        <f t="shared" si="26"/>
        <v>1.3787540249403056</v>
      </c>
      <c r="AK57">
        <f t="shared" si="26"/>
        <v>1.3056319681197204</v>
      </c>
      <c r="AL57">
        <f t="shared" si="26"/>
        <v>1.2557875469947577</v>
      </c>
      <c r="AM57">
        <f t="shared" si="26"/>
        <v>1.2296001077070624</v>
      </c>
      <c r="AN57">
        <f t="shared" si="26"/>
        <v>1.2272689524820235</v>
      </c>
      <c r="AO57">
        <f t="shared" si="28"/>
        <v>1.2488118228184923</v>
      </c>
      <c r="AP57">
        <f t="shared" si="26"/>
        <v>1.2940647644652685</v>
      </c>
      <c r="AQ57">
        <f t="shared" si="26"/>
        <v>1.3626833752119456</v>
      </c>
      <c r="AR57">
        <f t="shared" si="26"/>
        <v>1.4541454259976927</v>
      </c>
      <c r="AS57">
        <f t="shared" si="26"/>
        <v>1.5677548353897333</v>
      </c>
      <c r="AT57">
        <f t="shared" si="28"/>
        <v>1.7026469671833571</v>
      </c>
      <c r="AU57">
        <f t="shared" si="28"/>
        <v>1.8577952108055182</v>
      </c>
      <c r="AV57">
        <f t="shared" si="28"/>
        <v>2.0320187944411812</v>
      </c>
      <c r="AW57">
        <f t="shared" si="28"/>
        <v>2.2239917714198043</v>
      </c>
      <c r="AX57">
        <f t="shared" si="28"/>
        <v>2.4322531114701249</v>
      </c>
      <c r="AY57">
        <f t="shared" si="28"/>
        <v>2.6552178200427257</v>
      </c>
      <c r="AZ57">
        <f t="shared" si="28"/>
        <v>2.8911890010755981</v>
      </c>
      <c r="BA57">
        <f t="shared" si="28"/>
        <v>3.1383707713977875</v>
      </c>
      <c r="BB57">
        <f t="shared" si="26"/>
        <v>3.3948819284847058</v>
      </c>
      <c r="BC57">
        <f t="shared" si="26"/>
        <v>3.6587702675452531</v>
      </c>
      <c r="BD57">
        <f t="shared" si="26"/>
        <v>3.9280274389790417</v>
      </c>
      <c r="BE57">
        <f t="shared" si="26"/>
        <v>4.2006042331295355</v>
      </c>
      <c r="BF57">
        <f t="shared" si="26"/>
        <v>4.4744261760068795</v>
      </c>
      <c r="BG57">
        <f t="shared" si="26"/>
        <v>4.7474093172875698</v>
      </c>
      <c r="BH57">
        <f t="shared" si="26"/>
        <v>5.017476090434732</v>
      </c>
      <c r="BI57">
        <f t="shared" si="23"/>
        <v>5.2825711242339395</v>
      </c>
      <c r="BJ57">
        <f t="shared" si="23"/>
        <v>5.5406768854092237</v>
      </c>
      <c r="BK57">
        <f t="shared" si="23"/>
        <v>5.7898290332695197</v>
      </c>
      <c r="BL57">
        <f t="shared" si="23"/>
        <v>6.028131369527431</v>
      </c>
      <c r="BM57">
        <f t="shared" si="23"/>
        <v>6.2537702695131507</v>
      </c>
      <c r="BN57">
        <f t="shared" si="23"/>
        <v>6.4650284849532937</v>
      </c>
      <c r="BO57">
        <f t="shared" si="23"/>
        <v>6.660298213267164</v>
      </c>
      <c r="BP57">
        <f t="shared" si="23"/>
        <v>6.8380933339152055</v>
      </c>
      <c r="BQ57">
        <f t="shared" si="23"/>
        <v>6.9970607186736586</v>
      </c>
      <c r="BR57">
        <f t="shared" si="19"/>
        <v>7.1359905297573798</v>
      </c>
      <c r="BS57">
        <f t="shared" si="19"/>
        <v>7.2538254274159089</v>
      </c>
      <c r="BT57">
        <f t="shared" si="19"/>
        <v>7.3496686169274072</v>
      </c>
      <c r="BU57">
        <f t="shared" si="19"/>
        <v>7.4227906737479925</v>
      </c>
      <c r="BV57">
        <f t="shared" si="20"/>
        <v>7.4726350948729552</v>
      </c>
      <c r="BW57">
        <f t="shared" si="20"/>
        <v>7.4988225341606505</v>
      </c>
      <c r="BX57">
        <f t="shared" si="20"/>
        <v>7.5011536893856894</v>
      </c>
      <c r="BY57">
        <f t="shared" si="20"/>
        <v>7.4796108190492205</v>
      </c>
    </row>
    <row r="58" spans="1:77">
      <c r="A58">
        <f t="shared" si="13"/>
        <v>6.084053529879351</v>
      </c>
      <c r="B58">
        <f t="shared" si="15"/>
        <v>-0.28263523963964349</v>
      </c>
      <c r="C58">
        <f t="shared" si="10"/>
        <v>3.1764992386296798</v>
      </c>
      <c r="D58">
        <f t="shared" si="14"/>
        <v>182</v>
      </c>
      <c r="E58">
        <f t="shared" si="11"/>
        <v>6.0684170898043135</v>
      </c>
      <c r="F58">
        <f t="shared" si="27"/>
        <v>6.0382790235087587</v>
      </c>
      <c r="G58">
        <f t="shared" si="27"/>
        <v>5.9925796244302569</v>
      </c>
      <c r="H58">
        <f t="shared" si="27"/>
        <v>5.9316666925898449</v>
      </c>
      <c r="I58">
        <f t="shared" si="27"/>
        <v>5.8560038121790638</v>
      </c>
      <c r="J58">
        <f t="shared" si="27"/>
        <v>5.766166823404336</v>
      </c>
      <c r="K58">
        <f t="shared" si="27"/>
        <v>5.6628394399952926</v>
      </c>
      <c r="L58">
        <f t="shared" si="27"/>
        <v>5.5468080457304572</v>
      </c>
      <c r="M58">
        <f t="shared" si="27"/>
        <v>5.4189557095818568</v>
      </c>
      <c r="N58">
        <f t="shared" ref="N58:X73" si="29">$I$2*$B58*(1-COS(N$8-$L$2))+$A58</f>
        <v>5.2802554650269329</v>
      </c>
      <c r="O58">
        <f t="shared" si="29"/>
        <v>5.131762904676247</v>
      </c>
      <c r="P58">
        <f t="shared" si="29"/>
        <v>4.9746081465763261</v>
      </c>
      <c r="Q58">
        <f t="shared" si="29"/>
        <v>4.8099872333289486</v>
      </c>
      <c r="R58">
        <f t="shared" si="29"/>
        <v>4.6391530294847518</v>
      </c>
      <c r="S58">
        <f t="shared" si="29"/>
        <v>4.4634056864875031</v>
      </c>
      <c r="T58">
        <f t="shared" si="29"/>
        <v>4.2840827477365586</v>
      </c>
      <c r="U58">
        <f t="shared" si="27"/>
        <v>4.1025489690739612</v>
      </c>
      <c r="V58">
        <f t="shared" si="29"/>
        <v>3.9201859321684305</v>
      </c>
      <c r="W58">
        <f t="shared" si="29"/>
        <v>3.7383815298446268</v>
      </c>
      <c r="X58">
        <f t="shared" si="29"/>
        <v>3.558519403380735</v>
      </c>
      <c r="Y58">
        <f t="shared" si="26"/>
        <v>3.3819684121628657</v>
      </c>
      <c r="Z58">
        <f t="shared" si="28"/>
        <v>3.2100722158385913</v>
      </c>
      <c r="AA58">
        <f t="shared" si="28"/>
        <v>3.0441390482556976</v>
      </c>
      <c r="AB58">
        <f t="shared" si="28"/>
        <v>2.8854317610126805</v>
      </c>
      <c r="AC58">
        <f t="shared" si="28"/>
        <v>2.7351582123955374</v>
      </c>
      <c r="AD58">
        <f t="shared" si="28"/>
        <v>2.594462074846895</v>
      </c>
      <c r="AE58">
        <f t="shared" si="28"/>
        <v>2.4644141309281484</v>
      </c>
      <c r="AF58">
        <f t="shared" si="28"/>
        <v>2.3460041240176146</v>
      </c>
      <c r="AG58">
        <f t="shared" si="28"/>
        <v>2.2401332257658</v>
      </c>
      <c r="AH58">
        <f t="shared" si="26"/>
        <v>2.1476071776349976</v>
      </c>
      <c r="AI58">
        <f t="shared" si="26"/>
        <v>2.0691301587202364</v>
      </c>
      <c r="AJ58">
        <f t="shared" si="26"/>
        <v>2.0052994265211801</v>
      </c>
      <c r="AK58">
        <f t="shared" si="26"/>
        <v>1.956600771451912</v>
      </c>
      <c r="AL58">
        <f t="shared" si="26"/>
        <v>1.9234048196825606</v>
      </c>
      <c r="AM58">
        <f t="shared" si="26"/>
        <v>1.9059642124503551</v>
      </c>
      <c r="AN58">
        <f t="shared" si="26"/>
        <v>1.9044116833072584</v>
      </c>
      <c r="AO58">
        <f t="shared" si="28"/>
        <v>1.9187590479374936</v>
      </c>
      <c r="AP58">
        <f t="shared" si="26"/>
        <v>1.9488971142330476</v>
      </c>
      <c r="AQ58">
        <f t="shared" si="26"/>
        <v>1.9945965133115493</v>
      </c>
      <c r="AR58">
        <f t="shared" si="26"/>
        <v>2.0555094451519613</v>
      </c>
      <c r="AS58">
        <f t="shared" si="26"/>
        <v>2.1311723255627419</v>
      </c>
      <c r="AT58">
        <f t="shared" si="28"/>
        <v>2.2210093143374703</v>
      </c>
      <c r="AU58">
        <f t="shared" si="28"/>
        <v>2.3243366977465136</v>
      </c>
      <c r="AV58">
        <f t="shared" si="28"/>
        <v>2.4403680920113491</v>
      </c>
      <c r="AW58">
        <f t="shared" si="28"/>
        <v>2.5682204281599494</v>
      </c>
      <c r="AX58">
        <f t="shared" si="28"/>
        <v>2.7069206727148729</v>
      </c>
      <c r="AY58">
        <f t="shared" si="28"/>
        <v>2.8554132330655593</v>
      </c>
      <c r="AZ58">
        <f t="shared" si="28"/>
        <v>3.0125679911654801</v>
      </c>
      <c r="BA58">
        <f t="shared" si="28"/>
        <v>3.1771889044128581</v>
      </c>
      <c r="BB58">
        <f t="shared" si="26"/>
        <v>3.3480231082570548</v>
      </c>
      <c r="BC58">
        <f t="shared" si="26"/>
        <v>3.523770451254304</v>
      </c>
      <c r="BD58">
        <f t="shared" si="26"/>
        <v>3.7030933900052494</v>
      </c>
      <c r="BE58">
        <f t="shared" si="26"/>
        <v>3.8846271686678446</v>
      </c>
      <c r="BF58">
        <f t="shared" si="26"/>
        <v>4.0669902055733758</v>
      </c>
      <c r="BG58">
        <f t="shared" si="26"/>
        <v>4.248794607897179</v>
      </c>
      <c r="BH58">
        <f t="shared" si="26"/>
        <v>4.4286567343610717</v>
      </c>
      <c r="BI58">
        <f t="shared" si="23"/>
        <v>4.6052077255789401</v>
      </c>
      <c r="BJ58">
        <f t="shared" si="23"/>
        <v>4.7771039219032154</v>
      </c>
      <c r="BK58">
        <f t="shared" si="23"/>
        <v>4.9430370894861078</v>
      </c>
      <c r="BL58">
        <f t="shared" si="23"/>
        <v>5.1017443767291244</v>
      </c>
      <c r="BM58">
        <f t="shared" si="23"/>
        <v>5.2520179253462675</v>
      </c>
      <c r="BN58">
        <f t="shared" si="23"/>
        <v>5.3927140628949104</v>
      </c>
      <c r="BO58">
        <f t="shared" si="23"/>
        <v>5.5227620068136583</v>
      </c>
      <c r="BP58">
        <f t="shared" si="23"/>
        <v>5.6411720137241916</v>
      </c>
      <c r="BQ58">
        <f t="shared" si="23"/>
        <v>5.7470429119760063</v>
      </c>
      <c r="BR58">
        <f t="shared" si="19"/>
        <v>5.8395689601068081</v>
      </c>
      <c r="BS58">
        <f t="shared" si="19"/>
        <v>5.9180459790215689</v>
      </c>
      <c r="BT58">
        <f t="shared" si="19"/>
        <v>5.9818767112206261</v>
      </c>
      <c r="BU58">
        <f t="shared" si="19"/>
        <v>6.0305753662898942</v>
      </c>
      <c r="BV58">
        <f t="shared" si="20"/>
        <v>6.0637713180592456</v>
      </c>
      <c r="BW58">
        <f t="shared" si="20"/>
        <v>6.0812119252914512</v>
      </c>
      <c r="BX58">
        <f t="shared" si="20"/>
        <v>6.0827644544345478</v>
      </c>
      <c r="BY58">
        <f t="shared" si="20"/>
        <v>6.0684170898043135</v>
      </c>
    </row>
    <row r="59" spans="1:77">
      <c r="A59">
        <f t="shared" si="13"/>
        <v>4.8165298277212107</v>
      </c>
      <c r="B59">
        <f t="shared" si="15"/>
        <v>-0.14123158172383143</v>
      </c>
      <c r="C59">
        <f t="shared" si="10"/>
        <v>3.1590459461097362</v>
      </c>
      <c r="D59">
        <f t="shared" si="14"/>
        <v>181</v>
      </c>
      <c r="E59">
        <f t="shared" si="11"/>
        <v>4.8087163676334201</v>
      </c>
      <c r="F59">
        <f t="shared" si="27"/>
        <v>4.7936565089319867</v>
      </c>
      <c r="G59">
        <f t="shared" si="27"/>
        <v>4.7708207209251041</v>
      </c>
      <c r="H59">
        <f t="shared" si="27"/>
        <v>4.7403827977481292</v>
      </c>
      <c r="I59">
        <f t="shared" si="27"/>
        <v>4.7025743903753607</v>
      </c>
      <c r="J59">
        <f t="shared" si="27"/>
        <v>4.657683243616245</v>
      </c>
      <c r="K59">
        <f t="shared" si="27"/>
        <v>4.6060510062036348</v>
      </c>
      <c r="L59">
        <f t="shared" si="27"/>
        <v>4.5480706306406384</v>
      </c>
      <c r="M59">
        <f t="shared" si="27"/>
        <v>4.4841833825947965</v>
      </c>
      <c r="N59">
        <f t="shared" si="29"/>
        <v>4.4148754825999141</v>
      </c>
      <c r="O59">
        <f t="shared" si="29"/>
        <v>4.3406744056242053</v>
      </c>
      <c r="P59">
        <f t="shared" si="29"/>
        <v>4.2621448666672919</v>
      </c>
      <c r="Q59">
        <f t="shared" si="29"/>
        <v>4.1798845229380683</v>
      </c>
      <c r="R59">
        <f t="shared" si="29"/>
        <v>4.0945194253224653</v>
      </c>
      <c r="S59">
        <f t="shared" si="29"/>
        <v>4.0066992537581951</v>
      </c>
      <c r="T59">
        <f t="shared" si="29"/>
        <v>3.9170923727781304</v>
      </c>
      <c r="U59">
        <f t="shared" si="27"/>
        <v>3.8263807448526421</v>
      </c>
      <c r="V59">
        <f t="shared" si="29"/>
        <v>3.7352547402434242</v>
      </c>
      <c r="W59">
        <f t="shared" si="29"/>
        <v>3.6444078828689372</v>
      </c>
      <c r="X59">
        <f t="shared" si="29"/>
        <v>3.5545315721686341</v>
      </c>
      <c r="Y59">
        <f t="shared" si="26"/>
        <v>3.4663098211357442</v>
      </c>
      <c r="Z59">
        <f t="shared" si="28"/>
        <v>3.3804140505653768</v>
      </c>
      <c r="AA59">
        <f t="shared" si="28"/>
        <v>3.2974979791368559</v>
      </c>
      <c r="AB59">
        <f t="shared" si="28"/>
        <v>3.2181926482198486</v>
      </c>
      <c r="AC59">
        <f t="shared" si="28"/>
        <v>3.1431016192684984</v>
      </c>
      <c r="AD59">
        <f t="shared" si="28"/>
        <v>3.0727963803543297</v>
      </c>
      <c r="AE59">
        <f t="shared" si="28"/>
        <v>3.0078119967969421</v>
      </c>
      <c r="AF59">
        <f t="shared" si="28"/>
        <v>2.9486430389938514</v>
      </c>
      <c r="AG59">
        <f t="shared" si="28"/>
        <v>2.8957398184411325</v>
      </c>
      <c r="AH59">
        <f t="shared" si="26"/>
        <v>2.8495049605910303</v>
      </c>
      <c r="AI59">
        <f t="shared" si="26"/>
        <v>2.8102903406291531</v>
      </c>
      <c r="AJ59">
        <f t="shared" si="26"/>
        <v>2.7783944054918468</v>
      </c>
      <c r="AK59">
        <f t="shared" si="26"/>
        <v>2.7540599025047983</v>
      </c>
      <c r="AL59">
        <f t="shared" si="26"/>
        <v>2.7374720319293138</v>
      </c>
      <c r="AM59">
        <f t="shared" si="26"/>
        <v>2.7287570374765022</v>
      </c>
      <c r="AN59">
        <f t="shared" si="26"/>
        <v>2.7279812455164074</v>
      </c>
      <c r="AO59">
        <f t="shared" si="28"/>
        <v>2.7351505602942821</v>
      </c>
      <c r="AP59">
        <f t="shared" si="26"/>
        <v>2.7502104189957155</v>
      </c>
      <c r="AQ59">
        <f t="shared" si="26"/>
        <v>2.7730462070025985</v>
      </c>
      <c r="AR59">
        <f t="shared" si="26"/>
        <v>2.803484130179573</v>
      </c>
      <c r="AS59">
        <f t="shared" si="26"/>
        <v>2.8412925375523415</v>
      </c>
      <c r="AT59">
        <f t="shared" si="28"/>
        <v>2.8861836843114572</v>
      </c>
      <c r="AU59">
        <f t="shared" si="28"/>
        <v>2.9378159217240665</v>
      </c>
      <c r="AV59">
        <f t="shared" si="28"/>
        <v>2.9957962972870638</v>
      </c>
      <c r="AW59">
        <f t="shared" si="28"/>
        <v>3.0596835453329057</v>
      </c>
      <c r="AX59">
        <f t="shared" si="28"/>
        <v>3.1289914453277881</v>
      </c>
      <c r="AY59">
        <f t="shared" si="28"/>
        <v>3.2031925223034965</v>
      </c>
      <c r="AZ59">
        <f t="shared" si="28"/>
        <v>3.2817220612604094</v>
      </c>
      <c r="BA59">
        <f t="shared" si="28"/>
        <v>3.3639824049896343</v>
      </c>
      <c r="BB59">
        <f t="shared" si="26"/>
        <v>3.4493475026052369</v>
      </c>
      <c r="BC59">
        <f t="shared" si="26"/>
        <v>3.5371676741695071</v>
      </c>
      <c r="BD59">
        <f t="shared" si="26"/>
        <v>3.6267745551495727</v>
      </c>
      <c r="BE59">
        <f t="shared" si="26"/>
        <v>3.7174861830750601</v>
      </c>
      <c r="BF59">
        <f t="shared" si="26"/>
        <v>3.808612187684278</v>
      </c>
      <c r="BG59">
        <f t="shared" si="26"/>
        <v>3.8994590450587645</v>
      </c>
      <c r="BH59">
        <f t="shared" si="26"/>
        <v>3.9893353557590681</v>
      </c>
      <c r="BI59">
        <f t="shared" si="23"/>
        <v>4.077557106791958</v>
      </c>
      <c r="BJ59">
        <f t="shared" si="23"/>
        <v>4.1634528773623263</v>
      </c>
      <c r="BK59">
        <f t="shared" si="23"/>
        <v>4.2463689487908454</v>
      </c>
      <c r="BL59">
        <f t="shared" si="23"/>
        <v>4.3256742797078536</v>
      </c>
      <c r="BM59">
        <f t="shared" si="23"/>
        <v>4.4007653086592029</v>
      </c>
      <c r="BN59">
        <f t="shared" si="23"/>
        <v>4.4710705475733725</v>
      </c>
      <c r="BO59">
        <f t="shared" si="23"/>
        <v>4.5360549311307601</v>
      </c>
      <c r="BP59">
        <f t="shared" si="23"/>
        <v>4.5952238889338508</v>
      </c>
      <c r="BQ59">
        <f t="shared" si="23"/>
        <v>4.6481271094865697</v>
      </c>
      <c r="BR59">
        <f t="shared" si="19"/>
        <v>4.6943619673366719</v>
      </c>
      <c r="BS59">
        <f t="shared" si="19"/>
        <v>4.7335765872985496</v>
      </c>
      <c r="BT59">
        <f t="shared" si="19"/>
        <v>4.7654725224358554</v>
      </c>
      <c r="BU59">
        <f t="shared" si="19"/>
        <v>4.7898070254229035</v>
      </c>
      <c r="BV59">
        <f t="shared" si="20"/>
        <v>4.8063948959983884</v>
      </c>
      <c r="BW59">
        <f t="shared" si="20"/>
        <v>4.8151098904511995</v>
      </c>
      <c r="BX59">
        <f t="shared" si="20"/>
        <v>4.8158856824112943</v>
      </c>
      <c r="BY59">
        <f t="shared" si="20"/>
        <v>4.8087163676334201</v>
      </c>
    </row>
    <row r="60" spans="1:77">
      <c r="A60">
        <f t="shared" si="13"/>
        <v>3.6981684656056366</v>
      </c>
      <c r="B60">
        <f t="shared" si="15"/>
        <v>9.9118550818948441E-16</v>
      </c>
      <c r="C60">
        <f t="shared" si="10"/>
        <v>3.1415926535897931</v>
      </c>
      <c r="D60">
        <f t="shared" si="14"/>
        <v>180</v>
      </c>
      <c r="E60">
        <f t="shared" si="11"/>
        <v>3.6981684656056366</v>
      </c>
      <c r="F60">
        <f t="shared" si="27"/>
        <v>3.6981684656056366</v>
      </c>
      <c r="G60">
        <f t="shared" si="27"/>
        <v>3.6981684656056371</v>
      </c>
      <c r="H60">
        <f t="shared" si="27"/>
        <v>3.6981684656056371</v>
      </c>
      <c r="I60">
        <f t="shared" si="27"/>
        <v>3.6981684656056375</v>
      </c>
      <c r="J60">
        <f t="shared" si="27"/>
        <v>3.6981684656056379</v>
      </c>
      <c r="K60">
        <f t="shared" si="27"/>
        <v>3.6981684656056379</v>
      </c>
      <c r="L60">
        <f t="shared" si="27"/>
        <v>3.6981684656056384</v>
      </c>
      <c r="M60">
        <f t="shared" si="27"/>
        <v>3.6981684656056388</v>
      </c>
      <c r="N60">
        <f t="shared" si="29"/>
        <v>3.6981684656056393</v>
      </c>
      <c r="O60">
        <f t="shared" si="29"/>
        <v>3.6981684656056402</v>
      </c>
      <c r="P60">
        <f t="shared" si="29"/>
        <v>3.6981684656056406</v>
      </c>
      <c r="Q60">
        <f t="shared" si="29"/>
        <v>3.6981684656056411</v>
      </c>
      <c r="R60">
        <f t="shared" si="29"/>
        <v>3.6981684656056415</v>
      </c>
      <c r="S60">
        <f t="shared" si="29"/>
        <v>3.6981684656056424</v>
      </c>
      <c r="T60">
        <f t="shared" si="29"/>
        <v>3.6981684656056428</v>
      </c>
      <c r="U60">
        <f t="shared" si="27"/>
        <v>3.6981684656056437</v>
      </c>
      <c r="V60">
        <f t="shared" si="29"/>
        <v>3.6981684656056442</v>
      </c>
      <c r="W60">
        <f t="shared" si="29"/>
        <v>3.698168465605645</v>
      </c>
      <c r="X60">
        <f t="shared" si="29"/>
        <v>3.6981684656056455</v>
      </c>
      <c r="Y60">
        <f t="shared" si="26"/>
        <v>3.6981684656056459</v>
      </c>
      <c r="Z60">
        <f t="shared" si="28"/>
        <v>3.6981684656056468</v>
      </c>
      <c r="AA60">
        <f t="shared" si="28"/>
        <v>3.6981684656056473</v>
      </c>
      <c r="AB60">
        <f t="shared" si="28"/>
        <v>3.6981684656056477</v>
      </c>
      <c r="AC60">
        <f t="shared" si="28"/>
        <v>3.6981684656056482</v>
      </c>
      <c r="AD60">
        <f t="shared" si="28"/>
        <v>3.698168465605649</v>
      </c>
      <c r="AE60">
        <f t="shared" si="28"/>
        <v>3.6981684656056495</v>
      </c>
      <c r="AF60">
        <f t="shared" si="28"/>
        <v>3.6981684656056499</v>
      </c>
      <c r="AG60">
        <f t="shared" si="28"/>
        <v>3.6981684656056499</v>
      </c>
      <c r="AH60">
        <f t="shared" si="26"/>
        <v>3.6981684656056504</v>
      </c>
      <c r="AI60">
        <f t="shared" si="26"/>
        <v>3.6981684656056508</v>
      </c>
      <c r="AJ60">
        <f t="shared" si="26"/>
        <v>3.6981684656056508</v>
      </c>
      <c r="AK60">
        <f t="shared" si="26"/>
        <v>3.6981684656056513</v>
      </c>
      <c r="AL60">
        <f t="shared" si="26"/>
        <v>3.6981684656056513</v>
      </c>
      <c r="AM60">
        <f t="shared" si="26"/>
        <v>3.6981684656056513</v>
      </c>
      <c r="AN60">
        <f t="shared" si="26"/>
        <v>3.6981684656056513</v>
      </c>
      <c r="AO60">
        <f t="shared" si="28"/>
        <v>3.6981684656056513</v>
      </c>
      <c r="AP60">
        <f t="shared" si="26"/>
        <v>3.6981684656056513</v>
      </c>
      <c r="AQ60">
        <f t="shared" si="26"/>
        <v>3.6981684656056508</v>
      </c>
      <c r="AR60">
        <f t="shared" si="26"/>
        <v>3.6981684656056508</v>
      </c>
      <c r="AS60">
        <f t="shared" si="26"/>
        <v>3.6981684656056504</v>
      </c>
      <c r="AT60">
        <f t="shared" si="28"/>
        <v>3.6981684656056504</v>
      </c>
      <c r="AU60">
        <f t="shared" si="28"/>
        <v>3.6981684656056499</v>
      </c>
      <c r="AV60">
        <f t="shared" si="28"/>
        <v>3.6981684656056495</v>
      </c>
      <c r="AW60">
        <f t="shared" si="28"/>
        <v>3.698168465605649</v>
      </c>
      <c r="AX60">
        <f t="shared" si="28"/>
        <v>3.6981684656056486</v>
      </c>
      <c r="AY60">
        <f t="shared" si="28"/>
        <v>3.6981684656056477</v>
      </c>
      <c r="AZ60">
        <f t="shared" si="28"/>
        <v>3.6981684656056473</v>
      </c>
      <c r="BA60">
        <f t="shared" si="28"/>
        <v>3.6981684656056468</v>
      </c>
      <c r="BB60">
        <f t="shared" si="26"/>
        <v>3.6981684656056464</v>
      </c>
      <c r="BC60">
        <f t="shared" si="26"/>
        <v>3.6981684656056455</v>
      </c>
      <c r="BD60">
        <f t="shared" si="26"/>
        <v>3.698168465605645</v>
      </c>
      <c r="BE60">
        <f t="shared" si="26"/>
        <v>3.6981684656056442</v>
      </c>
      <c r="BF60">
        <f t="shared" si="26"/>
        <v>3.6981684656056437</v>
      </c>
      <c r="BG60">
        <f t="shared" si="26"/>
        <v>3.6981684656056428</v>
      </c>
      <c r="BH60">
        <f t="shared" si="26"/>
        <v>3.6981684656056424</v>
      </c>
      <c r="BI60">
        <f t="shared" si="23"/>
        <v>3.6981684656056419</v>
      </c>
      <c r="BJ60">
        <f t="shared" si="23"/>
        <v>3.6981684656056411</v>
      </c>
      <c r="BK60">
        <f t="shared" si="23"/>
        <v>3.6981684656056406</v>
      </c>
      <c r="BL60">
        <f t="shared" si="23"/>
        <v>3.6981684656056402</v>
      </c>
      <c r="BM60">
        <f t="shared" si="23"/>
        <v>3.6981684656056397</v>
      </c>
      <c r="BN60">
        <f t="shared" si="23"/>
        <v>3.6981684656056388</v>
      </c>
      <c r="BO60">
        <f t="shared" si="23"/>
        <v>3.6981684656056384</v>
      </c>
      <c r="BP60">
        <f t="shared" si="23"/>
        <v>3.6981684656056379</v>
      </c>
      <c r="BQ60">
        <f t="shared" si="23"/>
        <v>3.6981684656056379</v>
      </c>
      <c r="BR60">
        <f t="shared" si="19"/>
        <v>3.6981684656056375</v>
      </c>
      <c r="BS60">
        <f t="shared" si="19"/>
        <v>3.6981684656056371</v>
      </c>
      <c r="BT60">
        <f t="shared" si="19"/>
        <v>3.6981684656056371</v>
      </c>
      <c r="BU60">
        <f t="shared" si="19"/>
        <v>3.6981684656056366</v>
      </c>
      <c r="BV60">
        <f t="shared" si="20"/>
        <v>3.6981684656056366</v>
      </c>
      <c r="BW60">
        <f t="shared" si="20"/>
        <v>3.6981684656056366</v>
      </c>
      <c r="BX60">
        <f t="shared" si="20"/>
        <v>3.6981684656056366</v>
      </c>
      <c r="BY60">
        <f t="shared" si="20"/>
        <v>3.6981684656056366</v>
      </c>
    </row>
    <row r="61" spans="1:77">
      <c r="A61">
        <f t="shared" si="13"/>
        <v>2.727337100206479</v>
      </c>
      <c r="B61">
        <f t="shared" si="15"/>
        <v>0.1412315817238334</v>
      </c>
      <c r="C61">
        <f t="shared" si="10"/>
        <v>3.12413936106985</v>
      </c>
      <c r="D61">
        <f t="shared" si="14"/>
        <v>179</v>
      </c>
      <c r="E61">
        <f t="shared" si="11"/>
        <v>2.7351505602942696</v>
      </c>
      <c r="F61">
        <f t="shared" si="27"/>
        <v>2.7502104189957035</v>
      </c>
      <c r="G61">
        <f t="shared" si="27"/>
        <v>2.7730462070025865</v>
      </c>
      <c r="H61">
        <f t="shared" si="27"/>
        <v>2.8034841301795619</v>
      </c>
      <c r="I61">
        <f t="shared" si="27"/>
        <v>2.8412925375523308</v>
      </c>
      <c r="J61">
        <f t="shared" si="27"/>
        <v>2.886183684311447</v>
      </c>
      <c r="K61">
        <f t="shared" si="27"/>
        <v>2.9378159217240576</v>
      </c>
      <c r="L61">
        <f t="shared" si="27"/>
        <v>2.9957962972870553</v>
      </c>
      <c r="M61">
        <f t="shared" si="27"/>
        <v>3.0596835453328977</v>
      </c>
      <c r="N61">
        <f t="shared" si="29"/>
        <v>3.1289914453277814</v>
      </c>
      <c r="O61">
        <f t="shared" si="29"/>
        <v>3.2031925223034907</v>
      </c>
      <c r="P61">
        <f t="shared" si="29"/>
        <v>3.281722061260405</v>
      </c>
      <c r="Q61">
        <f t="shared" si="29"/>
        <v>3.3639824049896307</v>
      </c>
      <c r="R61">
        <f t="shared" si="29"/>
        <v>3.4493475026052343</v>
      </c>
      <c r="S61">
        <f t="shared" si="29"/>
        <v>3.5371676741695057</v>
      </c>
      <c r="T61">
        <f t="shared" si="29"/>
        <v>3.6267745551495723</v>
      </c>
      <c r="U61">
        <f t="shared" si="27"/>
        <v>3.7174861830750618</v>
      </c>
      <c r="V61">
        <f t="shared" si="29"/>
        <v>3.8086121876842807</v>
      </c>
      <c r="W61">
        <f t="shared" si="29"/>
        <v>3.8994590450587685</v>
      </c>
      <c r="X61">
        <f t="shared" si="29"/>
        <v>3.9893353557590734</v>
      </c>
      <c r="Y61">
        <f t="shared" si="26"/>
        <v>4.0775571067919643</v>
      </c>
      <c r="Z61">
        <f t="shared" si="28"/>
        <v>4.1634528773623334</v>
      </c>
      <c r="AA61">
        <f t="shared" si="28"/>
        <v>4.2463689487908551</v>
      </c>
      <c r="AB61">
        <f t="shared" si="28"/>
        <v>4.3256742797078633</v>
      </c>
      <c r="AC61">
        <f t="shared" si="28"/>
        <v>4.4007653086592144</v>
      </c>
      <c r="AD61">
        <f t="shared" si="28"/>
        <v>4.471070547573385</v>
      </c>
      <c r="AE61">
        <f t="shared" si="28"/>
        <v>4.5360549311307725</v>
      </c>
      <c r="AF61">
        <f t="shared" si="28"/>
        <v>4.5952238889338641</v>
      </c>
      <c r="AG61">
        <f t="shared" si="28"/>
        <v>4.6481271094865839</v>
      </c>
      <c r="AH61">
        <f t="shared" si="26"/>
        <v>4.6943619673366879</v>
      </c>
      <c r="AI61">
        <f t="shared" si="26"/>
        <v>4.7335765872985647</v>
      </c>
      <c r="AJ61">
        <f t="shared" si="26"/>
        <v>4.7654725224358714</v>
      </c>
      <c r="AK61">
        <f t="shared" si="26"/>
        <v>4.7898070254229204</v>
      </c>
      <c r="AL61">
        <f t="shared" si="26"/>
        <v>4.8063948959984053</v>
      </c>
      <c r="AM61">
        <f t="shared" si="26"/>
        <v>4.8151098904512164</v>
      </c>
      <c r="AN61">
        <f t="shared" si="26"/>
        <v>4.8158856824113112</v>
      </c>
      <c r="AO61">
        <f t="shared" si="28"/>
        <v>4.808716367633437</v>
      </c>
      <c r="AP61">
        <f t="shared" si="26"/>
        <v>4.7936565089320027</v>
      </c>
      <c r="AQ61">
        <f t="shared" si="26"/>
        <v>4.7708207209251201</v>
      </c>
      <c r="AR61">
        <f t="shared" si="26"/>
        <v>4.7403827977481452</v>
      </c>
      <c r="AS61">
        <f t="shared" si="26"/>
        <v>4.7025743903753758</v>
      </c>
      <c r="AT61">
        <f t="shared" si="28"/>
        <v>4.6576832436162601</v>
      </c>
      <c r="AU61">
        <f t="shared" si="28"/>
        <v>4.606051006203649</v>
      </c>
      <c r="AV61">
        <f t="shared" si="28"/>
        <v>4.5480706306406518</v>
      </c>
      <c r="AW61">
        <f t="shared" si="28"/>
        <v>4.484183382594809</v>
      </c>
      <c r="AX61">
        <f t="shared" si="28"/>
        <v>4.4148754825999248</v>
      </c>
      <c r="AY61">
        <f t="shared" si="28"/>
        <v>4.3406744056242159</v>
      </c>
      <c r="AZ61">
        <f t="shared" si="28"/>
        <v>4.2621448666673016</v>
      </c>
      <c r="BA61">
        <f t="shared" si="28"/>
        <v>4.1798845229380754</v>
      </c>
      <c r="BB61">
        <f t="shared" si="26"/>
        <v>4.0945194253224724</v>
      </c>
      <c r="BC61">
        <f t="shared" si="26"/>
        <v>4.0066992537582005</v>
      </c>
      <c r="BD61">
        <f t="shared" si="26"/>
        <v>3.9170923727781339</v>
      </c>
      <c r="BE61">
        <f t="shared" si="26"/>
        <v>3.8263807448526457</v>
      </c>
      <c r="BF61">
        <f t="shared" si="26"/>
        <v>3.735254740243426</v>
      </c>
      <c r="BG61">
        <f t="shared" si="26"/>
        <v>3.6444078828689381</v>
      </c>
      <c r="BH61">
        <f t="shared" si="26"/>
        <v>3.5545315721686332</v>
      </c>
      <c r="BI61">
        <f t="shared" si="23"/>
        <v>3.4663098211357419</v>
      </c>
      <c r="BJ61">
        <f t="shared" si="23"/>
        <v>3.3804140505653733</v>
      </c>
      <c r="BK61">
        <f t="shared" si="23"/>
        <v>3.2974979791368524</v>
      </c>
      <c r="BL61">
        <f t="shared" si="23"/>
        <v>3.2181926482198433</v>
      </c>
      <c r="BM61">
        <f t="shared" si="23"/>
        <v>3.1431016192684926</v>
      </c>
      <c r="BN61">
        <f t="shared" si="23"/>
        <v>3.0727963803543226</v>
      </c>
      <c r="BO61">
        <f t="shared" si="23"/>
        <v>3.0078119967969337</v>
      </c>
      <c r="BP61">
        <f t="shared" si="23"/>
        <v>2.9486430389938421</v>
      </c>
      <c r="BQ61">
        <f t="shared" si="23"/>
        <v>2.8957398184411227</v>
      </c>
      <c r="BR61">
        <f t="shared" si="19"/>
        <v>2.8495049605910197</v>
      </c>
      <c r="BS61">
        <f t="shared" si="19"/>
        <v>2.810290340629142</v>
      </c>
      <c r="BT61">
        <f t="shared" si="19"/>
        <v>2.7783944054918353</v>
      </c>
      <c r="BU61">
        <f t="shared" si="19"/>
        <v>2.7540599025047863</v>
      </c>
      <c r="BV61">
        <f t="shared" si="20"/>
        <v>2.7374720319293013</v>
      </c>
      <c r="BW61">
        <f t="shared" si="20"/>
        <v>2.7287570374764898</v>
      </c>
      <c r="BX61">
        <f t="shared" si="20"/>
        <v>2.7279812455163954</v>
      </c>
      <c r="BY61">
        <f t="shared" si="20"/>
        <v>2.7351505602942696</v>
      </c>
    </row>
    <row r="62" spans="1:77">
      <c r="A62">
        <f t="shared" si="13"/>
        <v>1.9031226078624652</v>
      </c>
      <c r="B62">
        <f t="shared" si="15"/>
        <v>0.28263523963964188</v>
      </c>
      <c r="C62">
        <f t="shared" si="10"/>
        <v>3.1066860685499069</v>
      </c>
      <c r="D62">
        <f t="shared" si="14"/>
        <v>178</v>
      </c>
      <c r="E62">
        <f t="shared" si="11"/>
        <v>1.918759047937503</v>
      </c>
      <c r="F62">
        <f t="shared" si="27"/>
        <v>1.9488971142330573</v>
      </c>
      <c r="G62">
        <f t="shared" si="27"/>
        <v>1.9945965133115586</v>
      </c>
      <c r="H62">
        <f t="shared" si="27"/>
        <v>2.0555094451519702</v>
      </c>
      <c r="I62">
        <f t="shared" si="27"/>
        <v>2.1311723255627508</v>
      </c>
      <c r="J62">
        <f t="shared" si="27"/>
        <v>2.2210093143374787</v>
      </c>
      <c r="K62">
        <f t="shared" si="27"/>
        <v>2.3243366977465216</v>
      </c>
      <c r="L62">
        <f t="shared" si="27"/>
        <v>2.4403680920113562</v>
      </c>
      <c r="M62">
        <f t="shared" si="27"/>
        <v>2.5682204281599557</v>
      </c>
      <c r="N62">
        <f t="shared" si="29"/>
        <v>2.7069206727148782</v>
      </c>
      <c r="O62">
        <f t="shared" si="29"/>
        <v>2.8554132330655637</v>
      </c>
      <c r="P62">
        <f t="shared" si="29"/>
        <v>3.0125679911654837</v>
      </c>
      <c r="Q62">
        <f t="shared" si="29"/>
        <v>3.1771889044128603</v>
      </c>
      <c r="R62">
        <f t="shared" si="29"/>
        <v>3.3480231082570562</v>
      </c>
      <c r="S62">
        <f t="shared" si="29"/>
        <v>3.523770451254304</v>
      </c>
      <c r="T62">
        <f t="shared" si="29"/>
        <v>3.7030933900052476</v>
      </c>
      <c r="U62">
        <f t="shared" si="27"/>
        <v>3.8846271686678442</v>
      </c>
      <c r="V62">
        <f t="shared" si="29"/>
        <v>4.0669902055733731</v>
      </c>
      <c r="W62">
        <f t="shared" si="29"/>
        <v>4.2487946078971754</v>
      </c>
      <c r="X62">
        <f t="shared" si="29"/>
        <v>4.4286567343610672</v>
      </c>
      <c r="Y62">
        <f t="shared" si="26"/>
        <v>4.6052077255789348</v>
      </c>
      <c r="Z62">
        <f t="shared" si="28"/>
        <v>4.7771039219032083</v>
      </c>
      <c r="AA62">
        <f t="shared" si="28"/>
        <v>4.9430370894861015</v>
      </c>
      <c r="AB62">
        <f t="shared" si="28"/>
        <v>5.1017443767291173</v>
      </c>
      <c r="AC62">
        <f t="shared" si="28"/>
        <v>5.2520179253462596</v>
      </c>
      <c r="AD62">
        <f t="shared" si="28"/>
        <v>5.3927140628949015</v>
      </c>
      <c r="AE62">
        <f t="shared" si="28"/>
        <v>5.5227620068136476</v>
      </c>
      <c r="AF62">
        <f t="shared" si="28"/>
        <v>5.6411720137241801</v>
      </c>
      <c r="AG62">
        <f t="shared" si="28"/>
        <v>5.7470429119759938</v>
      </c>
      <c r="AH62">
        <f t="shared" si="26"/>
        <v>5.8395689601067957</v>
      </c>
      <c r="AI62">
        <f t="shared" si="26"/>
        <v>5.9180459790215565</v>
      </c>
      <c r="AJ62">
        <f t="shared" si="26"/>
        <v>5.9818767112206128</v>
      </c>
      <c r="AK62">
        <f t="shared" si="26"/>
        <v>6.0305753662898809</v>
      </c>
      <c r="AL62">
        <f t="shared" si="26"/>
        <v>6.0637713180592314</v>
      </c>
      <c r="AM62">
        <f t="shared" si="26"/>
        <v>6.0812119252914369</v>
      </c>
      <c r="AN62">
        <f t="shared" ref="Y62:BH73" si="30">$I$2*$B62*(1-COS(AN$8-$L$2))+$A62</f>
        <v>6.0827644544345336</v>
      </c>
      <c r="AO62">
        <f t="shared" si="28"/>
        <v>6.0684170898042984</v>
      </c>
      <c r="AP62">
        <f t="shared" si="30"/>
        <v>6.0382790235087453</v>
      </c>
      <c r="AQ62">
        <f t="shared" si="30"/>
        <v>5.9925796244302427</v>
      </c>
      <c r="AR62">
        <f t="shared" si="30"/>
        <v>5.9316666925898316</v>
      </c>
      <c r="AS62">
        <f t="shared" si="30"/>
        <v>5.8560038121790514</v>
      </c>
      <c r="AT62">
        <f t="shared" si="28"/>
        <v>5.7661668234043235</v>
      </c>
      <c r="AU62">
        <f t="shared" si="28"/>
        <v>5.6628394399952811</v>
      </c>
      <c r="AV62">
        <f t="shared" si="28"/>
        <v>5.5468080457304465</v>
      </c>
      <c r="AW62">
        <f t="shared" si="28"/>
        <v>5.4189557095818461</v>
      </c>
      <c r="AX62">
        <f t="shared" si="28"/>
        <v>5.280255465026924</v>
      </c>
      <c r="AY62">
        <f t="shared" si="28"/>
        <v>5.1317629046762381</v>
      </c>
      <c r="AZ62">
        <f t="shared" si="28"/>
        <v>4.974608146576319</v>
      </c>
      <c r="BA62">
        <f t="shared" si="28"/>
        <v>4.8099872333289415</v>
      </c>
      <c r="BB62">
        <f t="shared" si="30"/>
        <v>4.6391530294847456</v>
      </c>
      <c r="BC62">
        <f t="shared" si="30"/>
        <v>4.4634056864874978</v>
      </c>
      <c r="BD62">
        <f t="shared" si="30"/>
        <v>4.2840827477365533</v>
      </c>
      <c r="BE62">
        <f t="shared" si="30"/>
        <v>4.1025489690739594</v>
      </c>
      <c r="BF62">
        <f t="shared" si="30"/>
        <v>3.9201859321684287</v>
      </c>
      <c r="BG62">
        <f t="shared" si="30"/>
        <v>3.7383815298446263</v>
      </c>
      <c r="BH62">
        <f t="shared" si="30"/>
        <v>3.5585194033807355</v>
      </c>
      <c r="BI62">
        <f t="shared" si="23"/>
        <v>3.3819684121628675</v>
      </c>
      <c r="BJ62">
        <f t="shared" si="23"/>
        <v>3.210072215838593</v>
      </c>
      <c r="BK62">
        <f t="shared" si="23"/>
        <v>3.044139048255702</v>
      </c>
      <c r="BL62">
        <f t="shared" si="23"/>
        <v>2.8854317610126858</v>
      </c>
      <c r="BM62">
        <f t="shared" si="23"/>
        <v>2.735158212395544</v>
      </c>
      <c r="BN62">
        <f t="shared" si="23"/>
        <v>2.5944620748469021</v>
      </c>
      <c r="BO62">
        <f t="shared" si="23"/>
        <v>2.4644141309281551</v>
      </c>
      <c r="BP62">
        <f t="shared" si="23"/>
        <v>2.3460041240176221</v>
      </c>
      <c r="BQ62">
        <f t="shared" si="23"/>
        <v>2.2401332257658084</v>
      </c>
      <c r="BR62">
        <f t="shared" si="19"/>
        <v>2.1476071776350065</v>
      </c>
      <c r="BS62">
        <f t="shared" si="19"/>
        <v>2.0691301587202462</v>
      </c>
      <c r="BT62">
        <f t="shared" si="19"/>
        <v>2.0052994265211899</v>
      </c>
      <c r="BU62">
        <f t="shared" si="19"/>
        <v>1.9566007714519218</v>
      </c>
      <c r="BV62">
        <f t="shared" si="20"/>
        <v>1.9234048196825706</v>
      </c>
      <c r="BW62">
        <f t="shared" si="20"/>
        <v>1.9059642124503648</v>
      </c>
      <c r="BX62">
        <f t="shared" si="20"/>
        <v>1.9044116833072686</v>
      </c>
      <c r="BY62">
        <f t="shared" si="20"/>
        <v>1.918759047937503</v>
      </c>
    </row>
    <row r="63" spans="1:77">
      <c r="A63">
        <f t="shared" si="13"/>
        <v>1.2253333785367633</v>
      </c>
      <c r="B63">
        <f t="shared" si="15"/>
        <v>0.42438276833381772</v>
      </c>
      <c r="C63">
        <f t="shared" si="10"/>
        <v>3.0892327760299634</v>
      </c>
      <c r="D63">
        <f t="shared" si="14"/>
        <v>177</v>
      </c>
      <c r="E63">
        <f t="shared" si="11"/>
        <v>1.248811822818485</v>
      </c>
      <c r="F63">
        <f t="shared" si="27"/>
        <v>1.2940647644652616</v>
      </c>
      <c r="G63">
        <f t="shared" si="27"/>
        <v>1.3626833752119385</v>
      </c>
      <c r="H63">
        <f t="shared" si="27"/>
        <v>1.4541454259976867</v>
      </c>
      <c r="I63">
        <f t="shared" si="27"/>
        <v>1.5677548353897277</v>
      </c>
      <c r="J63">
        <f t="shared" si="27"/>
        <v>1.7026469671833517</v>
      </c>
      <c r="K63">
        <f t="shared" si="27"/>
        <v>1.8577952108055138</v>
      </c>
      <c r="L63">
        <f t="shared" si="27"/>
        <v>2.0320187944411781</v>
      </c>
      <c r="M63">
        <f t="shared" si="27"/>
        <v>2.2239917714198008</v>
      </c>
      <c r="N63">
        <f t="shared" si="29"/>
        <v>2.4322531114701227</v>
      </c>
      <c r="O63">
        <f t="shared" si="29"/>
        <v>2.6552178200427252</v>
      </c>
      <c r="P63">
        <f t="shared" si="29"/>
        <v>2.8911890010755985</v>
      </c>
      <c r="Q63">
        <f t="shared" si="29"/>
        <v>3.138370771397788</v>
      </c>
      <c r="R63">
        <f t="shared" si="29"/>
        <v>3.394881928484708</v>
      </c>
      <c r="S63">
        <f t="shared" si="29"/>
        <v>3.6587702675452558</v>
      </c>
      <c r="T63">
        <f t="shared" si="29"/>
        <v>3.9280274389790453</v>
      </c>
      <c r="U63">
        <f t="shared" si="27"/>
        <v>4.2006042331295426</v>
      </c>
      <c r="V63">
        <f t="shared" si="29"/>
        <v>4.4744261760068875</v>
      </c>
      <c r="W63">
        <f t="shared" si="29"/>
        <v>4.7474093172875786</v>
      </c>
      <c r="X63">
        <f t="shared" si="29"/>
        <v>5.0174760904347426</v>
      </c>
      <c r="Y63">
        <f t="shared" si="30"/>
        <v>5.2825711242339501</v>
      </c>
      <c r="Z63">
        <f t="shared" si="28"/>
        <v>5.5406768854092352</v>
      </c>
      <c r="AA63">
        <f t="shared" si="28"/>
        <v>5.7898290332695357</v>
      </c>
      <c r="AB63">
        <f t="shared" si="28"/>
        <v>6.028131369527447</v>
      </c>
      <c r="AC63">
        <f t="shared" si="28"/>
        <v>6.2537702695131685</v>
      </c>
      <c r="AD63">
        <f t="shared" si="28"/>
        <v>6.4650284849533115</v>
      </c>
      <c r="AE63">
        <f t="shared" si="28"/>
        <v>6.6602982132671826</v>
      </c>
      <c r="AF63">
        <f t="shared" si="28"/>
        <v>6.838093333915225</v>
      </c>
      <c r="AG63">
        <f t="shared" si="28"/>
        <v>6.9970607186736782</v>
      </c>
      <c r="AH63">
        <f t="shared" si="30"/>
        <v>7.1359905297574002</v>
      </c>
      <c r="AI63">
        <f t="shared" si="30"/>
        <v>7.2538254274159293</v>
      </c>
      <c r="AJ63">
        <f t="shared" si="30"/>
        <v>7.3496686169274295</v>
      </c>
      <c r="AK63">
        <f t="shared" si="30"/>
        <v>7.4227906737480147</v>
      </c>
      <c r="AL63">
        <f t="shared" si="30"/>
        <v>7.4726350948729774</v>
      </c>
      <c r="AM63">
        <f t="shared" si="30"/>
        <v>7.4988225341606718</v>
      </c>
      <c r="AN63">
        <f t="shared" si="30"/>
        <v>7.5011536893857116</v>
      </c>
      <c r="AO63">
        <f t="shared" si="28"/>
        <v>7.4796108190492419</v>
      </c>
      <c r="AP63">
        <f t="shared" si="30"/>
        <v>7.4343578774024657</v>
      </c>
      <c r="AQ63">
        <f t="shared" si="30"/>
        <v>7.3657392666557886</v>
      </c>
      <c r="AR63">
        <f t="shared" si="30"/>
        <v>7.2742772158700415</v>
      </c>
      <c r="AS63">
        <f t="shared" si="30"/>
        <v>7.1606678064779992</v>
      </c>
      <c r="AT63">
        <f t="shared" si="28"/>
        <v>7.0257756746843754</v>
      </c>
      <c r="AU63">
        <f t="shared" si="28"/>
        <v>6.8706274310622142</v>
      </c>
      <c r="AV63">
        <f t="shared" si="28"/>
        <v>6.6964038474265486</v>
      </c>
      <c r="AW63">
        <f t="shared" si="28"/>
        <v>6.5044308704479263</v>
      </c>
      <c r="AX63">
        <f t="shared" si="28"/>
        <v>6.296169530397604</v>
      </c>
      <c r="AY63">
        <f t="shared" si="28"/>
        <v>6.0732048218250014</v>
      </c>
      <c r="AZ63">
        <f t="shared" si="28"/>
        <v>5.8372336407921281</v>
      </c>
      <c r="BA63">
        <f t="shared" si="28"/>
        <v>5.5900518704699387</v>
      </c>
      <c r="BB63">
        <f t="shared" si="30"/>
        <v>5.3335407133830177</v>
      </c>
      <c r="BC63">
        <f t="shared" si="30"/>
        <v>5.0696523743224704</v>
      </c>
      <c r="BD63">
        <f t="shared" si="30"/>
        <v>4.80039520288868</v>
      </c>
      <c r="BE63">
        <f t="shared" si="30"/>
        <v>4.5278184087381863</v>
      </c>
      <c r="BF63">
        <f t="shared" si="30"/>
        <v>4.2539964658608396</v>
      </c>
      <c r="BG63">
        <f t="shared" si="30"/>
        <v>3.9810133245801484</v>
      </c>
      <c r="BH63">
        <f t="shared" si="30"/>
        <v>3.7109465514329849</v>
      </c>
      <c r="BI63">
        <f t="shared" si="23"/>
        <v>3.4458515176337761</v>
      </c>
      <c r="BJ63">
        <f t="shared" si="23"/>
        <v>3.1877457564584906</v>
      </c>
      <c r="BK63">
        <f t="shared" si="23"/>
        <v>2.9385936085981941</v>
      </c>
      <c r="BL63">
        <f t="shared" si="23"/>
        <v>2.700291272340281</v>
      </c>
      <c r="BM63">
        <f t="shared" si="23"/>
        <v>2.4746523723545604</v>
      </c>
      <c r="BN63">
        <f t="shared" si="23"/>
        <v>2.2633941569144165</v>
      </c>
      <c r="BO63">
        <f t="shared" si="23"/>
        <v>2.0681244286005449</v>
      </c>
      <c r="BP63">
        <f t="shared" si="23"/>
        <v>1.890329307952503</v>
      </c>
      <c r="BQ63">
        <f t="shared" si="23"/>
        <v>1.7313619231940494</v>
      </c>
      <c r="BR63">
        <f t="shared" si="19"/>
        <v>1.5924321121103275</v>
      </c>
      <c r="BS63">
        <f t="shared" si="19"/>
        <v>1.4745972144517976</v>
      </c>
      <c r="BT63">
        <f t="shared" si="19"/>
        <v>1.3787540249402988</v>
      </c>
      <c r="BU63">
        <f t="shared" si="19"/>
        <v>1.3056319681197133</v>
      </c>
      <c r="BV63">
        <f t="shared" si="20"/>
        <v>1.2557875469947501</v>
      </c>
      <c r="BW63">
        <f t="shared" si="20"/>
        <v>1.2296001077070553</v>
      </c>
      <c r="BX63">
        <f t="shared" si="20"/>
        <v>1.2272689524820162</v>
      </c>
      <c r="BY63">
        <f t="shared" si="20"/>
        <v>1.248811822818485</v>
      </c>
    </row>
    <row r="64" spans="1:77">
      <c r="A64">
        <f t="shared" si="13"/>
        <v>0.69450202443855757</v>
      </c>
      <c r="B64">
        <f t="shared" si="15"/>
        <v>0.56664539841109907</v>
      </c>
      <c r="C64">
        <f t="shared" si="10"/>
        <v>3.0717794835100198</v>
      </c>
      <c r="D64">
        <f t="shared" si="14"/>
        <v>176</v>
      </c>
      <c r="E64">
        <f t="shared" si="11"/>
        <v>0.72585097026480316</v>
      </c>
      <c r="F64">
        <f t="shared" si="27"/>
        <v>0.78627371374561728</v>
      </c>
      <c r="G64">
        <f t="shared" si="27"/>
        <v>0.87789482309844113</v>
      </c>
      <c r="H64">
        <f t="shared" si="27"/>
        <v>1.0000170063587657</v>
      </c>
      <c r="I64">
        <f t="shared" si="27"/>
        <v>1.1517108399725864</v>
      </c>
      <c r="J64">
        <f t="shared" si="27"/>
        <v>1.3318218422708616</v>
      </c>
      <c r="K64">
        <f t="shared" si="27"/>
        <v>1.5389792597721055</v>
      </c>
      <c r="L64">
        <f t="shared" si="27"/>
        <v>1.7716064994440641</v>
      </c>
      <c r="M64">
        <f t="shared" si="27"/>
        <v>2.0279331275286667</v>
      </c>
      <c r="N64">
        <f t="shared" si="29"/>
        <v>2.3060083436119396</v>
      </c>
      <c r="O64">
        <f t="shared" si="29"/>
        <v>2.6037158273930836</v>
      </c>
      <c r="P64">
        <f t="shared" si="29"/>
        <v>2.9187898451598295</v>
      </c>
      <c r="Q64">
        <f t="shared" si="29"/>
        <v>3.2488324933900792</v>
      </c>
      <c r="R64">
        <f t="shared" si="29"/>
        <v>3.5913319482456014</v>
      </c>
      <c r="S64">
        <f t="shared" si="29"/>
        <v>3.9436815820681197</v>
      </c>
      <c r="T64">
        <f t="shared" si="29"/>
        <v>4.3031998013897192</v>
      </c>
      <c r="U64">
        <f t="shared" si="27"/>
        <v>4.667150455478331</v>
      </c>
      <c r="V64">
        <f t="shared" si="29"/>
        <v>5.0327636600969177</v>
      </c>
      <c r="W64">
        <f t="shared" si="29"/>
        <v>5.3972568779950496</v>
      </c>
      <c r="X64">
        <f t="shared" si="29"/>
        <v>5.7578560956974982</v>
      </c>
      <c r="Y64">
        <f t="shared" si="30"/>
        <v>6.1118169354217873</v>
      </c>
      <c r="Z64">
        <f t="shared" si="28"/>
        <v>6.4564455414502158</v>
      </c>
      <c r="AA64">
        <f t="shared" si="28"/>
        <v>6.7891190819984697</v>
      </c>
      <c r="AB64">
        <f t="shared" si="28"/>
        <v>7.1073057105491939</v>
      </c>
      <c r="AC64">
        <f t="shared" si="28"/>
        <v>7.4085838347327817</v>
      </c>
      <c r="AD64">
        <f t="shared" si="28"/>
        <v>7.6906605461074902</v>
      </c>
      <c r="AE64">
        <f t="shared" si="28"/>
        <v>7.9513890705771839</v>
      </c>
      <c r="AF64">
        <f t="shared" si="28"/>
        <v>8.1887851066384592</v>
      </c>
      <c r="AG64">
        <f t="shared" si="28"/>
        <v>8.4010419271132477</v>
      </c>
      <c r="AH64">
        <f t="shared" si="30"/>
        <v>8.5865441294335607</v>
      </c>
      <c r="AI64">
        <f t="shared" si="30"/>
        <v>8.7438799298304506</v>
      </c>
      <c r="AJ64">
        <f t="shared" si="30"/>
        <v>8.8718519078609397</v>
      </c>
      <c r="AK64">
        <f t="shared" si="30"/>
        <v>8.9694861195006244</v>
      </c>
      <c r="AL64">
        <f t="shared" si="30"/>
        <v>9.0360395094457804</v>
      </c>
      <c r="AM64">
        <f t="shared" si="30"/>
        <v>9.0710055662128877</v>
      </c>
      <c r="AN64">
        <f t="shared" si="30"/>
        <v>9.0741181769968673</v>
      </c>
      <c r="AO64">
        <f t="shared" si="28"/>
        <v>9.0453536529502045</v>
      </c>
      <c r="AP64">
        <f t="shared" si="30"/>
        <v>8.9849309094693908</v>
      </c>
      <c r="AQ64">
        <f t="shared" si="30"/>
        <v>8.8933098001165654</v>
      </c>
      <c r="AR64">
        <f t="shared" si="30"/>
        <v>8.7711876168562419</v>
      </c>
      <c r="AS64">
        <f t="shared" si="30"/>
        <v>8.6194937832424205</v>
      </c>
      <c r="AT64">
        <f t="shared" si="28"/>
        <v>8.4393827809441451</v>
      </c>
      <c r="AU64">
        <f t="shared" si="28"/>
        <v>8.2322253634429021</v>
      </c>
      <c r="AV64">
        <f t="shared" si="28"/>
        <v>7.9995981237709435</v>
      </c>
      <c r="AW64">
        <f t="shared" si="28"/>
        <v>7.7432714956863409</v>
      </c>
      <c r="AX64">
        <f t="shared" si="28"/>
        <v>7.4651962796030675</v>
      </c>
      <c r="AY64">
        <f t="shared" si="28"/>
        <v>7.1674887958219244</v>
      </c>
      <c r="AZ64">
        <f t="shared" si="28"/>
        <v>6.852414778055179</v>
      </c>
      <c r="BA64">
        <f t="shared" si="28"/>
        <v>6.5223721298249275</v>
      </c>
      <c r="BB64">
        <f t="shared" si="30"/>
        <v>6.1798726749694053</v>
      </c>
      <c r="BC64">
        <f t="shared" si="30"/>
        <v>5.827523041146887</v>
      </c>
      <c r="BD64">
        <f t="shared" si="30"/>
        <v>5.4680048218252857</v>
      </c>
      <c r="BE64">
        <f t="shared" si="30"/>
        <v>5.1040541677366784</v>
      </c>
      <c r="BF64">
        <f t="shared" si="30"/>
        <v>4.7384409631180899</v>
      </c>
      <c r="BG64">
        <f t="shared" si="30"/>
        <v>4.373947745219958</v>
      </c>
      <c r="BH64">
        <f t="shared" si="30"/>
        <v>4.0133485275175085</v>
      </c>
      <c r="BI64">
        <f t="shared" si="23"/>
        <v>3.6593876877932203</v>
      </c>
      <c r="BJ64">
        <f t="shared" si="23"/>
        <v>3.3147590817647901</v>
      </c>
      <c r="BK64">
        <f t="shared" si="23"/>
        <v>2.9820855412165406</v>
      </c>
      <c r="BL64">
        <f t="shared" si="23"/>
        <v>2.6638989126658155</v>
      </c>
      <c r="BM64">
        <f t="shared" si="23"/>
        <v>2.3626207884822277</v>
      </c>
      <c r="BN64">
        <f t="shared" si="23"/>
        <v>2.0805440771075188</v>
      </c>
      <c r="BO64">
        <f t="shared" si="23"/>
        <v>1.8198155526378235</v>
      </c>
      <c r="BP64">
        <f t="shared" si="23"/>
        <v>1.5824195165765471</v>
      </c>
      <c r="BQ64">
        <f t="shared" si="23"/>
        <v>1.3701626961017599</v>
      </c>
      <c r="BR64">
        <f t="shared" si="19"/>
        <v>1.1846604937814473</v>
      </c>
      <c r="BS64">
        <f t="shared" si="19"/>
        <v>1.0273246933845579</v>
      </c>
      <c r="BT64">
        <f t="shared" si="19"/>
        <v>0.89935271535406847</v>
      </c>
      <c r="BU64">
        <f t="shared" si="19"/>
        <v>0.80171850371438269</v>
      </c>
      <c r="BV64">
        <f t="shared" si="20"/>
        <v>0.73516511376922677</v>
      </c>
      <c r="BW64">
        <f t="shared" si="20"/>
        <v>0.70019905700211971</v>
      </c>
      <c r="BX64">
        <f t="shared" si="20"/>
        <v>0.69708644621814131</v>
      </c>
      <c r="BY64">
        <f t="shared" si="20"/>
        <v>0.72585097026480316</v>
      </c>
    </row>
    <row r="65" spans="1:77">
      <c r="A65">
        <f t="shared" si="13"/>
        <v>0.31188846920498409</v>
      </c>
      <c r="B65">
        <f t="shared" si="15"/>
        <v>0.70959351258192072</v>
      </c>
      <c r="C65">
        <f t="shared" si="10"/>
        <v>3.0543261909900763</v>
      </c>
      <c r="D65">
        <f>D64-1</f>
        <v>175</v>
      </c>
      <c r="E65">
        <f t="shared" si="11"/>
        <v>0.35114584012330802</v>
      </c>
      <c r="F65">
        <f t="shared" si="27"/>
        <v>0.4268114802337058</v>
      </c>
      <c r="G65">
        <f t="shared" si="27"/>
        <v>0.54154592437571103</v>
      </c>
      <c r="H65">
        <f t="shared" si="27"/>
        <v>0.69447597415085704</v>
      </c>
      <c r="I65">
        <f t="shared" si="27"/>
        <v>0.884437739538662</v>
      </c>
      <c r="J65">
        <f t="shared" si="27"/>
        <v>1.1099854968024754</v>
      </c>
      <c r="K65">
        <f t="shared" si="27"/>
        <v>1.3694026913200616</v>
      </c>
      <c r="L65">
        <f t="shared" si="27"/>
        <v>1.6607150016007555</v>
      </c>
      <c r="M65">
        <f t="shared" si="27"/>
        <v>1.9817053650641396</v>
      </c>
      <c r="N65">
        <f t="shared" si="29"/>
        <v>2.3299308512249768</v>
      </c>
      <c r="O65">
        <f t="shared" si="29"/>
        <v>2.7027412538692861</v>
      </c>
      <c r="P65">
        <f t="shared" si="29"/>
        <v>3.0972992607238679</v>
      </c>
      <c r="Q65">
        <f t="shared" si="29"/>
        <v>3.5106020471159209</v>
      </c>
      <c r="R65">
        <f t="shared" si="29"/>
        <v>3.9395041292819561</v>
      </c>
      <c r="S65">
        <f t="shared" si="29"/>
        <v>4.3807413033985316</v>
      </c>
      <c r="T65">
        <f t="shared" si="29"/>
        <v>4.8309554881443306</v>
      </c>
      <c r="U65">
        <f t="shared" si="27"/>
        <v>5.2867202817266845</v>
      </c>
      <c r="V65">
        <f t="shared" si="29"/>
        <v>5.7445670388681149</v>
      </c>
      <c r="W65">
        <f t="shared" si="29"/>
        <v>6.201011269291353</v>
      </c>
      <c r="X65">
        <f t="shared" si="29"/>
        <v>6.6525791567943129</v>
      </c>
      <c r="Y65">
        <f t="shared" si="30"/>
        <v>7.0958339970889526</v>
      </c>
      <c r="Z65">
        <f t="shared" si="28"/>
        <v>7.5274023531960399</v>
      </c>
      <c r="AA65">
        <f t="shared" si="28"/>
        <v>7.9439997293375066</v>
      </c>
      <c r="AB65">
        <f t="shared" si="28"/>
        <v>8.3424555679325323</v>
      </c>
      <c r="AC65">
        <f t="shared" si="28"/>
        <v>8.7197373794552018</v>
      </c>
      <c r="AD65">
        <f t="shared" si="28"/>
        <v>9.0729738215108409</v>
      </c>
      <c r="AE65">
        <f t="shared" si="28"/>
        <v>9.3994765514854084</v>
      </c>
      <c r="AF65">
        <f t="shared" si="28"/>
        <v>9.6967606864560629</v>
      </c>
      <c r="AG65">
        <f t="shared" si="28"/>
        <v>9.9625637146506083</v>
      </c>
      <c r="AH65">
        <f t="shared" si="30"/>
        <v>10.194862714528227</v>
      </c>
      <c r="AI65">
        <f t="shared" si="30"/>
        <v>10.391889750433879</v>
      </c>
      <c r="AJ65">
        <f t="shared" si="30"/>
        <v>10.552145327656145</v>
      </c>
      <c r="AK65">
        <f t="shared" si="30"/>
        <v>10.674409804487402</v>
      </c>
      <c r="AL65">
        <f t="shared" si="30"/>
        <v>10.75775267443365</v>
      </c>
      <c r="AM65">
        <f t="shared" si="30"/>
        <v>10.801539647930804</v>
      </c>
      <c r="AN65">
        <f t="shared" si="30"/>
        <v>10.805437479671248</v>
      </c>
      <c r="AO65">
        <f t="shared" si="28"/>
        <v>10.769416504801864</v>
      </c>
      <c r="AP65">
        <f t="shared" si="30"/>
        <v>10.693750864691468</v>
      </c>
      <c r="AQ65">
        <f t="shared" si="30"/>
        <v>10.579016420549461</v>
      </c>
      <c r="AR65">
        <f t="shared" si="30"/>
        <v>10.426086370774316</v>
      </c>
      <c r="AS65">
        <f t="shared" si="30"/>
        <v>10.236124605386511</v>
      </c>
      <c r="AT65">
        <f t="shared" si="28"/>
        <v>10.010576848122698</v>
      </c>
      <c r="AU65">
        <f t="shared" si="28"/>
        <v>9.7511596536051126</v>
      </c>
      <c r="AV65">
        <f t="shared" si="28"/>
        <v>9.4598473433244177</v>
      </c>
      <c r="AW65">
        <f t="shared" si="28"/>
        <v>9.1388569798610337</v>
      </c>
      <c r="AX65">
        <f t="shared" si="28"/>
        <v>8.7906314937001966</v>
      </c>
      <c r="AY65">
        <f t="shared" si="28"/>
        <v>8.4178210910558864</v>
      </c>
      <c r="AZ65">
        <f t="shared" si="28"/>
        <v>8.0232630842013055</v>
      </c>
      <c r="BA65">
        <f t="shared" si="28"/>
        <v>7.6099602978092502</v>
      </c>
      <c r="BB65">
        <f t="shared" si="30"/>
        <v>7.1810582156432154</v>
      </c>
      <c r="BC65">
        <f t="shared" si="30"/>
        <v>6.7398210415266391</v>
      </c>
      <c r="BD65">
        <f t="shared" si="30"/>
        <v>6.2896068567808392</v>
      </c>
      <c r="BE65">
        <f t="shared" si="30"/>
        <v>5.8338420631984897</v>
      </c>
      <c r="BF65">
        <f t="shared" si="30"/>
        <v>5.3759953060570576</v>
      </c>
      <c r="BG65">
        <f t="shared" si="30"/>
        <v>4.9195510756338203</v>
      </c>
      <c r="BH65">
        <f t="shared" si="30"/>
        <v>4.4679831881308596</v>
      </c>
      <c r="BI65">
        <f t="shared" si="23"/>
        <v>4.0247283478362199</v>
      </c>
      <c r="BJ65">
        <f t="shared" si="23"/>
        <v>3.5931599917291308</v>
      </c>
      <c r="BK65">
        <f t="shared" si="23"/>
        <v>3.1765626155876694</v>
      </c>
      <c r="BL65">
        <f t="shared" si="23"/>
        <v>2.7781067769926429</v>
      </c>
      <c r="BM65">
        <f t="shared" si="23"/>
        <v>2.4008249654699734</v>
      </c>
      <c r="BN65">
        <f t="shared" si="23"/>
        <v>2.0475885234143347</v>
      </c>
      <c r="BO65">
        <f t="shared" si="23"/>
        <v>1.7210857934397636</v>
      </c>
      <c r="BP65">
        <f t="shared" si="23"/>
        <v>1.4238016584691096</v>
      </c>
      <c r="BQ65">
        <f t="shared" si="23"/>
        <v>1.1579986302745644</v>
      </c>
      <c r="BR65">
        <f t="shared" si="19"/>
        <v>0.92569963039694647</v>
      </c>
      <c r="BS65">
        <f t="shared" si="19"/>
        <v>0.72867259449129351</v>
      </c>
      <c r="BT65">
        <f t="shared" si="19"/>
        <v>0.56841701726902771</v>
      </c>
      <c r="BU65">
        <f t="shared" si="19"/>
        <v>0.44615254043777225</v>
      </c>
      <c r="BV65">
        <f t="shared" si="20"/>
        <v>0.36280967049152191</v>
      </c>
      <c r="BW65">
        <f t="shared" si="20"/>
        <v>0.31902269699436914</v>
      </c>
      <c r="BX65">
        <f t="shared" si="20"/>
        <v>0.31512486525392464</v>
      </c>
      <c r="BY65">
        <f t="shared" si="20"/>
        <v>0.35114584012330802</v>
      </c>
    </row>
    <row r="66" spans="1:77">
      <c r="A66">
        <f t="shared" si="13"/>
        <v>7.9483356970659336E-2</v>
      </c>
      <c r="B66">
        <f t="shared" si="15"/>
        <v>0.85339635945580228</v>
      </c>
      <c r="C66">
        <f t="shared" si="10"/>
        <v>3.0368728984701332</v>
      </c>
      <c r="D66">
        <f t="shared" si="14"/>
        <v>174</v>
      </c>
      <c r="E66">
        <f t="shared" si="11"/>
        <v>0.12669643999562005</v>
      </c>
      <c r="F66">
        <f t="shared" si="27"/>
        <v>0.2176961189120076</v>
      </c>
      <c r="G66">
        <f t="shared" si="27"/>
        <v>0.35568209989808447</v>
      </c>
      <c r="H66">
        <f t="shared" si="27"/>
        <v>0.53960422632033977</v>
      </c>
      <c r="I66">
        <f t="shared" si="27"/>
        <v>0.76806273974147876</v>
      </c>
      <c r="J66">
        <f t="shared" si="27"/>
        <v>1.0393189329273458</v>
      </c>
      <c r="K66">
        <f t="shared" si="27"/>
        <v>1.3513083824588299</v>
      </c>
      <c r="L66">
        <f t="shared" si="27"/>
        <v>1.7016566602406149</v>
      </c>
      <c r="M66">
        <f t="shared" si="27"/>
        <v>2.0876974043327081</v>
      </c>
      <c r="N66">
        <f t="shared" si="29"/>
        <v>2.5064926115747941</v>
      </c>
      <c r="O66">
        <f t="shared" si="29"/>
        <v>2.9548549975643019</v>
      </c>
      <c r="P66">
        <f t="shared" si="29"/>
        <v>3.4293722538152385</v>
      </c>
      <c r="Q66">
        <f t="shared" si="29"/>
        <v>3.9264330174861821</v>
      </c>
      <c r="R66">
        <f t="shared" si="29"/>
        <v>4.4422543560321017</v>
      </c>
      <c r="S66">
        <f t="shared" si="29"/>
        <v>4.9729105576052239</v>
      </c>
      <c r="T66">
        <f t="shared" si="29"/>
        <v>5.5143630080926016</v>
      </c>
      <c r="U66">
        <f t="shared" si="27"/>
        <v>6.0624909274081027</v>
      </c>
      <c r="V66">
        <f t="shared" si="29"/>
        <v>6.6131227311170377</v>
      </c>
      <c r="W66">
        <f t="shared" si="29"/>
        <v>7.1620677787126166</v>
      </c>
      <c r="X66">
        <f t="shared" si="29"/>
        <v>7.7051482669205518</v>
      </c>
      <c r="Y66">
        <f t="shared" si="30"/>
        <v>8.2382310253046178</v>
      </c>
      <c r="Z66">
        <f t="shared" si="28"/>
        <v>8.7572589721893408</v>
      </c>
      <c r="AA66">
        <f t="shared" si="28"/>
        <v>9.2582819915012919</v>
      </c>
      <c r="AB66">
        <f t="shared" si="28"/>
        <v>9.7374869955375249</v>
      </c>
      <c r="AC66">
        <f t="shared" si="28"/>
        <v>10.191226944865438</v>
      </c>
      <c r="AD66">
        <f t="shared" si="28"/>
        <v>10.616048604494972</v>
      </c>
      <c r="AE66">
        <f t="shared" si="28"/>
        <v>11.008718825082015</v>
      </c>
      <c r="AF66">
        <f t="shared" si="28"/>
        <v>11.366249149147139</v>
      </c>
      <c r="AG66">
        <f t="shared" si="28"/>
        <v>11.685918555041496</v>
      </c>
      <c r="AH66">
        <f t="shared" si="30"/>
        <v>11.965294165564567</v>
      </c>
      <c r="AI66">
        <f t="shared" si="30"/>
        <v>12.202249763628663</v>
      </c>
      <c r="AJ66">
        <f t="shared" si="30"/>
        <v>12.394981974054813</v>
      </c>
      <c r="AK66">
        <f t="shared" si="30"/>
        <v>12.542023988346784</v>
      </c>
      <c r="AL66">
        <f t="shared" si="30"/>
        <v>12.642256727989421</v>
      </c>
      <c r="AM66">
        <f t="shared" si="30"/>
        <v>12.694917361311861</v>
      </c>
      <c r="AN66">
        <f t="shared" si="30"/>
        <v>12.699605109097158</v>
      </c>
      <c r="AO66">
        <f t="shared" si="28"/>
        <v>12.656284294754125</v>
      </c>
      <c r="AP66">
        <f t="shared" si="30"/>
        <v>12.56528461583774</v>
      </c>
      <c r="AQ66">
        <f t="shared" si="30"/>
        <v>12.427298634851661</v>
      </c>
      <c r="AR66">
        <f t="shared" si="30"/>
        <v>12.243376508429407</v>
      </c>
      <c r="AS66">
        <f t="shared" si="30"/>
        <v>12.014917995008268</v>
      </c>
      <c r="AT66">
        <f t="shared" si="28"/>
        <v>11.743661801822402</v>
      </c>
      <c r="AU66">
        <f t="shared" si="28"/>
        <v>11.431672352290917</v>
      </c>
      <c r="AV66">
        <f t="shared" si="28"/>
        <v>11.081324074509132</v>
      </c>
      <c r="AW66">
        <f t="shared" si="28"/>
        <v>10.695283330417038</v>
      </c>
      <c r="AX66">
        <f t="shared" si="28"/>
        <v>10.276488123174952</v>
      </c>
      <c r="AY66">
        <f t="shared" si="28"/>
        <v>9.8281257371854451</v>
      </c>
      <c r="AZ66">
        <f t="shared" si="28"/>
        <v>9.3536084809345077</v>
      </c>
      <c r="BA66">
        <f t="shared" si="28"/>
        <v>8.8565477172635632</v>
      </c>
      <c r="BB66">
        <f t="shared" si="30"/>
        <v>8.3407263787176422</v>
      </c>
      <c r="BC66">
        <f t="shared" si="30"/>
        <v>7.81007017714452</v>
      </c>
      <c r="BD66">
        <f t="shared" si="30"/>
        <v>7.2686177266571406</v>
      </c>
      <c r="BE66">
        <f t="shared" si="30"/>
        <v>6.7204898073416448</v>
      </c>
      <c r="BF66">
        <f t="shared" si="30"/>
        <v>6.169858003632708</v>
      </c>
      <c r="BG66">
        <f t="shared" si="30"/>
        <v>5.62091295603713</v>
      </c>
      <c r="BH66">
        <f t="shared" si="30"/>
        <v>5.077832467829194</v>
      </c>
      <c r="BI66">
        <f t="shared" si="23"/>
        <v>4.5447497094451279</v>
      </c>
      <c r="BJ66">
        <f t="shared" si="23"/>
        <v>4.0257217625604023</v>
      </c>
      <c r="BK66">
        <f t="shared" si="23"/>
        <v>3.5246987432484578</v>
      </c>
      <c r="BL66">
        <f t="shared" si="23"/>
        <v>3.0454937392122239</v>
      </c>
      <c r="BM66">
        <f t="shared" si="23"/>
        <v>2.5917537898843115</v>
      </c>
      <c r="BN66">
        <f t="shared" si="23"/>
        <v>2.1669321302547768</v>
      </c>
      <c r="BO66">
        <f t="shared" si="23"/>
        <v>1.7742619096677306</v>
      </c>
      <c r="BP66">
        <f t="shared" si="23"/>
        <v>1.4167315856026068</v>
      </c>
      <c r="BQ66">
        <f t="shared" si="23"/>
        <v>1.0970621797082498</v>
      </c>
      <c r="BR66">
        <f t="shared" si="19"/>
        <v>0.81768656918518068</v>
      </c>
      <c r="BS66">
        <f t="shared" si="19"/>
        <v>0.5807309711210844</v>
      </c>
      <c r="BT66">
        <f t="shared" si="19"/>
        <v>0.38799876069493416</v>
      </c>
      <c r="BU66">
        <f t="shared" si="19"/>
        <v>0.24095674640296183</v>
      </c>
      <c r="BV66">
        <f t="shared" si="20"/>
        <v>0.14072400676032409</v>
      </c>
      <c r="BW66">
        <f t="shared" si="20"/>
        <v>8.8063373437885298E-2</v>
      </c>
      <c r="BX66">
        <f t="shared" si="20"/>
        <v>8.3375625652588922E-2</v>
      </c>
      <c r="BY66">
        <f t="shared" si="20"/>
        <v>0.12669643999562005</v>
      </c>
    </row>
    <row r="67" spans="1:77">
      <c r="A67">
        <f t="shared" si="13"/>
        <v>1.1694060662518095E-5</v>
      </c>
      <c r="B67">
        <f t="shared" si="15"/>
        <v>0.99822176429692044</v>
      </c>
      <c r="C67">
        <f t="shared" si="10"/>
        <v>3.0194196059501901</v>
      </c>
      <c r="D67">
        <f t="shared" si="14"/>
        <v>173</v>
      </c>
      <c r="E67">
        <f t="shared" si="11"/>
        <v>5.5237060929026943E-2</v>
      </c>
      <c r="F67">
        <f t="shared" si="27"/>
        <v>0.16167981643397841</v>
      </c>
      <c r="G67">
        <f t="shared" si="27"/>
        <v>0.32308267204962465</v>
      </c>
      <c r="H67">
        <f t="shared" si="27"/>
        <v>0.53821725458702918</v>
      </c>
      <c r="I67">
        <f t="shared" si="27"/>
        <v>0.80544625997126418</v>
      </c>
      <c r="J67">
        <f t="shared" si="27"/>
        <v>1.1227359141140716</v>
      </c>
      <c r="K67">
        <f t="shared" si="27"/>
        <v>1.4876714511626947</v>
      </c>
      <c r="L67">
        <f t="shared" si="27"/>
        <v>1.8974754913260901</v>
      </c>
      <c r="M67">
        <f t="shared" si="27"/>
        <v>2.3490291784121702</v>
      </c>
      <c r="N67">
        <f t="shared" si="29"/>
        <v>2.8388959162066389</v>
      </c>
      <c r="O67">
        <f t="shared" si="29"/>
        <v>3.3633475230452579</v>
      </c>
      <c r="P67">
        <f t="shared" si="29"/>
        <v>3.9183926055274449</v>
      </c>
      <c r="Q67">
        <f t="shared" si="29"/>
        <v>4.4998069354301284</v>
      </c>
      <c r="R67">
        <f t="shared" si="29"/>
        <v>5.1031655986351767</v>
      </c>
      <c r="S67">
        <f t="shared" si="29"/>
        <v>5.7238766713976776</v>
      </c>
      <c r="T67">
        <f t="shared" si="29"/>
        <v>6.3572161676583168</v>
      </c>
      <c r="U67">
        <f t="shared" si="27"/>
        <v>6.9983639914297129</v>
      </c>
      <c r="V67">
        <f t="shared" si="29"/>
        <v>7.642440620637311</v>
      </c>
      <c r="W67">
        <f t="shared" si="29"/>
        <v>8.2845442432287477</v>
      </c>
      <c r="X67">
        <f t="shared" si="29"/>
        <v>8.9197880629233346</v>
      </c>
      <c r="Y67">
        <f t="shared" si="30"/>
        <v>9.5433374906824895</v>
      </c>
      <c r="Z67">
        <f t="shared" si="28"/>
        <v>10.150446938851525</v>
      </c>
      <c r="AA67">
        <f t="shared" si="28"/>
        <v>10.736495937947177</v>
      </c>
      <c r="AB67">
        <f t="shared" si="28"/>
        <v>11.297024301220251</v>
      </c>
      <c r="AC67">
        <f t="shared" si="28"/>
        <v>11.82776606936997</v>
      </c>
      <c r="AD67">
        <f t="shared" si="28"/>
        <v>12.324681977070068</v>
      </c>
      <c r="AE67">
        <f t="shared" si="28"/>
        <v>12.783990194216921</v>
      </c>
      <c r="AF67">
        <f t="shared" si="28"/>
        <v>13.202195107940156</v>
      </c>
      <c r="AG67">
        <f t="shared" si="28"/>
        <v>13.576113926327313</v>
      </c>
      <c r="AH67">
        <f t="shared" si="30"/>
        <v>13.902900901392105</v>
      </c>
      <c r="AI67">
        <f t="shared" si="30"/>
        <v>14.180068986934922</v>
      </c>
      <c r="AJ67">
        <f t="shared" si="30"/>
        <v>14.405508766466111</v>
      </c>
      <c r="AK67">
        <f t="shared" si="30"/>
        <v>14.577504507139187</v>
      </c>
      <c r="AL67">
        <f t="shared" si="30"/>
        <v>14.694747217513752</v>
      </c>
      <c r="AM67">
        <f t="shared" si="30"/>
        <v>14.75634460977078</v>
      </c>
      <c r="AN67">
        <f t="shared" si="30"/>
        <v>14.761827890561669</v>
      </c>
      <c r="AO67">
        <f t="shared" si="28"/>
        <v>14.711155328808703</v>
      </c>
      <c r="AP67">
        <f t="shared" si="30"/>
        <v>14.604712573303754</v>
      </c>
      <c r="AQ67">
        <f t="shared" si="30"/>
        <v>14.443309717688106</v>
      </c>
      <c r="AR67">
        <f t="shared" si="30"/>
        <v>14.228175135150702</v>
      </c>
      <c r="AS67">
        <f t="shared" si="30"/>
        <v>13.960946129766468</v>
      </c>
      <c r="AT67">
        <f t="shared" si="28"/>
        <v>13.64365647562366</v>
      </c>
      <c r="AU67">
        <f t="shared" si="28"/>
        <v>13.278720938575036</v>
      </c>
      <c r="AV67">
        <f t="shared" si="28"/>
        <v>12.868916898411641</v>
      </c>
      <c r="AW67">
        <f t="shared" si="28"/>
        <v>12.41736321132556</v>
      </c>
      <c r="AX67">
        <f t="shared" si="28"/>
        <v>11.927496473531091</v>
      </c>
      <c r="AY67">
        <f t="shared" si="28"/>
        <v>11.403044866692474</v>
      </c>
      <c r="AZ67">
        <f t="shared" si="28"/>
        <v>10.847999784210286</v>
      </c>
      <c r="BA67">
        <f t="shared" si="28"/>
        <v>10.266585454307601</v>
      </c>
      <c r="BB67">
        <f t="shared" si="30"/>
        <v>9.6632267911025522</v>
      </c>
      <c r="BC67">
        <f t="shared" si="30"/>
        <v>9.0425157183400504</v>
      </c>
      <c r="BD67">
        <f t="shared" si="30"/>
        <v>8.4091762220794095</v>
      </c>
      <c r="BE67">
        <f t="shared" si="30"/>
        <v>7.7680283983080214</v>
      </c>
      <c r="BF67">
        <f t="shared" si="30"/>
        <v>7.1239517691004206</v>
      </c>
      <c r="BG67">
        <f t="shared" si="30"/>
        <v>6.4818481465089839</v>
      </c>
      <c r="BH67">
        <f t="shared" si="30"/>
        <v>5.8466043268143961</v>
      </c>
      <c r="BI67">
        <f t="shared" si="23"/>
        <v>5.2230548990552412</v>
      </c>
      <c r="BJ67">
        <f t="shared" si="23"/>
        <v>4.615945450886203</v>
      </c>
      <c r="BK67">
        <f t="shared" si="23"/>
        <v>4.0298964517905578</v>
      </c>
      <c r="BL67">
        <f t="shared" si="23"/>
        <v>3.469368088517482</v>
      </c>
      <c r="BM67">
        <f t="shared" si="23"/>
        <v>2.9386263203677645</v>
      </c>
      <c r="BN67">
        <f t="shared" si="23"/>
        <v>2.4417104126676663</v>
      </c>
      <c r="BO67">
        <f t="shared" si="23"/>
        <v>1.9824021955208098</v>
      </c>
      <c r="BP67">
        <f t="shared" si="23"/>
        <v>1.5641972817975736</v>
      </c>
      <c r="BQ67">
        <f t="shared" si="23"/>
        <v>1.1902784634104184</v>
      </c>
      <c r="BR67">
        <f t="shared" si="19"/>
        <v>0.86349148834562672</v>
      </c>
      <c r="BS67">
        <f t="shared" si="19"/>
        <v>0.58632340280281003</v>
      </c>
      <c r="BT67">
        <f t="shared" si="19"/>
        <v>0.3608836232716191</v>
      </c>
      <c r="BU67">
        <f t="shared" si="19"/>
        <v>0.18888788259854508</v>
      </c>
      <c r="BV67">
        <f t="shared" si="20"/>
        <v>7.164517222397665E-2</v>
      </c>
      <c r="BW67">
        <f t="shared" si="20"/>
        <v>1.0047779966949428E-2</v>
      </c>
      <c r="BX67">
        <f t="shared" si="20"/>
        <v>4.5644991760616831E-3</v>
      </c>
      <c r="BY67">
        <f t="shared" si="20"/>
        <v>5.5237060929026943E-2</v>
      </c>
    </row>
    <row r="68" spans="1:77">
      <c r="A68">
        <f t="shared" si="13"/>
        <v>7.693660944968217E-2</v>
      </c>
      <c r="B68">
        <f t="shared" si="15"/>
        <v>1.1442358360163887</v>
      </c>
      <c r="C68">
        <f t="shared" si="10"/>
        <v>3.0019663134302466</v>
      </c>
      <c r="D68">
        <f t="shared" si="14"/>
        <v>172</v>
      </c>
      <c r="E68">
        <f t="shared" si="11"/>
        <v>0.14024002166534555</v>
      </c>
      <c r="F68">
        <f t="shared" si="27"/>
        <v>0.26225260412880325</v>
      </c>
      <c r="G68">
        <f t="shared" si="27"/>
        <v>0.44726453037234642</v>
      </c>
      <c r="H68">
        <f t="shared" si="27"/>
        <v>0.69386774792401507</v>
      </c>
      <c r="I68">
        <f t="shared" si="27"/>
        <v>1.0001854573951403</v>
      </c>
      <c r="J68">
        <f t="shared" si="27"/>
        <v>1.3638863960569583</v>
      </c>
      <c r="K68">
        <f t="shared" si="27"/>
        <v>1.7822025801576233</v>
      </c>
      <c r="L68">
        <f t="shared" si="27"/>
        <v>2.2519503709499089</v>
      </c>
      <c r="M68">
        <f t="shared" si="27"/>
        <v>2.7695547041044168</v>
      </c>
      <c r="N68">
        <f t="shared" si="29"/>
        <v>3.3310762981077988</v>
      </c>
      <c r="O68">
        <f t="shared" si="29"/>
        <v>3.9322416345736815</v>
      </c>
      <c r="P68">
        <f t="shared" si="29"/>
        <v>4.5684754822980036</v>
      </c>
      <c r="Q68">
        <f t="shared" si="29"/>
        <v>5.2349357175310818</v>
      </c>
      <c r="R68">
        <f t="shared" si="29"/>
        <v>5.9265501754631025</v>
      </c>
      <c r="S68">
        <f t="shared" si="29"/>
        <v>6.6380552524609726</v>
      </c>
      <c r="T68">
        <f t="shared" si="29"/>
        <v>7.3640359652702276</v>
      </c>
      <c r="U68">
        <f t="shared" si="27"/>
        <v>8.0989671623072557</v>
      </c>
      <c r="V68">
        <f t="shared" si="29"/>
        <v>8.8372555733990037</v>
      </c>
      <c r="W68">
        <f t="shared" si="29"/>
        <v>9.5732823779463381</v>
      </c>
      <c r="X68">
        <f t="shared" si="29"/>
        <v>10.301445967541518</v>
      </c>
      <c r="Y68">
        <f t="shared" si="30"/>
        <v>11.016204577590528</v>
      </c>
      <c r="Z68">
        <f t="shared" si="28"/>
        <v>11.712118463487846</v>
      </c>
      <c r="AA68">
        <f t="shared" si="28"/>
        <v>12.383891300357508</v>
      </c>
      <c r="AB68">
        <f t="shared" si="28"/>
        <v>13.026410491283389</v>
      </c>
      <c r="AC68">
        <f t="shared" si="28"/>
        <v>13.634786077258862</v>
      </c>
      <c r="AD68">
        <f t="shared" si="28"/>
        <v>14.204387952727425</v>
      </c>
      <c r="AE68">
        <f t="shared" si="28"/>
        <v>14.73088110348175</v>
      </c>
      <c r="AF68">
        <f t="shared" si="28"/>
        <v>15.210258598739339</v>
      </c>
      <c r="AG68">
        <f t="shared" si="28"/>
        <v>15.638872086305238</v>
      </c>
      <c r="AH68">
        <f t="shared" si="30"/>
        <v>16.013459558735168</v>
      </c>
      <c r="AI68">
        <f t="shared" si="30"/>
        <v>16.331170179181839</v>
      </c>
      <c r="AJ68">
        <f t="shared" si="30"/>
        <v>16.589585977984733</v>
      </c>
      <c r="AK68">
        <f t="shared" si="30"/>
        <v>16.786740254879234</v>
      </c>
      <c r="AL68">
        <f t="shared" si="30"/>
        <v>16.921132546773169</v>
      </c>
      <c r="AM68">
        <f t="shared" si="30"/>
        <v>16.991740047176943</v>
      </c>
      <c r="AN68">
        <f t="shared" si="30"/>
        <v>16.998025390378505</v>
      </c>
      <c r="AO68">
        <f t="shared" si="28"/>
        <v>16.939940741120896</v>
      </c>
      <c r="AP68">
        <f t="shared" si="30"/>
        <v>16.817928158657441</v>
      </c>
      <c r="AQ68">
        <f t="shared" si="30"/>
        <v>16.632916232413894</v>
      </c>
      <c r="AR68">
        <f t="shared" si="30"/>
        <v>16.386313014862228</v>
      </c>
      <c r="AS68">
        <f t="shared" si="30"/>
        <v>16.079995305391101</v>
      </c>
      <c r="AT68">
        <f t="shared" si="28"/>
        <v>15.716294366729285</v>
      </c>
      <c r="AU68">
        <f t="shared" si="28"/>
        <v>15.29797818262862</v>
      </c>
      <c r="AV68">
        <f t="shared" si="28"/>
        <v>14.828230391836334</v>
      </c>
      <c r="AW68">
        <f t="shared" si="28"/>
        <v>14.310626058681825</v>
      </c>
      <c r="AX68">
        <f t="shared" si="28"/>
        <v>13.749104464678444</v>
      </c>
      <c r="AY68">
        <f t="shared" si="28"/>
        <v>13.147939128212561</v>
      </c>
      <c r="AZ68">
        <f t="shared" si="28"/>
        <v>12.51170528048824</v>
      </c>
      <c r="BA68">
        <f t="shared" si="28"/>
        <v>11.845245045255158</v>
      </c>
      <c r="BB68">
        <f t="shared" si="30"/>
        <v>11.153630587323137</v>
      </c>
      <c r="BC68">
        <f t="shared" si="30"/>
        <v>10.442125510325267</v>
      </c>
      <c r="BD68">
        <f t="shared" si="30"/>
        <v>9.7161447975160105</v>
      </c>
      <c r="BE68">
        <f t="shared" si="30"/>
        <v>8.9812136004789878</v>
      </c>
      <c r="BF68">
        <f t="shared" si="30"/>
        <v>8.2429251893872379</v>
      </c>
      <c r="BG68">
        <f t="shared" si="30"/>
        <v>7.5068983848399053</v>
      </c>
      <c r="BH68">
        <f t="shared" si="30"/>
        <v>6.7787347952447234</v>
      </c>
      <c r="BI68">
        <f t="shared" si="23"/>
        <v>6.0639761851957132</v>
      </c>
      <c r="BJ68">
        <f t="shared" si="23"/>
        <v>5.3680622992983942</v>
      </c>
      <c r="BK68">
        <f t="shared" si="23"/>
        <v>4.6962894624287408</v>
      </c>
      <c r="BL68">
        <f t="shared" si="23"/>
        <v>4.0537702715028567</v>
      </c>
      <c r="BM68">
        <f t="shared" si="23"/>
        <v>3.4453946855273849</v>
      </c>
      <c r="BN68">
        <f t="shared" si="23"/>
        <v>2.8757928100588206</v>
      </c>
      <c r="BO68">
        <f t="shared" si="23"/>
        <v>2.3492996593044921</v>
      </c>
      <c r="BP68">
        <f t="shared" si="23"/>
        <v>1.8699221640469035</v>
      </c>
      <c r="BQ68">
        <f t="shared" si="23"/>
        <v>1.4413086764810057</v>
      </c>
      <c r="BR68">
        <f t="shared" si="19"/>
        <v>1.0667212040510758</v>
      </c>
      <c r="BS68">
        <f t="shared" si="19"/>
        <v>0.7490105836044032</v>
      </c>
      <c r="BT68">
        <f t="shared" si="19"/>
        <v>0.49059478480150942</v>
      </c>
      <c r="BU68">
        <f t="shared" si="19"/>
        <v>0.29344050790700804</v>
      </c>
      <c r="BV68">
        <f t="shared" si="20"/>
        <v>0.15904821601307187</v>
      </c>
      <c r="BW68">
        <f t="shared" si="20"/>
        <v>8.8440715609299711E-2</v>
      </c>
      <c r="BX68">
        <f t="shared" si="20"/>
        <v>8.2155372407738542E-2</v>
      </c>
      <c r="BY68">
        <f t="shared" si="20"/>
        <v>0.14024002166534555</v>
      </c>
    </row>
    <row r="69" spans="1:77">
      <c r="A69">
        <f t="shared" si="13"/>
        <v>0.31446309356428093</v>
      </c>
      <c r="B69">
        <f t="shared" si="15"/>
        <v>1.2916026696996887</v>
      </c>
      <c r="C69">
        <f t="shared" si="10"/>
        <v>2.9845130209103035</v>
      </c>
      <c r="D69">
        <f t="shared" si="14"/>
        <v>171</v>
      </c>
      <c r="E69">
        <f t="shared" si="11"/>
        <v>0.38591939098589012</v>
      </c>
      <c r="F69">
        <f t="shared" si="27"/>
        <v>0.52364604862615849</v>
      </c>
      <c r="G69">
        <f t="shared" si="27"/>
        <v>0.73248577409252613</v>
      </c>
      <c r="H69">
        <f t="shared" si="27"/>
        <v>1.01084917097333</v>
      </c>
      <c r="I69">
        <f t="shared" si="27"/>
        <v>1.3566177257378849</v>
      </c>
      <c r="J69">
        <f t="shared" si="27"/>
        <v>1.7671599309036725</v>
      </c>
      <c r="K69">
        <f t="shared" si="27"/>
        <v>2.2393513123972224</v>
      </c>
      <c r="L69">
        <f t="shared" si="27"/>
        <v>2.7695982086884143</v>
      </c>
      <c r="M69">
        <f t="shared" si="27"/>
        <v>3.3538651207246444</v>
      </c>
      <c r="N69">
        <f t="shared" si="29"/>
        <v>3.9877054245153083</v>
      </c>
      <c r="O69">
        <f t="shared" si="29"/>
        <v>4.6662952126253225</v>
      </c>
      <c r="P69">
        <f t="shared" si="29"/>
        <v>5.3844700070234497</v>
      </c>
      <c r="Q69">
        <f t="shared" si="29"/>
        <v>6.1367640638785241</v>
      </c>
      <c r="R69">
        <f t="shared" si="29"/>
        <v>6.9174519711703093</v>
      </c>
      <c r="S69">
        <f t="shared" si="29"/>
        <v>7.7205922225320647</v>
      </c>
      <c r="T69">
        <f t="shared" si="29"/>
        <v>8.5400724357015889</v>
      </c>
      <c r="U69">
        <f t="shared" si="27"/>
        <v>9.369655871440985</v>
      </c>
      <c r="V69">
        <f t="shared" si="29"/>
        <v>10.203028898888084</v>
      </c>
      <c r="W69">
        <f t="shared" si="29"/>
        <v>11.033849046099636</v>
      </c>
      <c r="X69">
        <f t="shared" si="29"/>
        <v>11.855793270092436</v>
      </c>
      <c r="Y69">
        <f t="shared" si="30"/>
        <v>12.662606079018408</v>
      </c>
      <c r="Z69">
        <f t="shared" si="28"/>
        <v>13.448147140234729</v>
      </c>
      <c r="AA69">
        <f t="shared" si="28"/>
        <v>14.206438011942895</v>
      </c>
      <c r="AB69">
        <f t="shared" si="28"/>
        <v>14.931707642740639</v>
      </c>
      <c r="AC69">
        <f t="shared" si="28"/>
        <v>15.618436292807825</v>
      </c>
      <c r="AD69">
        <f t="shared" si="28"/>
        <v>16.261397542459342</v>
      </c>
      <c r="AE69">
        <f t="shared" si="28"/>
        <v>16.855698068354727</v>
      </c>
      <c r="AF69">
        <f t="shared" si="28"/>
        <v>17.396814884643451</v>
      </c>
      <c r="AG69">
        <f t="shared" si="28"/>
        <v>17.880629765618284</v>
      </c>
      <c r="AH69">
        <f t="shared" si="30"/>
        <v>18.303460587899597</v>
      </c>
      <c r="AI69">
        <f t="shared" si="30"/>
        <v>18.662089353617603</v>
      </c>
      <c r="AJ69">
        <f t="shared" si="30"/>
        <v>18.953786681319208</v>
      </c>
      <c r="AK69">
        <f t="shared" si="30"/>
        <v>19.17633257820895</v>
      </c>
      <c r="AL69">
        <f t="shared" si="30"/>
        <v>19.328033335634608</v>
      </c>
      <c r="AM69">
        <f t="shared" si="30"/>
        <v>19.407734419232753</v>
      </c>
      <c r="AN69">
        <f t="shared" si="30"/>
        <v>19.41482925563237</v>
      </c>
      <c r="AO69">
        <f t="shared" si="28"/>
        <v>19.34926384884448</v>
      </c>
      <c r="AP69">
        <f t="shared" si="30"/>
        <v>19.211537191204211</v>
      </c>
      <c r="AQ69">
        <f t="shared" si="30"/>
        <v>19.002697465737842</v>
      </c>
      <c r="AR69">
        <f t="shared" si="30"/>
        <v>18.72433406885704</v>
      </c>
      <c r="AS69">
        <f t="shared" si="30"/>
        <v>18.378565514092486</v>
      </c>
      <c r="AT69">
        <f t="shared" si="28"/>
        <v>17.968023308926696</v>
      </c>
      <c r="AU69">
        <f t="shared" si="28"/>
        <v>17.495831927433148</v>
      </c>
      <c r="AV69">
        <f t="shared" si="28"/>
        <v>16.965585031141956</v>
      </c>
      <c r="AW69">
        <f t="shared" si="28"/>
        <v>16.381318119105725</v>
      </c>
      <c r="AX69">
        <f t="shared" si="28"/>
        <v>15.74747781531506</v>
      </c>
      <c r="AY69">
        <f t="shared" si="28"/>
        <v>15.068888027205048</v>
      </c>
      <c r="AZ69">
        <f t="shared" si="28"/>
        <v>14.350713232806921</v>
      </c>
      <c r="BA69">
        <f t="shared" si="28"/>
        <v>13.598419175951843</v>
      </c>
      <c r="BB69">
        <f t="shared" si="30"/>
        <v>12.817731268660058</v>
      </c>
      <c r="BC69">
        <f t="shared" si="30"/>
        <v>12.014591017298301</v>
      </c>
      <c r="BD69">
        <f t="shared" si="30"/>
        <v>11.195110804128776</v>
      </c>
      <c r="BE69">
        <f t="shared" si="30"/>
        <v>10.365527368389388</v>
      </c>
      <c r="BF69">
        <f t="shared" si="30"/>
        <v>9.5321543409422862</v>
      </c>
      <c r="BG69">
        <f t="shared" si="30"/>
        <v>8.7013341937307356</v>
      </c>
      <c r="BH69">
        <f t="shared" si="30"/>
        <v>7.8793899697379324</v>
      </c>
      <c r="BI69">
        <f t="shared" si="23"/>
        <v>7.072577160811961</v>
      </c>
      <c r="BJ69">
        <f t="shared" si="23"/>
        <v>6.2870360995956354</v>
      </c>
      <c r="BK69">
        <f t="shared" si="23"/>
        <v>5.5287452278874802</v>
      </c>
      <c r="BL69">
        <f t="shared" ref="BL69:BQ69" si="31">$I$2*$B69*(1-COS(BL$8-$L$2))+$A69</f>
        <v>4.8034755970897347</v>
      </c>
      <c r="BM69">
        <f t="shared" si="31"/>
        <v>4.1167469470225493</v>
      </c>
      <c r="BN69">
        <f t="shared" si="31"/>
        <v>3.4737856973710315</v>
      </c>
      <c r="BO69">
        <f t="shared" si="31"/>
        <v>2.8794851714756415</v>
      </c>
      <c r="BP69">
        <f t="shared" si="31"/>
        <v>2.3383683551869199</v>
      </c>
      <c r="BQ69">
        <f t="shared" si="31"/>
        <v>1.8545534742120866</v>
      </c>
      <c r="BR69">
        <f t="shared" si="19"/>
        <v>1.4317226519307731</v>
      </c>
      <c r="BS69">
        <f t="shared" si="19"/>
        <v>1.0730938862127681</v>
      </c>
      <c r="BT69">
        <f t="shared" si="19"/>
        <v>0.78139655851116063</v>
      </c>
      <c r="BU69">
        <f t="shared" si="19"/>
        <v>0.55885066162141983</v>
      </c>
      <c r="BV69">
        <f t="shared" si="20"/>
        <v>0.40714990419576125</v>
      </c>
      <c r="BW69">
        <f t="shared" si="20"/>
        <v>0.32744882059761765</v>
      </c>
      <c r="BX69">
        <f t="shared" si="20"/>
        <v>0.32035398419800071</v>
      </c>
      <c r="BY69">
        <f t="shared" si="20"/>
        <v>0.38591939098589012</v>
      </c>
    </row>
    <row r="70" spans="1:77">
      <c r="A70">
        <f t="shared" si="13"/>
        <v>0.71754154851481544</v>
      </c>
      <c r="B70">
        <f t="shared" si="15"/>
        <v>1.4404840439975253</v>
      </c>
      <c r="C70">
        <f t="shared" si="10"/>
        <v>2.9670597283903604</v>
      </c>
      <c r="D70">
        <f t="shared" si="14"/>
        <v>170</v>
      </c>
      <c r="E70">
        <f t="shared" si="11"/>
        <v>0.79723452120192073</v>
      </c>
      <c r="F70">
        <f t="shared" ref="F70:U75" si="32">$I$2*$B70*(1-COS(F$8-$L$2))+$A70</f>
        <v>0.95083675307872917</v>
      </c>
      <c r="G70">
        <f t="shared" si="32"/>
        <v>1.1837491644142311</v>
      </c>
      <c r="H70">
        <f t="shared" si="32"/>
        <v>1.4941991511218151</v>
      </c>
      <c r="I70">
        <f t="shared" si="32"/>
        <v>1.8798240013478007</v>
      </c>
      <c r="J70">
        <f t="shared" si="32"/>
        <v>2.3376888771353195</v>
      </c>
      <c r="K70">
        <f t="shared" si="32"/>
        <v>2.8643091503132596</v>
      </c>
      <c r="L70">
        <f t="shared" si="32"/>
        <v>3.4556769226207193</v>
      </c>
      <c r="M70">
        <f t="shared" si="32"/>
        <v>4.1072915282328166</v>
      </c>
      <c r="N70">
        <f t="shared" si="32"/>
        <v>4.8141937865451867</v>
      </c>
      <c r="O70">
        <f t="shared" si="32"/>
        <v>5.5710037445328204</v>
      </c>
      <c r="P70">
        <f t="shared" si="32"/>
        <v>6.3719616214410824</v>
      </c>
      <c r="Q70">
        <f t="shared" si="32"/>
        <v>7.2109716441951131</v>
      </c>
      <c r="R70">
        <f t="shared" si="32"/>
        <v>8.0816484399136517</v>
      </c>
      <c r="S70">
        <f t="shared" si="32"/>
        <v>8.9773656324522548</v>
      </c>
      <c r="T70">
        <f t="shared" si="32"/>
        <v>9.8913062731268795</v>
      </c>
      <c r="U70">
        <f t="shared" si="32"/>
        <v>10.816514721809551</v>
      </c>
      <c r="V70">
        <f t="shared" si="29"/>
        <v>11.745949583549638</v>
      </c>
      <c r="W70">
        <f t="shared" si="29"/>
        <v>12.672537297841201</v>
      </c>
      <c r="X70">
        <f t="shared" si="29"/>
        <v>13.589225972689519</v>
      </c>
      <c r="Y70">
        <f t="shared" si="30"/>
        <v>14.48903905376724</v>
      </c>
      <c r="Z70">
        <f t="shared" si="28"/>
        <v>15.365128420205366</v>
      </c>
      <c r="AA70">
        <f t="shared" si="28"/>
        <v>16.2108265029281</v>
      </c>
      <c r="AB70">
        <f t="shared" si="28"/>
        <v>17.019697028879428</v>
      </c>
      <c r="AC70">
        <f t="shared" si="28"/>
        <v>17.785584004947498</v>
      </c>
      <c r="AD70">
        <f t="shared" si="28"/>
        <v>18.502658568789229</v>
      </c>
      <c r="AE70">
        <f t="shared" si="28"/>
        <v>19.165463349992329</v>
      </c>
      <c r="AF70">
        <f t="shared" si="28"/>
        <v>19.768954003959372</v>
      </c>
      <c r="AG70">
        <f t="shared" si="28"/>
        <v>20.308537602416049</v>
      </c>
      <c r="AH70">
        <f t="shared" si="28"/>
        <v>20.780107588368619</v>
      </c>
      <c r="AI70">
        <f t="shared" si="28"/>
        <v>21.180075029482246</v>
      </c>
      <c r="AJ70">
        <f t="shared" si="28"/>
        <v>21.505395932023102</v>
      </c>
      <c r="AK70">
        <f t="shared" si="28"/>
        <v>21.753594407488727</v>
      </c>
      <c r="AL70">
        <f t="shared" si="28"/>
        <v>21.922781515614481</v>
      </c>
      <c r="AM70">
        <f t="shared" si="28"/>
        <v>22.01166964034957</v>
      </c>
      <c r="AN70">
        <f t="shared" si="28"/>
        <v>22.019582289392638</v>
      </c>
      <c r="AO70">
        <f t="shared" si="28"/>
        <v>21.946459242706677</v>
      </c>
      <c r="AP70">
        <f t="shared" si="30"/>
        <v>21.79285701082987</v>
      </c>
      <c r="AQ70">
        <f t="shared" si="30"/>
        <v>21.559944599494365</v>
      </c>
      <c r="AR70">
        <f t="shared" si="30"/>
        <v>21.249494612786783</v>
      </c>
      <c r="AS70">
        <f t="shared" si="30"/>
        <v>20.8638697625608</v>
      </c>
      <c r="AT70">
        <f t="shared" si="28"/>
        <v>20.406004886773278</v>
      </c>
      <c r="AU70">
        <f t="shared" si="28"/>
        <v>19.879384613595342</v>
      </c>
      <c r="AV70">
        <f t="shared" si="28"/>
        <v>19.288016841287881</v>
      </c>
      <c r="AW70">
        <f t="shared" si="28"/>
        <v>18.636402235675781</v>
      </c>
      <c r="AX70">
        <f t="shared" si="28"/>
        <v>17.92949997736341</v>
      </c>
      <c r="AY70">
        <f t="shared" si="28"/>
        <v>17.172690019375779</v>
      </c>
      <c r="AZ70">
        <f t="shared" si="28"/>
        <v>16.371732142467515</v>
      </c>
      <c r="BA70">
        <f t="shared" si="28"/>
        <v>15.532722119713481</v>
      </c>
      <c r="BB70">
        <f t="shared" si="30"/>
        <v>14.662045323994942</v>
      </c>
      <c r="BC70">
        <f t="shared" si="30"/>
        <v>13.766328131456337</v>
      </c>
      <c r="BD70">
        <f t="shared" si="30"/>
        <v>12.852387490781711</v>
      </c>
      <c r="BE70">
        <f t="shared" si="30"/>
        <v>11.927179042099048</v>
      </c>
      <c r="BF70">
        <f t="shared" si="30"/>
        <v>10.997744180358957</v>
      </c>
      <c r="BG70">
        <f t="shared" si="30"/>
        <v>10.071156466067395</v>
      </c>
      <c r="BH70">
        <f t="shared" si="30"/>
        <v>9.1544677912190764</v>
      </c>
      <c r="BI70">
        <f t="shared" ref="BI70:BQ90" si="33">$I$2*$B70*(1-COS(BI$8-$L$2))+$A70</f>
        <v>8.2546547101413559</v>
      </c>
      <c r="BJ70">
        <f t="shared" si="33"/>
        <v>7.378565343703225</v>
      </c>
      <c r="BK70">
        <f t="shared" si="33"/>
        <v>6.5328672609805052</v>
      </c>
      <c r="BL70">
        <f t="shared" si="33"/>
        <v>5.7239967350291767</v>
      </c>
      <c r="BM70">
        <f t="shared" si="33"/>
        <v>4.9581097589611067</v>
      </c>
      <c r="BN70">
        <f t="shared" si="33"/>
        <v>4.2410351951193741</v>
      </c>
      <c r="BO70">
        <f t="shared" si="33"/>
        <v>3.5782304139162697</v>
      </c>
      <c r="BP70">
        <f t="shared" si="33"/>
        <v>2.9747397599492271</v>
      </c>
      <c r="BQ70">
        <f t="shared" si="33"/>
        <v>2.4351561614925497</v>
      </c>
      <c r="BR70">
        <f t="shared" si="19"/>
        <v>1.9635861755399784</v>
      </c>
      <c r="BS70">
        <f t="shared" si="19"/>
        <v>1.5636187344263524</v>
      </c>
      <c r="BT70">
        <f t="shared" si="19"/>
        <v>1.2382978318854956</v>
      </c>
      <c r="BU70">
        <f t="shared" si="19"/>
        <v>0.99009935641987346</v>
      </c>
      <c r="BV70">
        <f t="shared" si="20"/>
        <v>0.82091224829411447</v>
      </c>
      <c r="BW70">
        <f t="shared" si="20"/>
        <v>0.73202412355902635</v>
      </c>
      <c r="BX70">
        <f t="shared" si="20"/>
        <v>0.72411147451596003</v>
      </c>
      <c r="BY70">
        <f t="shared" si="20"/>
        <v>0.79723452120192073</v>
      </c>
    </row>
    <row r="71" spans="1:77">
      <c r="A71">
        <f t="shared" si="13"/>
        <v>1.2918709564959481</v>
      </c>
      <c r="B71">
        <f t="shared" si="15"/>
        <v>1.5910391127446404</v>
      </c>
      <c r="C71">
        <f t="shared" si="10"/>
        <v>2.9496064358704168</v>
      </c>
      <c r="D71">
        <f t="shared" si="14"/>
        <v>169</v>
      </c>
      <c r="E71">
        <f t="shared" si="11"/>
        <v>1.3798931994943529</v>
      </c>
      <c r="F71">
        <f t="shared" si="32"/>
        <v>1.5495494756185009</v>
      </c>
      <c r="G71">
        <f t="shared" si="32"/>
        <v>1.8068051931133406</v>
      </c>
      <c r="H71">
        <f t="shared" si="32"/>
        <v>2.1497024806334988</v>
      </c>
      <c r="I71">
        <f t="shared" si="32"/>
        <v>2.5756316827738952</v>
      </c>
      <c r="J71">
        <f t="shared" si="32"/>
        <v>3.0813512211231586</v>
      </c>
      <c r="K71">
        <f t="shared" si="32"/>
        <v>3.663012264632648</v>
      </c>
      <c r="L71">
        <f t="shared" si="32"/>
        <v>4.316188021544713</v>
      </c>
      <c r="M71">
        <f t="shared" si="32"/>
        <v>5.0359074299509476</v>
      </c>
      <c r="N71">
        <f t="shared" si="29"/>
        <v>5.8166929905749214</v>
      </c>
      <c r="O71">
        <f t="shared" si="29"/>
        <v>6.6526024538490738</v>
      </c>
      <c r="P71">
        <f t="shared" si="29"/>
        <v>7.5372740440219541</v>
      </c>
      <c r="Q71">
        <f t="shared" si="29"/>
        <v>8.4639748761130367</v>
      </c>
      <c r="R71">
        <f t="shared" si="29"/>
        <v>9.4256521972328464</v>
      </c>
      <c r="S71">
        <f t="shared" si="29"/>
        <v>10.414987062291017</v>
      </c>
      <c r="T71">
        <f t="shared" si="29"/>
        <v>11.424450035587736</v>
      </c>
      <c r="U71">
        <f t="shared" si="32"/>
        <v>12.446358494365812</v>
      </c>
      <c r="V71">
        <f t="shared" si="29"/>
        <v>13.472935098208728</v>
      </c>
      <c r="W71">
        <f t="shared" si="29"/>
        <v>14.496366979297349</v>
      </c>
      <c r="X71">
        <f t="shared" si="29"/>
        <v>15.508865203051526</v>
      </c>
      <c r="Y71">
        <f t="shared" si="30"/>
        <v>16.502724046625342</v>
      </c>
      <c r="Z71">
        <f t="shared" si="30"/>
        <v>17.470379644110828</v>
      </c>
      <c r="AA71">
        <f t="shared" si="30"/>
        <v>18.404467552124704</v>
      </c>
      <c r="AB71">
        <f t="shared" si="30"/>
        <v>19.297878797669263</v>
      </c>
      <c r="AC71">
        <f t="shared" si="30"/>
        <v>20.143813981709464</v>
      </c>
      <c r="AD71">
        <f t="shared" si="30"/>
        <v>20.935835026705124</v>
      </c>
      <c r="AE71">
        <f t="shared" si="30"/>
        <v>21.667914174268454</v>
      </c>
      <c r="AF71">
        <f t="shared" si="30"/>
        <v>22.334479860045015</v>
      </c>
      <c r="AG71">
        <f t="shared" si="30"/>
        <v>22.930459116682687</v>
      </c>
      <c r="AH71">
        <f t="shared" si="30"/>
        <v>23.451316182176342</v>
      </c>
      <c r="AI71">
        <f t="shared" si="30"/>
        <v>23.893087019755477</v>
      </c>
      <c r="AJ71">
        <f t="shared" si="30"/>
        <v>24.252409486597589</v>
      </c>
      <c r="AK71">
        <f t="shared" si="30"/>
        <v>24.526548921765169</v>
      </c>
      <c r="AL71">
        <f t="shared" si="30"/>
        <v>24.713418958626683</v>
      </c>
      <c r="AM71">
        <f t="shared" si="30"/>
        <v>24.811597403366395</v>
      </c>
      <c r="AN71">
        <f t="shared" si="30"/>
        <v>24.820337058738076</v>
      </c>
      <c r="AO71">
        <f t="shared" si="30"/>
        <v>24.739571410687191</v>
      </c>
      <c r="AP71">
        <f t="shared" si="30"/>
        <v>24.569915134563047</v>
      </c>
      <c r="AQ71">
        <f t="shared" si="30"/>
        <v>24.312659417068204</v>
      </c>
      <c r="AR71">
        <f t="shared" si="30"/>
        <v>23.969762129548048</v>
      </c>
      <c r="AS71">
        <f t="shared" si="30"/>
        <v>23.543832927407649</v>
      </c>
      <c r="AT71">
        <f t="shared" si="30"/>
        <v>23.038113389058388</v>
      </c>
      <c r="AU71">
        <f t="shared" si="30"/>
        <v>22.4564523455489</v>
      </c>
      <c r="AV71">
        <f t="shared" si="30"/>
        <v>21.803276588636834</v>
      </c>
      <c r="AW71">
        <f t="shared" si="30"/>
        <v>21.083557180230596</v>
      </c>
      <c r="AX71">
        <f t="shared" si="30"/>
        <v>20.302771619606624</v>
      </c>
      <c r="AY71">
        <f t="shared" si="30"/>
        <v>19.466862156332471</v>
      </c>
      <c r="AZ71">
        <f t="shared" si="30"/>
        <v>18.582190566159593</v>
      </c>
      <c r="BA71">
        <f t="shared" si="30"/>
        <v>17.655489734068507</v>
      </c>
      <c r="BB71">
        <f t="shared" si="30"/>
        <v>16.693812412948695</v>
      </c>
      <c r="BC71">
        <f t="shared" si="30"/>
        <v>15.704477547890525</v>
      </c>
      <c r="BD71">
        <f t="shared" si="30"/>
        <v>14.695014574593804</v>
      </c>
      <c r="BE71">
        <f t="shared" si="30"/>
        <v>13.673106115815736</v>
      </c>
      <c r="BF71">
        <f t="shared" si="30"/>
        <v>12.646529511972817</v>
      </c>
      <c r="BG71">
        <f t="shared" si="30"/>
        <v>11.623097630884198</v>
      </c>
      <c r="BH71">
        <f t="shared" si="30"/>
        <v>10.610599407130019</v>
      </c>
      <c r="BI71">
        <f t="shared" si="33"/>
        <v>9.6167405635562009</v>
      </c>
      <c r="BJ71">
        <f t="shared" si="33"/>
        <v>8.6490849660707116</v>
      </c>
      <c r="BK71">
        <f t="shared" si="33"/>
        <v>7.7149970580568485</v>
      </c>
      <c r="BL71">
        <f t="shared" si="33"/>
        <v>6.8215858125122892</v>
      </c>
      <c r="BM71">
        <f t="shared" si="33"/>
        <v>5.9756506284720885</v>
      </c>
      <c r="BN71">
        <f t="shared" si="33"/>
        <v>5.1836295834764243</v>
      </c>
      <c r="BO71">
        <f t="shared" si="33"/>
        <v>4.4515504359130906</v>
      </c>
      <c r="BP71">
        <f t="shared" si="33"/>
        <v>3.7849847501365286</v>
      </c>
      <c r="BQ71">
        <f t="shared" si="33"/>
        <v>3.1890054934988568</v>
      </c>
      <c r="BR71">
        <f t="shared" si="19"/>
        <v>2.6681484280052041</v>
      </c>
      <c r="BS71">
        <f t="shared" si="19"/>
        <v>2.2263775904260674</v>
      </c>
      <c r="BT71">
        <f t="shared" si="19"/>
        <v>1.867055123583957</v>
      </c>
      <c r="BU71">
        <f t="shared" si="19"/>
        <v>1.5929156884163751</v>
      </c>
      <c r="BV71">
        <f t="shared" si="20"/>
        <v>1.4060456515548618</v>
      </c>
      <c r="BW71">
        <f t="shared" si="20"/>
        <v>1.3078672068151489</v>
      </c>
      <c r="BX71">
        <f t="shared" si="20"/>
        <v>1.2991275514434706</v>
      </c>
      <c r="BY71">
        <f t="shared" si="20"/>
        <v>1.3798931994943529</v>
      </c>
    </row>
    <row r="72" spans="1:77">
      <c r="A72">
        <f t="shared" si="13"/>
        <v>2.0439014469838148</v>
      </c>
      <c r="B72">
        <f t="shared" si="15"/>
        <v>1.7434240902148381</v>
      </c>
      <c r="C72">
        <f t="shared" si="10"/>
        <v>2.9321531433504737</v>
      </c>
      <c r="D72">
        <f t="shared" si="14"/>
        <v>168</v>
      </c>
      <c r="E72">
        <f t="shared" si="11"/>
        <v>2.1403541976980538</v>
      </c>
      <c r="F72">
        <f t="shared" si="32"/>
        <v>2.3262596455790536</v>
      </c>
      <c r="G72">
        <f t="shared" si="32"/>
        <v>2.6081545478686059</v>
      </c>
      <c r="H72">
        <f t="shared" si="32"/>
        <v>2.9838935141475047</v>
      </c>
      <c r="I72">
        <f t="shared" si="32"/>
        <v>3.4506169440049668</v>
      </c>
      <c r="J72">
        <f t="shared" si="32"/>
        <v>4.0047727903244672</v>
      </c>
      <c r="K72">
        <f t="shared" si="32"/>
        <v>4.6421435925070682</v>
      </c>
      <c r="L72">
        <f t="shared" si="32"/>
        <v>5.357878573893144</v>
      </c>
      <c r="M72">
        <f t="shared" si="32"/>
        <v>6.1465305591017518</v>
      </c>
      <c r="N72">
        <f t="shared" si="29"/>
        <v>7.0020974303243637</v>
      </c>
      <c r="O72">
        <f t="shared" si="29"/>
        <v>7.9180678070655777</v>
      </c>
      <c r="P72">
        <f t="shared" si="29"/>
        <v>8.8874706016803522</v>
      </c>
      <c r="Q72">
        <f t="shared" si="29"/>
        <v>9.9029280735602629</v>
      </c>
      <c r="R72">
        <f t="shared" si="29"/>
        <v>10.956711978194317</v>
      </c>
      <c r="S72">
        <f t="shared" si="29"/>
        <v>12.040802383776128</v>
      </c>
      <c r="T72">
        <f t="shared" si="29"/>
        <v>13.146948707727537</v>
      </c>
      <c r="U72">
        <f t="shared" si="32"/>
        <v>14.266732508613872</v>
      </c>
      <c r="V72">
        <f t="shared" si="29"/>
        <v>15.39163155556642</v>
      </c>
      <c r="W72">
        <f t="shared" si="29"/>
        <v>16.513084687605271</v>
      </c>
      <c r="X72">
        <f t="shared" si="29"/>
        <v>17.622556969243689</v>
      </c>
      <c r="Y72">
        <f t="shared" si="30"/>
        <v>18.711604646500732</v>
      </c>
      <c r="Z72">
        <f t="shared" si="30"/>
        <v>19.771939408967498</v>
      </c>
      <c r="AA72">
        <f t="shared" si="30"/>
        <v>20.795491468854006</v>
      </c>
      <c r="AB72">
        <f t="shared" si="30"/>
        <v>21.774470976946851</v>
      </c>
      <c r="AC72">
        <f t="shared" si="30"/>
        <v>22.70142730806548</v>
      </c>
      <c r="AD72">
        <f t="shared" si="30"/>
        <v>23.569305764818534</v>
      </c>
      <c r="AE72">
        <f t="shared" si="30"/>
        <v>24.371501268110787</v>
      </c>
      <c r="AF72">
        <f t="shared" si="30"/>
        <v>25.101908625783302</v>
      </c>
      <c r="AG72">
        <f t="shared" si="30"/>
        <v>25.754968996812167</v>
      </c>
      <c r="AH72">
        <f t="shared" si="30"/>
        <v>26.325712197445217</v>
      </c>
      <c r="AI72">
        <f t="shared" si="30"/>
        <v>26.80979452730147</v>
      </c>
      <c r="AJ72">
        <f t="shared" si="30"/>
        <v>27.203531827553814</v>
      </c>
      <c r="AK72">
        <f t="shared" si="30"/>
        <v>27.503927519602247</v>
      </c>
      <c r="AL72">
        <f t="shared" si="30"/>
        <v>27.708695410846403</v>
      </c>
      <c r="AM72">
        <f t="shared" si="30"/>
        <v>27.816277093991683</v>
      </c>
      <c r="AN72">
        <f t="shared" si="30"/>
        <v>27.825853807469755</v>
      </c>
      <c r="AO72">
        <f t="shared" si="30"/>
        <v>27.737352666708468</v>
      </c>
      <c r="AP72">
        <f t="shared" si="30"/>
        <v>27.551447218827473</v>
      </c>
      <c r="AQ72">
        <f t="shared" si="30"/>
        <v>27.269552316537919</v>
      </c>
      <c r="AR72">
        <f t="shared" si="30"/>
        <v>26.89381335025902</v>
      </c>
      <c r="AS72">
        <f t="shared" si="30"/>
        <v>26.42708992040156</v>
      </c>
      <c r="AT72">
        <f t="shared" si="30"/>
        <v>25.87293407408206</v>
      </c>
      <c r="AU72">
        <f t="shared" si="30"/>
        <v>25.235563271899458</v>
      </c>
      <c r="AV72">
        <f t="shared" si="30"/>
        <v>24.519828290513381</v>
      </c>
      <c r="AW72">
        <f t="shared" si="30"/>
        <v>23.731176305304775</v>
      </c>
      <c r="AX72">
        <f t="shared" si="30"/>
        <v>22.875609434082161</v>
      </c>
      <c r="AY72">
        <f t="shared" si="30"/>
        <v>21.959639057340947</v>
      </c>
      <c r="AZ72">
        <f t="shared" si="30"/>
        <v>20.990236262726174</v>
      </c>
      <c r="BA72">
        <f t="shared" si="30"/>
        <v>19.974778790846258</v>
      </c>
      <c r="BB72">
        <f t="shared" si="30"/>
        <v>18.920994886212206</v>
      </c>
      <c r="BC72">
        <f t="shared" si="30"/>
        <v>17.836904480630395</v>
      </c>
      <c r="BD72">
        <f t="shared" si="30"/>
        <v>16.730758156678981</v>
      </c>
      <c r="BE72">
        <f t="shared" si="30"/>
        <v>15.610974355792658</v>
      </c>
      <c r="BF72">
        <f t="shared" si="30"/>
        <v>14.486075308840107</v>
      </c>
      <c r="BG72">
        <f t="shared" si="30"/>
        <v>13.364622176801257</v>
      </c>
      <c r="BH72">
        <f t="shared" si="30"/>
        <v>12.255149895162836</v>
      </c>
      <c r="BI72">
        <f t="shared" si="33"/>
        <v>11.166102217905793</v>
      </c>
      <c r="BJ72">
        <f t="shared" si="33"/>
        <v>10.10576745543902</v>
      </c>
      <c r="BK72">
        <f t="shared" si="33"/>
        <v>9.0822153955525273</v>
      </c>
      <c r="BL72">
        <f t="shared" si="33"/>
        <v>8.1032358874596806</v>
      </c>
      <c r="BM72">
        <f t="shared" si="33"/>
        <v>7.1762795563410542</v>
      </c>
      <c r="BN72">
        <f t="shared" si="33"/>
        <v>6.3084010995879964</v>
      </c>
      <c r="BO72">
        <f t="shared" si="33"/>
        <v>5.5062055962957359</v>
      </c>
      <c r="BP72">
        <f t="shared" si="33"/>
        <v>4.7757982386232225</v>
      </c>
      <c r="BQ72">
        <f t="shared" si="33"/>
        <v>4.1227378675943598</v>
      </c>
      <c r="BR72">
        <f t="shared" si="19"/>
        <v>3.5519946669613103</v>
      </c>
      <c r="BS72">
        <f t="shared" si="19"/>
        <v>3.0679123371050565</v>
      </c>
      <c r="BT72">
        <f t="shared" si="19"/>
        <v>2.6741750368527133</v>
      </c>
      <c r="BU72">
        <f t="shared" si="19"/>
        <v>2.3737793448042801</v>
      </c>
      <c r="BV72">
        <f t="shared" si="20"/>
        <v>2.1690114535601217</v>
      </c>
      <c r="BW72">
        <f t="shared" si="20"/>
        <v>2.0614297704148412</v>
      </c>
      <c r="BX72">
        <f t="shared" si="20"/>
        <v>2.0518530569367703</v>
      </c>
      <c r="BY72">
        <f t="shared" si="20"/>
        <v>2.1403541976980538</v>
      </c>
    </row>
    <row r="73" spans="1:77">
      <c r="A73">
        <f t="shared" si="13"/>
        <v>2.9808360176070057</v>
      </c>
      <c r="B73">
        <f t="shared" si="15"/>
        <v>1.8977919294721051</v>
      </c>
      <c r="C73">
        <f t="shared" si="10"/>
        <v>2.9146998508305306</v>
      </c>
      <c r="D73">
        <f t="shared" si="14"/>
        <v>167</v>
      </c>
      <c r="E73">
        <f t="shared" si="11"/>
        <v>3.0858289753780044</v>
      </c>
      <c r="F73">
        <f t="shared" si="32"/>
        <v>3.2881950322735367</v>
      </c>
      <c r="G73">
        <f t="shared" si="32"/>
        <v>3.5950497290320951</v>
      </c>
      <c r="H73">
        <f t="shared" si="32"/>
        <v>4.0040577161274298</v>
      </c>
      <c r="I73">
        <f t="shared" si="32"/>
        <v>4.5121061958119588</v>
      </c>
      <c r="J73">
        <f t="shared" si="32"/>
        <v>5.1153286123872261</v>
      </c>
      <c r="K73">
        <f t="shared" si="32"/>
        <v>5.8091340790274426</v>
      </c>
      <c r="L73">
        <f t="shared" si="32"/>
        <v>6.5882423172002795</v>
      </c>
      <c r="M73">
        <f t="shared" si="32"/>
        <v>7.4467238427748255</v>
      </c>
      <c r="N73">
        <f t="shared" si="29"/>
        <v>8.3780450929761408</v>
      </c>
      <c r="O73">
        <f t="shared" si="29"/>
        <v>9.3751181507430488</v>
      </c>
      <c r="P73">
        <f t="shared" si="29"/>
        <v>10.430354688056767</v>
      </c>
      <c r="Q73">
        <f t="shared" si="29"/>
        <v>11.535723717699099</v>
      </c>
      <c r="R73">
        <f t="shared" si="29"/>
        <v>12.682812713914398</v>
      </c>
      <c r="S73">
        <f t="shared" si="29"/>
        <v>13.86289163681019</v>
      </c>
      <c r="T73">
        <f t="shared" si="29"/>
        <v>15.066979373232105</v>
      </c>
      <c r="U73">
        <f t="shared" si="32"/>
        <v>16.285912088457927</v>
      </c>
      <c r="V73">
        <f t="shared" si="29"/>
        <v>17.510412968513073</v>
      </c>
      <c r="W73">
        <f t="shared" si="29"/>
        <v>18.731162822326485</v>
      </c>
      <c r="X73">
        <f t="shared" si="29"/>
        <v>19.938871006401733</v>
      </c>
      <c r="Y73">
        <f t="shared" si="30"/>
        <v>21.124346132223856</v>
      </c>
      <c r="Z73">
        <f t="shared" si="30"/>
        <v>22.278566018275896</v>
      </c>
      <c r="AA73">
        <f t="shared" si="30"/>
        <v>23.392746354287993</v>
      </c>
      <c r="AB73">
        <f t="shared" si="30"/>
        <v>24.458407555142585</v>
      </c>
      <c r="AC73">
        <f t="shared" si="30"/>
        <v>25.467439295637369</v>
      </c>
      <c r="AD73">
        <f t="shared" si="30"/>
        <v>26.412162234957137</v>
      </c>
      <c r="AE73">
        <f t="shared" si="30"/>
        <v>27.285386461094362</v>
      </c>
      <c r="AF73">
        <f t="shared" si="30"/>
        <v>28.080466210420951</v>
      </c>
      <c r="AG73">
        <f t="shared" si="30"/>
        <v>28.791350445962237</v>
      </c>
      <c r="AH73">
        <f t="shared" si="30"/>
        <v>29.412628909442113</v>
      </c>
      <c r="AI73">
        <f t="shared" si="30"/>
        <v>29.939573296615315</v>
      </c>
      <c r="AJ73">
        <f t="shared" si="30"/>
        <v>30.36817324251772</v>
      </c>
      <c r="AK73">
        <f t="shared" si="30"/>
        <v>30.695166842765296</v>
      </c>
      <c r="AL73">
        <f t="shared" si="30"/>
        <v>30.918065478616022</v>
      </c>
      <c r="AM73">
        <f t="shared" si="30"/>
        <v>31.035172756861201</v>
      </c>
      <c r="AN73">
        <f t="shared" si="30"/>
        <v>31.045597420402082</v>
      </c>
      <c r="AO73">
        <f t="shared" si="30"/>
        <v>30.949260131254526</v>
      </c>
      <c r="AP73">
        <f t="shared" si="30"/>
        <v>30.746894074358998</v>
      </c>
      <c r="AQ73">
        <f t="shared" si="30"/>
        <v>30.440039377600435</v>
      </c>
      <c r="AR73">
        <f t="shared" si="30"/>
        <v>30.031031390505099</v>
      </c>
      <c r="AS73">
        <f t="shared" si="30"/>
        <v>29.522982910820573</v>
      </c>
      <c r="AT73">
        <f t="shared" si="30"/>
        <v>28.919760494245303</v>
      </c>
      <c r="AU73">
        <f t="shared" si="30"/>
        <v>28.225955027605089</v>
      </c>
      <c r="AV73">
        <f t="shared" si="30"/>
        <v>27.44684678943225</v>
      </c>
      <c r="AW73">
        <f t="shared" si="30"/>
        <v>26.588365263857703</v>
      </c>
      <c r="AX73">
        <f t="shared" si="30"/>
        <v>25.657044013656389</v>
      </c>
      <c r="AY73">
        <f t="shared" ref="Z73:BH81" si="34">$I$2*$B73*(1-COS(AY$8-$L$2))+$A73</f>
        <v>24.659970955889484</v>
      </c>
      <c r="AZ73">
        <f t="shared" si="34"/>
        <v>23.604734418575767</v>
      </c>
      <c r="BA73">
        <f t="shared" si="34"/>
        <v>22.499365388933427</v>
      </c>
      <c r="BB73">
        <f t="shared" si="34"/>
        <v>21.352276392718132</v>
      </c>
      <c r="BC73">
        <f t="shared" si="34"/>
        <v>20.172197469822336</v>
      </c>
      <c r="BD73">
        <f t="shared" si="34"/>
        <v>18.968109733400418</v>
      </c>
      <c r="BE73">
        <f t="shared" si="34"/>
        <v>17.749177018174606</v>
      </c>
      <c r="BF73">
        <f t="shared" si="34"/>
        <v>16.524676138119457</v>
      </c>
      <c r="BG73">
        <f t="shared" si="34"/>
        <v>15.303926284306046</v>
      </c>
      <c r="BH73">
        <f t="shared" si="34"/>
        <v>14.0962181002308</v>
      </c>
      <c r="BI73">
        <f t="shared" si="33"/>
        <v>12.910742974408677</v>
      </c>
      <c r="BJ73">
        <f t="shared" si="33"/>
        <v>11.75652308835663</v>
      </c>
      <c r="BK73">
        <f t="shared" si="33"/>
        <v>10.642342752344543</v>
      </c>
      <c r="BL73">
        <f t="shared" si="33"/>
        <v>9.5766815514899477</v>
      </c>
      <c r="BM73">
        <f t="shared" si="33"/>
        <v>8.5676498109951709</v>
      </c>
      <c r="BN73">
        <f t="shared" si="33"/>
        <v>7.6229268716754008</v>
      </c>
      <c r="BO73">
        <f t="shared" si="33"/>
        <v>6.7497026455381643</v>
      </c>
      <c r="BP73">
        <f t="shared" si="33"/>
        <v>5.9546228962115801</v>
      </c>
      <c r="BQ73">
        <f t="shared" si="33"/>
        <v>5.2437386606702958</v>
      </c>
      <c r="BR73">
        <f t="shared" si="19"/>
        <v>4.622460197190418</v>
      </c>
      <c r="BS73">
        <f t="shared" si="19"/>
        <v>4.0955158100172175</v>
      </c>
      <c r="BT73">
        <f t="shared" si="19"/>
        <v>3.6669158641148112</v>
      </c>
      <c r="BU73">
        <f t="shared" si="19"/>
        <v>3.3399222638672357</v>
      </c>
      <c r="BV73">
        <f t="shared" si="20"/>
        <v>3.1170236280165069</v>
      </c>
      <c r="BW73">
        <f t="shared" si="20"/>
        <v>2.9999163497713268</v>
      </c>
      <c r="BX73">
        <f t="shared" si="20"/>
        <v>2.9894916862304499</v>
      </c>
      <c r="BY73">
        <f t="shared" si="20"/>
        <v>3.0858289753780044</v>
      </c>
    </row>
    <row r="74" spans="1:77">
      <c r="A74">
        <f t="shared" si="13"/>
        <v>4.1106311383328817</v>
      </c>
      <c r="B74">
        <f t="shared" si="15"/>
        <v>2.0542919933380568</v>
      </c>
      <c r="C74">
        <f t="shared" si="10"/>
        <v>2.8972465583105871</v>
      </c>
      <c r="D74">
        <f t="shared" si="14"/>
        <v>166</v>
      </c>
      <c r="E74">
        <f t="shared" si="11"/>
        <v>4.2242822658122989</v>
      </c>
      <c r="F74">
        <f t="shared" si="32"/>
        <v>4.4433362958921521</v>
      </c>
      <c r="G74">
        <f t="shared" si="32"/>
        <v>4.7754955473252796</v>
      </c>
      <c r="H74">
        <f t="shared" si="32"/>
        <v>5.218232087645049</v>
      </c>
      <c r="I74">
        <f t="shared" si="32"/>
        <v>5.7681764244479856</v>
      </c>
      <c r="J74">
        <f t="shared" si="32"/>
        <v>6.4211431492655491</v>
      </c>
      <c r="K74">
        <f t="shared" si="32"/>
        <v>7.1721627910497947</v>
      </c>
      <c r="L74">
        <f t="shared" si="32"/>
        <v>8.0155196368486799</v>
      </c>
      <c r="M74">
        <f t="shared" si="32"/>
        <v>8.9447952318328952</v>
      </c>
      <c r="N74">
        <f t="shared" ref="M74:AB89" si="35">$I$2*$B74*(1-COS(N$8-$L$2))+$A74</f>
        <v>9.9529172276126605</v>
      </c>
      <c r="O74">
        <f t="shared" si="35"/>
        <v>11.032213207079391</v>
      </c>
      <c r="P74">
        <f t="shared" si="35"/>
        <v>12.174469076132613</v>
      </c>
      <c r="Q74">
        <f t="shared" si="35"/>
        <v>13.370991577895879</v>
      </c>
      <c r="R74">
        <f t="shared" si="35"/>
        <v>14.612674453650733</v>
      </c>
      <c r="S74">
        <f t="shared" si="35"/>
        <v>15.890067746964057</v>
      </c>
      <c r="T74">
        <f t="shared" si="35"/>
        <v>17.193449723562587</v>
      </c>
      <c r="U74">
        <f t="shared" si="32"/>
        <v>18.512900859600855</v>
      </c>
      <c r="V74">
        <f t="shared" si="35"/>
        <v>19.838379335227209</v>
      </c>
      <c r="W74">
        <f t="shared" si="35"/>
        <v>21.159797458896367</v>
      </c>
      <c r="X74">
        <f t="shared" si="35"/>
        <v>22.467098440793119</v>
      </c>
      <c r="Y74">
        <f t="shared" si="35"/>
        <v>23.750332931075324</v>
      </c>
      <c r="Z74">
        <f t="shared" si="34"/>
        <v>24.999734740433752</v>
      </c>
      <c r="AA74">
        <f t="shared" si="34"/>
        <v>26.205795166689771</v>
      </c>
      <c r="AB74">
        <f t="shared" si="34"/>
        <v>27.359335361760344</v>
      </c>
      <c r="AC74">
        <f t="shared" si="34"/>
        <v>28.451576188234391</v>
      </c>
      <c r="AD74">
        <f t="shared" si="34"/>
        <v>29.474205033909396</v>
      </c>
      <c r="AE74">
        <f t="shared" si="34"/>
        <v>30.41943907578959</v>
      </c>
      <c r="AF74">
        <f t="shared" si="34"/>
        <v>31.280084512068349</v>
      </c>
      <c r="AG74">
        <f t="shared" si="34"/>
        <v>32.049591311303679</v>
      </c>
      <c r="AH74">
        <f t="shared" si="34"/>
        <v>32.722103062112467</v>
      </c>
      <c r="AI74">
        <f t="shared" si="34"/>
        <v>33.292501543997382</v>
      </c>
      <c r="AJ74">
        <f t="shared" si="34"/>
        <v>33.756445680095254</v>
      </c>
      <c r="AK74">
        <f t="shared" si="34"/>
        <v>34.11040457539324</v>
      </c>
      <c r="AL74">
        <f t="shared" si="34"/>
        <v>34.351684388971897</v>
      </c>
      <c r="AM74">
        <f t="shared" si="34"/>
        <v>34.478448835761178</v>
      </c>
      <c r="AN74">
        <f t="shared" si="34"/>
        <v>34.489733161778531</v>
      </c>
      <c r="AO74">
        <f t="shared" si="34"/>
        <v>34.385451486489309</v>
      </c>
      <c r="AP74">
        <f t="shared" si="34"/>
        <v>34.166397456409463</v>
      </c>
      <c r="AQ74">
        <f t="shared" si="34"/>
        <v>33.83423820497633</v>
      </c>
      <c r="AR74">
        <f t="shared" si="34"/>
        <v>33.391501664656566</v>
      </c>
      <c r="AS74">
        <f t="shared" si="34"/>
        <v>32.841557327853629</v>
      </c>
      <c r="AT74">
        <f t="shared" si="34"/>
        <v>32.188590603036062</v>
      </c>
      <c r="AU74">
        <f t="shared" si="34"/>
        <v>31.437570961251819</v>
      </c>
      <c r="AV74">
        <f t="shared" si="34"/>
        <v>30.594214115452928</v>
      </c>
      <c r="AW74">
        <f t="shared" si="34"/>
        <v>29.664938520468713</v>
      </c>
      <c r="AX74">
        <f t="shared" si="34"/>
        <v>28.656816524688949</v>
      </c>
      <c r="AY74">
        <f t="shared" si="34"/>
        <v>27.577520545222217</v>
      </c>
      <c r="AZ74">
        <f t="shared" si="34"/>
        <v>26.435264676168998</v>
      </c>
      <c r="BA74">
        <f t="shared" si="34"/>
        <v>25.238742174405726</v>
      </c>
      <c r="BB74">
        <f t="shared" si="34"/>
        <v>23.997059298650875</v>
      </c>
      <c r="BC74">
        <f t="shared" si="34"/>
        <v>22.719666005337547</v>
      </c>
      <c r="BD74">
        <f t="shared" si="34"/>
        <v>21.416284028739014</v>
      </c>
      <c r="BE74">
        <f t="shared" si="34"/>
        <v>20.09683289270076</v>
      </c>
      <c r="BF74">
        <f t="shared" si="34"/>
        <v>18.771354417074399</v>
      </c>
      <c r="BG74">
        <f t="shared" si="34"/>
        <v>17.449936293405244</v>
      </c>
      <c r="BH74">
        <f t="shared" si="34"/>
        <v>16.142635311508489</v>
      </c>
      <c r="BI74">
        <f t="shared" si="33"/>
        <v>14.859400821226288</v>
      </c>
      <c r="BJ74">
        <f t="shared" si="33"/>
        <v>13.609999011867853</v>
      </c>
      <c r="BK74">
        <f t="shared" si="33"/>
        <v>12.403938585611847</v>
      </c>
      <c r="BL74">
        <f t="shared" si="33"/>
        <v>11.250398390541271</v>
      </c>
      <c r="BM74">
        <f t="shared" si="33"/>
        <v>10.158157564067224</v>
      </c>
      <c r="BN74">
        <f t="shared" si="33"/>
        <v>9.1355287183922229</v>
      </c>
      <c r="BO74">
        <f t="shared" si="33"/>
        <v>8.1902946765120195</v>
      </c>
      <c r="BP74">
        <f t="shared" si="33"/>
        <v>7.3296492402332589</v>
      </c>
      <c r="BQ74">
        <f t="shared" si="33"/>
        <v>6.5601424409979368</v>
      </c>
      <c r="BR74">
        <f t="shared" si="19"/>
        <v>5.8876306901891429</v>
      </c>
      <c r="BS74">
        <f t="shared" si="19"/>
        <v>5.3172322083042269</v>
      </c>
      <c r="BT74">
        <f t="shared" si="19"/>
        <v>4.8532880722063609</v>
      </c>
      <c r="BU74">
        <f t="shared" si="19"/>
        <v>4.4993291769083754</v>
      </c>
      <c r="BV74">
        <f t="shared" si="20"/>
        <v>4.2580493633297083</v>
      </c>
      <c r="BW74">
        <f t="shared" si="20"/>
        <v>4.131284916540432</v>
      </c>
      <c r="BX74">
        <f t="shared" si="20"/>
        <v>4.1200005905230777</v>
      </c>
      <c r="BY74">
        <f t="shared" si="20"/>
        <v>4.2242822658122989</v>
      </c>
    </row>
    <row r="75" spans="1:77">
      <c r="A75">
        <f t="shared" si="13"/>
        <v>5.4419959440866119</v>
      </c>
      <c r="B75">
        <f t="shared" si="15"/>
        <v>2.2130697175662353</v>
      </c>
      <c r="C75">
        <f t="shared" ref="C75:C90" si="36">D75*PI()/180</f>
        <v>2.8797932657906435</v>
      </c>
      <c r="D75">
        <f t="shared" si="14"/>
        <v>165</v>
      </c>
      <c r="E75">
        <f t="shared" ref="E75:T90" si="37">$I$2*$B75*(1-COS(E$8-$L$2))+$A75</f>
        <v>5.5644312499767263</v>
      </c>
      <c r="F75">
        <f t="shared" si="37"/>
        <v>5.8004161255702078</v>
      </c>
      <c r="G75">
        <f t="shared" si="37"/>
        <v>6.1582482074456086</v>
      </c>
      <c r="H75">
        <f t="shared" si="37"/>
        <v>6.6352041773949528</v>
      </c>
      <c r="I75">
        <f t="shared" si="37"/>
        <v>7.2276541124930267</v>
      </c>
      <c r="J75">
        <f t="shared" si="37"/>
        <v>7.9310891110026835</v>
      </c>
      <c r="K75">
        <f t="shared" si="37"/>
        <v>8.7401556078396041</v>
      </c>
      <c r="L75">
        <f t="shared" si="37"/>
        <v>9.6486961184351472</v>
      </c>
      <c r="M75">
        <f t="shared" si="37"/>
        <v>10.649796100911921</v>
      </c>
      <c r="N75">
        <f t="shared" si="37"/>
        <v>11.735836579922587</v>
      </c>
      <c r="O75">
        <f t="shared" si="37"/>
        <v>12.8985521316527</v>
      </c>
      <c r="P75">
        <f t="shared" si="37"/>
        <v>14.129093788686745</v>
      </c>
      <c r="Q75">
        <f t="shared" si="37"/>
        <v>15.41809638599333</v>
      </c>
      <c r="R75">
        <f t="shared" si="37"/>
        <v>16.755749835485901</v>
      </c>
      <c r="S75">
        <f t="shared" si="37"/>
        <v>18.131873786716589</v>
      </c>
      <c r="T75">
        <f t="shared" si="37"/>
        <v>19.535995105490159</v>
      </c>
      <c r="U75">
        <f t="shared" si="32"/>
        <v>20.957427580739136</v>
      </c>
      <c r="V75">
        <f t="shared" si="35"/>
        <v>22.385353253042439</v>
      </c>
      <c r="W75">
        <f t="shared" si="35"/>
        <v>23.808904745828777</v>
      </c>
      <c r="X75">
        <f t="shared" si="35"/>
        <v>25.217247972674137</v>
      </c>
      <c r="Y75">
        <f t="shared" si="35"/>
        <v>26.599664591241343</v>
      </c>
      <c r="Z75">
        <f t="shared" si="35"/>
        <v>27.945633576337123</v>
      </c>
      <c r="AA75">
        <f t="shared" si="35"/>
        <v>29.244911291266618</v>
      </c>
      <c r="AB75">
        <f t="shared" si="35"/>
        <v>30.487609448093842</v>
      </c>
      <c r="AC75">
        <f t="shared" si="34"/>
        <v>31.664270363483709</v>
      </c>
      <c r="AD75">
        <f t="shared" si="34"/>
        <v>32.765938937382799</v>
      </c>
      <c r="AE75">
        <f t="shared" si="34"/>
        <v>33.78423080673808</v>
      </c>
      <c r="AF75">
        <f t="shared" si="34"/>
        <v>34.711396155562312</v>
      </c>
      <c r="AG75">
        <f t="shared" si="34"/>
        <v>35.540378695713201</v>
      </c>
      <c r="AH75">
        <f t="shared" si="34"/>
        <v>36.264869369506854</v>
      </c>
      <c r="AI75">
        <f t="shared" si="34"/>
        <v>36.879354365456273</v>
      </c>
      <c r="AJ75">
        <f t="shared" si="34"/>
        <v>37.37915708170609</v>
      </c>
      <c r="AK75">
        <f t="shared" si="34"/>
        <v>37.760473717796522</v>
      </c>
      <c r="AL75">
        <f t="shared" si="34"/>
        <v>38.020402223881632</v>
      </c>
      <c r="AM75">
        <f t="shared" si="34"/>
        <v>38.156964387081004</v>
      </c>
      <c r="AN75">
        <f t="shared" si="34"/>
        <v>38.16912088687419</v>
      </c>
      <c r="AO75">
        <f t="shared" si="34"/>
        <v>38.056779204957465</v>
      </c>
      <c r="AP75">
        <f t="shared" si="34"/>
        <v>37.820794329363984</v>
      </c>
      <c r="AQ75">
        <f t="shared" si="34"/>
        <v>37.462962247488584</v>
      </c>
      <c r="AR75">
        <f t="shared" si="34"/>
        <v>36.986006277539239</v>
      </c>
      <c r="AS75">
        <f t="shared" si="34"/>
        <v>36.393556342441165</v>
      </c>
      <c r="AT75">
        <f t="shared" si="34"/>
        <v>35.690121343931509</v>
      </c>
      <c r="AU75">
        <f t="shared" si="34"/>
        <v>34.881054847094589</v>
      </c>
      <c r="AV75">
        <f t="shared" si="34"/>
        <v>33.972514336499046</v>
      </c>
      <c r="AW75">
        <f t="shared" si="34"/>
        <v>32.971414354022265</v>
      </c>
      <c r="AX75">
        <f t="shared" si="34"/>
        <v>31.885373875011602</v>
      </c>
      <c r="AY75">
        <f t="shared" si="34"/>
        <v>30.722658323281493</v>
      </c>
      <c r="AZ75">
        <f t="shared" si="34"/>
        <v>29.492116666247448</v>
      </c>
      <c r="BA75">
        <f t="shared" si="34"/>
        <v>28.203114068940856</v>
      </c>
      <c r="BB75">
        <f t="shared" si="34"/>
        <v>26.865460619448285</v>
      </c>
      <c r="BC75">
        <f t="shared" si="34"/>
        <v>25.489336668217597</v>
      </c>
      <c r="BD75">
        <f t="shared" si="34"/>
        <v>24.08521534944402</v>
      </c>
      <c r="BE75">
        <f t="shared" si="34"/>
        <v>22.663782874195057</v>
      </c>
      <c r="BF75">
        <f t="shared" si="34"/>
        <v>21.235857201891747</v>
      </c>
      <c r="BG75">
        <f t="shared" si="34"/>
        <v>19.812305709105416</v>
      </c>
      <c r="BH75">
        <f t="shared" si="34"/>
        <v>18.403962482260052</v>
      </c>
      <c r="BI75">
        <f t="shared" si="33"/>
        <v>17.021545863692843</v>
      </c>
      <c r="BJ75">
        <f t="shared" si="33"/>
        <v>15.675576878597061</v>
      </c>
      <c r="BK75">
        <f t="shared" si="33"/>
        <v>14.376299163667586</v>
      </c>
      <c r="BL75">
        <f t="shared" si="33"/>
        <v>13.133601006840355</v>
      </c>
      <c r="BM75">
        <f t="shared" si="33"/>
        <v>11.956940091450491</v>
      </c>
      <c r="BN75">
        <f t="shared" si="33"/>
        <v>10.855271517551396</v>
      </c>
      <c r="BO75">
        <f t="shared" si="33"/>
        <v>9.8369796481961078</v>
      </c>
      <c r="BP75">
        <f t="shared" si="33"/>
        <v>8.9098142993718774</v>
      </c>
      <c r="BQ75">
        <f t="shared" si="33"/>
        <v>8.0808317592209882</v>
      </c>
      <c r="BR75">
        <f t="shared" si="19"/>
        <v>7.3563410854273377</v>
      </c>
      <c r="BS75">
        <f t="shared" si="19"/>
        <v>6.7418560894779187</v>
      </c>
      <c r="BT75">
        <f t="shared" si="19"/>
        <v>6.2420533732280994</v>
      </c>
      <c r="BU75">
        <f t="shared" si="19"/>
        <v>5.8607367371376702</v>
      </c>
      <c r="BV75">
        <f t="shared" si="20"/>
        <v>5.6008082310525555</v>
      </c>
      <c r="BW75">
        <f t="shared" si="20"/>
        <v>5.4642460678531881</v>
      </c>
      <c r="BX75">
        <f t="shared" si="20"/>
        <v>5.4520895680600052</v>
      </c>
      <c r="BY75">
        <f t="shared" si="20"/>
        <v>5.5644312499767263</v>
      </c>
    </row>
    <row r="76" spans="1:77">
      <c r="A76">
        <f t="shared" ref="A76:A90" si="38">($I$2/2)*(B76 - 1)^2</f>
        <v>6.9843896973421353</v>
      </c>
      <c r="B76">
        <f t="shared" si="15"/>
        <v>2.3742662658944798</v>
      </c>
      <c r="C76">
        <f t="shared" si="36"/>
        <v>2.8623399732707</v>
      </c>
      <c r="D76">
        <f t="shared" ref="D76:D88" si="39">D75-1</f>
        <v>164</v>
      </c>
      <c r="E76">
        <f t="shared" si="37"/>
        <v>7.1157430000519355</v>
      </c>
      <c r="F76">
        <f t="shared" si="37"/>
        <v>7.3689166461126998</v>
      </c>
      <c r="G76">
        <f t="shared" si="37"/>
        <v>7.7528126590163815</v>
      </c>
      <c r="H76">
        <f t="shared" si="37"/>
        <v>8.2645093583020497</v>
      </c>
      <c r="I76">
        <f t="shared" si="37"/>
        <v>8.9001124231172142</v>
      </c>
      <c r="J76">
        <f t="shared" si="37"/>
        <v>9.6547845303510105</v>
      </c>
      <c r="K76">
        <f t="shared" si="37"/>
        <v>10.522782169583914</v>
      </c>
      <c r="L76">
        <f t="shared" si="37"/>
        <v>11.497499354670055</v>
      </c>
      <c r="M76">
        <f t="shared" si="35"/>
        <v>12.571517899280604</v>
      </c>
      <c r="N76">
        <f t="shared" si="35"/>
        <v>13.736663873780943</v>
      </c>
      <c r="O76">
        <f t="shared" si="35"/>
        <v>14.984069813770754</v>
      </c>
      <c r="P76">
        <f t="shared" si="35"/>
        <v>16.30424220684241</v>
      </c>
      <c r="Q76">
        <f t="shared" si="35"/>
        <v>17.687133743942752</v>
      </c>
      <c r="R76">
        <f t="shared" si="35"/>
        <v>19.122219785461706</v>
      </c>
      <c r="S76">
        <f t="shared" si="35"/>
        <v>20.598578460094668</v>
      </c>
      <c r="T76">
        <f t="shared" si="35"/>
        <v>22.104973786877945</v>
      </c>
      <c r="U76">
        <f t="shared" si="35"/>
        <v>23.629941187788361</v>
      </c>
      <c r="V76">
        <f t="shared" si="35"/>
        <v>25.161874740104462</v>
      </c>
      <c r="W76">
        <f t="shared" si="35"/>
        <v>26.689115504486374</v>
      </c>
      <c r="X76">
        <f t="shared" si="35"/>
        <v>28.200040256543964</v>
      </c>
      <c r="Y76">
        <f t="shared" si="35"/>
        <v>29.68314994659276</v>
      </c>
      <c r="Z76">
        <f t="shared" si="35"/>
        <v>31.127157214365372</v>
      </c>
      <c r="AA76">
        <f t="shared" si="35"/>
        <v>32.521072292638657</v>
      </c>
      <c r="AB76">
        <f t="shared" si="35"/>
        <v>33.854286645997959</v>
      </c>
      <c r="AC76">
        <f t="shared" si="34"/>
        <v>35.116653708197418</v>
      </c>
      <c r="AD76">
        <f t="shared" si="34"/>
        <v>36.298566103655617</v>
      </c>
      <c r="AE76">
        <f t="shared" si="34"/>
        <v>37.391028765384895</v>
      </c>
      <c r="AF76">
        <f t="shared" si="34"/>
        <v>38.385727392882501</v>
      </c>
      <c r="AG76">
        <f t="shared" si="34"/>
        <v>39.275091728977742</v>
      </c>
      <c r="AH76">
        <f t="shared" si="34"/>
        <v>40.052353174060052</v>
      </c>
      <c r="AI76">
        <f t="shared" si="34"/>
        <v>40.71159629920907</v>
      </c>
      <c r="AJ76">
        <f t="shared" si="34"/>
        <v>41.247803866180512</v>
      </c>
      <c r="AK76">
        <f t="shared" si="34"/>
        <v>41.656895011618758</v>
      </c>
      <c r="AL76">
        <f t="shared" si="34"/>
        <v>41.935756304891036</v>
      </c>
      <c r="AM76">
        <f t="shared" si="34"/>
        <v>42.082265443174485</v>
      </c>
      <c r="AN76">
        <f t="shared" si="34"/>
        <v>42.095307403462144</v>
      </c>
      <c r="AO76">
        <f t="shared" si="34"/>
        <v>41.974782928561254</v>
      </c>
      <c r="AP76">
        <f t="shared" si="34"/>
        <v>41.721609282500495</v>
      </c>
      <c r="AQ76">
        <f t="shared" si="34"/>
        <v>41.337713269596811</v>
      </c>
      <c r="AR76">
        <f t="shared" si="34"/>
        <v>40.826016570311147</v>
      </c>
      <c r="AS76">
        <f t="shared" si="34"/>
        <v>40.190413505495982</v>
      </c>
      <c r="AT76">
        <f t="shared" si="34"/>
        <v>39.435741398262188</v>
      </c>
      <c r="AU76">
        <f t="shared" si="34"/>
        <v>38.567743759029284</v>
      </c>
      <c r="AV76">
        <f t="shared" si="34"/>
        <v>37.593026573943142</v>
      </c>
      <c r="AW76">
        <f t="shared" si="34"/>
        <v>36.519008029332589</v>
      </c>
      <c r="AX76">
        <f t="shared" si="34"/>
        <v>35.353862054832248</v>
      </c>
      <c r="AY76">
        <f t="shared" si="34"/>
        <v>34.106456114842437</v>
      </c>
      <c r="AZ76">
        <f t="shared" si="34"/>
        <v>32.786283721770786</v>
      </c>
      <c r="BA76">
        <f t="shared" si="34"/>
        <v>31.403392184670434</v>
      </c>
      <c r="BB76">
        <f t="shared" si="34"/>
        <v>29.96830614315148</v>
      </c>
      <c r="BC76">
        <f t="shared" si="34"/>
        <v>28.491947468518514</v>
      </c>
      <c r="BD76">
        <f t="shared" si="34"/>
        <v>26.985552141735234</v>
      </c>
      <c r="BE76">
        <f t="shared" si="34"/>
        <v>25.460584740824835</v>
      </c>
      <c r="BF76">
        <f t="shared" si="34"/>
        <v>23.928651188508727</v>
      </c>
      <c r="BG76">
        <f t="shared" si="34"/>
        <v>22.401410424126816</v>
      </c>
      <c r="BH76">
        <f t="shared" si="34"/>
        <v>20.890485672069225</v>
      </c>
      <c r="BI76">
        <f t="shared" si="33"/>
        <v>19.407375982020429</v>
      </c>
      <c r="BJ76">
        <f t="shared" si="33"/>
        <v>17.96336871424781</v>
      </c>
      <c r="BK76">
        <f t="shared" si="33"/>
        <v>16.569453635974551</v>
      </c>
      <c r="BL76">
        <f t="shared" si="33"/>
        <v>15.236239282615237</v>
      </c>
      <c r="BM76">
        <f t="shared" si="33"/>
        <v>13.973872220415782</v>
      </c>
      <c r="BN76">
        <f t="shared" si="33"/>
        <v>12.791959824957585</v>
      </c>
      <c r="BO76">
        <f t="shared" si="33"/>
        <v>11.699497163228299</v>
      </c>
      <c r="BP76">
        <f t="shared" si="33"/>
        <v>10.704798535730689</v>
      </c>
      <c r="BQ76">
        <f t="shared" si="33"/>
        <v>9.8154341996354511</v>
      </c>
      <c r="BR76">
        <f t="shared" si="19"/>
        <v>9.038172754553143</v>
      </c>
      <c r="BS76">
        <f t="shared" si="19"/>
        <v>8.3789296294041282</v>
      </c>
      <c r="BT76">
        <f t="shared" si="19"/>
        <v>7.8427220624326832</v>
      </c>
      <c r="BU76">
        <f t="shared" si="19"/>
        <v>7.4336309169944359</v>
      </c>
      <c r="BV76">
        <f t="shared" si="20"/>
        <v>7.1547696237221583</v>
      </c>
      <c r="BW76">
        <f t="shared" si="20"/>
        <v>7.0082604854387052</v>
      </c>
      <c r="BX76">
        <f t="shared" si="20"/>
        <v>6.9952185251510519</v>
      </c>
      <c r="BY76">
        <f t="shared" si="20"/>
        <v>7.1157430000519355</v>
      </c>
    </row>
    <row r="77" spans="1:77">
      <c r="A77">
        <f t="shared" si="38"/>
        <v>8.7480171798731554</v>
      </c>
      <c r="B77">
        <f t="shared" ref="B77:B90" si="40">TANH($A$2*((1/4)*COS(C77/2)+(3/4)*COS(C77/2)^3))/TANH($A$2*((1/4)*COS($L$2/2)+(3/4)*COS($L$2/2)^3))</f>
        <v>2.5380181767387739</v>
      </c>
      <c r="C77">
        <f t="shared" si="36"/>
        <v>2.8448866807507569</v>
      </c>
      <c r="D77">
        <f t="shared" si="39"/>
        <v>163</v>
      </c>
      <c r="E77">
        <f t="shared" si="37"/>
        <v>8.8884298516282119</v>
      </c>
      <c r="F77">
        <f t="shared" si="37"/>
        <v>9.1590647525252145</v>
      </c>
      <c r="G77">
        <f t="shared" si="37"/>
        <v>9.5694378739914434</v>
      </c>
      <c r="H77">
        <f t="shared" si="37"/>
        <v>10.116426028782495</v>
      </c>
      <c r="I77">
        <f t="shared" si="37"/>
        <v>10.795866306759917</v>
      </c>
      <c r="J77">
        <f t="shared" si="37"/>
        <v>11.602587757151046</v>
      </c>
      <c r="K77">
        <f t="shared" si="37"/>
        <v>12.530450742606682</v>
      </c>
      <c r="L77">
        <f t="shared" si="37"/>
        <v>13.572393665548512</v>
      </c>
      <c r="M77">
        <f t="shared" si="35"/>
        <v>14.720486711190613</v>
      </c>
      <c r="N77">
        <f t="shared" si="35"/>
        <v>15.965992198218117</v>
      </c>
      <c r="O77">
        <f t="shared" si="35"/>
        <v>17.299431077817967</v>
      </c>
      <c r="P77">
        <f t="shared" si="35"/>
        <v>18.710655074963995</v>
      </c>
      <c r="Q77">
        <f t="shared" si="35"/>
        <v>20.188923922917581</v>
      </c>
      <c r="R77">
        <f t="shared" si="35"/>
        <v>21.722987103142657</v>
      </c>
      <c r="S77">
        <f t="shared" si="35"/>
        <v>23.301169468545041</v>
      </c>
      <c r="T77">
        <f t="shared" si="35"/>
        <v>24.911460098391448</v>
      </c>
      <c r="U77">
        <f t="shared" si="35"/>
        <v>26.541603708668699</v>
      </c>
      <c r="V77">
        <f t="shared" si="35"/>
        <v>28.17919392219493</v>
      </c>
      <c r="W77">
        <f t="shared" si="35"/>
        <v>29.811767688641218</v>
      </c>
      <c r="X77">
        <f t="shared" si="35"/>
        <v>31.426900135869911</v>
      </c>
      <c r="Y77">
        <f t="shared" si="35"/>
        <v>33.01229913071397</v>
      </c>
      <c r="Z77">
        <f t="shared" si="35"/>
        <v>34.555898829532524</v>
      </c>
      <c r="AA77">
        <f t="shared" si="35"/>
        <v>36.045951506566631</v>
      </c>
      <c r="AB77">
        <f t="shared" si="35"/>
        <v>37.471116961225597</v>
      </c>
      <c r="AC77">
        <f t="shared" si="34"/>
        <v>38.820548823861074</v>
      </c>
      <c r="AD77">
        <f t="shared" si="34"/>
        <v>40.083977103189142</v>
      </c>
      <c r="AE77">
        <f t="shared" si="34"/>
        <v>41.251786347125289</v>
      </c>
      <c r="AF77">
        <f t="shared" si="34"/>
        <v>42.315088822180655</v>
      </c>
      <c r="AG77">
        <f t="shared" si="34"/>
        <v>43.265792154480465</v>
      </c>
      <c r="AH77">
        <f t="shared" si="34"/>
        <v>44.09666091761558</v>
      </c>
      <c r="AI77">
        <f t="shared" si="34"/>
        <v>44.801371698606232</v>
      </c>
      <c r="AJ77">
        <f t="shared" si="34"/>
        <v>45.374561222893092</v>
      </c>
      <c r="AK77">
        <f t="shared" si="34"/>
        <v>45.811867172095049</v>
      </c>
      <c r="AL77">
        <f t="shared" si="34"/>
        <v>46.109961383886102</v>
      </c>
      <c r="AM77">
        <f t="shared" si="34"/>
        <v>46.266575181320334</v>
      </c>
      <c r="AN77">
        <f t="shared" si="34"/>
        <v>46.280516638833276</v>
      </c>
      <c r="AO77">
        <f t="shared" si="34"/>
        <v>46.15167965351516</v>
      </c>
      <c r="AP77">
        <f t="shared" si="34"/>
        <v>45.881044752618166</v>
      </c>
      <c r="AQ77">
        <f t="shared" si="34"/>
        <v>45.47067163115193</v>
      </c>
      <c r="AR77">
        <f t="shared" si="34"/>
        <v>44.923683476360878</v>
      </c>
      <c r="AS77">
        <f t="shared" si="34"/>
        <v>44.244243198383458</v>
      </c>
      <c r="AT77">
        <f t="shared" si="34"/>
        <v>43.437521747992335</v>
      </c>
      <c r="AU77">
        <f t="shared" si="34"/>
        <v>42.509658762536702</v>
      </c>
      <c r="AV77">
        <f t="shared" si="34"/>
        <v>41.467715839594874</v>
      </c>
      <c r="AW77">
        <f t="shared" si="34"/>
        <v>40.31962279395276</v>
      </c>
      <c r="AX77">
        <f t="shared" si="34"/>
        <v>39.07411730692526</v>
      </c>
      <c r="AY77">
        <f t="shared" si="34"/>
        <v>37.740678427325413</v>
      </c>
      <c r="AZ77">
        <f t="shared" si="34"/>
        <v>36.329454430179382</v>
      </c>
      <c r="BA77">
        <f t="shared" si="34"/>
        <v>34.851185582225796</v>
      </c>
      <c r="BB77">
        <f t="shared" si="34"/>
        <v>33.317122402000713</v>
      </c>
      <c r="BC77">
        <f t="shared" si="34"/>
        <v>31.738940036598333</v>
      </c>
      <c r="BD77">
        <f t="shared" si="34"/>
        <v>30.128649406751919</v>
      </c>
      <c r="BE77">
        <f t="shared" si="34"/>
        <v>28.498505796474682</v>
      </c>
      <c r="BF77">
        <f t="shared" si="34"/>
        <v>26.860915582948447</v>
      </c>
      <c r="BG77">
        <f t="shared" si="34"/>
        <v>25.228341816502162</v>
      </c>
      <c r="BH77">
        <f t="shared" si="34"/>
        <v>23.613209369273463</v>
      </c>
      <c r="BI77">
        <f t="shared" si="33"/>
        <v>22.027810374429411</v>
      </c>
      <c r="BJ77">
        <f t="shared" si="33"/>
        <v>20.484210675610839</v>
      </c>
      <c r="BK77">
        <f t="shared" si="33"/>
        <v>18.99415799857676</v>
      </c>
      <c r="BL77">
        <f t="shared" si="33"/>
        <v>17.568992543917787</v>
      </c>
      <c r="BM77">
        <f t="shared" si="33"/>
        <v>16.219560681282317</v>
      </c>
      <c r="BN77">
        <f t="shared" si="33"/>
        <v>14.956132401954239</v>
      </c>
      <c r="BO77">
        <f t="shared" si="33"/>
        <v>13.788323158018084</v>
      </c>
      <c r="BP77">
        <f t="shared" si="33"/>
        <v>12.725020682962723</v>
      </c>
      <c r="BQ77">
        <f t="shared" si="33"/>
        <v>11.774317350662908</v>
      </c>
      <c r="BR77">
        <f t="shared" si="19"/>
        <v>10.943448587527806</v>
      </c>
      <c r="BS77">
        <f t="shared" si="19"/>
        <v>10.238737806537147</v>
      </c>
      <c r="BT77">
        <f t="shared" si="19"/>
        <v>9.6655482822502847</v>
      </c>
      <c r="BU77">
        <f t="shared" si="19"/>
        <v>9.2282423330483336</v>
      </c>
      <c r="BV77">
        <f t="shared" si="20"/>
        <v>8.9301481212572718</v>
      </c>
      <c r="BW77">
        <f t="shared" si="20"/>
        <v>8.7735343238230357</v>
      </c>
      <c r="BX77">
        <f t="shared" si="20"/>
        <v>8.759592866310097</v>
      </c>
      <c r="BY77">
        <f t="shared" si="20"/>
        <v>8.8884298516282119</v>
      </c>
    </row>
    <row r="78" spans="1:77">
      <c r="A78">
        <f t="shared" si="38"/>
        <v>10.743821652059815</v>
      </c>
      <c r="B78">
        <f t="shared" si="40"/>
        <v>2.7044570013966549</v>
      </c>
      <c r="C78">
        <f t="shared" si="36"/>
        <v>2.8274333882308138</v>
      </c>
      <c r="D78">
        <f t="shared" si="39"/>
        <v>162</v>
      </c>
      <c r="E78">
        <f t="shared" si="37"/>
        <v>10.893442342996204</v>
      </c>
      <c r="F78">
        <f t="shared" si="37"/>
        <v>11.181825010725428</v>
      </c>
      <c r="G78">
        <f t="shared" si="37"/>
        <v>11.619109688867658</v>
      </c>
      <c r="H78">
        <f t="shared" si="37"/>
        <v>12.201968376982544</v>
      </c>
      <c r="I78">
        <f t="shared" si="37"/>
        <v>12.925965168513819</v>
      </c>
      <c r="J78">
        <f t="shared" si="37"/>
        <v>13.785590010716717</v>
      </c>
      <c r="K78">
        <f t="shared" si="37"/>
        <v>14.774300639486405</v>
      </c>
      <c r="L78">
        <f t="shared" si="37"/>
        <v>15.884572369938144</v>
      </c>
      <c r="M78">
        <f t="shared" si="35"/>
        <v>17.107955363802802</v>
      </c>
      <c r="N78">
        <f t="shared" si="35"/>
        <v>18.435138937798207</v>
      </c>
      <c r="O78">
        <f t="shared" si="35"/>
        <v>19.856022423550918</v>
      </c>
      <c r="P78">
        <f t="shared" si="35"/>
        <v>21.359792039781439</v>
      </c>
      <c r="Q78">
        <f t="shared" si="35"/>
        <v>22.935003191709342</v>
      </c>
      <c r="R78">
        <f t="shared" si="35"/>
        <v>24.569667571329958</v>
      </c>
      <c r="S78">
        <f t="shared" si="35"/>
        <v>26.251344395677023</v>
      </c>
      <c r="T78">
        <f t="shared" si="35"/>
        <v>27.967235088693045</v>
      </c>
      <c r="U78">
        <f t="shared" si="35"/>
        <v>29.704280686121049</v>
      </c>
      <c r="V78">
        <f t="shared" si="35"/>
        <v>31.449261222107765</v>
      </c>
      <c r="W78">
        <f t="shared" si="35"/>
        <v>33.188896341126302</v>
      </c>
      <c r="X78">
        <f t="shared" si="35"/>
        <v>34.909946369500524</v>
      </c>
      <c r="Y78">
        <f t="shared" si="35"/>
        <v>36.599313077316083</v>
      </c>
      <c r="Z78">
        <f t="shared" si="35"/>
        <v>38.244139363858977</v>
      </c>
      <c r="AA78">
        <f t="shared" si="35"/>
        <v>39.831907107915399</v>
      </c>
      <c r="AB78">
        <f t="shared" si="35"/>
        <v>41.350532438232648</v>
      </c>
      <c r="AC78">
        <f t="shared" si="34"/>
        <v>42.788457699075977</v>
      </c>
      <c r="AD78">
        <f t="shared" si="34"/>
        <v>44.13473941096737</v>
      </c>
      <c r="AE78">
        <f t="shared" si="34"/>
        <v>45.379131557172208</v>
      </c>
      <c r="AF78">
        <f t="shared" si="34"/>
        <v>46.512163562073347</v>
      </c>
      <c r="AG78">
        <f t="shared" si="34"/>
        <v>47.525212367970056</v>
      </c>
      <c r="AH78">
        <f t="shared" si="34"/>
        <v>48.410568061753878</v>
      </c>
      <c r="AI78">
        <f t="shared" si="34"/>
        <v>49.161492552002734</v>
      </c>
      <c r="AJ78">
        <f t="shared" si="34"/>
        <v>49.772270849925214</v>
      </c>
      <c r="AK78">
        <f t="shared" si="34"/>
        <v>50.238254563876112</v>
      </c>
      <c r="AL78">
        <f t="shared" si="34"/>
        <v>50.555897276423607</v>
      </c>
      <c r="AM78">
        <f t="shared" si="34"/>
        <v>50.722781534727297</v>
      </c>
      <c r="AN78">
        <f t="shared" si="34"/>
        <v>50.737637248814025</v>
      </c>
      <c r="AO78">
        <f t="shared" si="34"/>
        <v>50.600351357729451</v>
      </c>
      <c r="AP78">
        <f t="shared" si="34"/>
        <v>50.311968690000235</v>
      </c>
      <c r="AQ78">
        <f t="shared" si="34"/>
        <v>49.874684011858001</v>
      </c>
      <c r="AR78">
        <f t="shared" si="34"/>
        <v>49.291825323743119</v>
      </c>
      <c r="AS78">
        <f t="shared" si="34"/>
        <v>48.567828532211841</v>
      </c>
      <c r="AT78">
        <f t="shared" si="34"/>
        <v>47.708203690008943</v>
      </c>
      <c r="AU78">
        <f t="shared" si="34"/>
        <v>46.719493061239255</v>
      </c>
      <c r="AV78">
        <f t="shared" si="34"/>
        <v>45.60922133078752</v>
      </c>
      <c r="AW78">
        <f t="shared" si="34"/>
        <v>44.385838336922859</v>
      </c>
      <c r="AX78">
        <f t="shared" si="34"/>
        <v>43.058654762927453</v>
      </c>
      <c r="AY78">
        <f t="shared" si="34"/>
        <v>41.637771277174743</v>
      </c>
      <c r="AZ78">
        <f t="shared" si="34"/>
        <v>40.134001660944222</v>
      </c>
      <c r="BA78">
        <f t="shared" si="34"/>
        <v>38.558790509016312</v>
      </c>
      <c r="BB78">
        <f t="shared" si="34"/>
        <v>36.924126129395702</v>
      </c>
      <c r="BC78">
        <f t="shared" si="34"/>
        <v>35.24244930504863</v>
      </c>
      <c r="BD78">
        <f t="shared" si="34"/>
        <v>33.526558612032602</v>
      </c>
      <c r="BE78">
        <f t="shared" si="34"/>
        <v>31.789513014604619</v>
      </c>
      <c r="BF78">
        <f t="shared" si="34"/>
        <v>30.044532478617896</v>
      </c>
      <c r="BG78">
        <f t="shared" si="34"/>
        <v>28.304897359599362</v>
      </c>
      <c r="BH78">
        <f t="shared" si="34"/>
        <v>26.583847331225137</v>
      </c>
      <c r="BI78">
        <f t="shared" si="33"/>
        <v>24.894480623409581</v>
      </c>
      <c r="BJ78">
        <f t="shared" si="33"/>
        <v>23.249654336866669</v>
      </c>
      <c r="BK78">
        <f t="shared" si="33"/>
        <v>21.661886592810276</v>
      </c>
      <c r="BL78">
        <f t="shared" si="33"/>
        <v>20.143261262493027</v>
      </c>
      <c r="BM78">
        <f t="shared" si="33"/>
        <v>18.705336001649691</v>
      </c>
      <c r="BN78">
        <f t="shared" si="33"/>
        <v>17.359054289758298</v>
      </c>
      <c r="BO78">
        <f t="shared" si="33"/>
        <v>16.114662143553453</v>
      </c>
      <c r="BP78">
        <f t="shared" si="33"/>
        <v>14.981630138652317</v>
      </c>
      <c r="BQ78">
        <f t="shared" si="33"/>
        <v>13.968581332755603</v>
      </c>
      <c r="BR78">
        <f t="shared" si="19"/>
        <v>13.083225638971783</v>
      </c>
      <c r="BS78">
        <f t="shared" si="19"/>
        <v>12.332301148722928</v>
      </c>
      <c r="BT78">
        <f t="shared" si="19"/>
        <v>11.721522850800449</v>
      </c>
      <c r="BU78">
        <f t="shared" si="19"/>
        <v>11.255539136849549</v>
      </c>
      <c r="BV78">
        <f t="shared" si="20"/>
        <v>10.937896424302052</v>
      </c>
      <c r="BW78">
        <f t="shared" si="20"/>
        <v>10.771012165998361</v>
      </c>
      <c r="BX78">
        <f t="shared" si="20"/>
        <v>10.756156451911638</v>
      </c>
      <c r="BY78">
        <f t="shared" si="20"/>
        <v>10.893442342996204</v>
      </c>
    </row>
    <row r="79" spans="1:77">
      <c r="A79">
        <f t="shared" si="38"/>
        <v>12.983474999290292</v>
      </c>
      <c r="B79">
        <f t="shared" si="40"/>
        <v>2.8737089337459274</v>
      </c>
      <c r="C79">
        <f t="shared" si="36"/>
        <v>2.8099800957108703</v>
      </c>
      <c r="D79">
        <f t="shared" si="39"/>
        <v>161</v>
      </c>
      <c r="E79">
        <f t="shared" si="37"/>
        <v>13.142459341062077</v>
      </c>
      <c r="F79">
        <f t="shared" si="37"/>
        <v>13.448889743972153</v>
      </c>
      <c r="G79">
        <f t="shared" si="37"/>
        <v>13.913540831239795</v>
      </c>
      <c r="H79">
        <f t="shared" si="37"/>
        <v>14.532876327526916</v>
      </c>
      <c r="I79">
        <f t="shared" si="37"/>
        <v>15.302182715741761</v>
      </c>
      <c r="J79">
        <f t="shared" si="37"/>
        <v>16.215605109750122</v>
      </c>
      <c r="K79">
        <f t="shared" si="37"/>
        <v>17.266191813594073</v>
      </c>
      <c r="L79">
        <f t="shared" si="37"/>
        <v>18.445947228095765</v>
      </c>
      <c r="M79">
        <f t="shared" si="35"/>
        <v>19.745892702195047</v>
      </c>
      <c r="N79">
        <f t="shared" si="35"/>
        <v>21.156134865905486</v>
      </c>
      <c r="O79">
        <f t="shared" si="35"/>
        <v>22.665940924833741</v>
      </c>
      <c r="P79">
        <f t="shared" si="35"/>
        <v>24.263820343225547</v>
      </c>
      <c r="Q79">
        <f t="shared" si="35"/>
        <v>25.937612293880971</v>
      </c>
      <c r="R79">
        <f t="shared" si="35"/>
        <v>27.674578209392315</v>
      </c>
      <c r="S79">
        <f t="shared" si="35"/>
        <v>29.461498730333837</v>
      </c>
      <c r="T79">
        <f t="shared" si="35"/>
        <v>31.284774312569063</v>
      </c>
      <c r="U79">
        <f t="shared" si="35"/>
        <v>33.130528727993308</v>
      </c>
      <c r="V79">
        <f t="shared" si="35"/>
        <v>34.984714671008163</v>
      </c>
      <c r="W79">
        <f t="shared" si="35"/>
        <v>36.833220666999225</v>
      </c>
      <c r="X79">
        <f t="shared" si="35"/>
        <v>38.661978469178571</v>
      </c>
      <c r="Y79">
        <f t="shared" si="35"/>
        <v>40.457070126437451</v>
      </c>
      <c r="Z79">
        <f t="shared" si="35"/>
        <v>42.20483390735815</v>
      </c>
      <c r="AA79">
        <f t="shared" si="35"/>
        <v>43.891968274239268</v>
      </c>
      <c r="AB79">
        <f t="shared" si="35"/>
        <v>45.505633115829205</v>
      </c>
      <c r="AC79">
        <f t="shared" si="34"/>
        <v>47.033547468326013</v>
      </c>
      <c r="AD79">
        <f t="shared" si="34"/>
        <v>48.464082980927287</v>
      </c>
      <c r="AE79">
        <f t="shared" si="34"/>
        <v>49.786352414601161</v>
      </c>
      <c r="AF79">
        <f t="shared" si="34"/>
        <v>50.990292500549273</v>
      </c>
      <c r="AG79">
        <f t="shared" si="34"/>
        <v>52.066740527758654</v>
      </c>
      <c r="AH79">
        <f t="shared" si="34"/>
        <v>53.007504076765152</v>
      </c>
      <c r="AI79">
        <f t="shared" si="34"/>
        <v>53.805423368912273</v>
      </c>
      <c r="AJ79">
        <f t="shared" si="34"/>
        <v>54.45442575658992</v>
      </c>
      <c r="AK79">
        <f t="shared" si="34"/>
        <v>54.949571939749518</v>
      </c>
      <c r="AL79">
        <f t="shared" si="34"/>
        <v>55.287093556959782</v>
      </c>
      <c r="AM79">
        <f t="shared" si="34"/>
        <v>55.464421864912623</v>
      </c>
      <c r="AN79">
        <f t="shared" si="34"/>
        <v>55.480207288110755</v>
      </c>
      <c r="AO79">
        <f t="shared" si="34"/>
        <v>55.334329689952142</v>
      </c>
      <c r="AP79">
        <f t="shared" si="34"/>
        <v>55.027899287042068</v>
      </c>
      <c r="AQ79">
        <f t="shared" si="34"/>
        <v>54.563248199774421</v>
      </c>
      <c r="AR79">
        <f t="shared" si="34"/>
        <v>53.943912703487307</v>
      </c>
      <c r="AS79">
        <f t="shared" si="34"/>
        <v>53.174606315272463</v>
      </c>
      <c r="AT79">
        <f t="shared" si="34"/>
        <v>52.261183921264099</v>
      </c>
      <c r="AU79">
        <f t="shared" si="34"/>
        <v>51.210597217420151</v>
      </c>
      <c r="AV79">
        <f t="shared" si="34"/>
        <v>50.030841802918459</v>
      </c>
      <c r="AW79">
        <f t="shared" si="34"/>
        <v>48.730896328819171</v>
      </c>
      <c r="AX79">
        <f t="shared" si="34"/>
        <v>47.320654165108735</v>
      </c>
      <c r="AY79">
        <f t="shared" si="34"/>
        <v>45.81084810618048</v>
      </c>
      <c r="AZ79">
        <f t="shared" si="34"/>
        <v>44.212968687788674</v>
      </c>
      <c r="BA79">
        <f t="shared" si="34"/>
        <v>42.539176737133239</v>
      </c>
      <c r="BB79">
        <f t="shared" si="34"/>
        <v>40.802210821621898</v>
      </c>
      <c r="BC79">
        <f t="shared" si="34"/>
        <v>39.015290300680377</v>
      </c>
      <c r="BD79">
        <f t="shared" si="34"/>
        <v>37.192014718445144</v>
      </c>
      <c r="BE79">
        <f t="shared" si="34"/>
        <v>35.346260303020919</v>
      </c>
      <c r="BF79">
        <f t="shared" si="34"/>
        <v>33.492074360006058</v>
      </c>
      <c r="BG79">
        <f t="shared" si="34"/>
        <v>31.643568364014996</v>
      </c>
      <c r="BH79">
        <f t="shared" si="34"/>
        <v>29.81481056183565</v>
      </c>
      <c r="BI79">
        <f t="shared" si="33"/>
        <v>28.019718904576767</v>
      </c>
      <c r="BJ79">
        <f t="shared" si="33"/>
        <v>26.271955123656056</v>
      </c>
      <c r="BK79">
        <f t="shared" si="33"/>
        <v>24.584820756774963</v>
      </c>
      <c r="BL79">
        <f t="shared" si="33"/>
        <v>22.971155915185022</v>
      </c>
      <c r="BM79">
        <f t="shared" si="33"/>
        <v>21.443241562688215</v>
      </c>
      <c r="BN79">
        <f t="shared" si="33"/>
        <v>20.012706050086944</v>
      </c>
      <c r="BO79">
        <f t="shared" si="33"/>
        <v>18.690436616413059</v>
      </c>
      <c r="BP79">
        <f t="shared" si="33"/>
        <v>17.486496530464947</v>
      </c>
      <c r="BQ79">
        <f t="shared" si="33"/>
        <v>16.410048503255567</v>
      </c>
      <c r="BR79">
        <f t="shared" si="19"/>
        <v>15.469284954249067</v>
      </c>
      <c r="BS79">
        <f t="shared" si="19"/>
        <v>14.671365662101948</v>
      </c>
      <c r="BT79">
        <f t="shared" si="19"/>
        <v>14.022363274424301</v>
      </c>
      <c r="BU79">
        <f t="shared" si="19"/>
        <v>13.527217091264703</v>
      </c>
      <c r="BV79">
        <f t="shared" si="20"/>
        <v>13.189695474054433</v>
      </c>
      <c r="BW79">
        <f t="shared" si="20"/>
        <v>13.012367166101594</v>
      </c>
      <c r="BX79">
        <f t="shared" si="20"/>
        <v>12.996581742903464</v>
      </c>
      <c r="BY79">
        <f t="shared" si="20"/>
        <v>13.142459341062077</v>
      </c>
    </row>
    <row r="80" spans="1:77">
      <c r="A80">
        <f t="shared" si="38"/>
        <v>15.47936466851327</v>
      </c>
      <c r="B80">
        <f t="shared" si="40"/>
        <v>3.0458944315562153</v>
      </c>
      <c r="C80">
        <f t="shared" si="36"/>
        <v>2.7925268031909272</v>
      </c>
      <c r="D80">
        <f t="shared" si="39"/>
        <v>160</v>
      </c>
      <c r="E80">
        <f t="shared" si="37"/>
        <v>15.647874956949504</v>
      </c>
      <c r="F80">
        <f t="shared" si="37"/>
        <v>15.972665908086885</v>
      </c>
      <c r="G80">
        <f t="shared" si="37"/>
        <v>16.465157733791798</v>
      </c>
      <c r="H80">
        <f t="shared" si="37"/>
        <v>17.121602273895952</v>
      </c>
      <c r="I80">
        <f t="shared" si="37"/>
        <v>17.937003589077094</v>
      </c>
      <c r="J80">
        <f t="shared" si="37"/>
        <v>18.905155982973916</v>
      </c>
      <c r="K80">
        <f t="shared" si="37"/>
        <v>20.018691231282475</v>
      </c>
      <c r="L80">
        <f t="shared" si="37"/>
        <v>21.269134658392169</v>
      </c>
      <c r="M80">
        <f t="shared" si="35"/>
        <v>22.646969634784309</v>
      </c>
      <c r="N80">
        <f t="shared" si="35"/>
        <v>24.141710004329049</v>
      </c>
      <c r="O80">
        <f t="shared" si="35"/>
        <v>25.741979890265242</v>
      </c>
      <c r="P80">
        <f t="shared" si="35"/>
        <v>27.435600272491534</v>
      </c>
      <c r="Q80">
        <f t="shared" si="35"/>
        <v>29.209681677263241</v>
      </c>
      <c r="R80">
        <f t="shared" si="35"/>
        <v>31.050722273870406</v>
      </c>
      <c r="S80">
        <f t="shared" si="35"/>
        <v>32.944710631722138</v>
      </c>
      <c r="T80">
        <f t="shared" si="35"/>
        <v>34.877232355793765</v>
      </c>
      <c r="U80">
        <f t="shared" si="35"/>
        <v>36.833579788876577</v>
      </c>
      <c r="V80">
        <f t="shared" si="35"/>
        <v>38.798863945729906</v>
      </c>
      <c r="W80">
        <f t="shared" si="35"/>
        <v>40.758127827249112</v>
      </c>
      <c r="X80">
        <f t="shared" si="35"/>
        <v>42.696460252259953</v>
      </c>
      <c r="Y80">
        <f t="shared" si="35"/>
        <v>44.599109340610966</v>
      </c>
      <c r="Z80">
        <f t="shared" si="35"/>
        <v>46.451594783888865</v>
      </c>
      <c r="AA80">
        <f t="shared" si="35"/>
        <v>48.239818049309058</v>
      </c>
      <c r="AB80">
        <f t="shared" si="35"/>
        <v>49.950169678062899</v>
      </c>
      <c r="AC80">
        <f t="shared" si="34"/>
        <v>51.569632861517071</v>
      </c>
      <c r="AD80">
        <f t="shared" si="34"/>
        <v>53.085882506986856</v>
      </c>
      <c r="AE80">
        <f t="shared" si="34"/>
        <v>54.487379039133671</v>
      </c>
      <c r="AF80">
        <f t="shared" si="34"/>
        <v>55.763456223101144</v>
      </c>
      <c r="AG80">
        <f t="shared" si="34"/>
        <v>56.9044023410028</v>
      </c>
      <c r="AH80">
        <f t="shared" si="34"/>
        <v>57.901534103959314</v>
      </c>
      <c r="AI80">
        <f t="shared" si="34"/>
        <v>58.747262737169969</v>
      </c>
      <c r="AJ80">
        <f t="shared" si="34"/>
        <v>59.435151735071109</v>
      </c>
      <c r="AK80">
        <f t="shared" si="34"/>
        <v>59.959965847029977</v>
      </c>
      <c r="AL80">
        <f t="shared" si="34"/>
        <v>60.31771092076314</v>
      </c>
      <c r="AM80">
        <f t="shared" si="34"/>
        <v>60.505664300247119</v>
      </c>
      <c r="AN80">
        <f t="shared" si="34"/>
        <v>60.522395546774682</v>
      </c>
      <c r="AO80">
        <f t="shared" si="34"/>
        <v>60.367777325457133</v>
      </c>
      <c r="AP80">
        <f t="shared" si="34"/>
        <v>60.04298637431976</v>
      </c>
      <c r="AQ80">
        <f t="shared" si="34"/>
        <v>59.550494548614843</v>
      </c>
      <c r="AR80">
        <f t="shared" si="34"/>
        <v>58.894050008510689</v>
      </c>
      <c r="AS80">
        <f t="shared" si="34"/>
        <v>58.078648693329548</v>
      </c>
      <c r="AT80">
        <f t="shared" si="34"/>
        <v>57.110496299432725</v>
      </c>
      <c r="AU80">
        <f t="shared" si="34"/>
        <v>55.996961051124174</v>
      </c>
      <c r="AV80">
        <f t="shared" si="34"/>
        <v>54.746517624014473</v>
      </c>
      <c r="AW80">
        <f t="shared" si="34"/>
        <v>53.368682647622329</v>
      </c>
      <c r="AX80">
        <f t="shared" si="34"/>
        <v>51.873942278077593</v>
      </c>
      <c r="AY80">
        <f t="shared" si="34"/>
        <v>50.2736723921414</v>
      </c>
      <c r="AZ80">
        <f t="shared" si="34"/>
        <v>48.580052009915107</v>
      </c>
      <c r="BA80">
        <f t="shared" si="34"/>
        <v>46.805970605143401</v>
      </c>
      <c r="BB80">
        <f t="shared" si="34"/>
        <v>44.964930008536228</v>
      </c>
      <c r="BC80">
        <f t="shared" si="34"/>
        <v>43.070941650684489</v>
      </c>
      <c r="BD80">
        <f t="shared" si="34"/>
        <v>41.138419926612869</v>
      </c>
      <c r="BE80">
        <f t="shared" si="34"/>
        <v>39.182072493530072</v>
      </c>
      <c r="BF80">
        <f t="shared" si="34"/>
        <v>37.216788336676728</v>
      </c>
      <c r="BG80">
        <f t="shared" si="34"/>
        <v>35.25752445515753</v>
      </c>
      <c r="BH80">
        <f t="shared" si="34"/>
        <v>33.319192030146695</v>
      </c>
      <c r="BI80">
        <f t="shared" si="33"/>
        <v>31.416542941795679</v>
      </c>
      <c r="BJ80">
        <f t="shared" si="33"/>
        <v>29.564057498517766</v>
      </c>
      <c r="BK80">
        <f t="shared" si="33"/>
        <v>27.775834233097601</v>
      </c>
      <c r="BL80">
        <f t="shared" si="33"/>
        <v>26.06548260434375</v>
      </c>
      <c r="BM80">
        <f t="shared" si="33"/>
        <v>24.446019420889584</v>
      </c>
      <c r="BN80">
        <f t="shared" si="33"/>
        <v>22.929769775419796</v>
      </c>
      <c r="BO80">
        <f t="shared" si="33"/>
        <v>21.528273243272967</v>
      </c>
      <c r="BP80">
        <f t="shared" si="33"/>
        <v>20.252196059305497</v>
      </c>
      <c r="BQ80">
        <f t="shared" si="33"/>
        <v>19.111249941403841</v>
      </c>
      <c r="BR80">
        <f t="shared" si="19"/>
        <v>18.114118178447328</v>
      </c>
      <c r="BS80">
        <f t="shared" si="19"/>
        <v>17.268389545236673</v>
      </c>
      <c r="BT80">
        <f t="shared" si="19"/>
        <v>16.580500547335536</v>
      </c>
      <c r="BU80">
        <f t="shared" si="19"/>
        <v>16.055686435376668</v>
      </c>
      <c r="BV80">
        <f t="shared" si="20"/>
        <v>15.697941361643498</v>
      </c>
      <c r="BW80">
        <f t="shared" si="20"/>
        <v>15.509987982159522</v>
      </c>
      <c r="BX80">
        <f t="shared" si="20"/>
        <v>15.493256735631965</v>
      </c>
      <c r="BY80">
        <f t="shared" si="20"/>
        <v>15.647874956949504</v>
      </c>
    </row>
    <row r="81" spans="1:77">
      <c r="A81">
        <f t="shared" si="38"/>
        <v>18.244576984372557</v>
      </c>
      <c r="B81">
        <f t="shared" si="40"/>
        <v>3.2211278296772274</v>
      </c>
      <c r="C81">
        <f t="shared" si="36"/>
        <v>2.7750735106709841</v>
      </c>
      <c r="D81">
        <f t="shared" si="39"/>
        <v>159</v>
      </c>
      <c r="E81">
        <f t="shared" si="37"/>
        <v>18.422781840734427</v>
      </c>
      <c r="F81">
        <f t="shared" si="37"/>
        <v>18.766258344941903</v>
      </c>
      <c r="G81">
        <f t="shared" si="37"/>
        <v>19.287083725241157</v>
      </c>
      <c r="H81">
        <f t="shared" si="37"/>
        <v>19.981294186005165</v>
      </c>
      <c r="I81">
        <f t="shared" si="37"/>
        <v>20.843606366451759</v>
      </c>
      <c r="J81">
        <f t="shared" si="37"/>
        <v>21.867457550209416</v>
      </c>
      <c r="K81">
        <f t="shared" si="37"/>
        <v>23.045055611551497</v>
      </c>
      <c r="L81">
        <f t="shared" si="37"/>
        <v>24.367438318178031</v>
      </c>
      <c r="M81">
        <f t="shared" si="35"/>
        <v>25.82454153921509</v>
      </c>
      <c r="N81">
        <f t="shared" si="35"/>
        <v>27.405275839327594</v>
      </c>
      <c r="O81">
        <f t="shared" si="35"/>
        <v>29.097610876018223</v>
      </c>
      <c r="P81">
        <f t="shared" si="35"/>
        <v>30.888666957797923</v>
      </c>
      <c r="Q81">
        <f t="shared" si="35"/>
        <v>32.76481306641513</v>
      </c>
      <c r="R81">
        <f t="shared" si="35"/>
        <v>34.711770597135271</v>
      </c>
      <c r="S81">
        <f t="shared" si="35"/>
        <v>36.714722027544454</v>
      </c>
      <c r="T81">
        <f t="shared" si="35"/>
        <v>38.758423687842139</v>
      </c>
      <c r="U81">
        <f t="shared" si="35"/>
        <v>40.827321774372678</v>
      </c>
      <c r="V81">
        <f t="shared" si="35"/>
        <v>42.905670723462698</v>
      </c>
      <c r="W81">
        <f t="shared" si="35"/>
        <v>44.977653044668259</v>
      </c>
      <c r="X81">
        <f t="shared" si="35"/>
        <v>47.027499701427843</v>
      </c>
      <c r="Y81">
        <f t="shared" si="35"/>
        <v>49.039610122952261</v>
      </c>
      <c r="Z81">
        <f t="shared" si="35"/>
        <v>50.998670933988215</v>
      </c>
      <c r="AA81">
        <f t="shared" si="35"/>
        <v>52.88977249885049</v>
      </c>
      <c r="AB81">
        <f t="shared" si="35"/>
        <v>54.698522392752096</v>
      </c>
      <c r="AC81">
        <f t="shared" si="34"/>
        <v>56.411154936847417</v>
      </c>
      <c r="AD81">
        <f t="shared" si="34"/>
        <v>58.014635963360078</v>
      </c>
      <c r="AE81">
        <f t="shared" si="34"/>
        <v>59.496762013470011</v>
      </c>
      <c r="AF81">
        <f t="shared" si="34"/>
        <v>60.846253213003692</v>
      </c>
      <c r="AG81">
        <f t="shared" si="34"/>
        <v>62.052839119087615</v>
      </c>
      <c r="AH81">
        <f t="shared" si="34"/>
        <v>63.107336884419986</v>
      </c>
      <c r="AI81">
        <f t="shared" si="34"/>
        <v>64.001721144283465</v>
      </c>
      <c r="AJ81">
        <f t="shared" si="34"/>
        <v>64.729185094416522</v>
      </c>
      <c r="AK81">
        <f t="shared" si="34"/>
        <v>65.284192294903875</v>
      </c>
      <c r="AL81">
        <f t="shared" si="34"/>
        <v>65.662518805827318</v>
      </c>
      <c r="AM81">
        <f t="shared" si="34"/>
        <v>65.86128533399895</v>
      </c>
      <c r="AN81">
        <f t="shared" si="34"/>
        <v>65.878979146120855</v>
      </c>
      <c r="AO81">
        <f t="shared" si="34"/>
        <v>65.715465581598977</v>
      </c>
      <c r="AP81">
        <f t="shared" si="34"/>
        <v>65.371989077391504</v>
      </c>
      <c r="AQ81">
        <f t="shared" si="34"/>
        <v>64.851163697092232</v>
      </c>
      <c r="AR81">
        <f t="shared" si="34"/>
        <v>64.156953236328235</v>
      </c>
      <c r="AS81">
        <f t="shared" si="34"/>
        <v>63.294641055881641</v>
      </c>
      <c r="AT81">
        <f t="shared" si="34"/>
        <v>62.270789872123984</v>
      </c>
      <c r="AU81">
        <f t="shared" ref="Y81:BH88" si="41">$I$2*$B81*(1-COS(AU$8-$L$2))+$A81</f>
        <v>61.09319181078191</v>
      </c>
      <c r="AV81">
        <f t="shared" si="41"/>
        <v>59.770809104155369</v>
      </c>
      <c r="AW81">
        <f t="shared" si="41"/>
        <v>58.31370588311831</v>
      </c>
      <c r="AX81">
        <f t="shared" si="41"/>
        <v>56.732971583005806</v>
      </c>
      <c r="AY81">
        <f t="shared" si="41"/>
        <v>55.040636546315177</v>
      </c>
      <c r="AZ81">
        <f t="shared" si="41"/>
        <v>53.249580464535477</v>
      </c>
      <c r="BA81">
        <f t="shared" si="41"/>
        <v>51.373434355918263</v>
      </c>
      <c r="BB81">
        <f t="shared" si="41"/>
        <v>49.426476825198129</v>
      </c>
      <c r="BC81">
        <f t="shared" si="41"/>
        <v>47.423525394788939</v>
      </c>
      <c r="BD81">
        <f t="shared" si="41"/>
        <v>45.379823734491247</v>
      </c>
      <c r="BE81">
        <f t="shared" si="41"/>
        <v>43.31092564796073</v>
      </c>
      <c r="BF81">
        <f t="shared" si="41"/>
        <v>41.232576698870702</v>
      </c>
      <c r="BG81">
        <f t="shared" si="41"/>
        <v>39.160594377665149</v>
      </c>
      <c r="BH81">
        <f t="shared" si="41"/>
        <v>37.11074772090555</v>
      </c>
      <c r="BI81">
        <f t="shared" si="33"/>
        <v>35.098637299381139</v>
      </c>
      <c r="BJ81">
        <f t="shared" si="33"/>
        <v>33.139576488345178</v>
      </c>
      <c r="BK81">
        <f t="shared" si="33"/>
        <v>31.248474923482924</v>
      </c>
      <c r="BL81">
        <f t="shared" si="33"/>
        <v>29.439725029581318</v>
      </c>
      <c r="BM81">
        <f t="shared" si="33"/>
        <v>27.727092485485997</v>
      </c>
      <c r="BN81">
        <f t="shared" si="33"/>
        <v>26.123611458973333</v>
      </c>
      <c r="BO81">
        <f t="shared" si="33"/>
        <v>24.641485408863392</v>
      </c>
      <c r="BP81">
        <f t="shared" si="33"/>
        <v>23.291994209329708</v>
      </c>
      <c r="BQ81">
        <f t="shared" si="33"/>
        <v>22.085408303245789</v>
      </c>
      <c r="BR81">
        <f t="shared" si="19"/>
        <v>21.030910537913417</v>
      </c>
      <c r="BS81">
        <f t="shared" si="19"/>
        <v>20.136526278049931</v>
      </c>
      <c r="BT81">
        <f t="shared" si="19"/>
        <v>19.409062327916882</v>
      </c>
      <c r="BU81">
        <f t="shared" si="19"/>
        <v>18.854055127429525</v>
      </c>
      <c r="BV81">
        <f t="shared" si="20"/>
        <v>18.475728616506068</v>
      </c>
      <c r="BW81">
        <f t="shared" si="20"/>
        <v>18.276962088334443</v>
      </c>
      <c r="BX81">
        <f t="shared" si="20"/>
        <v>18.259268276212541</v>
      </c>
      <c r="BY81">
        <f t="shared" si="20"/>
        <v>18.422781840734427</v>
      </c>
    </row>
    <row r="82" spans="1:77">
      <c r="A82">
        <f t="shared" si="38"/>
        <v>21.292876424126558</v>
      </c>
      <c r="B82">
        <f t="shared" si="40"/>
        <v>3.3995169455288967</v>
      </c>
      <c r="C82">
        <f t="shared" si="36"/>
        <v>2.7576202181510405</v>
      </c>
      <c r="D82">
        <f t="shared" si="39"/>
        <v>158</v>
      </c>
      <c r="E82">
        <f t="shared" si="37"/>
        <v>21.480950434538748</v>
      </c>
      <c r="F82">
        <f t="shared" si="37"/>
        <v>21.843448993486458</v>
      </c>
      <c r="G82">
        <f t="shared" si="37"/>
        <v>22.393118177576632</v>
      </c>
      <c r="H82">
        <f t="shared" si="37"/>
        <v>23.125774672419045</v>
      </c>
      <c r="I82">
        <f t="shared" si="37"/>
        <v>24.035842519697841</v>
      </c>
      <c r="J82">
        <f t="shared" si="37"/>
        <v>25.116395553581238</v>
      </c>
      <c r="K82">
        <f t="shared" si="37"/>
        <v>26.359210113025632</v>
      </c>
      <c r="L82">
        <f t="shared" si="37"/>
        <v>27.754827628801696</v>
      </c>
      <c r="M82">
        <f t="shared" si="35"/>
        <v>29.29262660891748</v>
      </c>
      <c r="N82">
        <f t="shared" si="35"/>
        <v>30.960903474585891</v>
      </c>
      <c r="O82">
        <f t="shared" si="35"/>
        <v>32.746961631526084</v>
      </c>
      <c r="P82">
        <f t="shared" si="35"/>
        <v>34.637208098712328</v>
      </c>
      <c r="Q82">
        <f t="shared" si="35"/>
        <v>36.617256959167335</v>
      </c>
      <c r="R82">
        <f t="shared" si="35"/>
        <v>38.672038845476834</v>
      </c>
      <c r="S82">
        <f t="shared" si="35"/>
        <v>40.785915626774788</v>
      </c>
      <c r="T82">
        <f t="shared" si="35"/>
        <v>42.94279942436183</v>
      </c>
      <c r="U82">
        <f t="shared" si="35"/>
        <v>45.126275050176289</v>
      </c>
      <c r="V82">
        <f t="shared" si="35"/>
        <v>47.319724936287052</v>
      </c>
      <c r="W82">
        <f t="shared" si="35"/>
        <v>49.506455604619582</v>
      </c>
      <c r="X82">
        <f t="shared" si="35"/>
        <v>51.669824714403788</v>
      </c>
      <c r="Y82">
        <f t="shared" si="41"/>
        <v>53.793367720436237</v>
      </c>
      <c r="Z82">
        <f t="shared" si="41"/>
        <v>55.860923178210683</v>
      </c>
      <c r="AA82">
        <f t="shared" si="41"/>
        <v>57.856755742269385</v>
      </c>
      <c r="AB82">
        <f t="shared" si="41"/>
        <v>59.76567592168314</v>
      </c>
      <c r="AC82">
        <f t="shared" si="41"/>
        <v>61.573155681249119</v>
      </c>
      <c r="AD82">
        <f t="shared" si="41"/>
        <v>63.265439008610926</v>
      </c>
      <c r="AE82">
        <f t="shared" si="41"/>
        <v>64.829646605818695</v>
      </c>
      <c r="AF82">
        <f t="shared" si="41"/>
        <v>66.253873908563335</v>
      </c>
      <c r="AG82">
        <f t="shared" si="41"/>
        <v>67.527281687098977</v>
      </c>
      <c r="AH82">
        <f t="shared" si="41"/>
        <v>68.640178539326342</v>
      </c>
      <c r="AI82">
        <f t="shared" si="41"/>
        <v>69.584094648214489</v>
      </c>
      <c r="AJ82">
        <f t="shared" si="41"/>
        <v>70.351846242222635</v>
      </c>
      <c r="AK82">
        <f t="shared" si="41"/>
        <v>70.937590268139289</v>
      </c>
      <c r="AL82">
        <f t="shared" si="41"/>
        <v>71.336868860245332</v>
      </c>
      <c r="AM82">
        <f t="shared" si="41"/>
        <v>71.54664326736382</v>
      </c>
      <c r="AN82">
        <f t="shared" si="41"/>
        <v>71.56531697959133</v>
      </c>
      <c r="AO82">
        <f t="shared" si="41"/>
        <v>71.392747878702309</v>
      </c>
      <c r="AP82">
        <f t="shared" si="41"/>
        <v>71.030249319754603</v>
      </c>
      <c r="AQ82">
        <f t="shared" si="41"/>
        <v>70.480580135664425</v>
      </c>
      <c r="AR82">
        <f t="shared" si="41"/>
        <v>69.747923640822009</v>
      </c>
      <c r="AS82">
        <f t="shared" si="41"/>
        <v>68.837855793543213</v>
      </c>
      <c r="AT82">
        <f t="shared" si="41"/>
        <v>67.757302759659822</v>
      </c>
      <c r="AU82">
        <f t="shared" si="41"/>
        <v>66.514488200215425</v>
      </c>
      <c r="AV82">
        <f t="shared" si="41"/>
        <v>65.118870684439358</v>
      </c>
      <c r="AW82">
        <f t="shared" si="41"/>
        <v>63.581071704323577</v>
      </c>
      <c r="AX82">
        <f t="shared" si="41"/>
        <v>61.912794838655174</v>
      </c>
      <c r="AY82">
        <f t="shared" si="41"/>
        <v>60.126736681714974</v>
      </c>
      <c r="AZ82">
        <f t="shared" si="41"/>
        <v>58.236490214528729</v>
      </c>
      <c r="BA82">
        <f t="shared" si="41"/>
        <v>56.256441354073715</v>
      </c>
      <c r="BB82">
        <f t="shared" si="41"/>
        <v>54.201659467764216</v>
      </c>
      <c r="BC82">
        <f t="shared" si="41"/>
        <v>52.087782686466255</v>
      </c>
      <c r="BD82">
        <f t="shared" si="41"/>
        <v>49.930898888879213</v>
      </c>
      <c r="BE82">
        <f t="shared" si="41"/>
        <v>47.747423263064775</v>
      </c>
      <c r="BF82">
        <f t="shared" si="41"/>
        <v>45.553973376954005</v>
      </c>
      <c r="BG82">
        <f t="shared" si="41"/>
        <v>43.367242708621475</v>
      </c>
      <c r="BH82">
        <f t="shared" si="41"/>
        <v>41.203873598837262</v>
      </c>
      <c r="BI82">
        <f t="shared" si="33"/>
        <v>39.08033059280482</v>
      </c>
      <c r="BJ82">
        <f t="shared" si="33"/>
        <v>37.012775135030367</v>
      </c>
      <c r="BK82">
        <f t="shared" si="33"/>
        <v>35.016942570971693</v>
      </c>
      <c r="BL82">
        <f t="shared" si="33"/>
        <v>33.108022391557931</v>
      </c>
      <c r="BM82">
        <f t="shared" si="33"/>
        <v>31.300542631991945</v>
      </c>
      <c r="BN82">
        <f t="shared" si="33"/>
        <v>29.608259304630145</v>
      </c>
      <c r="BO82">
        <f t="shared" si="33"/>
        <v>28.044051707422359</v>
      </c>
      <c r="BP82">
        <f t="shared" si="33"/>
        <v>26.619824404677725</v>
      </c>
      <c r="BQ82">
        <f t="shared" si="33"/>
        <v>25.34641662614208</v>
      </c>
      <c r="BR82">
        <f t="shared" si="19"/>
        <v>24.233519773914715</v>
      </c>
      <c r="BS82">
        <f t="shared" si="19"/>
        <v>23.289603665026572</v>
      </c>
      <c r="BT82">
        <f t="shared" si="19"/>
        <v>22.521852071018426</v>
      </c>
      <c r="BU82">
        <f t="shared" si="19"/>
        <v>21.936108045101768</v>
      </c>
      <c r="BV82">
        <f t="shared" si="20"/>
        <v>21.536829452995729</v>
      </c>
      <c r="BW82">
        <f t="shared" si="20"/>
        <v>21.327055045877241</v>
      </c>
      <c r="BX82">
        <f t="shared" si="20"/>
        <v>21.308381333649734</v>
      </c>
      <c r="BY82">
        <f t="shared" si="20"/>
        <v>21.480950434538748</v>
      </c>
    </row>
    <row r="83" spans="1:77">
      <c r="A83">
        <f t="shared" si="38"/>
        <v>24.638680424321301</v>
      </c>
      <c r="B83">
        <f t="shared" si="40"/>
        <v>3.5811626774956093</v>
      </c>
      <c r="C83">
        <f t="shared" si="36"/>
        <v>2.740166925631097</v>
      </c>
      <c r="D83">
        <f t="shared" si="39"/>
        <v>157</v>
      </c>
      <c r="E83">
        <f t="shared" si="37"/>
        <v>24.836803756985045</v>
      </c>
      <c r="F83">
        <f t="shared" si="37"/>
        <v>25.218671631377273</v>
      </c>
      <c r="G83">
        <f t="shared" si="37"/>
        <v>25.797711182752987</v>
      </c>
      <c r="H83">
        <f t="shared" si="37"/>
        <v>26.569515570492612</v>
      </c>
      <c r="I83">
        <f t="shared" si="37"/>
        <v>27.528210897177193</v>
      </c>
      <c r="J83">
        <f t="shared" si="37"/>
        <v>28.666500912494602</v>
      </c>
      <c r="K83">
        <f t="shared" si="37"/>
        <v>29.975722542109974</v>
      </c>
      <c r="L83">
        <f t="shared" si="37"/>
        <v>31.445911818892295</v>
      </c>
      <c r="M83">
        <f t="shared" si="35"/>
        <v>33.065879714720701</v>
      </c>
      <c r="N83">
        <f t="shared" si="35"/>
        <v>34.823297295744581</v>
      </c>
      <c r="O83">
        <f t="shared" si="35"/>
        <v>36.704789553014585</v>
      </c>
      <c r="P83">
        <f t="shared" si="35"/>
        <v>38.696037194376807</v>
      </c>
      <c r="Q83">
        <f t="shared" si="35"/>
        <v>40.781885622932286</v>
      </c>
      <c r="R83">
        <f t="shared" si="35"/>
        <v>42.946460272669995</v>
      </c>
      <c r="S83">
        <f t="shared" si="35"/>
        <v>45.173287423499517</v>
      </c>
      <c r="T83">
        <f t="shared" si="35"/>
        <v>47.445419576208046</v>
      </c>
      <c r="U83">
        <f t="shared" si="35"/>
        <v>49.745564433162592</v>
      </c>
      <c r="V83">
        <f t="shared" si="35"/>
        <v>52.056216503136241</v>
      </c>
      <c r="W83">
        <f t="shared" si="35"/>
        <v>54.359790328666662</v>
      </c>
      <c r="X83">
        <f t="shared" si="35"/>
        <v>56.63875432200566</v>
      </c>
      <c r="Y83">
        <f t="shared" si="41"/>
        <v>58.875764191087832</v>
      </c>
      <c r="Z83">
        <f t="shared" si="41"/>
        <v>61.053794940065977</v>
      </c>
      <c r="AA83">
        <f t="shared" si="41"/>
        <v>63.156270439809475</v>
      </c>
      <c r="AB83">
        <f t="shared" si="41"/>
        <v>65.167189582255816</v>
      </c>
      <c r="AC83">
        <f t="shared" si="41"/>
        <v>67.071248058504835</v>
      </c>
      <c r="AD83">
        <f t="shared" si="41"/>
        <v>68.85395483385031</v>
      </c>
      <c r="AE83">
        <f t="shared" si="41"/>
        <v>70.501742433304116</v>
      </c>
      <c r="AF83">
        <f t="shared" si="41"/>
        <v>72.002070198273032</v>
      </c>
      <c r="AG83">
        <f t="shared" si="41"/>
        <v>73.343519728542972</v>
      </c>
      <c r="AH83">
        <f t="shared" si="41"/>
        <v>74.51588178319922</v>
      </c>
      <c r="AI83">
        <f t="shared" si="41"/>
        <v>75.510233979114275</v>
      </c>
      <c r="AJ83">
        <f t="shared" si="41"/>
        <v>76.319008695670945</v>
      </c>
      <c r="AK83">
        <f t="shared" si="41"/>
        <v>76.936050668924707</v>
      </c>
      <c r="AL83">
        <f t="shared" si="41"/>
        <v>77.35666383687898</v>
      </c>
      <c r="AM83">
        <f t="shared" si="41"/>
        <v>77.57764707935246</v>
      </c>
      <c r="AN83">
        <f t="shared" si="41"/>
        <v>77.597318580436564</v>
      </c>
      <c r="AO83">
        <f t="shared" si="41"/>
        <v>77.415528628130104</v>
      </c>
      <c r="AP83">
        <f t="shared" si="41"/>
        <v>77.033660753737877</v>
      </c>
      <c r="AQ83">
        <f t="shared" si="41"/>
        <v>76.454621202362162</v>
      </c>
      <c r="AR83">
        <f t="shared" si="41"/>
        <v>75.682816814622541</v>
      </c>
      <c r="AS83">
        <f t="shared" si="41"/>
        <v>74.724121487937964</v>
      </c>
      <c r="AT83">
        <f t="shared" si="41"/>
        <v>73.585831472620555</v>
      </c>
      <c r="AU83">
        <f t="shared" si="41"/>
        <v>72.27660984300519</v>
      </c>
      <c r="AV83">
        <f t="shared" si="41"/>
        <v>70.806420566222869</v>
      </c>
      <c r="AW83">
        <f t="shared" si="41"/>
        <v>69.186452670394459</v>
      </c>
      <c r="AX83">
        <f t="shared" si="41"/>
        <v>67.429035089370586</v>
      </c>
      <c r="AY83">
        <f t="shared" si="41"/>
        <v>65.547542832100561</v>
      </c>
      <c r="AZ83">
        <f t="shared" si="41"/>
        <v>63.556295190738346</v>
      </c>
      <c r="BA83">
        <f t="shared" si="41"/>
        <v>61.47044676218286</v>
      </c>
      <c r="BB83">
        <f t="shared" si="41"/>
        <v>59.305872112445158</v>
      </c>
      <c r="BC83">
        <f t="shared" si="41"/>
        <v>57.079044961615629</v>
      </c>
      <c r="BD83">
        <f t="shared" si="41"/>
        <v>54.806912808907093</v>
      </c>
      <c r="BE83">
        <f t="shared" si="41"/>
        <v>52.506767951952568</v>
      </c>
      <c r="BF83">
        <f t="shared" si="41"/>
        <v>50.196115881978912</v>
      </c>
      <c r="BG83">
        <f t="shared" si="41"/>
        <v>47.892542056448491</v>
      </c>
      <c r="BH83">
        <f t="shared" si="41"/>
        <v>45.6135780631095</v>
      </c>
      <c r="BI83">
        <f t="shared" si="33"/>
        <v>43.376568194027321</v>
      </c>
      <c r="BJ83">
        <f t="shared" si="33"/>
        <v>41.198537445049169</v>
      </c>
      <c r="BK83">
        <f t="shared" si="33"/>
        <v>39.096061945305692</v>
      </c>
      <c r="BL83">
        <f t="shared" si="33"/>
        <v>37.085142802859352</v>
      </c>
      <c r="BM83">
        <f t="shared" si="33"/>
        <v>35.181084326610339</v>
      </c>
      <c r="BN83">
        <f t="shared" si="33"/>
        <v>33.398377551264851</v>
      </c>
      <c r="BO83">
        <f t="shared" si="33"/>
        <v>31.750589951811037</v>
      </c>
      <c r="BP83">
        <f t="shared" si="33"/>
        <v>30.250262186842125</v>
      </c>
      <c r="BQ83">
        <f t="shared" si="33"/>
        <v>28.908812656572181</v>
      </c>
      <c r="BR83">
        <f t="shared" si="19"/>
        <v>27.736450601915934</v>
      </c>
      <c r="BS83">
        <f t="shared" si="19"/>
        <v>26.742098406000878</v>
      </c>
      <c r="BT83">
        <f t="shared" si="19"/>
        <v>25.933323689444208</v>
      </c>
      <c r="BU83">
        <f t="shared" si="19"/>
        <v>25.316281716190446</v>
      </c>
      <c r="BV83">
        <f t="shared" si="20"/>
        <v>24.89566854823617</v>
      </c>
      <c r="BW83">
        <f t="shared" si="20"/>
        <v>24.674685305762701</v>
      </c>
      <c r="BX83">
        <f t="shared" si="20"/>
        <v>24.655013804678582</v>
      </c>
      <c r="BY83">
        <f t="shared" si="20"/>
        <v>24.836803756985045</v>
      </c>
    </row>
    <row r="84" spans="1:77">
      <c r="A84">
        <f t="shared" si="38"/>
        <v>28.297029290575967</v>
      </c>
      <c r="B84">
        <f t="shared" si="40"/>
        <v>3.7661585970190812</v>
      </c>
      <c r="C84">
        <f t="shared" si="36"/>
        <v>2.7227136331111539</v>
      </c>
      <c r="D84">
        <f t="shared" si="39"/>
        <v>156</v>
      </c>
      <c r="E84">
        <f t="shared" si="37"/>
        <v>28.505387290415126</v>
      </c>
      <c r="F84">
        <f t="shared" si="37"/>
        <v>28.906981718701036</v>
      </c>
      <c r="G84">
        <f t="shared" si="37"/>
        <v>29.515933330458807</v>
      </c>
      <c r="H84">
        <f t="shared" si="37"/>
        <v>30.327607636227956</v>
      </c>
      <c r="I84">
        <f t="shared" si="37"/>
        <v>31.33582730443921</v>
      </c>
      <c r="J84">
        <f t="shared" si="37"/>
        <v>32.532919174637811</v>
      </c>
      <c r="K84">
        <f t="shared" si="37"/>
        <v>33.909772654867709</v>
      </c>
      <c r="L84">
        <f t="shared" si="37"/>
        <v>35.4559090587775</v>
      </c>
      <c r="M84">
        <f t="shared" si="35"/>
        <v>37.159561354750736</v>
      </c>
      <c r="N84">
        <f t="shared" si="35"/>
        <v>39.007763720121687</v>
      </c>
      <c r="O84">
        <f t="shared" si="35"/>
        <v>40.986450218914776</v>
      </c>
      <c r="P84">
        <f t="shared" si="35"/>
        <v>43.080561852110613</v>
      </c>
      <c r="Q84">
        <f t="shared" si="35"/>
        <v>45.274161165721402</v>
      </c>
      <c r="R84">
        <f t="shared" si="35"/>
        <v>47.55055354443909</v>
      </c>
      <c r="S84">
        <f t="shared" si="35"/>
        <v>49.892414267738332</v>
      </c>
      <c r="T84">
        <f t="shared" si="35"/>
        <v>52.281920361460649</v>
      </c>
      <c r="U84">
        <f t="shared" si="35"/>
        <v>54.700886241409627</v>
      </c>
      <c r="V84">
        <f t="shared" si="35"/>
        <v>57.130902116627254</v>
      </c>
      <c r="W84">
        <f t="shared" si="35"/>
        <v>59.553474099019468</v>
      </c>
      <c r="X84">
        <f t="shared" si="35"/>
        <v>61.950164953011281</v>
      </c>
      <c r="Y84">
        <f t="shared" si="41"/>
        <v>64.302734414042334</v>
      </c>
      <c r="Z84">
        <f t="shared" si="41"/>
        <v>66.593278007993888</v>
      </c>
      <c r="AA84">
        <f t="shared" si="41"/>
        <v>68.804363315047965</v>
      </c>
      <c r="AB84">
        <f t="shared" si="41"/>
        <v>70.919162640928008</v>
      </c>
      <c r="AC84">
        <f t="shared" si="41"/>
        <v>72.921581085813372</v>
      </c>
      <c r="AD84">
        <f t="shared" si="41"/>
        <v>74.796379036245156</v>
      </c>
      <c r="AE84">
        <f t="shared" si="41"/>
        <v>76.529288147786616</v>
      </c>
      <c r="AF84">
        <f t="shared" si="41"/>
        <v>78.107119935739803</v>
      </c>
      <c r="AG84">
        <f t="shared" si="41"/>
        <v>79.517866147477505</v>
      </c>
      <c r="AH84">
        <f t="shared" si="41"/>
        <v>80.750790152496535</v>
      </c>
      <c r="AI84">
        <f t="shared" si="41"/>
        <v>81.796508654658851</v>
      </c>
      <c r="AJ84">
        <f t="shared" si="41"/>
        <v>82.64706310474088</v>
      </c>
      <c r="AK84">
        <f t="shared" si="41"/>
        <v>83.29598026979869</v>
      </c>
      <c r="AL84">
        <f t="shared" si="41"/>
        <v>83.738321498379293</v>
      </c>
      <c r="AM84">
        <f t="shared" si="41"/>
        <v>83.97072030664026</v>
      </c>
      <c r="AN84">
        <f t="shared" si="41"/>
        <v>83.99140799932448</v>
      </c>
      <c r="AO84">
        <f t="shared" si="41"/>
        <v>83.80022713059904</v>
      </c>
      <c r="AP84">
        <f t="shared" si="41"/>
        <v>83.398632702313151</v>
      </c>
      <c r="AQ84">
        <f t="shared" si="41"/>
        <v>82.789681090555362</v>
      </c>
      <c r="AR84">
        <f t="shared" si="41"/>
        <v>81.978006784786231</v>
      </c>
      <c r="AS84">
        <f t="shared" si="41"/>
        <v>80.969787116574963</v>
      </c>
      <c r="AT84">
        <f t="shared" si="41"/>
        <v>79.772695246376372</v>
      </c>
      <c r="AU84">
        <f t="shared" si="41"/>
        <v>78.395841766146475</v>
      </c>
      <c r="AV84">
        <f t="shared" si="41"/>
        <v>76.849705362236676</v>
      </c>
      <c r="AW84">
        <f t="shared" si="41"/>
        <v>75.146053066263448</v>
      </c>
      <c r="AX84">
        <f t="shared" si="41"/>
        <v>73.297850700892496</v>
      </c>
      <c r="AY84">
        <f t="shared" si="41"/>
        <v>71.319164202099401</v>
      </c>
      <c r="AZ84">
        <f t="shared" si="41"/>
        <v>69.225052568903564</v>
      </c>
      <c r="BA84">
        <f t="shared" si="41"/>
        <v>67.031453255292774</v>
      </c>
      <c r="BB84">
        <f t="shared" si="41"/>
        <v>64.755060876575087</v>
      </c>
      <c r="BC84">
        <f t="shared" si="41"/>
        <v>62.413200153275838</v>
      </c>
      <c r="BD84">
        <f t="shared" si="41"/>
        <v>60.023694059553506</v>
      </c>
      <c r="BE84">
        <f t="shared" si="41"/>
        <v>57.604728179604564</v>
      </c>
      <c r="BF84">
        <f t="shared" si="41"/>
        <v>55.174712304386922</v>
      </c>
      <c r="BG84">
        <f t="shared" si="41"/>
        <v>52.752140321994716</v>
      </c>
      <c r="BH84">
        <f t="shared" si="41"/>
        <v>50.355449468002895</v>
      </c>
      <c r="BI84">
        <f t="shared" si="33"/>
        <v>48.002880006971843</v>
      </c>
      <c r="BJ84">
        <f t="shared" si="33"/>
        <v>45.712336413020282</v>
      </c>
      <c r="BK84">
        <f t="shared" si="33"/>
        <v>43.501251105966233</v>
      </c>
      <c r="BL84">
        <f t="shared" si="33"/>
        <v>41.386451780086176</v>
      </c>
      <c r="BM84">
        <f t="shared" si="33"/>
        <v>39.384033335200812</v>
      </c>
      <c r="BN84">
        <f t="shared" si="33"/>
        <v>37.509235384769028</v>
      </c>
      <c r="BO84">
        <f t="shared" si="33"/>
        <v>35.776326273227554</v>
      </c>
      <c r="BP84">
        <f t="shared" si="33"/>
        <v>34.198494485274374</v>
      </c>
      <c r="BQ84">
        <f t="shared" si="33"/>
        <v>32.787748273536678</v>
      </c>
      <c r="BR84">
        <f t="shared" si="19"/>
        <v>31.554824268517642</v>
      </c>
      <c r="BS84">
        <f t="shared" si="19"/>
        <v>30.509105766355326</v>
      </c>
      <c r="BT84">
        <f t="shared" si="19"/>
        <v>29.658551316273297</v>
      </c>
      <c r="BU84">
        <f t="shared" si="19"/>
        <v>29.009634151215486</v>
      </c>
      <c r="BV84">
        <f t="shared" si="20"/>
        <v>28.567292922634881</v>
      </c>
      <c r="BW84">
        <f t="shared" si="20"/>
        <v>28.33489411437392</v>
      </c>
      <c r="BX84">
        <f t="shared" si="20"/>
        <v>28.314206421689704</v>
      </c>
      <c r="BY84">
        <f t="shared" si="20"/>
        <v>28.505387290415126</v>
      </c>
    </row>
    <row r="85" spans="1:77">
      <c r="A85">
        <f t="shared" si="38"/>
        <v>32.283550785540477</v>
      </c>
      <c r="B85">
        <f t="shared" si="40"/>
        <v>3.954590535392374</v>
      </c>
      <c r="C85">
        <f t="shared" si="36"/>
        <v>2.7052603405912108</v>
      </c>
      <c r="D85">
        <f t="shared" si="39"/>
        <v>155</v>
      </c>
      <c r="E85">
        <f t="shared" si="37"/>
        <v>32.502333545987526</v>
      </c>
      <c r="F85">
        <f t="shared" si="37"/>
        <v>32.924020919010744</v>
      </c>
      <c r="G85">
        <f t="shared" si="37"/>
        <v>33.563440162341408</v>
      </c>
      <c r="H85">
        <f t="shared" si="37"/>
        <v>34.415724909445906</v>
      </c>
      <c r="I85">
        <f t="shared" si="37"/>
        <v>35.474388758775156</v>
      </c>
      <c r="J85">
        <f t="shared" si="37"/>
        <v>36.731374639197057</v>
      </c>
      <c r="K85">
        <f t="shared" si="37"/>
        <v>38.177116129172774</v>
      </c>
      <c r="L85">
        <f t="shared" si="37"/>
        <v>39.800610263001005</v>
      </c>
      <c r="M85">
        <f t="shared" si="35"/>
        <v>41.589501270030766</v>
      </c>
      <c r="N85">
        <f t="shared" si="35"/>
        <v>43.53017460953663</v>
      </c>
      <c r="O85">
        <f t="shared" si="35"/>
        <v>45.607860585594374</v>
      </c>
      <c r="P85">
        <f t="shared" si="35"/>
        <v>47.806746753385085</v>
      </c>
      <c r="Q85">
        <f t="shared" si="35"/>
        <v>50.110098261448108</v>
      </c>
      <c r="R85">
        <f t="shared" si="35"/>
        <v>52.500385214005433</v>
      </c>
      <c r="S85">
        <f t="shared" si="35"/>
        <v>54.959416084053359</v>
      </c>
      <c r="T85">
        <f t="shared" si="35"/>
        <v>57.4684761618674</v>
      </c>
      <c r="U85">
        <f t="shared" si="35"/>
        <v>60.008469985243508</v>
      </c>
      <c r="V85">
        <f t="shared" si="35"/>
        <v>62.560066667495533</v>
      </c>
      <c r="W85">
        <f t="shared" si="35"/>
        <v>65.103847017175383</v>
      </c>
      <c r="X85">
        <f t="shared" si="35"/>
        <v>67.620451329845423</v>
      </c>
      <c r="Y85">
        <f t="shared" si="41"/>
        <v>70.090726727118977</v>
      </c>
      <c r="Z85">
        <f t="shared" si="41"/>
        <v>72.495872921629726</v>
      </c>
      <c r="AA85">
        <f t="shared" si="41"/>
        <v>74.817585298570521</v>
      </c>
      <c r="AB85">
        <f t="shared" si="41"/>
        <v>77.038194224864526</v>
      </c>
      <c r="AC85">
        <f t="shared" si="41"/>
        <v>79.140799525742324</v>
      </c>
      <c r="AD85">
        <f t="shared" si="41"/>
        <v>81.109399105276424</v>
      </c>
      <c r="AE85">
        <f t="shared" si="41"/>
        <v>82.929010731993685</v>
      </c>
      <c r="AF85">
        <f t="shared" si="41"/>
        <v>84.585786062703221</v>
      </c>
      <c r="AG85">
        <f t="shared" si="41"/>
        <v>86.067116036750065</v>
      </c>
      <c r="AH85">
        <f t="shared" si="41"/>
        <v>87.361726838580211</v>
      </c>
      <c r="AI85">
        <f t="shared" si="41"/>
        <v>88.459765698284343</v>
      </c>
      <c r="AJ85">
        <f t="shared" si="41"/>
        <v>89.352875877126138</v>
      </c>
      <c r="AK85">
        <f t="shared" si="41"/>
        <v>90.034260267369916</v>
      </c>
      <c r="AL85">
        <f t="shared" si="41"/>
        <v>90.498733122374816</v>
      </c>
      <c r="AM85">
        <f t="shared" si="41"/>
        <v>90.74275952325786</v>
      </c>
      <c r="AN85">
        <f t="shared" si="41"/>
        <v>90.764482281761147</v>
      </c>
      <c r="AO85">
        <f t="shared" si="41"/>
        <v>90.5637360745759</v>
      </c>
      <c r="AP85">
        <f t="shared" si="41"/>
        <v>90.142048701552696</v>
      </c>
      <c r="AQ85">
        <f t="shared" si="41"/>
        <v>89.502629458222032</v>
      </c>
      <c r="AR85">
        <f t="shared" si="41"/>
        <v>88.650344711117526</v>
      </c>
      <c r="AS85">
        <f t="shared" si="41"/>
        <v>87.591680861788277</v>
      </c>
      <c r="AT85">
        <f t="shared" si="41"/>
        <v>86.334694981366383</v>
      </c>
      <c r="AU85">
        <f t="shared" si="41"/>
        <v>84.888953491390666</v>
      </c>
      <c r="AV85">
        <f t="shared" si="41"/>
        <v>83.265459357562435</v>
      </c>
      <c r="AW85">
        <f t="shared" si="41"/>
        <v>81.476568350532659</v>
      </c>
      <c r="AX85">
        <f t="shared" si="41"/>
        <v>79.53589501102681</v>
      </c>
      <c r="AY85">
        <f t="shared" si="41"/>
        <v>77.458209034969059</v>
      </c>
      <c r="AZ85">
        <f t="shared" si="41"/>
        <v>75.259322867178355</v>
      </c>
      <c r="BA85">
        <f t="shared" si="41"/>
        <v>72.955971359115324</v>
      </c>
      <c r="BB85">
        <f t="shared" si="41"/>
        <v>70.565684406557992</v>
      </c>
      <c r="BC85">
        <f t="shared" si="41"/>
        <v>68.106653536510066</v>
      </c>
      <c r="BD85">
        <f t="shared" si="41"/>
        <v>65.597593458696025</v>
      </c>
      <c r="BE85">
        <f t="shared" si="41"/>
        <v>63.057599635319932</v>
      </c>
      <c r="BF85">
        <f t="shared" si="41"/>
        <v>60.506002953067892</v>
      </c>
      <c r="BG85">
        <f t="shared" si="41"/>
        <v>57.962222603388049</v>
      </c>
      <c r="BH85">
        <f t="shared" si="41"/>
        <v>55.445618290718016</v>
      </c>
      <c r="BI85">
        <f t="shared" si="33"/>
        <v>52.975342893444463</v>
      </c>
      <c r="BJ85">
        <f t="shared" si="33"/>
        <v>50.570196698933685</v>
      </c>
      <c r="BK85">
        <f t="shared" si="33"/>
        <v>48.248484321992919</v>
      </c>
      <c r="BL85">
        <f t="shared" si="33"/>
        <v>46.027875395698928</v>
      </c>
      <c r="BM85">
        <f t="shared" si="33"/>
        <v>43.925270094821137</v>
      </c>
      <c r="BN85">
        <f t="shared" si="33"/>
        <v>41.956670515287016</v>
      </c>
      <c r="BO85">
        <f t="shared" si="33"/>
        <v>40.137058888569747</v>
      </c>
      <c r="BP85">
        <f t="shared" si="33"/>
        <v>38.480283557860204</v>
      </c>
      <c r="BQ85">
        <f t="shared" si="33"/>
        <v>36.998953583813368</v>
      </c>
      <c r="BR85">
        <f t="shared" si="19"/>
        <v>35.704342781983236</v>
      </c>
      <c r="BS85">
        <f t="shared" si="19"/>
        <v>34.606303922279096</v>
      </c>
      <c r="BT85">
        <f t="shared" si="19"/>
        <v>33.713193743437301</v>
      </c>
      <c r="BU85">
        <f t="shared" si="19"/>
        <v>33.031809353193509</v>
      </c>
      <c r="BV85">
        <f t="shared" si="20"/>
        <v>32.56733649818861</v>
      </c>
      <c r="BW85">
        <f t="shared" si="20"/>
        <v>32.323310097305573</v>
      </c>
      <c r="BX85">
        <f t="shared" si="20"/>
        <v>32.301587338802292</v>
      </c>
      <c r="BY85">
        <f t="shared" si="20"/>
        <v>32.502333545987526</v>
      </c>
    </row>
    <row r="86" spans="1:77">
      <c r="A86">
        <f t="shared" si="38"/>
        <v>36.61441897980103</v>
      </c>
      <c r="B86">
        <f t="shared" si="40"/>
        <v>4.1465361664803</v>
      </c>
      <c r="C86">
        <f t="shared" si="36"/>
        <v>2.6878070480712677</v>
      </c>
      <c r="D86">
        <f t="shared" si="39"/>
        <v>154</v>
      </c>
      <c r="E86">
        <f t="shared" si="37"/>
        <v>36.843820891497579</v>
      </c>
      <c r="F86">
        <f t="shared" si="37"/>
        <v>37.285975882650241</v>
      </c>
      <c r="G86">
        <f t="shared" si="37"/>
        <v>37.956430887861295</v>
      </c>
      <c r="H86">
        <f t="shared" si="37"/>
        <v>38.8500833397093</v>
      </c>
      <c r="I86">
        <f t="shared" si="37"/>
        <v>39.960132003433586</v>
      </c>
      <c r="J86">
        <f t="shared" si="37"/>
        <v>41.278128738437488</v>
      </c>
      <c r="K86">
        <f t="shared" si="37"/>
        <v>42.79404279373945</v>
      </c>
      <c r="L86">
        <f t="shared" si="37"/>
        <v>44.496337148044688</v>
      </c>
      <c r="M86">
        <f t="shared" si="35"/>
        <v>46.372056313443515</v>
      </c>
      <c r="N86">
        <f t="shared" si="35"/>
        <v>48.406924934497034</v>
      </c>
      <c r="O86">
        <f t="shared" si="35"/>
        <v>50.585456432311773</v>
      </c>
      <c r="P86">
        <f t="shared" si="35"/>
        <v>52.891070866756067</v>
      </c>
      <c r="Q86">
        <f t="shared" si="35"/>
        <v>55.306221119815746</v>
      </c>
      <c r="R86">
        <f t="shared" si="35"/>
        <v>57.81252643975742</v>
      </c>
      <c r="S86">
        <f t="shared" si="35"/>
        <v>60.390912329747813</v>
      </c>
      <c r="T86">
        <f t="shared" si="35"/>
        <v>63.021755716292134</v>
      </c>
      <c r="U86">
        <f t="shared" si="35"/>
        <v>65.685034292672128</v>
      </c>
      <c r="V86">
        <f t="shared" si="35"/>
        <v>68.360478900789929</v>
      </c>
      <c r="W86">
        <f t="shared" si="35"/>
        <v>71.027727791700158</v>
      </c>
      <c r="X86">
        <f t="shared" si="35"/>
        <v>73.666481590814072</v>
      </c>
      <c r="Y86">
        <f t="shared" si="41"/>
        <v>76.256657788397305</v>
      </c>
      <c r="Z86">
        <f t="shared" si="41"/>
        <v>78.778543579595109</v>
      </c>
      <c r="AA86">
        <f t="shared" si="41"/>
        <v>81.212945890780219</v>
      </c>
      <c r="AB86">
        <f t="shared" si="41"/>
        <v>83.541337450432152</v>
      </c>
      <c r="AC86">
        <f t="shared" si="41"/>
        <v>85.745997792860734</v>
      </c>
      <c r="AD86">
        <f t="shared" si="41"/>
        <v>87.810148121649746</v>
      </c>
      <c r="AE86">
        <f t="shared" si="41"/>
        <v>89.718079006429093</v>
      </c>
      <c r="AF86">
        <f t="shared" si="41"/>
        <v>91.455269941125408</v>
      </c>
      <c r="AG86">
        <f t="shared" si="41"/>
        <v>93.008499853781103</v>
      </c>
      <c r="AH86">
        <f t="shared" si="41"/>
        <v>94.365947726895001</v>
      </c>
      <c r="AI86">
        <f t="shared" si="41"/>
        <v>95.517282562503269</v>
      </c>
      <c r="AJ86">
        <f t="shared" si="41"/>
        <v>96.453742007311945</v>
      </c>
      <c r="AK86">
        <f t="shared" si="41"/>
        <v>97.168199039496358</v>
      </c>
      <c r="AL86">
        <f t="shared" si="41"/>
        <v>97.655216209640628</v>
      </c>
      <c r="AM86">
        <f t="shared" si="41"/>
        <v>97.911087023010992</v>
      </c>
      <c r="AN86">
        <f t="shared" si="41"/>
        <v>97.933864148218632</v>
      </c>
      <c r="AO86">
        <f t="shared" si="41"/>
        <v>97.723374237587521</v>
      </c>
      <c r="AP86">
        <f t="shared" si="41"/>
        <v>97.281219246434873</v>
      </c>
      <c r="AQ86">
        <f t="shared" si="41"/>
        <v>96.610764241223819</v>
      </c>
      <c r="AR86">
        <f t="shared" si="41"/>
        <v>95.717111789375807</v>
      </c>
      <c r="AS86">
        <f t="shared" si="41"/>
        <v>94.607063125651536</v>
      </c>
      <c r="AT86">
        <f t="shared" si="41"/>
        <v>93.289066390647633</v>
      </c>
      <c r="AU86">
        <f t="shared" si="41"/>
        <v>91.773152335345657</v>
      </c>
      <c r="AV86">
        <f t="shared" si="41"/>
        <v>90.070857981040419</v>
      </c>
      <c r="AW86">
        <f t="shared" si="41"/>
        <v>88.195138815641599</v>
      </c>
      <c r="AX86">
        <f t="shared" si="41"/>
        <v>86.160270194588065</v>
      </c>
      <c r="AY86">
        <f t="shared" si="41"/>
        <v>83.981738696773334</v>
      </c>
      <c r="AZ86">
        <f t="shared" si="41"/>
        <v>81.67612426232904</v>
      </c>
      <c r="BA86">
        <f t="shared" si="41"/>
        <v>79.260974009269361</v>
      </c>
      <c r="BB86">
        <f t="shared" si="41"/>
        <v>76.754668689327673</v>
      </c>
      <c r="BC86">
        <f t="shared" si="41"/>
        <v>74.176282799337287</v>
      </c>
      <c r="BD86">
        <f t="shared" si="41"/>
        <v>71.545439412792959</v>
      </c>
      <c r="BE86">
        <f t="shared" si="41"/>
        <v>68.882160836412993</v>
      </c>
      <c r="BF86">
        <f t="shared" si="41"/>
        <v>66.206716228295193</v>
      </c>
      <c r="BG86">
        <f t="shared" si="41"/>
        <v>63.539467337384963</v>
      </c>
      <c r="BH86">
        <f t="shared" si="41"/>
        <v>60.900713538271035</v>
      </c>
      <c r="BI86">
        <f t="shared" si="33"/>
        <v>58.310537340687802</v>
      </c>
      <c r="BJ86">
        <f t="shared" si="33"/>
        <v>55.788651549489984</v>
      </c>
      <c r="BK86">
        <f t="shared" si="33"/>
        <v>53.354249238304902</v>
      </c>
      <c r="BL86">
        <f t="shared" si="33"/>
        <v>51.025857678652969</v>
      </c>
      <c r="BM86">
        <f t="shared" si="33"/>
        <v>48.821197336224394</v>
      </c>
      <c r="BN86">
        <f t="shared" si="33"/>
        <v>46.757047007435375</v>
      </c>
      <c r="BO86">
        <f t="shared" si="33"/>
        <v>44.849116122656021</v>
      </c>
      <c r="BP86">
        <f t="shared" si="33"/>
        <v>43.111925187959706</v>
      </c>
      <c r="BQ86">
        <f t="shared" si="33"/>
        <v>41.558695275304011</v>
      </c>
      <c r="BR86">
        <f t="shared" si="19"/>
        <v>40.20124740219012</v>
      </c>
      <c r="BS86">
        <f t="shared" si="19"/>
        <v>39.049912566581845</v>
      </c>
      <c r="BT86">
        <f t="shared" si="19"/>
        <v>38.113453121773169</v>
      </c>
      <c r="BU86">
        <f t="shared" si="19"/>
        <v>37.398996089588756</v>
      </c>
      <c r="BV86">
        <f t="shared" si="20"/>
        <v>36.911978919444472</v>
      </c>
      <c r="BW86">
        <f t="shared" si="20"/>
        <v>36.656108106074122</v>
      </c>
      <c r="BX86">
        <f t="shared" si="20"/>
        <v>36.633330980866482</v>
      </c>
      <c r="BY86">
        <f t="shared" si="20"/>
        <v>36.843820891497579</v>
      </c>
    </row>
    <row r="87" spans="1:77">
      <c r="A87">
        <f t="shared" si="38"/>
        <v>41.306306966984138</v>
      </c>
      <c r="B87">
        <f t="shared" si="40"/>
        <v>4.3420645868286956</v>
      </c>
      <c r="C87">
        <f t="shared" si="36"/>
        <v>2.6703537555513241</v>
      </c>
      <c r="D87">
        <f t="shared" si="39"/>
        <v>153</v>
      </c>
      <c r="E87">
        <f t="shared" si="37"/>
        <v>41.546526243251513</v>
      </c>
      <c r="F87">
        <f t="shared" si="37"/>
        <v>42.009530893854425</v>
      </c>
      <c r="G87">
        <f t="shared" si="37"/>
        <v>42.711600963500054</v>
      </c>
      <c r="H87">
        <f t="shared" si="37"/>
        <v>43.647393275036933</v>
      </c>
      <c r="I87">
        <f t="shared" si="37"/>
        <v>44.809785883927397</v>
      </c>
      <c r="J87">
        <f t="shared" si="37"/>
        <v>46.189932280545953</v>
      </c>
      <c r="K87">
        <f t="shared" si="37"/>
        <v>47.777328717459149</v>
      </c>
      <c r="L87">
        <f t="shared" si="37"/>
        <v>49.559894149285903</v>
      </c>
      <c r="M87">
        <f t="shared" si="35"/>
        <v>51.524062176747577</v>
      </c>
      <c r="N87">
        <f t="shared" si="35"/>
        <v>53.654884295158112</v>
      </c>
      <c r="O87">
        <f t="shared" si="35"/>
        <v>55.936143661570824</v>
      </c>
      <c r="P87">
        <f t="shared" si="35"/>
        <v>58.350478514745241</v>
      </c>
      <c r="Q87">
        <f t="shared" si="35"/>
        <v>60.879514308633475</v>
      </c>
      <c r="R87">
        <f t="shared" si="35"/>
        <v>63.504003553770467</v>
      </c>
      <c r="S87">
        <f t="shared" si="35"/>
        <v>66.203972302290794</v>
      </c>
      <c r="T87">
        <f t="shared" si="35"/>
        <v>68.958872161732501</v>
      </c>
      <c r="U87">
        <f t="shared" si="35"/>
        <v>71.74773668071127</v>
      </c>
      <c r="V87">
        <f t="shared" si="35"/>
        <v>74.549340916275156</v>
      </c>
      <c r="W87">
        <f t="shared" si="35"/>
        <v>77.342362968536676</v>
      </c>
      <c r="X87">
        <f t="shared" si="35"/>
        <v>80.10554625320529</v>
      </c>
      <c r="Y87">
        <f t="shared" si="41"/>
        <v>82.817861277028982</v>
      </c>
      <c r="Z87">
        <f t="shared" si="41"/>
        <v>85.458665684935852</v>
      </c>
      <c r="AA87">
        <f t="shared" si="41"/>
        <v>88.007861360820471</v>
      </c>
      <c r="AB87">
        <f t="shared" si="41"/>
        <v>90.446047386342869</v>
      </c>
      <c r="AC87">
        <f t="shared" si="41"/>
        <v>92.754667693631887</v>
      </c>
      <c r="AD87">
        <f t="shared" si="41"/>
        <v>94.916152288165975</v>
      </c>
      <c r="AE87">
        <f t="shared" si="41"/>
        <v>96.914050967040652</v>
      </c>
      <c r="AF87">
        <f t="shared" si="41"/>
        <v>98.733158514945501</v>
      </c>
      <c r="AG87">
        <f t="shared" si="41"/>
        <v>100.35963042503377</v>
      </c>
      <c r="AH87">
        <f t="shared" si="41"/>
        <v>101.78108826397911</v>
      </c>
      <c r="AI87">
        <f t="shared" si="41"/>
        <v>102.98671387932745</v>
      </c>
      <c r="AJ87">
        <f t="shared" si="41"/>
        <v>103.9673317321693</v>
      </c>
      <c r="AK87">
        <f t="shared" si="41"/>
        <v>104.71547872853131</v>
      </c>
      <c r="AL87">
        <f t="shared" si="41"/>
        <v>105.22546101802764</v>
      </c>
      <c r="AM87">
        <f t="shared" si="41"/>
        <v>105.49339732749954</v>
      </c>
      <c r="AN87">
        <f t="shared" si="41"/>
        <v>105.51724849984753</v>
      </c>
      <c r="AO87">
        <f t="shared" si="41"/>
        <v>105.29683301324829</v>
      </c>
      <c r="AP87">
        <f t="shared" si="41"/>
        <v>104.83382836264539</v>
      </c>
      <c r="AQ87">
        <f t="shared" si="41"/>
        <v>104.13175829299976</v>
      </c>
      <c r="AR87">
        <f t="shared" si="41"/>
        <v>103.19596598146288</v>
      </c>
      <c r="AS87">
        <f t="shared" si="41"/>
        <v>102.03357337257242</v>
      </c>
      <c r="AT87">
        <f t="shared" si="41"/>
        <v>100.65342697595386</v>
      </c>
      <c r="AU87">
        <f t="shared" si="41"/>
        <v>99.066030539040668</v>
      </c>
      <c r="AV87">
        <f t="shared" si="41"/>
        <v>97.283465107213914</v>
      </c>
      <c r="AW87">
        <f t="shared" si="41"/>
        <v>95.319297079752232</v>
      </c>
      <c r="AX87">
        <f t="shared" si="41"/>
        <v>93.188474961341711</v>
      </c>
      <c r="AY87">
        <f t="shared" si="41"/>
        <v>90.907215594928999</v>
      </c>
      <c r="AZ87">
        <f t="shared" si="41"/>
        <v>88.492880741754561</v>
      </c>
      <c r="BA87">
        <f t="shared" si="41"/>
        <v>85.963844947866335</v>
      </c>
      <c r="BB87">
        <f t="shared" si="41"/>
        <v>83.339355702729335</v>
      </c>
      <c r="BC87">
        <f t="shared" si="41"/>
        <v>80.639386954209016</v>
      </c>
      <c r="BD87">
        <f t="shared" si="41"/>
        <v>77.88448709476728</v>
      </c>
      <c r="BE87">
        <f t="shared" si="41"/>
        <v>75.095622575788553</v>
      </c>
      <c r="BF87">
        <f t="shared" si="41"/>
        <v>72.294018340224653</v>
      </c>
      <c r="BG87">
        <f t="shared" si="41"/>
        <v>69.500996287963133</v>
      </c>
      <c r="BH87">
        <f t="shared" si="41"/>
        <v>66.737813003294519</v>
      </c>
      <c r="BI87">
        <f t="shared" si="33"/>
        <v>64.025497979470842</v>
      </c>
      <c r="BJ87">
        <f t="shared" si="33"/>
        <v>61.38469357156395</v>
      </c>
      <c r="BK87">
        <f t="shared" si="33"/>
        <v>58.835497895679353</v>
      </c>
      <c r="BL87">
        <f t="shared" si="33"/>
        <v>56.397311870156955</v>
      </c>
      <c r="BM87">
        <f t="shared" si="33"/>
        <v>54.088691562867943</v>
      </c>
      <c r="BN87">
        <f t="shared" si="33"/>
        <v>51.927206968333849</v>
      </c>
      <c r="BO87">
        <f t="shared" si="33"/>
        <v>49.929308289459151</v>
      </c>
      <c r="BP87">
        <f t="shared" si="33"/>
        <v>48.110200741554308</v>
      </c>
      <c r="BQ87">
        <f t="shared" si="33"/>
        <v>46.483728831466038</v>
      </c>
      <c r="BR87">
        <f t="shared" si="19"/>
        <v>45.062270992520702</v>
      </c>
      <c r="BS87">
        <f t="shared" si="19"/>
        <v>43.85664537717237</v>
      </c>
      <c r="BT87">
        <f t="shared" si="19"/>
        <v>42.876027524330517</v>
      </c>
      <c r="BU87">
        <f t="shared" si="19"/>
        <v>42.127880527968507</v>
      </c>
      <c r="BV87">
        <f t="shared" si="20"/>
        <v>41.617898238472158</v>
      </c>
      <c r="BW87">
        <f t="shared" si="20"/>
        <v>41.349961929000273</v>
      </c>
      <c r="BX87">
        <f t="shared" si="20"/>
        <v>41.326110756652291</v>
      </c>
      <c r="BY87">
        <f t="shared" si="20"/>
        <v>41.546526243251513</v>
      </c>
    </row>
    <row r="88" spans="1:77">
      <c r="A88">
        <f t="shared" si="38"/>
        <v>46.376333068266554</v>
      </c>
      <c r="B88">
        <f t="shared" si="40"/>
        <v>4.5412358948748359</v>
      </c>
      <c r="C88">
        <f t="shared" si="36"/>
        <v>2.6529004630313806</v>
      </c>
      <c r="D88">
        <f t="shared" si="39"/>
        <v>152</v>
      </c>
      <c r="E88">
        <f t="shared" si="37"/>
        <v>46.627571247296729</v>
      </c>
      <c r="F88">
        <f t="shared" si="37"/>
        <v>47.111814007109658</v>
      </c>
      <c r="G88">
        <f t="shared" si="37"/>
        <v>47.846088161083173</v>
      </c>
      <c r="H88">
        <f t="shared" si="37"/>
        <v>48.824805439538721</v>
      </c>
      <c r="I88">
        <f t="shared" si="37"/>
        <v>50.040517213021573</v>
      </c>
      <c r="J88">
        <f t="shared" si="37"/>
        <v>51.483971180868686</v>
      </c>
      <c r="K88">
        <f t="shared" si="37"/>
        <v>53.144181786803429</v>
      </c>
      <c r="L88">
        <f t="shared" si="37"/>
        <v>55.008513825652038</v>
      </c>
      <c r="M88">
        <f t="shared" si="35"/>
        <v>57.062778604884436</v>
      </c>
      <c r="N88">
        <f t="shared" si="35"/>
        <v>59.291341929131669</v>
      </c>
      <c r="O88">
        <f t="shared" si="35"/>
        <v>61.677243085852886</v>
      </c>
      <c r="P88">
        <f t="shared" si="35"/>
        <v>64.202323926598936</v>
      </c>
      <c r="Q88">
        <f t="shared" si="35"/>
        <v>66.847367061486239</v>
      </c>
      <c r="R88">
        <f t="shared" si="35"/>
        <v>69.592242115137594</v>
      </c>
      <c r="S88">
        <f t="shared" si="35"/>
        <v>72.416058930993842</v>
      </c>
      <c r="T88">
        <f t="shared" si="35"/>
        <v>75.297326558019108</v>
      </c>
      <c r="U88">
        <f t="shared" si="35"/>
        <v>78.214116809814797</v>
      </c>
      <c r="V88">
        <f t="shared" si="35"/>
        <v>81.144231151358568</v>
      </c>
      <c r="W88">
        <f t="shared" si="35"/>
        <v>84.065369643259913</v>
      </c>
      <c r="X88">
        <f t="shared" si="35"/>
        <v>86.955300657763786</v>
      </c>
      <c r="Y88">
        <f t="shared" si="41"/>
        <v>89.792030074861799</v>
      </c>
      <c r="Z88">
        <f t="shared" si="41"/>
        <v>92.553968670825725</v>
      </c>
      <c r="AA88">
        <f t="shared" si="41"/>
        <v>95.220096425236235</v>
      </c>
      <c r="AB88">
        <f t="shared" si="41"/>
        <v>97.77012249603024</v>
      </c>
      <c r="AC88">
        <f t="shared" si="41"/>
        <v>100.18463964506117</v>
      </c>
      <c r="AD88">
        <f t="shared" si="41"/>
        <v>102.44527193889961</v>
      </c>
      <c r="AE88">
        <f t="shared" si="41"/>
        <v>104.53481460078233</v>
      </c>
      <c r="AF88">
        <f t="shared" si="41"/>
        <v>106.43736494935206</v>
      </c>
      <c r="AG88">
        <f t="shared" si="41"/>
        <v>108.13844342766487</v>
      </c>
      <c r="AH88">
        <f t="shared" si="41"/>
        <v>109.62510380136152</v>
      </c>
      <c r="AI88">
        <f t="shared" si="41"/>
        <v>110.88603168732814</v>
      </c>
      <c r="AJ88">
        <f t="shared" si="41"/>
        <v>111.91163066298341</v>
      </c>
      <c r="AK88">
        <f t="shared" si="41"/>
        <v>112.694095300849</v>
      </c>
      <c r="AL88">
        <f t="shared" si="41"/>
        <v>113.22747057256572</v>
      </c>
      <c r="AM88">
        <f t="shared" si="41"/>
        <v>113.50769717025497</v>
      </c>
      <c r="AN88">
        <f t="shared" si="41"/>
        <v>113.53264240030293</v>
      </c>
      <c r="AO88">
        <f t="shared" si="41"/>
        <v>113.30211641444654</v>
      </c>
      <c r="AP88">
        <f t="shared" si="41"/>
        <v>112.81787365463364</v>
      </c>
      <c r="AQ88">
        <f t="shared" si="41"/>
        <v>112.08359950066011</v>
      </c>
      <c r="AR88">
        <f t="shared" si="41"/>
        <v>111.10488222220457</v>
      </c>
      <c r="AS88">
        <f t="shared" si="41"/>
        <v>109.88917044872173</v>
      </c>
      <c r="AT88">
        <f t="shared" si="41"/>
        <v>108.44571648087461</v>
      </c>
      <c r="AU88">
        <f t="shared" si="41"/>
        <v>106.78550587493987</v>
      </c>
      <c r="AV88">
        <f t="shared" si="41"/>
        <v>104.92117383609124</v>
      </c>
      <c r="AW88">
        <f t="shared" si="41"/>
        <v>102.86690905685884</v>
      </c>
      <c r="AX88">
        <f t="shared" ref="Y88:BH90" si="42">$I$2*$B88*(1-COS(AX$8-$L$2))+$A88</f>
        <v>100.63834573261161</v>
      </c>
      <c r="AY88">
        <f t="shared" si="42"/>
        <v>98.252444575890394</v>
      </c>
      <c r="AZ88">
        <f t="shared" si="42"/>
        <v>95.727363735144351</v>
      </c>
      <c r="BA88">
        <f t="shared" si="42"/>
        <v>93.082320600257049</v>
      </c>
      <c r="BB88">
        <f t="shared" si="42"/>
        <v>90.337445546605679</v>
      </c>
      <c r="BC88">
        <f t="shared" si="42"/>
        <v>87.513628730749431</v>
      </c>
      <c r="BD88">
        <f t="shared" si="42"/>
        <v>84.632361103724151</v>
      </c>
      <c r="BE88">
        <f t="shared" si="42"/>
        <v>81.715570851928504</v>
      </c>
      <c r="BF88">
        <f t="shared" si="42"/>
        <v>78.785456510384719</v>
      </c>
      <c r="BG88">
        <f t="shared" si="42"/>
        <v>75.864318018483374</v>
      </c>
      <c r="BH88">
        <f t="shared" si="42"/>
        <v>72.974387003979501</v>
      </c>
      <c r="BI88">
        <f t="shared" si="33"/>
        <v>70.137657586881502</v>
      </c>
      <c r="BJ88">
        <f t="shared" si="33"/>
        <v>67.375718990917548</v>
      </c>
      <c r="BK88">
        <f t="shared" si="33"/>
        <v>64.709591236507066</v>
      </c>
      <c r="BL88">
        <f t="shared" si="33"/>
        <v>62.159565165713076</v>
      </c>
      <c r="BM88">
        <f t="shared" si="33"/>
        <v>59.745048016682134</v>
      </c>
      <c r="BN88">
        <f t="shared" si="33"/>
        <v>57.484415722843693</v>
      </c>
      <c r="BO88">
        <f t="shared" si="33"/>
        <v>55.394873060960961</v>
      </c>
      <c r="BP88">
        <f t="shared" si="33"/>
        <v>53.492322712391228</v>
      </c>
      <c r="BQ88">
        <f t="shared" si="33"/>
        <v>51.79124423407842</v>
      </c>
      <c r="BR88">
        <f t="shared" si="19"/>
        <v>50.304583860381761</v>
      </c>
      <c r="BS88">
        <f t="shared" si="19"/>
        <v>49.043655974415152</v>
      </c>
      <c r="BT88">
        <f t="shared" si="19"/>
        <v>48.018056998759882</v>
      </c>
      <c r="BU88">
        <f t="shared" si="19"/>
        <v>47.235592360894287</v>
      </c>
      <c r="BV88">
        <f t="shared" si="20"/>
        <v>46.702217089177573</v>
      </c>
      <c r="BW88">
        <f t="shared" si="20"/>
        <v>46.421990491488316</v>
      </c>
      <c r="BX88">
        <f t="shared" si="20"/>
        <v>46.397045261440368</v>
      </c>
      <c r="BY88">
        <f t="shared" si="20"/>
        <v>46.627571247296729</v>
      </c>
    </row>
    <row r="89" spans="1:77">
      <c r="A89">
        <f t="shared" si="38"/>
        <v>51.842000183686039</v>
      </c>
      <c r="B89">
        <f t="shared" si="40"/>
        <v>4.7441007712328878</v>
      </c>
      <c r="C89">
        <f t="shared" si="36"/>
        <v>2.6354471705114375</v>
      </c>
      <c r="D89">
        <f>D88-1</f>
        <v>151</v>
      </c>
      <c r="E89">
        <f t="shared" si="37"/>
        <v>52.104461607512398</v>
      </c>
      <c r="F89">
        <f t="shared" si="37"/>
        <v>52.610336330489275</v>
      </c>
      <c r="G89">
        <f t="shared" si="37"/>
        <v>53.377411783251709</v>
      </c>
      <c r="H89">
        <f t="shared" si="37"/>
        <v>54.399850058431397</v>
      </c>
      <c r="I89">
        <f t="shared" si="37"/>
        <v>55.669869783389075</v>
      </c>
      <c r="J89">
        <f t="shared" si="37"/>
        <v>57.177805341158951</v>
      </c>
      <c r="K89">
        <f t="shared" si="37"/>
        <v>58.91218043163002</v>
      </c>
      <c r="L89">
        <f t="shared" si="37"/>
        <v>60.859795413119478</v>
      </c>
      <c r="M89">
        <f t="shared" si="35"/>
        <v>63.00582775961611</v>
      </c>
      <c r="N89">
        <f t="shared" si="35"/>
        <v>65.333944869153314</v>
      </c>
      <c r="O89">
        <f t="shared" si="35"/>
        <v>67.826428364771971</v>
      </c>
      <c r="P89">
        <f t="shared" si="35"/>
        <v>70.464308942067746</v>
      </c>
      <c r="Q89">
        <f t="shared" si="35"/>
        <v>73.227510737051574</v>
      </c>
      <c r="R89">
        <f t="shared" si="35"/>
        <v>76.095004115596765</v>
      </c>
      <c r="S89">
        <f t="shared" si="35"/>
        <v>79.044965721652744</v>
      </c>
      <c r="T89">
        <f t="shared" si="35"/>
        <v>82.054944566161907</v>
      </c>
      <c r="U89">
        <f t="shared" si="35"/>
        <v>85.102032892642654</v>
      </c>
      <c r="V89">
        <f t="shared" si="35"/>
        <v>88.163040519048167</v>
      </c>
      <c r="W89">
        <f t="shared" si="35"/>
        <v>91.214671329054624</v>
      </c>
      <c r="X89">
        <f t="shared" si="35"/>
        <v>94.233700569572761</v>
      </c>
      <c r="Y89">
        <f t="shared" si="42"/>
        <v>97.197151605142579</v>
      </c>
      <c r="Z89">
        <f t="shared" si="42"/>
        <v>100.08247078400269</v>
      </c>
      <c r="AA89">
        <f t="shared" si="42"/>
        <v>102.86769908499869</v>
      </c>
      <c r="AB89">
        <f t="shared" si="42"/>
        <v>105.53163923899311</v>
      </c>
      <c r="AC89">
        <f t="shared" si="42"/>
        <v>108.054017052883</v>
      </c>
      <c r="AD89">
        <f t="shared" si="42"/>
        <v>110.4156357084513</v>
      </c>
      <c r="AE89">
        <f t="shared" si="42"/>
        <v>112.59852186174484</v>
      </c>
      <c r="AF89">
        <f t="shared" si="42"/>
        <v>114.58606243107434</v>
      </c>
      <c r="AG89">
        <f t="shared" si="42"/>
        <v>116.36313103259738</v>
      </c>
      <c r="AH89">
        <f t="shared" si="42"/>
        <v>117.91620310123302</v>
      </c>
      <c r="AI89">
        <f t="shared" si="42"/>
        <v>119.2334588207684</v>
      </c>
      <c r="AJ89">
        <f t="shared" si="42"/>
        <v>120.30487307979709</v>
      </c>
      <c r="AK89">
        <f t="shared" si="42"/>
        <v>121.12229176887027</v>
      </c>
      <c r="AL89">
        <f t="shared" si="42"/>
        <v>121.6794938381932</v>
      </c>
      <c r="AM89">
        <f t="shared" si="42"/>
        <v>121.97223864357051</v>
      </c>
      <c r="AN89">
        <f t="shared" si="42"/>
        <v>121.99829822026913</v>
      </c>
      <c r="AO89">
        <f t="shared" si="42"/>
        <v>121.7574742391752</v>
      </c>
      <c r="AP89">
        <f t="shared" si="42"/>
        <v>121.25159951619834</v>
      </c>
      <c r="AQ89">
        <f t="shared" si="42"/>
        <v>120.48452406343588</v>
      </c>
      <c r="AR89">
        <f t="shared" si="42"/>
        <v>119.46208578825622</v>
      </c>
      <c r="AS89">
        <f t="shared" si="42"/>
        <v>118.19206606329853</v>
      </c>
      <c r="AT89">
        <f t="shared" si="42"/>
        <v>116.68413050552866</v>
      </c>
      <c r="AU89">
        <f t="shared" si="42"/>
        <v>114.94975541505758</v>
      </c>
      <c r="AV89">
        <f t="shared" si="42"/>
        <v>113.00214043356813</v>
      </c>
      <c r="AW89">
        <f t="shared" si="42"/>
        <v>110.8561080870715</v>
      </c>
      <c r="AX89">
        <f t="shared" si="42"/>
        <v>108.52799097753429</v>
      </c>
      <c r="AY89">
        <f t="shared" si="42"/>
        <v>106.03550748191563</v>
      </c>
      <c r="AZ89">
        <f t="shared" si="42"/>
        <v>103.39762690461986</v>
      </c>
      <c r="BA89">
        <f t="shared" si="42"/>
        <v>100.63442510963603</v>
      </c>
      <c r="BB89">
        <f t="shared" si="42"/>
        <v>97.766931731090835</v>
      </c>
      <c r="BC89">
        <f t="shared" si="42"/>
        <v>94.816970125034857</v>
      </c>
      <c r="BD89">
        <f t="shared" si="42"/>
        <v>91.806991280525679</v>
      </c>
      <c r="BE89">
        <f t="shared" si="42"/>
        <v>88.759902954044946</v>
      </c>
      <c r="BF89">
        <f t="shared" si="42"/>
        <v>85.698895327639434</v>
      </c>
      <c r="BG89">
        <f t="shared" si="42"/>
        <v>82.647264517632991</v>
      </c>
      <c r="BH89">
        <f t="shared" si="42"/>
        <v>79.62823527711484</v>
      </c>
      <c r="BI89">
        <f t="shared" si="33"/>
        <v>76.664784241545021</v>
      </c>
      <c r="BJ89">
        <f t="shared" si="33"/>
        <v>73.779465062684892</v>
      </c>
      <c r="BK89">
        <f t="shared" si="33"/>
        <v>70.994236761688924</v>
      </c>
      <c r="BL89">
        <f t="shared" si="33"/>
        <v>68.330296607694521</v>
      </c>
      <c r="BM89">
        <f t="shared" si="33"/>
        <v>65.807918793804618</v>
      </c>
      <c r="BN89">
        <f t="shared" si="33"/>
        <v>63.446300138236303</v>
      </c>
      <c r="BO89">
        <f t="shared" si="33"/>
        <v>61.263413984942758</v>
      </c>
      <c r="BP89">
        <f t="shared" si="33"/>
        <v>59.275873415613269</v>
      </c>
      <c r="BQ89">
        <f t="shared" si="33"/>
        <v>57.498804814090221</v>
      </c>
      <c r="BR89">
        <f t="shared" si="19"/>
        <v>55.945732745454578</v>
      </c>
      <c r="BS89">
        <f t="shared" si="19"/>
        <v>54.628477025919196</v>
      </c>
      <c r="BT89">
        <f t="shared" si="19"/>
        <v>53.55706276689051</v>
      </c>
      <c r="BU89">
        <f t="shared" ref="BR89:BX90" si="43">$I$2*$B89*(1-COS(BU$8-$L$2))+$A89</f>
        <v>52.739644077817331</v>
      </c>
      <c r="BV89">
        <f t="shared" si="20"/>
        <v>52.182442008494405</v>
      </c>
      <c r="BW89">
        <f t="shared" si="20"/>
        <v>51.889697203117095</v>
      </c>
      <c r="BX89">
        <f t="shared" si="20"/>
        <v>51.863637626418466</v>
      </c>
      <c r="BY89">
        <f t="shared" ref="BY89:BY90" si="44">$I$2*$B89*(1-COS(BY$8-$L$2))+$A89</f>
        <v>52.104461607512398</v>
      </c>
    </row>
    <row r="90" spans="1:77">
      <c r="A90">
        <f t="shared" si="38"/>
        <v>57.721127988741223</v>
      </c>
      <c r="B90">
        <f t="shared" si="40"/>
        <v>4.9507000622986883</v>
      </c>
      <c r="C90">
        <f t="shared" si="36"/>
        <v>2.6179938779914944</v>
      </c>
      <c r="D90">
        <f t="shared" ref="D90" si="45">D89-1</f>
        <v>150</v>
      </c>
      <c r="E90">
        <f t="shared" si="37"/>
        <v>57.995019259172743</v>
      </c>
      <c r="F90">
        <f t="shared" si="37"/>
        <v>58.522924154815612</v>
      </c>
      <c r="G90">
        <f t="shared" si="37"/>
        <v>59.323404725297237</v>
      </c>
      <c r="H90">
        <f t="shared" si="37"/>
        <v>60.390368830132886</v>
      </c>
      <c r="I90">
        <f t="shared" si="37"/>
        <v>61.715696228234208</v>
      </c>
      <c r="J90">
        <f t="shared" si="37"/>
        <v>63.289300377847091</v>
      </c>
      <c r="K90">
        <f t="shared" si="37"/>
        <v>65.099205201224819</v>
      </c>
      <c r="L90">
        <f t="shared" si="37"/>
        <v>67.131636229811079</v>
      </c>
      <c r="M90">
        <f t="shared" ref="M90:X90" si="46">$I$2*$B90*(1-COS(M$8-$L$2))+$A90</f>
        <v>69.371125436262915</v>
      </c>
      <c r="N90">
        <f t="shared" si="46"/>
        <v>71.800628955478672</v>
      </c>
      <c r="O90">
        <f t="shared" si="46"/>
        <v>74.401656798702788</v>
      </c>
      <c r="P90">
        <f t="shared" si="46"/>
        <v>77.154413573504783</v>
      </c>
      <c r="Q90">
        <f t="shared" si="46"/>
        <v>80.037949138668409</v>
      </c>
      <c r="R90">
        <f t="shared" si="46"/>
        <v>83.030318047416415</v>
      </c>
      <c r="S90">
        <f t="shared" si="46"/>
        <v>86.108746565511481</v>
      </c>
      <c r="T90">
        <f t="shared" si="46"/>
        <v>89.249805993124923</v>
      </c>
      <c r="U90">
        <f t="shared" si="46"/>
        <v>92.429590971389104</v>
      </c>
      <c r="V90">
        <f t="shared" si="46"/>
        <v>95.623901416612711</v>
      </c>
      <c r="W90">
        <f t="shared" si="46"/>
        <v>98.808426697530237</v>
      </c>
      <c r="X90">
        <f t="shared" si="46"/>
        <v>101.95893065388498</v>
      </c>
      <c r="Y90">
        <f t="shared" si="42"/>
        <v>105.05143604824275</v>
      </c>
      <c r="Z90">
        <f t="shared" si="42"/>
        <v>108.06240704724667</v>
      </c>
      <c r="AA90">
        <f t="shared" si="42"/>
        <v>110.9689283435204</v>
      </c>
      <c r="AB90">
        <f t="shared" si="42"/>
        <v>113.74887955499365</v>
      </c>
      <c r="AC90">
        <f t="shared" si="42"/>
        <v>116.38110357436673</v>
      </c>
      <c r="AD90">
        <f t="shared" si="42"/>
        <v>118.84556758747186</v>
      </c>
      <c r="AE90">
        <f t="shared" si="42"/>
        <v>121.12351553508529</v>
      </c>
      <c r="AF90">
        <f t="shared" si="42"/>
        <v>123.19761085786308</v>
      </c>
      <c r="AG90">
        <f t="shared" si="42"/>
        <v>125.05206843802594</v>
      </c>
      <c r="AH90">
        <f t="shared" si="42"/>
        <v>126.67277473363666</v>
      </c>
      <c r="AI90">
        <f t="shared" si="42"/>
        <v>128.04739519117646</v>
      </c>
      <c r="AJ90">
        <f t="shared" si="42"/>
        <v>129.16546811894494</v>
      </c>
      <c r="AK90">
        <f t="shared" si="42"/>
        <v>130.01848430685087</v>
      </c>
      <c r="AL90">
        <f t="shared" si="42"/>
        <v>130.59995178663905</v>
      </c>
      <c r="AM90">
        <f t="shared" si="42"/>
        <v>130.90544523968862</v>
      </c>
      <c r="AN90">
        <f t="shared" si="42"/>
        <v>130.93263967635988</v>
      </c>
      <c r="AO90">
        <f t="shared" si="42"/>
        <v>130.68132813056931</v>
      </c>
      <c r="AP90">
        <f t="shared" si="42"/>
        <v>130.15342323492646</v>
      </c>
      <c r="AQ90">
        <f t="shared" si="42"/>
        <v>129.35294266444484</v>
      </c>
      <c r="AR90">
        <f t="shared" si="42"/>
        <v>128.28597855960919</v>
      </c>
      <c r="AS90">
        <f t="shared" si="42"/>
        <v>126.96065116150788</v>
      </c>
      <c r="AT90">
        <f t="shared" si="42"/>
        <v>125.38704701189499</v>
      </c>
      <c r="AU90">
        <f t="shared" si="42"/>
        <v>123.57714218851726</v>
      </c>
      <c r="AV90">
        <f t="shared" si="42"/>
        <v>121.54471115993101</v>
      </c>
      <c r="AW90">
        <f t="shared" si="42"/>
        <v>119.30522195347916</v>
      </c>
      <c r="AX90">
        <f t="shared" si="42"/>
        <v>116.8757184342634</v>
      </c>
      <c r="AY90">
        <f t="shared" si="42"/>
        <v>114.27469059103929</v>
      </c>
      <c r="AZ90">
        <f t="shared" si="42"/>
        <v>111.52193381623729</v>
      </c>
      <c r="BA90">
        <f t="shared" si="42"/>
        <v>108.63839825107365</v>
      </c>
      <c r="BB90">
        <f t="shared" si="42"/>
        <v>105.64602934232565</v>
      </c>
      <c r="BC90">
        <f t="shared" si="42"/>
        <v>102.5676008242306</v>
      </c>
      <c r="BD90">
        <f t="shared" si="42"/>
        <v>99.426541396617125</v>
      </c>
      <c r="BE90">
        <f t="shared" si="42"/>
        <v>96.246756418352987</v>
      </c>
      <c r="BF90">
        <f t="shared" si="42"/>
        <v>93.05244597312938</v>
      </c>
      <c r="BG90">
        <f t="shared" si="42"/>
        <v>89.86792069221184</v>
      </c>
      <c r="BH90">
        <f t="shared" si="42"/>
        <v>86.717416735857114</v>
      </c>
      <c r="BI90">
        <f t="shared" si="33"/>
        <v>83.624911341499342</v>
      </c>
      <c r="BJ90">
        <f t="shared" si="33"/>
        <v>80.613940342495383</v>
      </c>
      <c r="BK90">
        <f t="shared" si="33"/>
        <v>77.707419046221702</v>
      </c>
      <c r="BL90">
        <f t="shared" si="33"/>
        <v>74.927467834748441</v>
      </c>
      <c r="BM90">
        <f t="shared" si="33"/>
        <v>72.295243815375372</v>
      </c>
      <c r="BN90">
        <f t="shared" si="33"/>
        <v>69.830779802270229</v>
      </c>
      <c r="BO90">
        <f t="shared" si="33"/>
        <v>67.552831854656773</v>
      </c>
      <c r="BP90">
        <f t="shared" si="33"/>
        <v>65.47873653187898</v>
      </c>
      <c r="BQ90">
        <f t="shared" si="33"/>
        <v>63.62427895171615</v>
      </c>
      <c r="BR90">
        <f t="shared" si="43"/>
        <v>62.003572656105426</v>
      </c>
      <c r="BS90">
        <f t="shared" si="43"/>
        <v>60.628952198565614</v>
      </c>
      <c r="BT90">
        <f t="shared" si="43"/>
        <v>59.51087927079714</v>
      </c>
      <c r="BU90">
        <f t="shared" si="43"/>
        <v>58.657863082891204</v>
      </c>
      <c r="BV90">
        <f t="shared" si="43"/>
        <v>58.076395603103023</v>
      </c>
      <c r="BW90">
        <f t="shared" si="43"/>
        <v>57.770902150053452</v>
      </c>
      <c r="BX90">
        <f t="shared" si="43"/>
        <v>57.743707713382186</v>
      </c>
      <c r="BY90">
        <f t="shared" si="44"/>
        <v>57.995019259172743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90"/>
  <sheetViews>
    <sheetView topLeftCell="E1" workbookViewId="0">
      <selection activeCell="E3" sqref="E3"/>
    </sheetView>
  </sheetViews>
  <sheetFormatPr defaultRowHeight="14.25"/>
  <sheetData>
    <row r="1" spans="1:77">
      <c r="A1" t="s">
        <v>9</v>
      </c>
      <c r="E1" t="s">
        <v>0</v>
      </c>
      <c r="G1" t="s">
        <v>2</v>
      </c>
      <c r="I1" t="s">
        <v>3</v>
      </c>
      <c r="K1" t="s">
        <v>10</v>
      </c>
    </row>
    <row r="2" spans="1:77">
      <c r="A2">
        <v>2.8158916161173799</v>
      </c>
      <c r="E2">
        <v>5.23</v>
      </c>
      <c r="G2" s="1">
        <v>1</v>
      </c>
      <c r="I2">
        <f>E2*SQRT(2)</f>
        <v>7.3963369312112883</v>
      </c>
      <c r="K2">
        <v>172.98777000000001</v>
      </c>
      <c r="L2">
        <f>K2*PI()/180</f>
        <v>3.0192061521826714</v>
      </c>
    </row>
    <row r="3" spans="1:77">
      <c r="E3" t="s">
        <v>1</v>
      </c>
      <c r="I3" t="s">
        <v>1</v>
      </c>
      <c r="K3" t="s">
        <v>7</v>
      </c>
      <c r="L3" t="s">
        <v>8</v>
      </c>
    </row>
    <row r="7" spans="1:77">
      <c r="A7" t="s">
        <v>4</v>
      </c>
    </row>
    <row r="8" spans="1:77">
      <c r="A8" t="s">
        <v>5</v>
      </c>
      <c r="B8" t="s">
        <v>11</v>
      </c>
      <c r="D8" t="s">
        <v>8</v>
      </c>
      <c r="E8">
        <f>E9*PI()/180</f>
        <v>-3.1415926535897931</v>
      </c>
      <c r="F8">
        <f t="shared" ref="F8:BQ8" si="0">F9*PI()/180</f>
        <v>-3.0543261909900763</v>
      </c>
      <c r="G8">
        <f t="shared" si="0"/>
        <v>-2.9670597283903604</v>
      </c>
      <c r="H8">
        <f t="shared" si="0"/>
        <v>-2.8797932657906435</v>
      </c>
      <c r="I8">
        <f t="shared" si="0"/>
        <v>-2.7925268031909272</v>
      </c>
      <c r="J8">
        <f t="shared" si="0"/>
        <v>-2.7052603405912108</v>
      </c>
      <c r="K8">
        <f t="shared" si="0"/>
        <v>-2.6179938779914944</v>
      </c>
      <c r="L8">
        <f t="shared" si="0"/>
        <v>-2.5307274153917776</v>
      </c>
      <c r="M8">
        <f t="shared" si="0"/>
        <v>-2.4434609527920612</v>
      </c>
      <c r="N8">
        <f t="shared" si="0"/>
        <v>-2.3561944901923448</v>
      </c>
      <c r="O8">
        <f t="shared" si="0"/>
        <v>-2.2689280275926285</v>
      </c>
      <c r="P8">
        <f t="shared" si="0"/>
        <v>-2.1816615649929116</v>
      </c>
      <c r="Q8">
        <f t="shared" si="0"/>
        <v>-2.0943951023931953</v>
      </c>
      <c r="R8">
        <f t="shared" si="0"/>
        <v>-2.0071286397934789</v>
      </c>
      <c r="S8">
        <f t="shared" si="0"/>
        <v>-1.9198621771937625</v>
      </c>
      <c r="T8">
        <f t="shared" si="0"/>
        <v>-1.8325957145940461</v>
      </c>
      <c r="U8">
        <f t="shared" si="0"/>
        <v>-1.7453292519943295</v>
      </c>
      <c r="V8">
        <f t="shared" si="0"/>
        <v>-1.6580627893946132</v>
      </c>
      <c r="W8">
        <f t="shared" si="0"/>
        <v>-1.5707963267948966</v>
      </c>
      <c r="X8">
        <f t="shared" si="0"/>
        <v>-1.4835298641951802</v>
      </c>
      <c r="Y8">
        <f t="shared" si="0"/>
        <v>-1.3962634015954636</v>
      </c>
      <c r="Z8">
        <f t="shared" si="0"/>
        <v>-1.3089969389957472</v>
      </c>
      <c r="AA8">
        <f t="shared" si="0"/>
        <v>-1.2217304763960306</v>
      </c>
      <c r="AB8">
        <f t="shared" si="0"/>
        <v>-1.1344640137963142</v>
      </c>
      <c r="AC8">
        <f t="shared" si="0"/>
        <v>-1.0471975511965976</v>
      </c>
      <c r="AD8">
        <f t="shared" si="0"/>
        <v>-0.95993108859688125</v>
      </c>
      <c r="AE8">
        <f t="shared" si="0"/>
        <v>-0.87266462599716477</v>
      </c>
      <c r="AF8">
        <f t="shared" si="0"/>
        <v>-0.78539816339744828</v>
      </c>
      <c r="AG8">
        <f t="shared" si="0"/>
        <v>-0.69813170079773179</v>
      </c>
      <c r="AH8">
        <f t="shared" si="0"/>
        <v>-0.6108652381980153</v>
      </c>
      <c r="AI8">
        <f t="shared" si="0"/>
        <v>-0.52359877559829882</v>
      </c>
      <c r="AJ8">
        <f t="shared" si="0"/>
        <v>-0.43633231299858238</v>
      </c>
      <c r="AK8">
        <f t="shared" si="0"/>
        <v>-0.3490658503988659</v>
      </c>
      <c r="AL8">
        <f t="shared" si="0"/>
        <v>-0.26179938779914941</v>
      </c>
      <c r="AM8">
        <f t="shared" si="0"/>
        <v>-0.17453292519943295</v>
      </c>
      <c r="AN8">
        <f t="shared" si="0"/>
        <v>-8.7266462599716474E-2</v>
      </c>
      <c r="AO8">
        <f t="shared" si="0"/>
        <v>0</v>
      </c>
      <c r="AP8">
        <f t="shared" si="0"/>
        <v>8.7266462599716474E-2</v>
      </c>
      <c r="AQ8">
        <f t="shared" si="0"/>
        <v>0.17453292519943295</v>
      </c>
      <c r="AR8">
        <f t="shared" si="0"/>
        <v>0.26179938779914941</v>
      </c>
      <c r="AS8">
        <f t="shared" si="0"/>
        <v>0.3490658503988659</v>
      </c>
      <c r="AT8">
        <f t="shared" si="0"/>
        <v>0.43633231299858238</v>
      </c>
      <c r="AU8">
        <f t="shared" si="0"/>
        <v>0.52359877559829882</v>
      </c>
      <c r="AV8">
        <f t="shared" si="0"/>
        <v>0.6108652381980153</v>
      </c>
      <c r="AW8">
        <f t="shared" si="0"/>
        <v>0.69813170079773179</v>
      </c>
      <c r="AX8">
        <f t="shared" si="0"/>
        <v>0.78539816339744828</v>
      </c>
      <c r="AY8">
        <f t="shared" si="0"/>
        <v>0.87266462599716477</v>
      </c>
      <c r="AZ8">
        <f t="shared" si="0"/>
        <v>0.95993108859688125</v>
      </c>
      <c r="BA8">
        <f t="shared" si="0"/>
        <v>1.0471975511965976</v>
      </c>
      <c r="BB8">
        <f t="shared" si="0"/>
        <v>1.1344640137963142</v>
      </c>
      <c r="BC8">
        <f t="shared" si="0"/>
        <v>1.2217304763960306</v>
      </c>
      <c r="BD8">
        <f t="shared" si="0"/>
        <v>1.3089969389957472</v>
      </c>
      <c r="BE8">
        <f t="shared" si="0"/>
        <v>1.3962634015954636</v>
      </c>
      <c r="BF8">
        <f t="shared" si="0"/>
        <v>1.4835298641951802</v>
      </c>
      <c r="BG8">
        <f t="shared" si="0"/>
        <v>1.5707963267948966</v>
      </c>
      <c r="BH8">
        <f t="shared" si="0"/>
        <v>1.6580627893946132</v>
      </c>
      <c r="BI8">
        <f t="shared" si="0"/>
        <v>1.7453292519943295</v>
      </c>
      <c r="BJ8">
        <f t="shared" si="0"/>
        <v>1.8325957145940461</v>
      </c>
      <c r="BK8">
        <f t="shared" si="0"/>
        <v>1.9198621771937625</v>
      </c>
      <c r="BL8">
        <f t="shared" si="0"/>
        <v>2.0071286397934789</v>
      </c>
      <c r="BM8">
        <f t="shared" si="0"/>
        <v>2.0943951023931953</v>
      </c>
      <c r="BN8">
        <f t="shared" si="0"/>
        <v>2.1816615649929116</v>
      </c>
      <c r="BO8">
        <f t="shared" si="0"/>
        <v>2.2689280275926285</v>
      </c>
      <c r="BP8">
        <f t="shared" si="0"/>
        <v>2.3561944901923448</v>
      </c>
      <c r="BQ8">
        <f t="shared" si="0"/>
        <v>2.4434609527920612</v>
      </c>
      <c r="BR8">
        <f t="shared" ref="BR8:BY8" si="1">BR9*PI()/180</f>
        <v>2.5307274153917776</v>
      </c>
      <c r="BS8">
        <f t="shared" si="1"/>
        <v>2.6179938779914944</v>
      </c>
      <c r="BT8">
        <f t="shared" si="1"/>
        <v>2.7052603405912108</v>
      </c>
      <c r="BU8">
        <f t="shared" si="1"/>
        <v>2.7925268031909272</v>
      </c>
      <c r="BV8">
        <f t="shared" si="1"/>
        <v>2.8797932657906435</v>
      </c>
      <c r="BW8">
        <f t="shared" si="1"/>
        <v>2.9670597283903604</v>
      </c>
      <c r="BX8">
        <f t="shared" si="1"/>
        <v>3.0543261909900763</v>
      </c>
      <c r="BY8">
        <f t="shared" si="1"/>
        <v>3.1415926535897931</v>
      </c>
    </row>
    <row r="9" spans="1:77">
      <c r="A9" t="s">
        <v>6</v>
      </c>
      <c r="B9" t="s">
        <v>12</v>
      </c>
      <c r="C9" t="s">
        <v>8</v>
      </c>
      <c r="E9">
        <f>-180</f>
        <v>-180</v>
      </c>
      <c r="F9">
        <f>E9+5</f>
        <v>-175</v>
      </c>
      <c r="G9">
        <f t="shared" ref="G9:BR9" si="2">F9+5</f>
        <v>-170</v>
      </c>
      <c r="H9">
        <f t="shared" si="2"/>
        <v>-165</v>
      </c>
      <c r="I9">
        <f t="shared" si="2"/>
        <v>-160</v>
      </c>
      <c r="J9">
        <f t="shared" si="2"/>
        <v>-155</v>
      </c>
      <c r="K9">
        <f t="shared" si="2"/>
        <v>-150</v>
      </c>
      <c r="L9">
        <f t="shared" si="2"/>
        <v>-145</v>
      </c>
      <c r="M9">
        <f t="shared" si="2"/>
        <v>-140</v>
      </c>
      <c r="N9">
        <f t="shared" si="2"/>
        <v>-135</v>
      </c>
      <c r="O9">
        <f t="shared" si="2"/>
        <v>-130</v>
      </c>
      <c r="P9">
        <f t="shared" si="2"/>
        <v>-125</v>
      </c>
      <c r="Q9">
        <f t="shared" si="2"/>
        <v>-120</v>
      </c>
      <c r="R9">
        <f t="shared" si="2"/>
        <v>-115</v>
      </c>
      <c r="S9">
        <f t="shared" si="2"/>
        <v>-110</v>
      </c>
      <c r="T9">
        <f t="shared" si="2"/>
        <v>-105</v>
      </c>
      <c r="U9">
        <f t="shared" si="2"/>
        <v>-100</v>
      </c>
      <c r="V9">
        <f t="shared" si="2"/>
        <v>-95</v>
      </c>
      <c r="W9">
        <f t="shared" si="2"/>
        <v>-90</v>
      </c>
      <c r="X9">
        <f t="shared" si="2"/>
        <v>-85</v>
      </c>
      <c r="Y9">
        <f>X9+5</f>
        <v>-80</v>
      </c>
      <c r="Z9">
        <f t="shared" si="2"/>
        <v>-75</v>
      </c>
      <c r="AA9">
        <f t="shared" si="2"/>
        <v>-70</v>
      </c>
      <c r="AB9">
        <f t="shared" si="2"/>
        <v>-65</v>
      </c>
      <c r="AC9">
        <f t="shared" si="2"/>
        <v>-60</v>
      </c>
      <c r="AD9">
        <f t="shared" si="2"/>
        <v>-55</v>
      </c>
      <c r="AE9">
        <f t="shared" si="2"/>
        <v>-50</v>
      </c>
      <c r="AF9">
        <f t="shared" si="2"/>
        <v>-45</v>
      </c>
      <c r="AG9">
        <f t="shared" si="2"/>
        <v>-40</v>
      </c>
      <c r="AH9">
        <f t="shared" si="2"/>
        <v>-35</v>
      </c>
      <c r="AI9">
        <f t="shared" si="2"/>
        <v>-30</v>
      </c>
      <c r="AJ9">
        <f t="shared" si="2"/>
        <v>-25</v>
      </c>
      <c r="AK9">
        <f t="shared" si="2"/>
        <v>-20</v>
      </c>
      <c r="AL9">
        <f>AK9+5</f>
        <v>-15</v>
      </c>
      <c r="AM9">
        <f t="shared" si="2"/>
        <v>-10</v>
      </c>
      <c r="AN9">
        <f t="shared" si="2"/>
        <v>-5</v>
      </c>
      <c r="AO9">
        <f t="shared" si="2"/>
        <v>0</v>
      </c>
      <c r="AP9">
        <f t="shared" si="2"/>
        <v>5</v>
      </c>
      <c r="AQ9">
        <f t="shared" si="2"/>
        <v>10</v>
      </c>
      <c r="AR9">
        <f>AQ9+5</f>
        <v>15</v>
      </c>
      <c r="AS9">
        <f t="shared" si="2"/>
        <v>20</v>
      </c>
      <c r="AT9">
        <f t="shared" si="2"/>
        <v>25</v>
      </c>
      <c r="AU9">
        <f t="shared" si="2"/>
        <v>30</v>
      </c>
      <c r="AV9">
        <f t="shared" si="2"/>
        <v>35</v>
      </c>
      <c r="AW9">
        <f t="shared" si="2"/>
        <v>40</v>
      </c>
      <c r="AX9">
        <f t="shared" si="2"/>
        <v>45</v>
      </c>
      <c r="AY9">
        <f t="shared" si="2"/>
        <v>50</v>
      </c>
      <c r="AZ9">
        <f t="shared" si="2"/>
        <v>55</v>
      </c>
      <c r="BA9">
        <f t="shared" si="2"/>
        <v>60</v>
      </c>
      <c r="BB9">
        <f t="shared" si="2"/>
        <v>65</v>
      </c>
      <c r="BC9">
        <f t="shared" si="2"/>
        <v>70</v>
      </c>
      <c r="BD9">
        <f t="shared" si="2"/>
        <v>75</v>
      </c>
      <c r="BE9">
        <f t="shared" si="2"/>
        <v>80</v>
      </c>
      <c r="BF9">
        <f t="shared" si="2"/>
        <v>85</v>
      </c>
      <c r="BG9">
        <f t="shared" si="2"/>
        <v>90</v>
      </c>
      <c r="BH9">
        <f>BG9+5</f>
        <v>95</v>
      </c>
      <c r="BI9">
        <f t="shared" si="2"/>
        <v>100</v>
      </c>
      <c r="BJ9">
        <f t="shared" si="2"/>
        <v>105</v>
      </c>
      <c r="BK9">
        <f t="shared" si="2"/>
        <v>110</v>
      </c>
      <c r="BL9">
        <f t="shared" si="2"/>
        <v>115</v>
      </c>
      <c r="BM9">
        <f t="shared" si="2"/>
        <v>120</v>
      </c>
      <c r="BN9">
        <f>BM9+5</f>
        <v>125</v>
      </c>
      <c r="BO9">
        <f t="shared" si="2"/>
        <v>130</v>
      </c>
      <c r="BP9">
        <f t="shared" si="2"/>
        <v>135</v>
      </c>
      <c r="BQ9">
        <f t="shared" si="2"/>
        <v>140</v>
      </c>
      <c r="BR9">
        <f t="shared" si="2"/>
        <v>145</v>
      </c>
      <c r="BS9">
        <f t="shared" ref="BS9:BY9" si="3">BR9+5</f>
        <v>150</v>
      </c>
      <c r="BT9">
        <f t="shared" si="3"/>
        <v>155</v>
      </c>
      <c r="BU9">
        <f t="shared" si="3"/>
        <v>160</v>
      </c>
      <c r="BV9">
        <f t="shared" si="3"/>
        <v>165</v>
      </c>
      <c r="BW9">
        <f t="shared" si="3"/>
        <v>170</v>
      </c>
      <c r="BX9">
        <f t="shared" si="3"/>
        <v>175</v>
      </c>
      <c r="BY9">
        <f t="shared" si="3"/>
        <v>180</v>
      </c>
    </row>
    <row r="10" spans="1:77">
      <c r="A10">
        <f>($I$2/2)*(B10 - 1)^2</f>
        <v>433.56931771424394</v>
      </c>
      <c r="B10">
        <f>TANH($A$2*((1/4)*COS(C10/2)+(3/4)*COS(C10/2)^3))/TANH($A$2*((1/4)*COS($L$2/2)+(3/4)*COS($L$2/2)^3))</f>
        <v>-9.827692784717188</v>
      </c>
      <c r="C10">
        <f>D10*PI()/180</f>
        <v>4.0142572795869578</v>
      </c>
      <c r="D10">
        <v>230</v>
      </c>
      <c r="E10">
        <f>$I$2*$B10*(1-COS(E$8-$L$2))</f>
        <v>-0.5437047747479764</v>
      </c>
      <c r="F10">
        <f t="shared" ref="F10:BQ13" si="4">$I$2*$B10*(1-COS(F$8-$L$2))</f>
        <v>-1.5916549774749424</v>
      </c>
      <c r="G10">
        <f t="shared" si="4"/>
        <v>-3.1806983507015922</v>
      </c>
      <c r="H10">
        <f t="shared" si="4"/>
        <v>-5.2987413148671232</v>
      </c>
      <c r="I10">
        <f t="shared" si="4"/>
        <v>-7.929664284104871</v>
      </c>
      <c r="J10">
        <f t="shared" si="4"/>
        <v>-11.053444346024223</v>
      </c>
      <c r="K10">
        <f t="shared" si="4"/>
        <v>-14.64630764816402</v>
      </c>
      <c r="L10">
        <f t="shared" si="4"/>
        <v>-18.680910331364782</v>
      </c>
      <c r="M10">
        <f t="shared" si="4"/>
        <v>-23.126546633047653</v>
      </c>
      <c r="N10">
        <f t="shared" si="4"/>
        <v>-27.949382576608233</v>
      </c>
      <c r="O10">
        <f t="shared" si="4"/>
        <v>-33.112713468408074</v>
      </c>
      <c r="P10">
        <f t="shared" si="4"/>
        <v>-38.577243242656131</v>
      </c>
      <c r="Q10">
        <f t="shared" si="4"/>
        <v>-44.301383528197086</v>
      </c>
      <c r="R10">
        <f t="shared" si="4"/>
        <v>-50.241570161127584</v>
      </c>
      <c r="S10">
        <f t="shared" si="4"/>
        <v>-56.352594734388248</v>
      </c>
      <c r="T10">
        <f t="shared" si="4"/>
        <v>-62.587948661039057</v>
      </c>
      <c r="U10">
        <f t="shared" si="4"/>
        <v>-68.900177132688611</v>
      </c>
      <c r="V10">
        <f t="shared" si="4"/>
        <v>-75.241240279239776</v>
      </c>
      <c r="W10">
        <f t="shared" si="4"/>
        <v>-81.562878781308754</v>
      </c>
      <c r="X10">
        <f t="shared" si="4"/>
        <v>-87.816981152785104</v>
      </c>
      <c r="Y10">
        <f t="shared" si="4"/>
        <v>-93.955949898291635</v>
      </c>
      <c r="Z10">
        <f t="shared" si="4"/>
        <v>-99.933063758864336</v>
      </c>
      <c r="AA10">
        <f t="shared" si="4"/>
        <v>-105.70283328894435</v>
      </c>
      <c r="AB10">
        <f t="shared" si="4"/>
        <v>-111.22134705852547</v>
      </c>
      <c r="AC10">
        <f t="shared" si="4"/>
        <v>-116.4466058456516</v>
      </c>
      <c r="AD10">
        <f t="shared" si="4"/>
        <v>-121.33884227585514</v>
      </c>
      <c r="AE10">
        <f t="shared" si="4"/>
        <v>-125.86082347588913</v>
      </c>
      <c r="AF10">
        <f t="shared" si="4"/>
        <v>-129.97813443837444</v>
      </c>
      <c r="AG10">
        <f t="shared" si="4"/>
        <v>-133.6594399407862</v>
      </c>
      <c r="AH10">
        <f t="shared" si="4"/>
        <v>-136.87672302541802</v>
      </c>
      <c r="AI10">
        <f t="shared" si="4"/>
        <v>-139.60549822534722</v>
      </c>
      <c r="AJ10">
        <f t="shared" si="4"/>
        <v>-141.82499791362281</v>
      </c>
      <c r="AK10">
        <f t="shared" si="4"/>
        <v>-143.51833035744644</v>
      </c>
      <c r="AL10">
        <f t="shared" si="4"/>
        <v>-144.67260827445858</v>
      </c>
      <c r="AM10">
        <f t="shared" si="4"/>
        <v>-145.27904691273866</v>
      </c>
      <c r="AN10">
        <f t="shared" si="4"/>
        <v>-145.33303090807178</v>
      </c>
      <c r="AO10">
        <f t="shared" si="4"/>
        <v>-144.8341494096569</v>
      </c>
      <c r="AP10">
        <f t="shared" si="4"/>
        <v>-143.78619920692998</v>
      </c>
      <c r="AQ10">
        <f t="shared" si="4"/>
        <v>-142.19715583370331</v>
      </c>
      <c r="AR10">
        <f t="shared" si="4"/>
        <v>-140.07911286953777</v>
      </c>
      <c r="AS10">
        <f t="shared" si="4"/>
        <v>-137.44818990030004</v>
      </c>
      <c r="AT10">
        <f t="shared" si="4"/>
        <v>-134.32440983838069</v>
      </c>
      <c r="AU10">
        <f t="shared" si="4"/>
        <v>-130.7315465362409</v>
      </c>
      <c r="AV10">
        <f t="shared" si="4"/>
        <v>-126.69694385304012</v>
      </c>
      <c r="AW10">
        <f t="shared" si="4"/>
        <v>-122.25130755135724</v>
      </c>
      <c r="AX10">
        <f t="shared" si="4"/>
        <v>-117.42847160779667</v>
      </c>
      <c r="AY10">
        <f t="shared" si="4"/>
        <v>-112.26514071599682</v>
      </c>
      <c r="AZ10">
        <f t="shared" si="4"/>
        <v>-106.80061094174877</v>
      </c>
      <c r="BA10">
        <f t="shared" si="4"/>
        <v>-101.07647065620779</v>
      </c>
      <c r="BB10">
        <f t="shared" si="4"/>
        <v>-95.136284023277298</v>
      </c>
      <c r="BC10">
        <f t="shared" si="4"/>
        <v>-89.02525945001662</v>
      </c>
      <c r="BD10">
        <f t="shared" si="4"/>
        <v>-82.789905523365803</v>
      </c>
      <c r="BE10">
        <f t="shared" si="4"/>
        <v>-76.477677051716299</v>
      </c>
      <c r="BF10">
        <f t="shared" si="4"/>
        <v>-70.13661390516512</v>
      </c>
      <c r="BG10">
        <f t="shared" si="4"/>
        <v>-63.814975403096149</v>
      </c>
      <c r="BH10">
        <f t="shared" si="4"/>
        <v>-57.560873031619785</v>
      </c>
      <c r="BI10">
        <f t="shared" si="4"/>
        <v>-51.421904286113261</v>
      </c>
      <c r="BJ10">
        <f t="shared" si="4"/>
        <v>-45.444790425540525</v>
      </c>
      <c r="BK10">
        <f t="shared" si="4"/>
        <v>-39.675020895460598</v>
      </c>
      <c r="BL10">
        <f t="shared" si="4"/>
        <v>-34.156507125879457</v>
      </c>
      <c r="BM10">
        <f t="shared" si="4"/>
        <v>-28.931248338753335</v>
      </c>
      <c r="BN10">
        <f t="shared" si="4"/>
        <v>-24.039011908549792</v>
      </c>
      <c r="BO10">
        <f t="shared" si="4"/>
        <v>-19.517030708515758</v>
      </c>
      <c r="BP10">
        <f t="shared" si="4"/>
        <v>-15.399719746030465</v>
      </c>
      <c r="BQ10">
        <f t="shared" si="4"/>
        <v>-11.718414243618712</v>
      </c>
      <c r="BR10">
        <f t="shared" ref="BR10:BY25" si="5">$I$2*$B10*(1-COS(BR$8-$L$2))</f>
        <v>-8.5011311589868974</v>
      </c>
      <c r="BS10">
        <f t="shared" si="5"/>
        <v>-5.7723559590576894</v>
      </c>
      <c r="BT10">
        <f t="shared" si="5"/>
        <v>-3.5528562707821045</v>
      </c>
      <c r="BU10">
        <f t="shared" si="5"/>
        <v>-1.8595238269584564</v>
      </c>
      <c r="BV10">
        <f t="shared" si="5"/>
        <v>-0.70524590994631575</v>
      </c>
      <c r="BW10">
        <f t="shared" si="5"/>
        <v>-9.8807271666218471E-2</v>
      </c>
      <c r="BX10">
        <f t="shared" si="5"/>
        <v>-4.4823276333136458E-2</v>
      </c>
      <c r="BY10">
        <f t="shared" si="5"/>
        <v>-0.5437047747479764</v>
      </c>
    </row>
    <row r="11" spans="1:77">
      <c r="A11">
        <f>($I$2/2)*(B11 - 1)^2</f>
        <v>412.07963325249455</v>
      </c>
      <c r="B11">
        <f>TANH($A$2*((1/4)*COS(C11/2)+(3/4)*COS(C11/2)^3))/TANH($A$2*((1/4)*COS($L$2/2)+(3/4)*COS($L$2/2)^3))</f>
        <v>-9.5559476961359593</v>
      </c>
      <c r="C11">
        <f t="shared" ref="C11:C74" si="6">D11*PI()/180</f>
        <v>3.9968039870670142</v>
      </c>
      <c r="D11">
        <f>D10-1</f>
        <v>229</v>
      </c>
      <c r="E11">
        <f t="shared" ref="E11:T33" si="7">$I$2*$B11*(1-COS(E$8-$L$2))</f>
        <v>-0.52867081861885457</v>
      </c>
      <c r="F11">
        <f t="shared" si="4"/>
        <v>-1.5476441976999284</v>
      </c>
      <c r="G11">
        <f t="shared" si="4"/>
        <v>-3.0927490045024841</v>
      </c>
      <c r="H11">
        <f t="shared" si="4"/>
        <v>-5.1522260584870354</v>
      </c>
      <c r="I11">
        <f t="shared" si="4"/>
        <v>-7.7104014957264599</v>
      </c>
      <c r="J11">
        <f t="shared" si="4"/>
        <v>-10.747806056474815</v>
      </c>
      <c r="K11">
        <f t="shared" si="4"/>
        <v>-14.241323257989801</v>
      </c>
      <c r="L11">
        <f t="shared" si="4"/>
        <v>-18.164365324924514</v>
      </c>
      <c r="M11">
        <f t="shared" si="4"/>
        <v>-22.487075538352023</v>
      </c>
      <c r="N11">
        <f t="shared" si="4"/>
        <v>-27.176555463424354</v>
      </c>
      <c r="O11">
        <f t="shared" si="4"/>
        <v>-32.197115326326312</v>
      </c>
      <c r="P11">
        <f t="shared" si="4"/>
        <v>-37.510545635004277</v>
      </c>
      <c r="Q11">
        <f t="shared" si="4"/>
        <v>-43.076407976472275</v>
      </c>
      <c r="R11">
        <f t="shared" si="4"/>
        <v>-48.852342777552174</v>
      </c>
      <c r="S11">
        <f t="shared" si="4"/>
        <v>-54.794391686802946</v>
      </c>
      <c r="T11">
        <f t="shared" si="4"/>
        <v>-60.857332124117988</v>
      </c>
      <c r="U11">
        <f t="shared" si="4"/>
        <v>-66.995021451865853</v>
      </c>
      <c r="V11">
        <f t="shared" si="4"/>
        <v>-73.160748148224116</v>
      </c>
      <c r="W11">
        <f t="shared" si="4"/>
        <v>-79.307587310065983</v>
      </c>
      <c r="X11">
        <f t="shared" si="4"/>
        <v>-85.388757779806895</v>
      </c>
      <c r="Y11">
        <f t="shared" si="4"/>
        <v>-91.357978178260964</v>
      </c>
      <c r="Z11">
        <f t="shared" si="4"/>
        <v>-97.169819133882143</v>
      </c>
      <c r="AA11">
        <f t="shared" si="4"/>
        <v>-102.78004902771272</v>
      </c>
      <c r="AB11">
        <f t="shared" si="4"/>
        <v>-108.14597062271106</v>
      </c>
      <c r="AC11">
        <f t="shared" si="4"/>
        <v>-113.22674601550729</v>
      </c>
      <c r="AD11">
        <f t="shared" si="4"/>
        <v>-117.98370743750611</v>
      </c>
      <c r="AE11">
        <f t="shared" si="4"/>
        <v>-122.38065153995433</v>
      </c>
      <c r="AF11">
        <f t="shared" si="4"/>
        <v>-126.38411492328483</v>
      </c>
      <c r="AG11">
        <f t="shared" si="4"/>
        <v>-129.96362881379324</v>
      </c>
      <c r="AH11">
        <f t="shared" si="4"/>
        <v>-133.09195094940313</v>
      </c>
      <c r="AI11">
        <f t="shared" si="4"/>
        <v>-135.74527290973003</v>
      </c>
      <c r="AJ11">
        <f t="shared" si="4"/>
        <v>-137.90340131253623</v>
      </c>
      <c r="AK11">
        <f t="shared" si="4"/>
        <v>-139.54991149756279</v>
      </c>
      <c r="AL11">
        <f t="shared" si="4"/>
        <v>-140.67227252811162</v>
      </c>
      <c r="AM11">
        <f t="shared" si="4"/>
        <v>-141.26194255904019</v>
      </c>
      <c r="AN11">
        <f t="shared" si="4"/>
        <v>-141.31443384536058</v>
      </c>
      <c r="AO11">
        <f t="shared" si="4"/>
        <v>-140.8293468966888</v>
      </c>
      <c r="AP11">
        <f t="shared" si="4"/>
        <v>-139.81037351760773</v>
      </c>
      <c r="AQ11">
        <f t="shared" si="4"/>
        <v>-138.26526871080517</v>
      </c>
      <c r="AR11">
        <f t="shared" si="4"/>
        <v>-136.20579165682062</v>
      </c>
      <c r="AS11">
        <f t="shared" si="4"/>
        <v>-133.64761621958121</v>
      </c>
      <c r="AT11">
        <f t="shared" si="4"/>
        <v>-130.61021165883284</v>
      </c>
      <c r="AU11">
        <f t="shared" si="4"/>
        <v>-127.11669445731786</v>
      </c>
      <c r="AV11">
        <f t="shared" si="4"/>
        <v>-123.19365239038315</v>
      </c>
      <c r="AW11">
        <f t="shared" si="4"/>
        <v>-118.87094217695564</v>
      </c>
      <c r="AX11">
        <f t="shared" si="4"/>
        <v>-114.1814622518833</v>
      </c>
      <c r="AY11">
        <f t="shared" si="4"/>
        <v>-109.16090238898134</v>
      </c>
      <c r="AZ11">
        <f t="shared" si="4"/>
        <v>-103.84747208030338</v>
      </c>
      <c r="BA11">
        <f t="shared" si="4"/>
        <v>-98.281609738835357</v>
      </c>
      <c r="BB11">
        <f t="shared" si="4"/>
        <v>-92.505674937755472</v>
      </c>
      <c r="BC11">
        <f t="shared" si="4"/>
        <v>-86.563626028504686</v>
      </c>
      <c r="BD11">
        <f t="shared" si="4"/>
        <v>-80.500685591189622</v>
      </c>
      <c r="BE11">
        <f t="shared" si="4"/>
        <v>-74.362996263441815</v>
      </c>
      <c r="BF11">
        <f t="shared" si="4"/>
        <v>-68.197269567083538</v>
      </c>
      <c r="BG11">
        <f t="shared" si="4"/>
        <v>-62.05043040524167</v>
      </c>
      <c r="BH11">
        <f t="shared" si="4"/>
        <v>-55.969259935500759</v>
      </c>
      <c r="BI11">
        <f t="shared" si="4"/>
        <v>-50.000039537046689</v>
      </c>
      <c r="BJ11">
        <f t="shared" si="4"/>
        <v>-44.188198581425482</v>
      </c>
      <c r="BK11">
        <f t="shared" si="4"/>
        <v>-38.577968687594975</v>
      </c>
      <c r="BL11">
        <f t="shared" si="4"/>
        <v>-33.21204709259662</v>
      </c>
      <c r="BM11">
        <f t="shared" si="4"/>
        <v>-28.131271699800404</v>
      </c>
      <c r="BN11">
        <f t="shared" si="4"/>
        <v>-23.374310277801566</v>
      </c>
      <c r="BO11">
        <f t="shared" si="4"/>
        <v>-18.977366175353332</v>
      </c>
      <c r="BP11">
        <f t="shared" si="4"/>
        <v>-14.973902792022825</v>
      </c>
      <c r="BQ11">
        <f t="shared" si="4"/>
        <v>-11.394388901514438</v>
      </c>
      <c r="BR11">
        <f t="shared" si="5"/>
        <v>-8.2660667659045277</v>
      </c>
      <c r="BS11">
        <f t="shared" si="5"/>
        <v>-5.6127448055776155</v>
      </c>
      <c r="BT11">
        <f t="shared" si="5"/>
        <v>-3.4546164027714319</v>
      </c>
      <c r="BU11">
        <f t="shared" si="5"/>
        <v>-1.8081062177448741</v>
      </c>
      <c r="BV11">
        <f t="shared" si="5"/>
        <v>-0.68574518719601407</v>
      </c>
      <c r="BW11">
        <f t="shared" si="5"/>
        <v>-9.6075156267458717E-2</v>
      </c>
      <c r="BX11">
        <f t="shared" si="5"/>
        <v>-4.3583869947072917E-2</v>
      </c>
      <c r="BY11">
        <f t="shared" si="5"/>
        <v>-0.52867081861885457</v>
      </c>
    </row>
    <row r="12" spans="1:77">
      <c r="A12">
        <f t="shared" ref="A12:A75" si="8">($I$2/2)*(B12 - 1)^2</f>
        <v>391.28944209086757</v>
      </c>
      <c r="B12">
        <f>TANH($A$2*((1/4)*COS(C12/2)+(3/4)*COS(C12/2)^3))/TANH($A$2*((1/4)*COS($L$2/2)+(3/4)*COS($L$2/2)^3))</f>
        <v>-9.2862178840981606</v>
      </c>
      <c r="C12">
        <f t="shared" si="6"/>
        <v>3.9793506945470711</v>
      </c>
      <c r="D12">
        <f t="shared" ref="D12:D75" si="9">D11-1</f>
        <v>228</v>
      </c>
      <c r="E12">
        <f t="shared" si="7"/>
        <v>-0.51374835513638972</v>
      </c>
      <c r="F12">
        <f t="shared" si="4"/>
        <v>-1.5039598042916442</v>
      </c>
      <c r="G12">
        <f t="shared" si="4"/>
        <v>-3.0054518954986471</v>
      </c>
      <c r="H12">
        <f t="shared" si="4"/>
        <v>-5.0067973673176711</v>
      </c>
      <c r="I12">
        <f t="shared" si="4"/>
        <v>-7.4927647722626833</v>
      </c>
      <c r="J12">
        <f t="shared" si="4"/>
        <v>-10.444434397313902</v>
      </c>
      <c r="K12">
        <f t="shared" si="4"/>
        <v>-13.839342254357856</v>
      </c>
      <c r="L12">
        <f t="shared" si="4"/>
        <v>-17.651651044701008</v>
      </c>
      <c r="M12">
        <f t="shared" si="4"/>
        <v>-21.852346796513878</v>
      </c>
      <c r="N12">
        <f t="shared" si="4"/>
        <v>-26.409459678675724</v>
      </c>
      <c r="O12">
        <f t="shared" si="4"/>
        <v>-31.288307310493305</v>
      </c>
      <c r="P12">
        <f t="shared" si="4"/>
        <v>-36.451758715559734</v>
      </c>
      <c r="Q12">
        <f t="shared" si="4"/>
        <v>-41.860516910905261</v>
      </c>
      <c r="R12">
        <f t="shared" si="4"/>
        <v>-47.473417980765824</v>
      </c>
      <c r="S12">
        <f t="shared" si="4"/>
        <v>-53.247744358837437</v>
      </c>
      <c r="T12">
        <f t="shared" si="4"/>
        <v>-59.139549934749397</v>
      </c>
      <c r="U12">
        <f t="shared" si="4"/>
        <v>-65.103994510499589</v>
      </c>
      <c r="V12">
        <f t="shared" si="4"/>
        <v>-71.095685061436328</v>
      </c>
      <c r="W12">
        <f t="shared" si="4"/>
        <v>-77.069021204585383</v>
      </c>
      <c r="X12">
        <f t="shared" si="4"/>
        <v>-82.978542245098424</v>
      </c>
      <c r="Y12">
        <f t="shared" si="4"/>
        <v>-88.779273159590772</v>
      </c>
      <c r="Z12">
        <f t="shared" si="4"/>
        <v>-94.427066883226033</v>
      </c>
      <c r="AA12">
        <f t="shared" si="4"/>
        <v>-99.878940295536353</v>
      </c>
      <c r="AB12">
        <f t="shared" si="4"/>
        <v>-105.09340134792271</v>
      </c>
      <c r="AC12">
        <f t="shared" si="4"/>
        <v>-110.0307648431989</v>
      </c>
      <c r="AD12">
        <f t="shared" si="4"/>
        <v>-114.6534544639042</v>
      </c>
      <c r="AE12">
        <f t="shared" si="4"/>
        <v>-118.92628875076879</v>
      </c>
      <c r="AF12">
        <f t="shared" si="4"/>
        <v>-122.81674885486174</v>
      </c>
      <c r="AG12">
        <f t="shared" si="4"/>
        <v>-126.29522602566688</v>
      </c>
      <c r="AH12">
        <f t="shared" si="4"/>
        <v>-129.33524695155239</v>
      </c>
      <c r="AI12">
        <f t="shared" si="4"/>
        <v>-131.91367523765754</v>
      </c>
      <c r="AJ12">
        <f t="shared" si="4"/>
        <v>-134.01088748782743</v>
      </c>
      <c r="AK12">
        <f t="shared" si="4"/>
        <v>-135.61092265050689</v>
      </c>
      <c r="AL12">
        <f t="shared" si="4"/>
        <v>-136.70160349198031</v>
      </c>
      <c r="AM12">
        <f t="shared" si="4"/>
        <v>-137.27462927247299</v>
      </c>
      <c r="AN12">
        <f t="shared" si="4"/>
        <v>-137.32563891979294</v>
      </c>
      <c r="AO12">
        <f t="shared" si="4"/>
        <v>-136.85424421972357</v>
      </c>
      <c r="AP12">
        <f t="shared" si="4"/>
        <v>-135.86403277056831</v>
      </c>
      <c r="AQ12">
        <f t="shared" si="4"/>
        <v>-134.3625406793613</v>
      </c>
      <c r="AR12">
        <f t="shared" si="4"/>
        <v>-132.36119520754229</v>
      </c>
      <c r="AS12">
        <f t="shared" si="4"/>
        <v>-129.87522780259727</v>
      </c>
      <c r="AT12">
        <f t="shared" si="4"/>
        <v>-126.92355817754606</v>
      </c>
      <c r="AU12">
        <f t="shared" si="4"/>
        <v>-123.52865032050211</v>
      </c>
      <c r="AV12">
        <f t="shared" si="4"/>
        <v>-119.71634153015896</v>
      </c>
      <c r="AW12">
        <f t="shared" si="4"/>
        <v>-115.51564577834607</v>
      </c>
      <c r="AX12">
        <f t="shared" si="4"/>
        <v>-110.95853289618422</v>
      </c>
      <c r="AY12">
        <f t="shared" si="4"/>
        <v>-106.07968526436666</v>
      </c>
      <c r="AZ12">
        <f t="shared" si="4"/>
        <v>-100.91623385930022</v>
      </c>
      <c r="BA12">
        <f t="shared" si="4"/>
        <v>-95.507475663954679</v>
      </c>
      <c r="BB12">
        <f t="shared" si="4"/>
        <v>-89.894574594094109</v>
      </c>
      <c r="BC12">
        <f t="shared" si="4"/>
        <v>-84.120248216022503</v>
      </c>
      <c r="BD12">
        <f t="shared" si="4"/>
        <v>-78.228442640110529</v>
      </c>
      <c r="BE12">
        <f t="shared" si="4"/>
        <v>-72.263998064360393</v>
      </c>
      <c r="BF12">
        <f t="shared" si="4"/>
        <v>-66.272307513423627</v>
      </c>
      <c r="BG12">
        <f t="shared" si="4"/>
        <v>-60.298971370274572</v>
      </c>
      <c r="BH12">
        <f t="shared" si="4"/>
        <v>-54.389450329761523</v>
      </c>
      <c r="BI12">
        <f t="shared" si="4"/>
        <v>-48.588719415269182</v>
      </c>
      <c r="BJ12">
        <f t="shared" si="4"/>
        <v>-42.940925691633886</v>
      </c>
      <c r="BK12">
        <f t="shared" si="4"/>
        <v>-37.489052279323644</v>
      </c>
      <c r="BL12">
        <f t="shared" si="4"/>
        <v>-32.274591226937268</v>
      </c>
      <c r="BM12">
        <f t="shared" si="4"/>
        <v>-27.337227731661102</v>
      </c>
      <c r="BN12">
        <f t="shared" si="4"/>
        <v>-22.714538110955782</v>
      </c>
      <c r="BO12">
        <f t="shared" si="4"/>
        <v>-18.44170382409116</v>
      </c>
      <c r="BP12">
        <f t="shared" si="4"/>
        <v>-14.551243719998208</v>
      </c>
      <c r="BQ12">
        <f t="shared" si="4"/>
        <v>-11.072766549193084</v>
      </c>
      <c r="BR12">
        <f t="shared" si="5"/>
        <v>-8.0327456233075569</v>
      </c>
      <c r="BS12">
        <f t="shared" si="5"/>
        <v>-5.4543173372024221</v>
      </c>
      <c r="BT12">
        <f t="shared" si="5"/>
        <v>-3.3571050870325418</v>
      </c>
      <c r="BU12">
        <f t="shared" si="5"/>
        <v>-1.7570699243530732</v>
      </c>
      <c r="BV12">
        <f t="shared" si="5"/>
        <v>-0.66638908287964171</v>
      </c>
      <c r="BW12">
        <f t="shared" si="5"/>
        <v>-9.3363302386968924E-2</v>
      </c>
      <c r="BX12">
        <f t="shared" si="5"/>
        <v>-4.2353655067029421E-2</v>
      </c>
      <c r="BY12">
        <f t="shared" si="5"/>
        <v>-0.51374835513638972</v>
      </c>
    </row>
    <row r="13" spans="1:77">
      <c r="A13">
        <f t="shared" si="8"/>
        <v>371.20207641389476</v>
      </c>
      <c r="B13">
        <f t="shared" ref="B13:B76" si="10">TANH($A$2*((1/4)*COS(C13/2)+(3/4)*COS(C13/2)^3))/TANH($A$2*((1/4)*COS($L$2/2)+(3/4)*COS($L$2/2)^3))</f>
        <v>-9.018711087929443</v>
      </c>
      <c r="C13">
        <f t="shared" si="6"/>
        <v>3.9618974020271276</v>
      </c>
      <c r="D13">
        <f t="shared" si="9"/>
        <v>227</v>
      </c>
      <c r="E13">
        <f t="shared" si="7"/>
        <v>-0.49894887721817033</v>
      </c>
      <c r="F13">
        <f t="shared" si="4"/>
        <v>-1.460635441904937</v>
      </c>
      <c r="G13">
        <f t="shared" si="4"/>
        <v>-2.9188742577952729</v>
      </c>
      <c r="H13">
        <f t="shared" si="4"/>
        <v>-4.8625672469916505</v>
      </c>
      <c r="I13">
        <f t="shared" si="4"/>
        <v>-7.2769217322123172</v>
      </c>
      <c r="J13">
        <f t="shared" si="4"/>
        <v>-10.143563017997657</v>
      </c>
      <c r="K13">
        <f t="shared" si="4"/>
        <v>-13.440674233237525</v>
      </c>
      <c r="L13">
        <f t="shared" si="4"/>
        <v>-17.143162370733744</v>
      </c>
      <c r="M13">
        <f t="shared" si="4"/>
        <v>-21.22284926013652</v>
      </c>
      <c r="N13">
        <f t="shared" si="4"/>
        <v>-25.648686020835196</v>
      </c>
      <c r="O13">
        <f t="shared" si="4"/>
        <v>-30.386989362687565</v>
      </c>
      <c r="P13">
        <f t="shared" si="4"/>
        <v>-35.401697936196328</v>
      </c>
      <c r="Q13">
        <f t="shared" si="4"/>
        <v>-40.654646781153275</v>
      </c>
      <c r="R13">
        <f t="shared" si="4"/>
        <v>-46.105857785031048</v>
      </c>
      <c r="S13">
        <f t="shared" si="4"/>
        <v>-51.713843940558924</v>
      </c>
      <c r="T13">
        <f t="shared" si="4"/>
        <v>-57.435925086898742</v>
      </c>
      <c r="U13">
        <f t="shared" si="4"/>
        <v>-63.228552731439834</v>
      </c>
      <c r="V13">
        <f t="shared" si="4"/>
        <v>-69.04764148012292</v>
      </c>
      <c r="W13">
        <f t="shared" si="4"/>
        <v>-74.848904553908739</v>
      </c>
      <c r="X13">
        <f t="shared" si="4"/>
        <v>-80.588190837907362</v>
      </c>
      <c r="Y13">
        <f t="shared" si="4"/>
        <v>-86.221820898021747</v>
      </c>
      <c r="Z13">
        <f t="shared" si="4"/>
        <v>-91.706919407815576</v>
      </c>
      <c r="AA13">
        <f t="shared" si="4"/>
        <v>-97.001741455636378</v>
      </c>
      <c r="AB13">
        <f t="shared" si="4"/>
        <v>-102.06599024859912</v>
      </c>
      <c r="AC13">
        <f t="shared" si="4"/>
        <v>-106.86112379551241</v>
      </c>
      <c r="AD13">
        <f t="shared" si="4"/>
        <v>-111.35064823470343</v>
      </c>
      <c r="AE13">
        <f t="shared" si="4"/>
        <v>-115.50039557434096</v>
      </c>
      <c r="AF13">
        <f t="shared" si="4"/>
        <v>-119.27878373148441</v>
      </c>
      <c r="AG13">
        <f t="shared" si="4"/>
        <v>-122.6570568908048</v>
      </c>
      <c r="AH13">
        <f t="shared" si="4"/>
        <v>-125.60950435370255</v>
      </c>
      <c r="AI13">
        <f t="shared" si="4"/>
        <v>-128.11365621224851</v>
      </c>
      <c r="AJ13">
        <f t="shared" si="4"/>
        <v>-130.15045435875092</v>
      </c>
      <c r="AK13">
        <f t="shared" si="4"/>
        <v>-131.70439752946251</v>
      </c>
      <c r="AL13">
        <f t="shared" si="4"/>
        <v>-132.76365927855767</v>
      </c>
      <c r="AM13">
        <f t="shared" si="4"/>
        <v>-133.32017798452605</v>
      </c>
      <c r="AN13">
        <f t="shared" si="4"/>
        <v>-133.36971820398006</v>
      </c>
      <c r="AO13">
        <f t="shared" si="4"/>
        <v>-132.91190290593639</v>
      </c>
      <c r="AP13">
        <f t="shared" si="4"/>
        <v>-131.95021634124964</v>
      </c>
      <c r="AQ13">
        <f t="shared" si="4"/>
        <v>-130.49197752535929</v>
      </c>
      <c r="AR13">
        <f t="shared" si="4"/>
        <v>-128.54828453616292</v>
      </c>
      <c r="AS13">
        <f t="shared" si="4"/>
        <v>-126.13393005094224</v>
      </c>
      <c r="AT13">
        <f t="shared" si="4"/>
        <v>-123.26728876515691</v>
      </c>
      <c r="AU13">
        <f t="shared" si="4"/>
        <v>-119.97017754991704</v>
      </c>
      <c r="AV13">
        <f t="shared" si="4"/>
        <v>-116.26768941242082</v>
      </c>
      <c r="AW13">
        <f t="shared" si="4"/>
        <v>-112.18800252301804</v>
      </c>
      <c r="AX13">
        <f t="shared" si="4"/>
        <v>-107.76216576231936</v>
      </c>
      <c r="AY13">
        <f t="shared" si="4"/>
        <v>-103.023862420467</v>
      </c>
      <c r="AZ13">
        <f t="shared" si="4"/>
        <v>-98.009153846958228</v>
      </c>
      <c r="BA13">
        <f t="shared" si="4"/>
        <v>-92.756205002001266</v>
      </c>
      <c r="BB13">
        <f t="shared" si="4"/>
        <v>-87.304993998123493</v>
      </c>
      <c r="BC13">
        <f t="shared" si="4"/>
        <v>-81.69700784259561</v>
      </c>
      <c r="BD13">
        <f t="shared" si="4"/>
        <v>-75.974926696255778</v>
      </c>
      <c r="BE13">
        <f t="shared" si="4"/>
        <v>-70.18229905171475</v>
      </c>
      <c r="BF13">
        <f t="shared" si="4"/>
        <v>-64.363210303031636</v>
      </c>
      <c r="BG13">
        <f t="shared" si="4"/>
        <v>-58.561947229245824</v>
      </c>
      <c r="BH13">
        <f t="shared" si="4"/>
        <v>-52.822660945247193</v>
      </c>
      <c r="BI13">
        <f t="shared" si="4"/>
        <v>-47.189030885132809</v>
      </c>
      <c r="BJ13">
        <f t="shared" si="4"/>
        <v>-41.703932375338944</v>
      </c>
      <c r="BK13">
        <f t="shared" si="4"/>
        <v>-36.409110327518221</v>
      </c>
      <c r="BL13">
        <f t="shared" si="4"/>
        <v>-31.344861534555466</v>
      </c>
      <c r="BM13">
        <f t="shared" si="4"/>
        <v>-26.549727987642175</v>
      </c>
      <c r="BN13">
        <f t="shared" si="4"/>
        <v>-22.060203548451156</v>
      </c>
      <c r="BO13">
        <f t="shared" si="4"/>
        <v>-17.910456208813592</v>
      </c>
      <c r="BP13">
        <f t="shared" si="4"/>
        <v>-14.132068051670142</v>
      </c>
      <c r="BQ13">
        <f t="shared" ref="F13:BQ17" si="11">$I$2*$B13*(1-COS(BQ$8-$L$2))</f>
        <v>-10.75379489234977</v>
      </c>
      <c r="BR13">
        <f t="shared" si="5"/>
        <v>-7.8013474294520213</v>
      </c>
      <c r="BS13">
        <f t="shared" si="5"/>
        <v>-5.2971955709060445</v>
      </c>
      <c r="BT13">
        <f t="shared" si="5"/>
        <v>-3.2603974244036462</v>
      </c>
      <c r="BU13">
        <f t="shared" si="5"/>
        <v>-1.7064542536920406</v>
      </c>
      <c r="BV13">
        <f t="shared" si="5"/>
        <v>-0.64719250459687239</v>
      </c>
      <c r="BW13">
        <f t="shared" si="5"/>
        <v>-9.0673798628497213E-2</v>
      </c>
      <c r="BX13">
        <f t="shared" si="5"/>
        <v>-4.1133579174515905E-2</v>
      </c>
      <c r="BY13">
        <f t="shared" si="5"/>
        <v>-0.49894887721817033</v>
      </c>
    </row>
    <row r="14" spans="1:77">
      <c r="A14">
        <f t="shared" si="8"/>
        <v>351.81846580429436</v>
      </c>
      <c r="B14">
        <f t="shared" si="10"/>
        <v>-8.7536231032030418</v>
      </c>
      <c r="C14">
        <f t="shared" si="6"/>
        <v>3.9444441095071845</v>
      </c>
      <c r="D14">
        <f t="shared" si="9"/>
        <v>226</v>
      </c>
      <c r="E14">
        <f t="shared" si="7"/>
        <v>-0.48428321700866567</v>
      </c>
      <c r="F14">
        <f t="shared" si="11"/>
        <v>-1.4177028208308728</v>
      </c>
      <c r="G14">
        <f t="shared" si="11"/>
        <v>-2.8330794599439137</v>
      </c>
      <c r="H14">
        <f t="shared" si="11"/>
        <v>-4.719641263496424</v>
      </c>
      <c r="I14">
        <f t="shared" si="11"/>
        <v>-7.0630303570261548</v>
      </c>
      <c r="J14">
        <f t="shared" si="11"/>
        <v>-9.8454121345543335</v>
      </c>
      <c r="K14">
        <f t="shared" si="11"/>
        <v>-13.045610990705935</v>
      </c>
      <c r="L14">
        <f t="shared" si="11"/>
        <v>-16.639271479852727</v>
      </c>
      <c r="M14">
        <f t="shared" si="11"/>
        <v>-20.599043675760779</v>
      </c>
      <c r="N14">
        <f t="shared" si="11"/>
        <v>-24.89479132104341</v>
      </c>
      <c r="O14">
        <f t="shared" si="11"/>
        <v>-29.493821182276676</v>
      </c>
      <c r="P14">
        <f t="shared" si="11"/>
        <v>-34.361131865246421</v>
      </c>
      <c r="Q14">
        <f t="shared" si="11"/>
        <v>-39.459680196692716</v>
      </c>
      <c r="R14">
        <f t="shared" si="11"/>
        <v>-44.750663145225595</v>
      </c>
      <c r="S14">
        <f t="shared" si="11"/>
        <v>-50.193813135823866</v>
      </c>
      <c r="T14">
        <f t="shared" si="11"/>
        <v>-55.747704510395266</v>
      </c>
      <c r="U14">
        <f t="shared" si="11"/>
        <v>-61.370068802048046</v>
      </c>
      <c r="V14">
        <f t="shared" si="11"/>
        <v>-67.018116423646234</v>
      </c>
      <c r="W14">
        <f t="shared" si="11"/>
        <v>-72.648862322405151</v>
      </c>
      <c r="X14">
        <f t="shared" si="11"/>
        <v>-78.219453122097889</v>
      </c>
      <c r="Y14">
        <f t="shared" si="11"/>
        <v>-83.687493263124111</v>
      </c>
      <c r="Z14">
        <f t="shared" si="11"/>
        <v>-89.011367658317681</v>
      </c>
      <c r="AA14">
        <f t="shared" si="11"/>
        <v>-94.150558408888003</v>
      </c>
      <c r="AB14">
        <f t="shared" si="11"/>
        <v>-99.065953170094872</v>
      </c>
      <c r="AC14">
        <f t="shared" si="11"/>
        <v>-103.72014281980911</v>
      </c>
      <c r="AD14">
        <f t="shared" si="11"/>
        <v>-108.07770616451978</v>
      </c>
      <c r="AE14">
        <f t="shared" si="11"/>
        <v>-112.105479516005</v>
      </c>
      <c r="AF14">
        <f t="shared" si="11"/>
        <v>-115.7728090870239</v>
      </c>
      <c r="AG14">
        <f t="shared" si="11"/>
        <v>-119.05178428514691</v>
      </c>
      <c r="AH14">
        <f t="shared" si="11"/>
        <v>-121.91745012921693</v>
      </c>
      <c r="AI14">
        <f t="shared" si="11"/>
        <v>-124.34799717182426</v>
      </c>
      <c r="AJ14">
        <f t="shared" si="11"/>
        <v>-126.32492748237021</v>
      </c>
      <c r="AK14">
        <f t="shared" si="11"/>
        <v>-127.83319542748836</v>
      </c>
      <c r="AL14">
        <f t="shared" si="11"/>
        <v>-128.8613221773993</v>
      </c>
      <c r="AM14">
        <f t="shared" si="11"/>
        <v>-129.40148306673632</v>
      </c>
      <c r="AN14">
        <f t="shared" si="11"/>
        <v>-129.44956714497346</v>
      </c>
      <c r="AO14">
        <f t="shared" si="11"/>
        <v>-129.00520846324136</v>
      </c>
      <c r="AP14">
        <f t="shared" si="11"/>
        <v>-128.07178885941917</v>
      </c>
      <c r="AQ14">
        <f t="shared" si="11"/>
        <v>-126.65641222030612</v>
      </c>
      <c r="AR14">
        <f t="shared" si="11"/>
        <v>-124.76985041675363</v>
      </c>
      <c r="AS14">
        <f t="shared" si="11"/>
        <v>-122.42646132322389</v>
      </c>
      <c r="AT14">
        <f t="shared" si="11"/>
        <v>-119.64407954569572</v>
      </c>
      <c r="AU14">
        <f t="shared" si="11"/>
        <v>-116.44388068954412</v>
      </c>
      <c r="AV14">
        <f t="shared" si="11"/>
        <v>-112.85022020039732</v>
      </c>
      <c r="AW14">
        <f t="shared" si="11"/>
        <v>-108.89044800448926</v>
      </c>
      <c r="AX14">
        <f t="shared" si="11"/>
        <v>-104.59470035920663</v>
      </c>
      <c r="AY14">
        <f t="shared" si="11"/>
        <v>-99.995670497973379</v>
      </c>
      <c r="AZ14">
        <f t="shared" si="11"/>
        <v>-95.12835981500362</v>
      </c>
      <c r="BA14">
        <f t="shared" si="11"/>
        <v>-90.02981148355731</v>
      </c>
      <c r="BB14">
        <f t="shared" si="11"/>
        <v>-84.738828535024425</v>
      </c>
      <c r="BC14">
        <f t="shared" si="11"/>
        <v>-79.295678544426153</v>
      </c>
      <c r="BD14">
        <f t="shared" si="11"/>
        <v>-73.741787169854746</v>
      </c>
      <c r="BE14">
        <f t="shared" si="11"/>
        <v>-68.119422878202016</v>
      </c>
      <c r="BF14">
        <f t="shared" si="11"/>
        <v>-62.471375256603807</v>
      </c>
      <c r="BG14">
        <f t="shared" si="11"/>
        <v>-56.840629357844897</v>
      </c>
      <c r="BH14">
        <f t="shared" si="11"/>
        <v>-51.270038558152145</v>
      </c>
      <c r="BI14">
        <f t="shared" si="11"/>
        <v>-45.80199841712593</v>
      </c>
      <c r="BJ14">
        <f t="shared" si="11"/>
        <v>-40.478124021932338</v>
      </c>
      <c r="BK14">
        <f t="shared" si="11"/>
        <v>-35.338933271362087</v>
      </c>
      <c r="BL14">
        <f t="shared" si="11"/>
        <v>-30.423538510155193</v>
      </c>
      <c r="BM14">
        <f t="shared" si="11"/>
        <v>-25.769348860440971</v>
      </c>
      <c r="BN14">
        <f t="shared" si="11"/>
        <v>-21.411785515730283</v>
      </c>
      <c r="BO14">
        <f t="shared" si="11"/>
        <v>-17.384012164245039</v>
      </c>
      <c r="BP14">
        <f t="shared" si="11"/>
        <v>-13.716682593226137</v>
      </c>
      <c r="BQ14">
        <f t="shared" si="11"/>
        <v>-10.437707395103139</v>
      </c>
      <c r="BR14">
        <f t="shared" si="5"/>
        <v>-7.5720415510331218</v>
      </c>
      <c r="BS14">
        <f t="shared" si="5"/>
        <v>-5.1414945084257857</v>
      </c>
      <c r="BT14">
        <f t="shared" si="5"/>
        <v>-3.1645641978798391</v>
      </c>
      <c r="BU14">
        <f t="shared" si="5"/>
        <v>-1.65629625276168</v>
      </c>
      <c r="BV14">
        <f t="shared" si="5"/>
        <v>-0.62816950285073203</v>
      </c>
      <c r="BW14">
        <f t="shared" si="5"/>
        <v>-8.8008613513732181E-2</v>
      </c>
      <c r="BX14">
        <f t="shared" si="5"/>
        <v>-3.9924535276596819E-2</v>
      </c>
      <c r="BY14">
        <f t="shared" si="5"/>
        <v>-0.48428321700866567</v>
      </c>
    </row>
    <row r="15" spans="1:77">
      <c r="A15">
        <f t="shared" si="8"/>
        <v>333.13725820875101</v>
      </c>
      <c r="B15">
        <f t="shared" si="10"/>
        <v>-8.4911373441836471</v>
      </c>
      <c r="C15">
        <f t="shared" si="6"/>
        <v>3.9269908169872414</v>
      </c>
      <c r="D15">
        <f t="shared" si="9"/>
        <v>225</v>
      </c>
      <c r="E15">
        <f t="shared" si="7"/>
        <v>-0.46976152167198154</v>
      </c>
      <c r="F15">
        <f t="shared" si="11"/>
        <v>-1.375191646131843</v>
      </c>
      <c r="G15">
        <f t="shared" si="11"/>
        <v>-2.7481268633289728</v>
      </c>
      <c r="H15">
        <f t="shared" si="11"/>
        <v>-4.5781183072596159</v>
      </c>
      <c r="I15">
        <f t="shared" si="11"/>
        <v>-6.8512386380563655</v>
      </c>
      <c r="J15">
        <f t="shared" si="11"/>
        <v>-9.5501880374542854</v>
      </c>
      <c r="K15">
        <f t="shared" si="11"/>
        <v>-12.654425870853766</v>
      </c>
      <c r="L15">
        <f t="shared" si="11"/>
        <v>-16.140327013952572</v>
      </c>
      <c r="M15">
        <f t="shared" si="11"/>
        <v>-19.981361654207067</v>
      </c>
      <c r="N15">
        <f t="shared" si="11"/>
        <v>-24.148297198724794</v>
      </c>
      <c r="O15">
        <f t="shared" si="11"/>
        <v>-28.6094207519475</v>
      </c>
      <c r="P15">
        <f t="shared" si="11"/>
        <v>-33.330780469935092</v>
      </c>
      <c r="Q15">
        <f t="shared" si="11"/>
        <v>-38.276443954398765</v>
      </c>
      <c r="R15">
        <f t="shared" si="11"/>
        <v>-43.408771719948483</v>
      </c>
      <c r="S15">
        <f t="shared" si="11"/>
        <v>-48.688703653304174</v>
      </c>
      <c r="T15">
        <f t="shared" si="11"/>
        <v>-54.07605628434294</v>
      </c>
      <c r="U15">
        <f t="shared" si="11"/>
        <v>-59.529828606570163</v>
      </c>
      <c r="V15">
        <f t="shared" si="11"/>
        <v>-65.008514119535818</v>
      </c>
      <c r="W15">
        <f t="shared" si="11"/>
        <v>-70.47041671836557</v>
      </c>
      <c r="X15">
        <f t="shared" si="11"/>
        <v>-75.873968026295316</v>
      </c>
      <c r="Y15">
        <f t="shared" si="11"/>
        <v>-81.178043755118253</v>
      </c>
      <c r="Z15">
        <f t="shared" si="11"/>
        <v>-86.342276685849527</v>
      </c>
      <c r="AA15">
        <f t="shared" si="11"/>
        <v>-91.327363887637247</v>
      </c>
      <c r="AB15">
        <f t="shared" si="11"/>
        <v>-96.09536583679774</v>
      </c>
      <c r="AC15">
        <f t="shared" si="11"/>
        <v>-100.60999515949966</v>
      </c>
      <c r="AD15">
        <f t="shared" si="11"/>
        <v>-104.83689280058952</v>
      </c>
      <c r="AE15">
        <f t="shared" si="11"/>
        <v>-108.74388951674807</v>
      </c>
      <c r="AF15">
        <f t="shared" si="11"/>
        <v>-112.30125070385621</v>
      </c>
      <c r="AG15">
        <f t="shared" si="11"/>
        <v>-115.48190269528665</v>
      </c>
      <c r="AH15">
        <f t="shared" si="11"/>
        <v>-118.26163880885439</v>
      </c>
      <c r="AI15">
        <f t="shared" si="11"/>
        <v>-120.61930357428467</v>
      </c>
      <c r="AJ15">
        <f t="shared" si="11"/>
        <v>-122.53695373911562</v>
      </c>
      <c r="AK15">
        <f t="shared" si="11"/>
        <v>-123.99999482768405</v>
      </c>
      <c r="AL15">
        <f t="shared" si="11"/>
        <v>-124.99729221389758</v>
      </c>
      <c r="AM15">
        <f t="shared" si="11"/>
        <v>-125.52125586246255</v>
      </c>
      <c r="AN15">
        <f t="shared" si="11"/>
        <v>-125.56789809363546</v>
      </c>
      <c r="AO15">
        <f t="shared" si="11"/>
        <v>-125.13686393187371</v>
      </c>
      <c r="AP15">
        <f t="shared" si="11"/>
        <v>-124.23143380741386</v>
      </c>
      <c r="AQ15">
        <f t="shared" si="11"/>
        <v>-122.85849859021671</v>
      </c>
      <c r="AR15">
        <f t="shared" si="11"/>
        <v>-121.02850714628607</v>
      </c>
      <c r="AS15">
        <f t="shared" si="11"/>
        <v>-118.75538681548933</v>
      </c>
      <c r="AT15">
        <f t="shared" si="11"/>
        <v>-116.05643741609141</v>
      </c>
      <c r="AU15">
        <f t="shared" si="11"/>
        <v>-112.95219958269193</v>
      </c>
      <c r="AV15">
        <f t="shared" si="11"/>
        <v>-109.46629843959313</v>
      </c>
      <c r="AW15">
        <f t="shared" si="11"/>
        <v>-105.62526379933863</v>
      </c>
      <c r="AX15">
        <f t="shared" si="11"/>
        <v>-101.4583282548209</v>
      </c>
      <c r="AY15">
        <f t="shared" si="11"/>
        <v>-96.997204701598193</v>
      </c>
      <c r="AZ15">
        <f t="shared" si="11"/>
        <v>-92.275844983610597</v>
      </c>
      <c r="BA15">
        <f t="shared" si="11"/>
        <v>-87.330181499146903</v>
      </c>
      <c r="BB15">
        <f t="shared" si="11"/>
        <v>-82.197853733597185</v>
      </c>
      <c r="BC15">
        <f t="shared" si="11"/>
        <v>-76.917921800241501</v>
      </c>
      <c r="BD15">
        <f t="shared" si="11"/>
        <v>-71.530569169202721</v>
      </c>
      <c r="BE15">
        <f t="shared" si="11"/>
        <v>-66.07679684697554</v>
      </c>
      <c r="BF15">
        <f t="shared" si="11"/>
        <v>-60.598111334009864</v>
      </c>
      <c r="BG15">
        <f t="shared" si="11"/>
        <v>-55.136208735180134</v>
      </c>
      <c r="BH15">
        <f t="shared" si="11"/>
        <v>-49.732657427250373</v>
      </c>
      <c r="BI15">
        <f t="shared" si="11"/>
        <v>-44.428581698427436</v>
      </c>
      <c r="BJ15">
        <f t="shared" si="11"/>
        <v>-39.264348767696141</v>
      </c>
      <c r="BK15">
        <f t="shared" si="11"/>
        <v>-34.279261565908484</v>
      </c>
      <c r="BL15">
        <f t="shared" si="11"/>
        <v>-29.511259616747985</v>
      </c>
      <c r="BM15">
        <f t="shared" si="11"/>
        <v>-24.99663029404606</v>
      </c>
      <c r="BN15">
        <f t="shared" si="11"/>
        <v>-20.76973265295619</v>
      </c>
      <c r="BO15">
        <f t="shared" si="11"/>
        <v>-16.86273593679762</v>
      </c>
      <c r="BP15">
        <f t="shared" si="11"/>
        <v>-13.305374749689483</v>
      </c>
      <c r="BQ15">
        <f t="shared" si="11"/>
        <v>-10.124722758259054</v>
      </c>
      <c r="BR15">
        <f t="shared" si="5"/>
        <v>-7.3449866446913052</v>
      </c>
      <c r="BS15">
        <f t="shared" si="5"/>
        <v>-4.9873218792610263</v>
      </c>
      <c r="BT15">
        <f t="shared" si="5"/>
        <v>-3.0696717144300836</v>
      </c>
      <c r="BU15">
        <f t="shared" si="5"/>
        <v>-1.6066306258616543</v>
      </c>
      <c r="BV15">
        <f t="shared" si="5"/>
        <v>-0.60933323964809571</v>
      </c>
      <c r="BW15">
        <f t="shared" si="5"/>
        <v>-8.5369591083129276E-2</v>
      </c>
      <c r="BX15">
        <f t="shared" si="5"/>
        <v>-3.8727359910234578E-2</v>
      </c>
      <c r="BY15">
        <f t="shared" si="5"/>
        <v>-0.46976152167198154</v>
      </c>
    </row>
    <row r="16" spans="1:77">
      <c r="A16">
        <f t="shared" si="8"/>
        <v>315.15495081368886</v>
      </c>
      <c r="B16">
        <f t="shared" si="10"/>
        <v>-8.2314244853452507</v>
      </c>
      <c r="C16">
        <f t="shared" si="6"/>
        <v>3.9095375244672983</v>
      </c>
      <c r="D16">
        <f t="shared" si="9"/>
        <v>224</v>
      </c>
      <c r="E16">
        <f t="shared" si="7"/>
        <v>-0.45539323355928529</v>
      </c>
      <c r="F16">
        <f t="shared" si="11"/>
        <v>-1.3331295595831865</v>
      </c>
      <c r="G16">
        <f t="shared" si="11"/>
        <v>-2.6640717061462125</v>
      </c>
      <c r="H16">
        <f t="shared" si="11"/>
        <v>-4.4380903998682406</v>
      </c>
      <c r="I16">
        <f t="shared" si="11"/>
        <v>-6.6416842873082249</v>
      </c>
      <c r="J16">
        <f t="shared" si="11"/>
        <v>-9.2580826884163852</v>
      </c>
      <c r="K16">
        <f t="shared" si="11"/>
        <v>-12.267373231535757</v>
      </c>
      <c r="L16">
        <f t="shared" si="11"/>
        <v>-15.646653398573873</v>
      </c>
      <c r="M16">
        <f t="shared" si="11"/>
        <v>-19.370204826994431</v>
      </c>
      <c r="N16">
        <f t="shared" si="11"/>
        <v>-23.409689042085322</v>
      </c>
      <c r="O16">
        <f t="shared" si="11"/>
        <v>-27.734363129862459</v>
      </c>
      <c r="P16">
        <f t="shared" si="11"/>
        <v>-32.311313709208228</v>
      </c>
      <c r="Q16">
        <f t="shared" si="11"/>
        <v>-37.105707422575506</v>
      </c>
      <c r="R16">
        <f t="shared" si="11"/>
        <v>-42.081056038871488</v>
      </c>
      <c r="S16">
        <f t="shared" si="11"/>
        <v>-47.199494150928516</v>
      </c>
      <c r="T16">
        <f t="shared" si="11"/>
        <v>-52.422067354116422</v>
      </c>
      <c r="U16">
        <f t="shared" si="11"/>
        <v>-57.709028712883075</v>
      </c>
      <c r="V16">
        <f t="shared" si="11"/>
        <v>-63.020141258933592</v>
      </c>
      <c r="W16">
        <f t="shared" si="11"/>
        <v>-68.314984218855173</v>
      </c>
      <c r="X16">
        <f t="shared" si="11"/>
        <v>-73.553260640609196</v>
      </c>
      <c r="Y16">
        <f t="shared" si="11"/>
        <v>-78.695104077668347</v>
      </c>
      <c r="Z16">
        <f t="shared" si="11"/>
        <v>-83.701381996746633</v>
      </c>
      <c r="AA16">
        <f t="shared" si="11"/>
        <v>-88.53399360000671</v>
      </c>
      <c r="AB16">
        <f t="shared" si="11"/>
        <v>-93.156159795136929</v>
      </c>
      <c r="AC16">
        <f t="shared" si="11"/>
        <v>-97.532703106452203</v>
      </c>
      <c r="AD16">
        <f t="shared" si="11"/>
        <v>-101.6303153967243</v>
      </c>
      <c r="AE16">
        <f t="shared" si="11"/>
        <v>-105.41781136221829</v>
      </c>
      <c r="AF16">
        <f t="shared" si="11"/>
        <v>-108.86636587168418</v>
      </c>
      <c r="AG16">
        <f t="shared" si="11"/>
        <v>-111.94973334301081</v>
      </c>
      <c r="AH16">
        <f t="shared" si="11"/>
        <v>-114.64444748795317</v>
      </c>
      <c r="AI16">
        <f t="shared" si="11"/>
        <v>-116.92999990475539</v>
      </c>
      <c r="AJ16">
        <f t="shared" si="11"/>
        <v>-118.7889961594713</v>
      </c>
      <c r="AK16">
        <f t="shared" si="11"/>
        <v>-120.20728816810988</v>
      </c>
      <c r="AL16">
        <f t="shared" si="11"/>
        <v>-121.17408187209728</v>
      </c>
      <c r="AM16">
        <f t="shared" si="11"/>
        <v>-121.68201938758017</v>
      </c>
      <c r="AN16">
        <f t="shared" si="11"/>
        <v>-121.72723500336463</v>
      </c>
      <c r="AO16">
        <f t="shared" si="11"/>
        <v>-121.30938460131262</v>
      </c>
      <c r="AP16">
        <f t="shared" si="11"/>
        <v>-120.43164827528874</v>
      </c>
      <c r="AQ16">
        <f t="shared" si="11"/>
        <v>-119.10070612872569</v>
      </c>
      <c r="AR16">
        <f t="shared" si="11"/>
        <v>-117.32668743500368</v>
      </c>
      <c r="AS16">
        <f t="shared" si="11"/>
        <v>-115.12309354756368</v>
      </c>
      <c r="AT16">
        <f t="shared" si="11"/>
        <v>-112.50669514645553</v>
      </c>
      <c r="AU16">
        <f t="shared" si="11"/>
        <v>-109.49740460333616</v>
      </c>
      <c r="AV16">
        <f t="shared" si="11"/>
        <v>-106.11812443629805</v>
      </c>
      <c r="AW16">
        <f t="shared" si="11"/>
        <v>-102.39457300787748</v>
      </c>
      <c r="AX16">
        <f t="shared" si="11"/>
        <v>-98.355088792786589</v>
      </c>
      <c r="AY16">
        <f t="shared" si="11"/>
        <v>-94.030414705009449</v>
      </c>
      <c r="AZ16">
        <f t="shared" si="11"/>
        <v>-89.453464125663686</v>
      </c>
      <c r="BA16">
        <f t="shared" si="11"/>
        <v>-84.659070412296387</v>
      </c>
      <c r="BB16">
        <f t="shared" si="11"/>
        <v>-79.683721796000412</v>
      </c>
      <c r="BC16">
        <f t="shared" si="11"/>
        <v>-74.565283683943377</v>
      </c>
      <c r="BD16">
        <f t="shared" si="11"/>
        <v>-69.342710480755443</v>
      </c>
      <c r="BE16">
        <f t="shared" si="11"/>
        <v>-64.055749121988853</v>
      </c>
      <c r="BF16">
        <f t="shared" si="11"/>
        <v>-58.744636575938316</v>
      </c>
      <c r="BG16">
        <f t="shared" si="11"/>
        <v>-53.449793616016741</v>
      </c>
      <c r="BH16">
        <f t="shared" si="11"/>
        <v>-48.211517194262704</v>
      </c>
      <c r="BI16">
        <f t="shared" si="11"/>
        <v>-43.069673757203553</v>
      </c>
      <c r="BJ16">
        <f t="shared" si="11"/>
        <v>-38.063395838125246</v>
      </c>
      <c r="BK16">
        <f t="shared" si="11"/>
        <v>-33.230784234865247</v>
      </c>
      <c r="BL16">
        <f t="shared" si="11"/>
        <v>-28.608618039735006</v>
      </c>
      <c r="BM16">
        <f t="shared" si="11"/>
        <v>-24.232074728419732</v>
      </c>
      <c r="BN16">
        <f t="shared" si="11"/>
        <v>-20.134462438147644</v>
      </c>
      <c r="BO16">
        <f t="shared" si="11"/>
        <v>-16.346966472653623</v>
      </c>
      <c r="BP16">
        <f t="shared" si="11"/>
        <v>-12.89841196318773</v>
      </c>
      <c r="BQ16">
        <f t="shared" si="11"/>
        <v>-9.8150444918611104</v>
      </c>
      <c r="BR16">
        <f t="shared" si="5"/>
        <v>-7.1203303469187471</v>
      </c>
      <c r="BS16">
        <f t="shared" si="5"/>
        <v>-4.8347779301165206</v>
      </c>
      <c r="BT16">
        <f t="shared" si="5"/>
        <v>-2.9757816754006132</v>
      </c>
      <c r="BU16">
        <f t="shared" si="5"/>
        <v>-1.5574896667620264</v>
      </c>
      <c r="BV16">
        <f t="shared" si="5"/>
        <v>-0.590695962774619</v>
      </c>
      <c r="BW16">
        <f t="shared" si="5"/>
        <v>-8.2758447291744058E-2</v>
      </c>
      <c r="BX16">
        <f t="shared" si="5"/>
        <v>-3.7542831507282742E-2</v>
      </c>
      <c r="BY16">
        <f t="shared" si="5"/>
        <v>-0.45539323355928529</v>
      </c>
    </row>
    <row r="17" spans="1:77">
      <c r="A17">
        <f t="shared" si="8"/>
        <v>297.86602886933667</v>
      </c>
      <c r="B17">
        <f t="shared" si="10"/>
        <v>-7.9746421798133458</v>
      </c>
      <c r="C17">
        <f t="shared" si="6"/>
        <v>3.8920842319473548</v>
      </c>
      <c r="D17">
        <f t="shared" si="9"/>
        <v>223</v>
      </c>
      <c r="E17">
        <f t="shared" si="7"/>
        <v>-0.44118707463197321</v>
      </c>
      <c r="F17">
        <f t="shared" si="11"/>
        <v>-1.2915420940731817</v>
      </c>
      <c r="G17">
        <f t="shared" si="11"/>
        <v>-2.5809650122775571</v>
      </c>
      <c r="H17">
        <f t="shared" si="11"/>
        <v>-4.29964254226278</v>
      </c>
      <c r="I17">
        <f t="shared" si="11"/>
        <v>-6.4344945102597499</v>
      </c>
      <c r="J17">
        <f t="shared" si="11"/>
        <v>-8.9692734037331565</v>
      </c>
      <c r="K17">
        <f t="shared" si="11"/>
        <v>-11.884688024762337</v>
      </c>
      <c r="L17">
        <f t="shared" si="11"/>
        <v>-15.158550307705767</v>
      </c>
      <c r="M17">
        <f t="shared" si="11"/>
        <v>-18.76594418377816</v>
      </c>
      <c r="N17">
        <f t="shared" si="11"/>
        <v>-22.679415207378629</v>
      </c>
      <c r="O17">
        <f t="shared" si="11"/>
        <v>-26.869179500999167</v>
      </c>
      <c r="P17">
        <f t="shared" si="11"/>
        <v>-31.303350428516463</v>
      </c>
      <c r="Q17">
        <f t="shared" si="11"/>
        <v>-35.948181271746506</v>
      </c>
      <c r="R17">
        <f t="shared" si="11"/>
        <v>-40.768322063346773</v>
      </c>
      <c r="S17">
        <f t="shared" si="11"/>
        <v>-45.727088621412591</v>
      </c>
      <c r="T17">
        <f t="shared" si="11"/>
        <v>-50.786741738251983</v>
      </c>
      <c r="U17">
        <f t="shared" si="11"/>
        <v>-55.908774398543763</v>
      </c>
      <c r="V17">
        <f t="shared" si="11"/>
        <v>-61.054204840975117</v>
      </c>
      <c r="W17">
        <f t="shared" si="11"/>
        <v>-66.183873232983373</v>
      </c>
      <c r="X17">
        <f t="shared" si="11"/>
        <v>-71.258739700726878</v>
      </c>
      <c r="Y17">
        <f t="shared" si="11"/>
        <v>-76.240181446097935</v>
      </c>
      <c r="Z17">
        <f t="shared" si="11"/>
        <v>-81.090286689537507</v>
      </c>
      <c r="AA17">
        <f t="shared" si="11"/>
        <v>-85.772143201569477</v>
      </c>
      <c r="AB17">
        <f t="shared" si="11"/>
        <v>-90.250119227154897</v>
      </c>
      <c r="AC17">
        <f t="shared" si="11"/>
        <v>-94.490134664863305</v>
      </c>
      <c r="AD17">
        <f t="shared" si="11"/>
        <v>-98.459920437022376</v>
      </c>
      <c r="AE17">
        <f t="shared" si="11"/>
        <v>-102.1292640768838</v>
      </c>
      <c r="AF17">
        <f t="shared" si="11"/>
        <v>-105.47023966373798</v>
      </c>
      <c r="AG17">
        <f t="shared" si="11"/>
        <v>-108.45742035603276</v>
      </c>
      <c r="AH17">
        <f t="shared" si="11"/>
        <v>-111.0680719049907</v>
      </c>
      <c r="AI17">
        <f t="shared" si="11"/>
        <v>-113.2823256759698</v>
      </c>
      <c r="AJ17">
        <f t="shared" si="11"/>
        <v>-115.08332986076987</v>
      </c>
      <c r="AK17">
        <f t="shared" si="11"/>
        <v>-116.45737773006853</v>
      </c>
      <c r="AL17">
        <f t="shared" si="11"/>
        <v>-117.39401194990764</v>
      </c>
      <c r="AM17">
        <f t="shared" si="11"/>
        <v>-117.88610416831902</v>
      </c>
      <c r="AN17">
        <f t="shared" si="11"/>
        <v>-117.92990926638716</v>
      </c>
      <c r="AO17">
        <f t="shared" si="11"/>
        <v>-117.5250938608655</v>
      </c>
      <c r="AP17">
        <f t="shared" si="11"/>
        <v>-116.67473884142431</v>
      </c>
      <c r="AQ17">
        <f t="shared" si="11"/>
        <v>-115.38531592321992</v>
      </c>
      <c r="AR17">
        <f t="shared" si="11"/>
        <v>-113.66663839323471</v>
      </c>
      <c r="AS17">
        <f t="shared" si="11"/>
        <v>-111.53178642523774</v>
      </c>
      <c r="AT17">
        <f t="shared" si="11"/>
        <v>-108.99700753176432</v>
      </c>
      <c r="AU17">
        <f t="shared" si="11"/>
        <v>-106.08159291073515</v>
      </c>
      <c r="AV17">
        <f t="shared" si="11"/>
        <v>-102.80773062779171</v>
      </c>
      <c r="AW17">
        <f t="shared" si="11"/>
        <v>-99.20033675171932</v>
      </c>
      <c r="AX17">
        <f t="shared" si="11"/>
        <v>-95.286865728118855</v>
      </c>
      <c r="AY17">
        <f t="shared" si="11"/>
        <v>-91.097101434498313</v>
      </c>
      <c r="AZ17">
        <f t="shared" si="11"/>
        <v>-86.662930506981027</v>
      </c>
      <c r="BA17">
        <f t="shared" si="11"/>
        <v>-82.018099663750959</v>
      </c>
      <c r="BB17">
        <f t="shared" si="11"/>
        <v>-77.197958872150693</v>
      </c>
      <c r="BC17">
        <f t="shared" si="11"/>
        <v>-72.239192314084875</v>
      </c>
      <c r="BD17">
        <f t="shared" si="11"/>
        <v>-67.179539197245461</v>
      </c>
      <c r="BE17">
        <f t="shared" si="11"/>
        <v>-62.057506536953738</v>
      </c>
      <c r="BF17">
        <f t="shared" si="11"/>
        <v>-56.912076094522362</v>
      </c>
      <c r="BG17">
        <f t="shared" si="11"/>
        <v>-51.782407702514114</v>
      </c>
      <c r="BH17">
        <f t="shared" si="11"/>
        <v>-46.707541234770609</v>
      </c>
      <c r="BI17">
        <f t="shared" si="11"/>
        <v>-41.726099489399544</v>
      </c>
      <c r="BJ17">
        <f t="shared" si="11"/>
        <v>-36.875994245959951</v>
      </c>
      <c r="BK17">
        <f t="shared" si="11"/>
        <v>-32.194137733928038</v>
      </c>
      <c r="BL17">
        <f t="shared" si="11"/>
        <v>-27.716161708342604</v>
      </c>
      <c r="BM17">
        <f t="shared" si="11"/>
        <v>-23.476146270634207</v>
      </c>
      <c r="BN17">
        <f t="shared" si="11"/>
        <v>-19.506360498475136</v>
      </c>
      <c r="BO17">
        <f t="shared" si="11"/>
        <v>-15.83701685861368</v>
      </c>
      <c r="BP17">
        <f t="shared" ref="BP17:BY53" si="12">$I$2*$B17*(1-COS(BP$8-$L$2))</f>
        <v>-12.496041271759497</v>
      </c>
      <c r="BQ17">
        <f t="shared" si="12"/>
        <v>-9.5088605794647361</v>
      </c>
      <c r="BR17">
        <f t="shared" si="5"/>
        <v>-6.8982090305067789</v>
      </c>
      <c r="BS17">
        <f t="shared" si="5"/>
        <v>-4.6839552595276865</v>
      </c>
      <c r="BT17">
        <f t="shared" si="5"/>
        <v>-2.8829510747276221</v>
      </c>
      <c r="BU17">
        <f t="shared" si="5"/>
        <v>-1.5089032054289613</v>
      </c>
      <c r="BV17">
        <f t="shared" si="5"/>
        <v>-0.57226898558984396</v>
      </c>
      <c r="BW17">
        <f t="shared" si="5"/>
        <v>-8.0176767178460076E-2</v>
      </c>
      <c r="BX17">
        <f t="shared" si="5"/>
        <v>-3.6371669110324717E-2</v>
      </c>
      <c r="BY17">
        <f t="shared" si="5"/>
        <v>-0.44118707463197321</v>
      </c>
    </row>
    <row r="18" spans="1:77">
      <c r="A18">
        <f t="shared" si="8"/>
        <v>281.26311055360145</v>
      </c>
      <c r="B18">
        <f t="shared" si="10"/>
        <v>-7.7209348519633236</v>
      </c>
      <c r="C18">
        <f t="shared" si="6"/>
        <v>3.8746309394274117</v>
      </c>
      <c r="D18">
        <f t="shared" si="9"/>
        <v>222</v>
      </c>
      <c r="E18">
        <f t="shared" si="7"/>
        <v>-0.42715103498743756</v>
      </c>
      <c r="F18">
        <f t="shared" si="7"/>
        <v>-1.2504526400130878</v>
      </c>
      <c r="G18">
        <f t="shared" si="7"/>
        <v>-2.4988535241662921</v>
      </c>
      <c r="H18">
        <f t="shared" si="7"/>
        <v>-4.1628526029136399</v>
      </c>
      <c r="I18">
        <f t="shared" si="7"/>
        <v>-6.2297858385157037</v>
      </c>
      <c r="J18">
        <f t="shared" si="7"/>
        <v>-8.68392262100115</v>
      </c>
      <c r="K18">
        <f t="shared" si="7"/>
        <v>-11.506585487606975</v>
      </c>
      <c r="L18">
        <f t="shared" si="7"/>
        <v>-14.676292269547851</v>
      </c>
      <c r="M18">
        <f t="shared" si="7"/>
        <v>-18.168919584291935</v>
      </c>
      <c r="N18">
        <f t="shared" si="7"/>
        <v>-21.957886429067994</v>
      </c>
      <c r="O18">
        <f t="shared" si="7"/>
        <v>-26.014356478346553</v>
      </c>
      <c r="P18">
        <f t="shared" si="7"/>
        <v>-30.307457545689005</v>
      </c>
      <c r="Q18">
        <f t="shared" si="7"/>
        <v>-34.804516539727587</v>
      </c>
      <c r="R18">
        <f t="shared" si="7"/>
        <v>-39.471308126119197</v>
      </c>
      <c r="S18">
        <f t="shared" si="7"/>
        <v>-44.27231520300559</v>
      </c>
      <c r="T18">
        <f t="shared" si="7"/>
        <v>-49.170999207604339</v>
      </c>
      <c r="U18">
        <f t="shared" ref="U18:AJ34" si="13">$I$2*$B18*(1-COS(U$8-$L$2))</f>
        <v>-54.13007819673421</v>
      </c>
      <c r="V18">
        <f t="shared" si="13"/>
        <v>-59.11181058491406</v>
      </c>
      <c r="W18">
        <f t="shared" si="13"/>
        <v>-64.078282380617651</v>
      </c>
      <c r="X18">
        <f t="shared" si="13"/>
        <v>-68.991695734642008</v>
      </c>
      <c r="Y18">
        <f t="shared" si="13"/>
        <v>-73.814656604562899</v>
      </c>
      <c r="Z18">
        <f t="shared" si="13"/>
        <v>-78.510459345976827</v>
      </c>
      <c r="AA18">
        <f t="shared" si="13"/>
        <v>-83.043366064618496</v>
      </c>
      <c r="AB18">
        <f t="shared" si="13"/>
        <v>-87.378878603314988</v>
      </c>
      <c r="AC18">
        <f t="shared" si="13"/>
        <v>-91.48400109379287</v>
      </c>
      <c r="AD18">
        <f t="shared" si="13"/>
        <v>-95.327491075158846</v>
      </c>
      <c r="AE18">
        <f t="shared" si="13"/>
        <v>-98.880097267892012</v>
      </c>
      <c r="AF18">
        <f t="shared" si="13"/>
        <v>-102.11478219374342</v>
      </c>
      <c r="AG18">
        <f t="shared" si="13"/>
        <v>-105.00692794727119</v>
      </c>
      <c r="AH18">
        <f t="shared" si="13"/>
        <v>-107.53452355296561</v>
      </c>
      <c r="AI18">
        <f t="shared" si="13"/>
        <v>-109.6783324820634</v>
      </c>
      <c r="AJ18">
        <f t="shared" si="13"/>
        <v>-111.42203905414688</v>
      </c>
      <c r="AK18">
        <f t="shared" ref="AK18:AZ33" si="14">$I$2*$B18*(1-COS(AK$8-$L$2))</f>
        <v>-112.75237260932367</v>
      </c>
      <c r="AL18">
        <f t="shared" si="14"/>
        <v>-113.65920850596154</v>
      </c>
      <c r="AM18">
        <f t="shared" si="14"/>
        <v>-114.13564517532461</v>
      </c>
      <c r="AN18">
        <f t="shared" si="14"/>
        <v>-114.17805664667866</v>
      </c>
      <c r="AO18">
        <f t="shared" si="14"/>
        <v>-113.78612014311794</v>
      </c>
      <c r="AP18">
        <f t="shared" si="14"/>
        <v>-112.96281853809231</v>
      </c>
      <c r="AQ18">
        <f t="shared" si="14"/>
        <v>-111.71441765393909</v>
      </c>
      <c r="AR18">
        <f t="shared" si="14"/>
        <v>-110.05041857519176</v>
      </c>
      <c r="AS18">
        <f t="shared" si="14"/>
        <v>-107.98348533958969</v>
      </c>
      <c r="AT18">
        <f t="shared" si="14"/>
        <v>-105.52934855710424</v>
      </c>
      <c r="AU18">
        <f t="shared" si="14"/>
        <v>-102.70668569049843</v>
      </c>
      <c r="AV18">
        <f t="shared" si="14"/>
        <v>-99.536978908557543</v>
      </c>
      <c r="AW18">
        <f t="shared" si="14"/>
        <v>-96.044351593813445</v>
      </c>
      <c r="AX18">
        <f t="shared" si="14"/>
        <v>-92.25538474903739</v>
      </c>
      <c r="AY18">
        <f t="shared" si="14"/>
        <v>-88.198914699758845</v>
      </c>
      <c r="AZ18">
        <f t="shared" si="14"/>
        <v>-83.905813632416383</v>
      </c>
      <c r="BA18">
        <f t="shared" ref="BA18:BP47" si="15">$I$2*$B18*(1-COS(BA$8-$L$2))</f>
        <v>-79.408754638377786</v>
      </c>
      <c r="BB18">
        <f t="shared" si="15"/>
        <v>-74.741963051986176</v>
      </c>
      <c r="BC18">
        <f t="shared" si="15"/>
        <v>-69.940955975099783</v>
      </c>
      <c r="BD18">
        <f t="shared" si="15"/>
        <v>-65.042271970501019</v>
      </c>
      <c r="BE18">
        <f t="shared" si="15"/>
        <v>-60.083192981371198</v>
      </c>
      <c r="BF18">
        <f t="shared" si="15"/>
        <v>-55.101460593191327</v>
      </c>
      <c r="BG18">
        <f t="shared" si="15"/>
        <v>-50.134988797487743</v>
      </c>
      <c r="BH18">
        <f t="shared" si="15"/>
        <v>-45.221575443463379</v>
      </c>
      <c r="BI18">
        <f t="shared" si="15"/>
        <v>-40.398614573542481</v>
      </c>
      <c r="BJ18">
        <f t="shared" si="15"/>
        <v>-35.702811832128525</v>
      </c>
      <c r="BK18">
        <f t="shared" si="15"/>
        <v>-31.169905113486926</v>
      </c>
      <c r="BL18">
        <f t="shared" si="15"/>
        <v>-26.834392574790421</v>
      </c>
      <c r="BM18">
        <f t="shared" si="15"/>
        <v>-22.729270084312546</v>
      </c>
      <c r="BN18">
        <f t="shared" si="15"/>
        <v>-18.885780102946573</v>
      </c>
      <c r="BO18">
        <f t="shared" si="15"/>
        <v>-15.33317391021337</v>
      </c>
      <c r="BP18">
        <f t="shared" si="15"/>
        <v>-12.098488984361959</v>
      </c>
      <c r="BQ18">
        <f t="shared" si="12"/>
        <v>-9.2063432308341948</v>
      </c>
      <c r="BR18">
        <f t="shared" si="5"/>
        <v>-6.678747625139783</v>
      </c>
      <c r="BS18">
        <f t="shared" si="5"/>
        <v>-4.5349386960419951</v>
      </c>
      <c r="BT18">
        <f t="shared" si="5"/>
        <v>-2.7912321239585216</v>
      </c>
      <c r="BU18">
        <f t="shared" si="5"/>
        <v>-1.4608985687817186</v>
      </c>
      <c r="BV18">
        <f t="shared" si="5"/>
        <v>-0.55406267214383553</v>
      </c>
      <c r="BW18">
        <f t="shared" si="5"/>
        <v>-7.7626002780780662E-2</v>
      </c>
      <c r="BX18">
        <f t="shared" si="5"/>
        <v>-3.5214531426732545E-2</v>
      </c>
      <c r="BY18">
        <f t="shared" si="5"/>
        <v>-0.42715103498743756</v>
      </c>
    </row>
    <row r="19" spans="1:77">
      <c r="A19">
        <f t="shared" si="8"/>
        <v>265.33709604619679</v>
      </c>
      <c r="B19">
        <f t="shared" si="10"/>
        <v>-7.4704335608763639</v>
      </c>
      <c r="C19">
        <f t="shared" si="6"/>
        <v>3.8571776469074686</v>
      </c>
      <c r="D19">
        <f t="shared" si="9"/>
        <v>221</v>
      </c>
      <c r="E19">
        <f t="shared" si="7"/>
        <v>-0.41329236530493463</v>
      </c>
      <c r="F19">
        <f t="shared" si="7"/>
        <v>-1.2098824232229897</v>
      </c>
      <c r="G19">
        <f t="shared" si="7"/>
        <v>-2.417779658625038</v>
      </c>
      <c r="H19">
        <f t="shared" si="7"/>
        <v>-4.0277912442014356</v>
      </c>
      <c r="I19">
        <f t="shared" si="7"/>
        <v>-6.0276640196343267</v>
      </c>
      <c r="J19">
        <f t="shared" si="7"/>
        <v>-8.4021777455464779</v>
      </c>
      <c r="K19">
        <f t="shared" si="7"/>
        <v>-11.133260938713121</v>
      </c>
      <c r="L19">
        <f t="shared" si="7"/>
        <v>-14.200128406961127</v>
      </c>
      <c r="M19">
        <f t="shared" si="7"/>
        <v>-17.579439437031926</v>
      </c>
      <c r="N19">
        <f t="shared" si="7"/>
        <v>-21.245475431502889</v>
      </c>
      <c r="O19">
        <f t="shared" si="7"/>
        <v>-25.170335642843046</v>
      </c>
      <c r="P19">
        <f t="shared" si="7"/>
        <v>-29.32414951494869</v>
      </c>
      <c r="Q19">
        <f t="shared" si="7"/>
        <v>-33.675304016111717</v>
      </c>
      <c r="R19">
        <f t="shared" si="7"/>
        <v>-38.190684233279356</v>
      </c>
      <c r="S19">
        <f t="shared" si="7"/>
        <v>-42.835925396537831</v>
      </c>
      <c r="T19">
        <f t="shared" si="7"/>
        <v>-47.575674415761462</v>
      </c>
      <c r="U19">
        <f t="shared" si="13"/>
        <v>-52.373858938975289</v>
      </c>
      <c r="V19">
        <f t="shared" si="13"/>
        <v>-57.193961884734513</v>
      </c>
      <c r="W19">
        <f t="shared" si="13"/>
        <v>-61.999299359164262</v>
      </c>
      <c r="X19">
        <f t="shared" si="13"/>
        <v>-66.753299842541992</v>
      </c>
      <c r="Y19">
        <f t="shared" si="13"/>
        <v>-71.419782520645242</v>
      </c>
      <c r="Z19">
        <f t="shared" si="13"/>
        <v>-75.963232642594349</v>
      </c>
      <c r="AA19">
        <f t="shared" si="13"/>
        <v>-80.349071809551162</v>
      </c>
      <c r="AB19">
        <f t="shared" si="13"/>
        <v>-84.543921137212919</v>
      </c>
      <c r="AC19">
        <f t="shared" si="13"/>
        <v>-88.515855289276914</v>
      </c>
      <c r="AD19">
        <f t="shared" si="13"/>
        <v>-92.234645448526507</v>
      </c>
      <c r="AE19">
        <f t="shared" si="13"/>
        <v>-95.671989376382925</v>
      </c>
      <c r="AF19">
        <f t="shared" si="13"/>
        <v>-98.801726810030161</v>
      </c>
      <c r="AG19">
        <f t="shared" si="13"/>
        <v>-101.60003855781106</v>
      </c>
      <c r="AH19">
        <f t="shared" si="13"/>
        <v>-104.04562777765814</v>
      </c>
      <c r="AI19">
        <f t="shared" si="13"/>
        <v>-106.11988205892126</v>
      </c>
      <c r="AJ19">
        <f t="shared" si="13"/>
        <v>-107.80701507405099</v>
      </c>
      <c r="AK19">
        <f t="shared" si="14"/>
        <v>-109.09418672208344</v>
      </c>
      <c r="AL19">
        <f t="shared" si="14"/>
        <v>-109.97160084956157</v>
      </c>
      <c r="AM19">
        <f t="shared" si="14"/>
        <v>-110.43257980517818</v>
      </c>
      <c r="AN19">
        <f t="shared" si="14"/>
        <v>-110.47361526073431</v>
      </c>
      <c r="AO19">
        <f t="shared" si="14"/>
        <v>-110.09439491163526</v>
      </c>
      <c r="AP19">
        <f t="shared" si="14"/>
        <v>-109.29780485371722</v>
      </c>
      <c r="AQ19">
        <f t="shared" si="14"/>
        <v>-108.08990761831515</v>
      </c>
      <c r="AR19">
        <f t="shared" si="14"/>
        <v>-106.47989603273878</v>
      </c>
      <c r="AS19">
        <f t="shared" si="14"/>
        <v>-104.48002325730589</v>
      </c>
      <c r="AT19">
        <f t="shared" si="14"/>
        <v>-102.10550953139374</v>
      </c>
      <c r="AU19">
        <f t="shared" si="14"/>
        <v>-99.374426338227096</v>
      </c>
      <c r="AV19">
        <f t="shared" si="14"/>
        <v>-96.307558869979076</v>
      </c>
      <c r="AW19">
        <f t="shared" si="14"/>
        <v>-92.928247839908281</v>
      </c>
      <c r="AX19">
        <f t="shared" si="14"/>
        <v>-89.262211845437307</v>
      </c>
      <c r="AY19">
        <f t="shared" si="14"/>
        <v>-85.337351634097161</v>
      </c>
      <c r="AZ19">
        <f t="shared" si="14"/>
        <v>-81.183537761991516</v>
      </c>
      <c r="BA19">
        <f t="shared" si="15"/>
        <v>-76.832383260828479</v>
      </c>
      <c r="BB19">
        <f t="shared" si="15"/>
        <v>-72.317003043660833</v>
      </c>
      <c r="BC19">
        <f t="shared" si="15"/>
        <v>-67.671761880402357</v>
      </c>
      <c r="BD19">
        <f t="shared" si="15"/>
        <v>-62.932012861178713</v>
      </c>
      <c r="BE19">
        <f t="shared" si="15"/>
        <v>-58.133828337964935</v>
      </c>
      <c r="BF19">
        <f t="shared" si="15"/>
        <v>-53.31372539220569</v>
      </c>
      <c r="BG19">
        <f t="shared" si="15"/>
        <v>-48.508387917775948</v>
      </c>
      <c r="BH19">
        <f t="shared" si="15"/>
        <v>-43.754387434398211</v>
      </c>
      <c r="BI19">
        <f t="shared" si="15"/>
        <v>-39.087904756294961</v>
      </c>
      <c r="BJ19">
        <f t="shared" si="15"/>
        <v>-34.544454634345833</v>
      </c>
      <c r="BK19">
        <f t="shared" si="15"/>
        <v>-30.15861546738908</v>
      </c>
      <c r="BL19">
        <f t="shared" si="15"/>
        <v>-25.963766139727312</v>
      </c>
      <c r="BM19">
        <f t="shared" si="15"/>
        <v>-21.991831987663321</v>
      </c>
      <c r="BN19">
        <f t="shared" si="15"/>
        <v>-18.273041828413724</v>
      </c>
      <c r="BO19">
        <f t="shared" si="15"/>
        <v>-14.835697900557282</v>
      </c>
      <c r="BP19">
        <f t="shared" si="15"/>
        <v>-11.705960466910037</v>
      </c>
      <c r="BQ19">
        <f t="shared" si="12"/>
        <v>-8.9076487191291474</v>
      </c>
      <c r="BR19">
        <f t="shared" si="5"/>
        <v>-6.4620594992820628</v>
      </c>
      <c r="BS19">
        <f t="shared" si="5"/>
        <v>-4.3878052180189471</v>
      </c>
      <c r="BT19">
        <f t="shared" si="5"/>
        <v>-2.7006722028892214</v>
      </c>
      <c r="BU19">
        <f t="shared" si="5"/>
        <v>-1.4135005548567787</v>
      </c>
      <c r="BV19">
        <f t="shared" si="5"/>
        <v>-0.536086427378627</v>
      </c>
      <c r="BW19">
        <f t="shared" si="5"/>
        <v>-7.5107471762019262E-2</v>
      </c>
      <c r="BX19">
        <f t="shared" si="5"/>
        <v>-3.4072016205900744E-2</v>
      </c>
      <c r="BY19">
        <f t="shared" si="5"/>
        <v>-0.41329236530493463</v>
      </c>
    </row>
    <row r="20" spans="1:77">
      <c r="A20">
        <f t="shared" si="8"/>
        <v>250.07731908414385</v>
      </c>
      <c r="B20">
        <f t="shared" si="10"/>
        <v>-7.2232559309130355</v>
      </c>
      <c r="C20">
        <f t="shared" si="6"/>
        <v>3.839724354387525</v>
      </c>
      <c r="D20">
        <f t="shared" si="9"/>
        <v>220</v>
      </c>
      <c r="E20">
        <f t="shared" si="7"/>
        <v>-0.3996175730046565</v>
      </c>
      <c r="F20">
        <f t="shared" si="7"/>
        <v>-1.1698504936877694</v>
      </c>
      <c r="G20">
        <f t="shared" si="7"/>
        <v>-2.3377814843661437</v>
      </c>
      <c r="H20">
        <f t="shared" si="7"/>
        <v>-3.894521884984758</v>
      </c>
      <c r="I20">
        <f t="shared" si="7"/>
        <v>-5.828223961109309</v>
      </c>
      <c r="J20">
        <f t="shared" si="7"/>
        <v>-8.1241710723392586</v>
      </c>
      <c r="K20">
        <f t="shared" si="7"/>
        <v>-10.764889674827392</v>
      </c>
      <c r="L20">
        <f t="shared" si="7"/>
        <v>-13.730282305499269</v>
      </c>
      <c r="M20">
        <f t="shared" si="7"/>
        <v>-16.997780535882463</v>
      </c>
      <c r="N20">
        <f t="shared" si="7"/>
        <v>-20.542516731474382</v>
      </c>
      <c r="O20">
        <f t="shared" si="7"/>
        <v>-24.337513309456337</v>
      </c>
      <c r="P20">
        <f t="shared" si="7"/>
        <v>-28.353888054388296</v>
      </c>
      <c r="Q20">
        <f t="shared" si="7"/>
        <v>-32.561073929307952</v>
      </c>
      <c r="R20">
        <f t="shared" si="7"/>
        <v>-36.927051709338883</v>
      </c>
      <c r="S20">
        <f t="shared" si="7"/>
        <v>-41.418593667325581</v>
      </c>
      <c r="T20">
        <f t="shared" si="7"/>
        <v>-46.001516456900596</v>
      </c>
      <c r="U20">
        <f t="shared" si="13"/>
        <v>-50.640941268390861</v>
      </c>
      <c r="V20">
        <f t="shared" si="13"/>
        <v>-55.301559277619546</v>
      </c>
      <c r="W20">
        <f t="shared" si="13"/>
        <v>-59.947900367378388</v>
      </c>
      <c r="X20">
        <f t="shared" si="13"/>
        <v>-64.544603076436857</v>
      </c>
      <c r="Y20">
        <f t="shared" si="13"/>
        <v>-69.056683721614036</v>
      </c>
      <c r="Z20">
        <f t="shared" si="13"/>
        <v>-73.449802644731321</v>
      </c>
      <c r="AA20">
        <f t="shared" si="13"/>
        <v>-77.690525558146135</v>
      </c>
      <c r="AB20">
        <f t="shared" si="13"/>
        <v>-81.746577999868776</v>
      </c>
      <c r="AC20">
        <f t="shared" si="13"/>
        <v>-85.58709096170638</v>
      </c>
      <c r="AD20">
        <f t="shared" si="13"/>
        <v>-89.182835821054212</v>
      </c>
      <c r="AE20">
        <f t="shared" si="13"/>
        <v>-92.506446788362524</v>
      </c>
      <c r="AF20">
        <f t="shared" si="13"/>
        <v>-95.532629177318938</v>
      </c>
      <c r="AG20">
        <f t="shared" si="13"/>
        <v>-98.238351912684621</v>
      </c>
      <c r="AH20">
        <f t="shared" si="13"/>
        <v>-100.60302281068336</v>
      </c>
      <c r="AI20">
        <f t="shared" si="13"/>
        <v>-102.60864529795408</v>
      </c>
      <c r="AJ20">
        <f t="shared" si="13"/>
        <v>-104.23995537634066</v>
      </c>
      <c r="AK20">
        <f t="shared" si="14"/>
        <v>-105.48453779113464</v>
      </c>
      <c r="AL20">
        <f t="shared" si="14"/>
        <v>-106.33292051866</v>
      </c>
      <c r="AM20">
        <f t="shared" si="14"/>
        <v>-106.77864685409284</v>
      </c>
      <c r="AN20">
        <f t="shared" si="14"/>
        <v>-106.81832455088353</v>
      </c>
      <c r="AO20">
        <f t="shared" si="14"/>
        <v>-106.45165163780146</v>
      </c>
      <c r="AP20">
        <f t="shared" si="14"/>
        <v>-105.68141871711836</v>
      </c>
      <c r="AQ20">
        <f t="shared" si="14"/>
        <v>-104.51348772643998</v>
      </c>
      <c r="AR20">
        <f t="shared" si="14"/>
        <v>-102.95674732582137</v>
      </c>
      <c r="AS20">
        <f t="shared" si="14"/>
        <v>-101.02304524969682</v>
      </c>
      <c r="AT20">
        <f t="shared" si="14"/>
        <v>-98.727098138466872</v>
      </c>
      <c r="AU20">
        <f t="shared" si="14"/>
        <v>-96.08637953597875</v>
      </c>
      <c r="AV20">
        <f t="shared" si="14"/>
        <v>-93.120986905306864</v>
      </c>
      <c r="AW20">
        <f t="shared" si="14"/>
        <v>-89.853488674923653</v>
      </c>
      <c r="AX20">
        <f t="shared" si="14"/>
        <v>-86.308752479331744</v>
      </c>
      <c r="AY20">
        <f t="shared" si="14"/>
        <v>-82.513755901349796</v>
      </c>
      <c r="AZ20">
        <f t="shared" si="14"/>
        <v>-78.497381156417831</v>
      </c>
      <c r="BA20">
        <f t="shared" si="15"/>
        <v>-74.290195281498157</v>
      </c>
      <c r="BB20">
        <f t="shared" si="15"/>
        <v>-69.924217501467226</v>
      </c>
      <c r="BC20">
        <f t="shared" si="15"/>
        <v>-65.432675543480528</v>
      </c>
      <c r="BD20">
        <f t="shared" si="15"/>
        <v>-60.849752753905499</v>
      </c>
      <c r="BE20">
        <f t="shared" si="15"/>
        <v>-56.210327942415276</v>
      </c>
      <c r="BF20">
        <f t="shared" si="15"/>
        <v>-51.549709933186577</v>
      </c>
      <c r="BG20">
        <f t="shared" si="15"/>
        <v>-46.903368843427742</v>
      </c>
      <c r="BH20">
        <f t="shared" si="15"/>
        <v>-42.306666134369266</v>
      </c>
      <c r="BI20">
        <f t="shared" si="15"/>
        <v>-37.794585489192094</v>
      </c>
      <c r="BJ20">
        <f t="shared" si="15"/>
        <v>-33.401466566074781</v>
      </c>
      <c r="BK20">
        <f t="shared" si="15"/>
        <v>-29.160743652660017</v>
      </c>
      <c r="BL20">
        <f t="shared" si="15"/>
        <v>-25.104691210937364</v>
      </c>
      <c r="BM20">
        <f t="shared" si="15"/>
        <v>-21.264178249099768</v>
      </c>
      <c r="BN20">
        <f t="shared" si="15"/>
        <v>-17.668433389751939</v>
      </c>
      <c r="BO20">
        <f t="shared" si="15"/>
        <v>-14.344822422443601</v>
      </c>
      <c r="BP20">
        <f t="shared" si="15"/>
        <v>-11.318640033487187</v>
      </c>
      <c r="BQ20">
        <f t="shared" si="12"/>
        <v>-8.6129172981215127</v>
      </c>
      <c r="BR20">
        <f t="shared" si="5"/>
        <v>-6.2482464001227722</v>
      </c>
      <c r="BS20">
        <f t="shared" si="5"/>
        <v>-4.2426239128520464</v>
      </c>
      <c r="BT20">
        <f t="shared" si="5"/>
        <v>-2.6113138344654634</v>
      </c>
      <c r="BU20">
        <f t="shared" si="5"/>
        <v>-1.3667314196714895</v>
      </c>
      <c r="BV20">
        <f t="shared" si="5"/>
        <v>-0.51834869214610702</v>
      </c>
      <c r="BW20">
        <f t="shared" si="5"/>
        <v>-7.2622356713288996E-2</v>
      </c>
      <c r="BX20">
        <f t="shared" si="5"/>
        <v>-3.2944659922598402E-2</v>
      </c>
      <c r="BY20">
        <f t="shared" si="5"/>
        <v>-0.3996175730046565</v>
      </c>
    </row>
    <row r="21" spans="1:77">
      <c r="A21">
        <f t="shared" si="8"/>
        <v>235.47169938803577</v>
      </c>
      <c r="B21">
        <f t="shared" si="10"/>
        <v>-6.9795061453112108</v>
      </c>
      <c r="C21">
        <f t="shared" si="6"/>
        <v>3.8222710618675819</v>
      </c>
      <c r="D21">
        <f t="shared" si="9"/>
        <v>219</v>
      </c>
      <c r="E21">
        <f t="shared" si="7"/>
        <v>-0.3861324218935433</v>
      </c>
      <c r="F21">
        <f t="shared" si="7"/>
        <v>-1.1303737245202481</v>
      </c>
      <c r="G21">
        <f t="shared" si="7"/>
        <v>-2.2588927199296696</v>
      </c>
      <c r="H21">
        <f t="shared" si="7"/>
        <v>-3.7631006971483942</v>
      </c>
      <c r="I21">
        <f t="shared" si="7"/>
        <v>-5.6315497252041382</v>
      </c>
      <c r="J21">
        <f t="shared" si="7"/>
        <v>-7.850019778793035</v>
      </c>
      <c r="K21">
        <f t="shared" si="7"/>
        <v>-10.401626961258442</v>
      </c>
      <c r="L21">
        <f t="shared" si="7"/>
        <v>-13.266952001239243</v>
      </c>
      <c r="M21">
        <f t="shared" si="7"/>
        <v>-16.424188045050631</v>
      </c>
      <c r="N21">
        <f t="shared" si="7"/>
        <v>-19.849306620007951</v>
      </c>
      <c r="O21">
        <f t="shared" si="7"/>
        <v>-23.516240505612643</v>
      </c>
      <c r="P21">
        <f t="shared" si="7"/>
        <v>-27.397082120840029</v>
      </c>
      <c r="Q21">
        <f t="shared" si="7"/>
        <v>-31.462295917681999</v>
      </c>
      <c r="R21">
        <f t="shared" si="7"/>
        <v>-35.680943164501386</v>
      </c>
      <c r="S21">
        <f t="shared" si="7"/>
        <v>-40.020917408461031</v>
      </c>
      <c r="T21">
        <f t="shared" si="7"/>
        <v>-44.449188825016314</v>
      </c>
      <c r="U21">
        <f t="shared" si="13"/>
        <v>-48.9320555948239</v>
      </c>
      <c r="V21">
        <f t="shared" si="13"/>
        <v>-53.435400394936501</v>
      </c>
      <c r="W21">
        <f t="shared" si="13"/>
        <v>-57.924950052231381</v>
      </c>
      <c r="X21">
        <f t="shared" si="13"/>
        <v>-62.366536382952312</v>
      </c>
      <c r="Y21">
        <f t="shared" si="13"/>
        <v>-66.726356233219363</v>
      </c>
      <c r="Z21">
        <f t="shared" si="13"/>
        <v>-70.971228741440783</v>
      </c>
      <c r="AA21">
        <f t="shared" si="13"/>
        <v>-75.068847864704992</v>
      </c>
      <c r="AB21">
        <f t="shared" si="13"/>
        <v>-78.988028247273732</v>
      </c>
      <c r="AC21">
        <f t="shared" si="13"/>
        <v>-82.698942559969936</v>
      </c>
      <c r="AD21">
        <f t="shared" si="13"/>
        <v>-86.173348504162618</v>
      </c>
      <c r="AE21">
        <f t="shared" si="13"/>
        <v>-89.384803752712827</v>
      </c>
      <c r="AF21">
        <f t="shared" si="13"/>
        <v>-92.308867192049405</v>
      </c>
      <c r="AG21">
        <f t="shared" si="13"/>
        <v>-94.923284933801213</v>
      </c>
      <c r="AH21">
        <f t="shared" si="13"/>
        <v>-97.208159680324925</v>
      </c>
      <c r="AI21">
        <f t="shared" si="13"/>
        <v>-99.146102155154409</v>
      </c>
      <c r="AJ21">
        <f t="shared" si="13"/>
        <v>-100.72236344589454</v>
      </c>
      <c r="AK21">
        <f t="shared" si="14"/>
        <v>-101.92494725235019</v>
      </c>
      <c r="AL21">
        <f t="shared" si="14"/>
        <v>-102.7447011856143</v>
      </c>
      <c r="AM21">
        <f t="shared" si="14"/>
        <v>-103.17538642327376</v>
      </c>
      <c r="AN21">
        <f t="shared" si="14"/>
        <v>-103.21372519061514</v>
      </c>
      <c r="AO21">
        <f t="shared" si="14"/>
        <v>-102.85942570646935</v>
      </c>
      <c r="AP21">
        <f t="shared" si="14"/>
        <v>-102.11518440384266</v>
      </c>
      <c r="AQ21">
        <f t="shared" si="14"/>
        <v>-100.98666540843323</v>
      </c>
      <c r="AR21">
        <f t="shared" si="14"/>
        <v>-99.482457431214513</v>
      </c>
      <c r="AS21">
        <f t="shared" si="14"/>
        <v>-97.614008403158763</v>
      </c>
      <c r="AT21">
        <f t="shared" si="14"/>
        <v>-95.395538349569875</v>
      </c>
      <c r="AU21">
        <f t="shared" si="14"/>
        <v>-92.843931167104472</v>
      </c>
      <c r="AV21">
        <f t="shared" si="14"/>
        <v>-89.978606127123669</v>
      </c>
      <c r="AW21">
        <f t="shared" si="14"/>
        <v>-86.821370083312274</v>
      </c>
      <c r="AX21">
        <f t="shared" si="14"/>
        <v>-83.39625150835495</v>
      </c>
      <c r="AY21">
        <f t="shared" si="14"/>
        <v>-79.729317622750258</v>
      </c>
      <c r="AZ21">
        <f t="shared" si="14"/>
        <v>-75.848476007522876</v>
      </c>
      <c r="BA21">
        <f t="shared" si="15"/>
        <v>-71.783262210680888</v>
      </c>
      <c r="BB21">
        <f t="shared" si="15"/>
        <v>-67.564614963861501</v>
      </c>
      <c r="BC21">
        <f t="shared" si="15"/>
        <v>-63.224640719901856</v>
      </c>
      <c r="BD21">
        <f t="shared" si="15"/>
        <v>-58.796369303346559</v>
      </c>
      <c r="BE21">
        <f t="shared" si="15"/>
        <v>-54.313502533539015</v>
      </c>
      <c r="BF21">
        <f t="shared" si="15"/>
        <v>-49.810157733426401</v>
      </c>
      <c r="BG21">
        <f t="shared" si="15"/>
        <v>-45.320608076131528</v>
      </c>
      <c r="BH21">
        <f t="shared" si="15"/>
        <v>-40.87902174541059</v>
      </c>
      <c r="BI21">
        <f t="shared" si="15"/>
        <v>-36.519201895143539</v>
      </c>
      <c r="BJ21">
        <f t="shared" si="15"/>
        <v>-32.274329386922091</v>
      </c>
      <c r="BK21">
        <f t="shared" si="15"/>
        <v>-28.176710263657949</v>
      </c>
      <c r="BL21">
        <f t="shared" si="15"/>
        <v>-24.257529881089191</v>
      </c>
      <c r="BM21">
        <f t="shared" si="15"/>
        <v>-20.546615568392994</v>
      </c>
      <c r="BN21">
        <f t="shared" si="15"/>
        <v>-17.072209624200301</v>
      </c>
      <c r="BO21">
        <f t="shared" si="15"/>
        <v>-13.860754375650068</v>
      </c>
      <c r="BP21">
        <f t="shared" si="15"/>
        <v>-10.936690936313498</v>
      </c>
      <c r="BQ21">
        <f t="shared" si="12"/>
        <v>-8.3222731945616939</v>
      </c>
      <c r="BR21">
        <f t="shared" si="5"/>
        <v>-6.0373984480379868</v>
      </c>
      <c r="BS21">
        <f t="shared" si="5"/>
        <v>-4.0994559732084976</v>
      </c>
      <c r="BT21">
        <f t="shared" si="5"/>
        <v>-2.5231946824683695</v>
      </c>
      <c r="BU21">
        <f t="shared" si="5"/>
        <v>-1.3206108760127113</v>
      </c>
      <c r="BV21">
        <f t="shared" si="5"/>
        <v>-0.50085694274859816</v>
      </c>
      <c r="BW21">
        <f t="shared" si="5"/>
        <v>-7.0171705089136185E-2</v>
      </c>
      <c r="BX21">
        <f t="shared" si="5"/>
        <v>-3.1832937747769782E-2</v>
      </c>
      <c r="BY21">
        <f t="shared" si="5"/>
        <v>-0.3861324218935433</v>
      </c>
    </row>
    <row r="22" spans="1:77">
      <c r="A22">
        <f t="shared" si="8"/>
        <v>221.50689448036243</v>
      </c>
      <c r="B22">
        <f t="shared" si="10"/>
        <v>-6.7392749984466978</v>
      </c>
      <c r="C22">
        <f t="shared" si="6"/>
        <v>3.8048177693476379</v>
      </c>
      <c r="D22">
        <f t="shared" si="9"/>
        <v>218</v>
      </c>
      <c r="E22">
        <f t="shared" si="7"/>
        <v>-0.37284193505653773</v>
      </c>
      <c r="F22">
        <f t="shared" si="7"/>
        <v>-1.0914668204251157</v>
      </c>
      <c r="G22">
        <f t="shared" si="7"/>
        <v>-2.1811427505973611</v>
      </c>
      <c r="H22">
        <f t="shared" si="7"/>
        <v>-3.6335766337803981</v>
      </c>
      <c r="I22">
        <f t="shared" si="7"/>
        <v>-5.4377145711196073</v>
      </c>
      <c r="J22">
        <f t="shared" si="7"/>
        <v>-7.5798259835435751</v>
      </c>
      <c r="K22">
        <f t="shared" si="7"/>
        <v>-10.04360810976153</v>
      </c>
      <c r="L22">
        <f t="shared" si="7"/>
        <v>-12.810310080120619</v>
      </c>
      <c r="M22">
        <f t="shared" si="7"/>
        <v>-15.858875622046092</v>
      </c>
      <c r="N22">
        <f t="shared" si="7"/>
        <v>-19.166103310989691</v>
      </c>
      <c r="O22">
        <f t="shared" si="7"/>
        <v>-22.706823147279888</v>
      </c>
      <c r="P22">
        <f t="shared" si="7"/>
        <v>-26.454088115017402</v>
      </c>
      <c r="Q22">
        <f t="shared" si="7"/>
        <v>-30.37937926513732</v>
      </c>
      <c r="R22">
        <f t="shared" si="7"/>
        <v>-34.452822761831619</v>
      </c>
      <c r="S22">
        <f t="shared" si="7"/>
        <v>-38.64341724047803</v>
      </c>
      <c r="T22">
        <f t="shared" si="7"/>
        <v>-42.919269746743929</v>
      </c>
      <c r="U22">
        <f t="shared" si="13"/>
        <v>-47.24783846122633</v>
      </c>
      <c r="V22">
        <f t="shared" si="13"/>
        <v>-51.596180362346686</v>
      </c>
      <c r="W22">
        <f t="shared" si="13"/>
        <v>-55.93120194263691</v>
      </c>
      <c r="X22">
        <f t="shared" si="13"/>
        <v>-60.21991107031338</v>
      </c>
      <c r="Y22">
        <f t="shared" si="13"/>
        <v>-64.429668079321104</v>
      </c>
      <c r="Z22">
        <f t="shared" si="13"/>
        <v>-68.528434176900745</v>
      </c>
      <c r="AA22">
        <f t="shared" si="13"/>
        <v>-72.485015278147159</v>
      </c>
      <c r="AB22">
        <f t="shared" si="13"/>
        <v>-76.269299411830744</v>
      </c>
      <c r="AC22">
        <f t="shared" si="13"/>
        <v>-79.85248589068101</v>
      </c>
      <c r="AD22">
        <f t="shared" si="13"/>
        <v>-83.20730450200675</v>
      </c>
      <c r="AE22">
        <f t="shared" si="13"/>
        <v>-86.308223050480905</v>
      </c>
      <c r="AF22">
        <f t="shared" si="13"/>
        <v>-89.131641673563763</v>
      </c>
      <c r="AG22">
        <f t="shared" si="13"/>
        <v>-91.65607245070693</v>
      </c>
      <c r="AH22">
        <f t="shared" si="13"/>
        <v>-93.862302939403321</v>
      </c>
      <c r="AI22">
        <f t="shared" si="13"/>
        <v>-95.733542393475602</v>
      </c>
      <c r="AJ22">
        <f t="shared" si="13"/>
        <v>-97.255549550792978</v>
      </c>
      <c r="AK22">
        <f t="shared" si="14"/>
        <v>-98.416741017875225</v>
      </c>
      <c r="AL22">
        <f t="shared" si="14"/>
        <v>-99.208279426511268</v>
      </c>
      <c r="AM22">
        <f t="shared" si="14"/>
        <v>-99.624140691467446</v>
      </c>
      <c r="AN22">
        <f t="shared" si="14"/>
        <v>-99.661159857413523</v>
      </c>
      <c r="AO22">
        <f t="shared" si="14"/>
        <v>-99.319055186143871</v>
      </c>
      <c r="AP22">
        <f t="shared" si="14"/>
        <v>-98.600430300775301</v>
      </c>
      <c r="AQ22">
        <f t="shared" si="14"/>
        <v>-97.510754370603053</v>
      </c>
      <c r="AR22">
        <f t="shared" si="14"/>
        <v>-96.058320487420019</v>
      </c>
      <c r="AS22">
        <f t="shared" si="14"/>
        <v>-94.254182550080813</v>
      </c>
      <c r="AT22">
        <f t="shared" si="14"/>
        <v>-92.112071137656841</v>
      </c>
      <c r="AU22">
        <f t="shared" si="14"/>
        <v>-89.648289011438891</v>
      </c>
      <c r="AV22">
        <f t="shared" si="14"/>
        <v>-86.881587041079797</v>
      </c>
      <c r="AW22">
        <f t="shared" si="14"/>
        <v>-83.833021499154327</v>
      </c>
      <c r="AX22">
        <f t="shared" si="14"/>
        <v>-80.525793810210715</v>
      </c>
      <c r="AY22">
        <f t="shared" si="14"/>
        <v>-76.985073973920535</v>
      </c>
      <c r="AZ22">
        <f t="shared" si="14"/>
        <v>-73.237809006183014</v>
      </c>
      <c r="BA22">
        <f t="shared" si="15"/>
        <v>-69.312517856063081</v>
      </c>
      <c r="BB22">
        <f t="shared" si="15"/>
        <v>-65.239074359368786</v>
      </c>
      <c r="BC22">
        <f t="shared" si="15"/>
        <v>-61.048479880722368</v>
      </c>
      <c r="BD22">
        <f t="shared" si="15"/>
        <v>-56.772627374456455</v>
      </c>
      <c r="BE22">
        <f t="shared" si="15"/>
        <v>-52.444058659974097</v>
      </c>
      <c r="BF22">
        <f t="shared" si="15"/>
        <v>-48.095716758853726</v>
      </c>
      <c r="BG22">
        <f t="shared" si="15"/>
        <v>-43.760695178563509</v>
      </c>
      <c r="BH22">
        <f t="shared" si="15"/>
        <v>-39.471986050887033</v>
      </c>
      <c r="BI22">
        <f t="shared" si="15"/>
        <v>-35.262229041879309</v>
      </c>
      <c r="BJ22">
        <f t="shared" si="15"/>
        <v>-31.163462944299646</v>
      </c>
      <c r="BK22">
        <f t="shared" si="15"/>
        <v>-27.206881843053292</v>
      </c>
      <c r="BL22">
        <f t="shared" si="15"/>
        <v>-23.422597709369693</v>
      </c>
      <c r="BM22">
        <f t="shared" si="15"/>
        <v>-19.839411230519424</v>
      </c>
      <c r="BN22">
        <f t="shared" si="15"/>
        <v>-16.484592619193688</v>
      </c>
      <c r="BO22">
        <f t="shared" si="15"/>
        <v>-13.383674070719515</v>
      </c>
      <c r="BP22">
        <f t="shared" si="15"/>
        <v>-10.560255447636646</v>
      </c>
      <c r="BQ22">
        <f t="shared" si="12"/>
        <v>-8.0358246704934899</v>
      </c>
      <c r="BR22">
        <f t="shared" si="5"/>
        <v>-5.8295941817970931</v>
      </c>
      <c r="BS22">
        <f t="shared" si="5"/>
        <v>-3.958354727724811</v>
      </c>
      <c r="BT22">
        <f t="shared" si="5"/>
        <v>-2.4363475704074355</v>
      </c>
      <c r="BU22">
        <f t="shared" si="5"/>
        <v>-1.2751561033251892</v>
      </c>
      <c r="BV22">
        <f t="shared" si="5"/>
        <v>-0.48361769468913757</v>
      </c>
      <c r="BW22">
        <f t="shared" si="5"/>
        <v>-6.7756429732967E-2</v>
      </c>
      <c r="BX22">
        <f t="shared" si="5"/>
        <v>-3.0737263786890644E-2</v>
      </c>
      <c r="BY22">
        <f t="shared" si="5"/>
        <v>-0.37284193505653773</v>
      </c>
    </row>
    <row r="23" spans="1:77">
      <c r="A23">
        <f t="shared" si="8"/>
        <v>208.16844955884244</v>
      </c>
      <c r="B23">
        <f t="shared" si="10"/>
        <v>-6.5026400022081008</v>
      </c>
      <c r="C23">
        <f t="shared" si="6"/>
        <v>3.7873644768276948</v>
      </c>
      <c r="D23">
        <f t="shared" si="9"/>
        <v>217</v>
      </c>
      <c r="E23">
        <f t="shared" si="7"/>
        <v>-0.35975040074164039</v>
      </c>
      <c r="F23">
        <f t="shared" si="7"/>
        <v>-1.0531423349269902</v>
      </c>
      <c r="G23">
        <f t="shared" si="7"/>
        <v>-2.104556662820499</v>
      </c>
      <c r="H23">
        <f t="shared" si="7"/>
        <v>-3.5059914865256183</v>
      </c>
      <c r="I23">
        <f t="shared" si="7"/>
        <v>-5.2467810408244304</v>
      </c>
      <c r="J23">
        <f t="shared" si="7"/>
        <v>-7.3136768660912583</v>
      </c>
      <c r="K23">
        <f t="shared" si="7"/>
        <v>-9.6909486370700098</v>
      </c>
      <c r="L23">
        <f t="shared" si="7"/>
        <v>-12.360503880147583</v>
      </c>
      <c r="M23">
        <f t="shared" si="7"/>
        <v>-15.302025668002637</v>
      </c>
      <c r="N23">
        <f t="shared" si="7"/>
        <v>-18.493127243690179</v>
      </c>
      <c r="O23">
        <f t="shared" si="7"/>
        <v>-21.909522397379416</v>
      </c>
      <c r="P23">
        <f t="shared" si="7"/>
        <v>-25.525210299074967</v>
      </c>
      <c r="Q23">
        <f t="shared" si="7"/>
        <v>-29.312673380632891</v>
      </c>
      <c r="R23">
        <f t="shared" si="7"/>
        <v>-33.243086761069797</v>
      </c>
      <c r="S23">
        <f t="shared" si="7"/>
        <v>-37.286537621312071</v>
      </c>
      <c r="T23">
        <f t="shared" si="7"/>
        <v>-41.412252858810888</v>
      </c>
      <c r="U23">
        <f t="shared" si="13"/>
        <v>-45.588833289433957</v>
      </c>
      <c r="V23">
        <f t="shared" si="13"/>
        <v>-49.784492614215921</v>
      </c>
      <c r="W23">
        <f t="shared" si="13"/>
        <v>-53.967299332286892</v>
      </c>
      <c r="X23">
        <f t="shared" si="13"/>
        <v>-58.105419758874582</v>
      </c>
      <c r="Y23">
        <f t="shared" si="13"/>
        <v>-62.167360298867237</v>
      </c>
      <c r="Z23">
        <f t="shared" si="13"/>
        <v>-66.122207132088732</v>
      </c>
      <c r="AA23">
        <f t="shared" si="13"/>
        <v>-69.939861486136536</v>
      </c>
      <c r="AB23">
        <f t="shared" si="13"/>
        <v>-73.591268706213484</v>
      </c>
      <c r="AC23">
        <f t="shared" si="13"/>
        <v>-77.048639378594899</v>
      </c>
      <c r="AD23">
        <f t="shared" si="13"/>
        <v>-80.285660824846474</v>
      </c>
      <c r="AE23">
        <f t="shared" si="13"/>
        <v>-83.277697357195223</v>
      </c>
      <c r="AF23">
        <f t="shared" si="13"/>
        <v>-86.00197777098893</v>
      </c>
      <c r="AG23">
        <f t="shared" si="13"/>
        <v>-88.437768647313149</v>
      </c>
      <c r="AH23">
        <f t="shared" si="13"/>
        <v>-90.566532146828294</v>
      </c>
      <c r="AI23">
        <f t="shared" si="13"/>
        <v>-92.372067093920535</v>
      </c>
      <c r="AJ23">
        <f t="shared" si="13"/>
        <v>-93.840632277430643</v>
      </c>
      <c r="AK23">
        <f t="shared" si="14"/>
        <v>-94.961051029568239</v>
      </c>
      <c r="AL23">
        <f t="shared" si="14"/>
        <v>-95.724796287102208</v>
      </c>
      <c r="AM23">
        <f t="shared" si="14"/>
        <v>-96.126055487460718</v>
      </c>
      <c r="AN23">
        <f t="shared" si="14"/>
        <v>-96.161774805842128</v>
      </c>
      <c r="AO23">
        <f t="shared" si="14"/>
        <v>-95.831682396665613</v>
      </c>
      <c r="AP23">
        <f t="shared" si="14"/>
        <v>-95.138290462480285</v>
      </c>
      <c r="AQ23">
        <f t="shared" si="14"/>
        <v>-94.08687613458676</v>
      </c>
      <c r="AR23">
        <f t="shared" si="14"/>
        <v>-92.685441310881643</v>
      </c>
      <c r="AS23">
        <f t="shared" si="14"/>
        <v>-90.944651756582829</v>
      </c>
      <c r="AT23">
        <f t="shared" si="14"/>
        <v>-88.877755931316003</v>
      </c>
      <c r="AU23">
        <f t="shared" si="14"/>
        <v>-86.500484160337265</v>
      </c>
      <c r="AV23">
        <f t="shared" si="14"/>
        <v>-83.830928917259683</v>
      </c>
      <c r="AW23">
        <f t="shared" si="14"/>
        <v>-80.889407129404617</v>
      </c>
      <c r="AX23">
        <f t="shared" si="14"/>
        <v>-77.698305553717077</v>
      </c>
      <c r="AY23">
        <f t="shared" si="14"/>
        <v>-74.281910400027854</v>
      </c>
      <c r="AZ23">
        <f t="shared" si="14"/>
        <v>-70.666222498332303</v>
      </c>
      <c r="BA23">
        <f t="shared" si="15"/>
        <v>-66.878759416774358</v>
      </c>
      <c r="BB23">
        <f t="shared" si="15"/>
        <v>-62.948346036337455</v>
      </c>
      <c r="BC23">
        <f t="shared" si="15"/>
        <v>-58.904895176095174</v>
      </c>
      <c r="BD23">
        <f t="shared" si="15"/>
        <v>-54.779179938596343</v>
      </c>
      <c r="BE23">
        <f t="shared" si="15"/>
        <v>-50.602599507973316</v>
      </c>
      <c r="BF23">
        <f t="shared" si="15"/>
        <v>-46.406940183191338</v>
      </c>
      <c r="BG23">
        <f t="shared" si="15"/>
        <v>-42.224133465120374</v>
      </c>
      <c r="BH23">
        <f t="shared" si="15"/>
        <v>-38.086013038532677</v>
      </c>
      <c r="BI23">
        <f t="shared" si="15"/>
        <v>-34.024072498540022</v>
      </c>
      <c r="BJ23">
        <f t="shared" si="15"/>
        <v>-30.069225665318498</v>
      </c>
      <c r="BK23">
        <f t="shared" si="15"/>
        <v>-26.251571311270759</v>
      </c>
      <c r="BL23">
        <f t="shared" si="15"/>
        <v>-22.6001640911938</v>
      </c>
      <c r="BM23">
        <f t="shared" si="15"/>
        <v>-19.142793418812381</v>
      </c>
      <c r="BN23">
        <f t="shared" si="15"/>
        <v>-15.905771972560812</v>
      </c>
      <c r="BO23">
        <f t="shared" si="15"/>
        <v>-12.913735440212038</v>
      </c>
      <c r="BP23">
        <f t="shared" si="15"/>
        <v>-10.189455026418326</v>
      </c>
      <c r="BQ23">
        <f t="shared" si="12"/>
        <v>-7.7536641500941101</v>
      </c>
      <c r="BR23">
        <f t="shared" si="5"/>
        <v>-5.6249006505789652</v>
      </c>
      <c r="BS23">
        <f t="shared" si="5"/>
        <v>-3.8193657034867314</v>
      </c>
      <c r="BT23">
        <f t="shared" si="5"/>
        <v>-2.3508005199766164</v>
      </c>
      <c r="BU23">
        <f t="shared" si="5"/>
        <v>-1.2303817678390239</v>
      </c>
      <c r="BV23">
        <f t="shared" si="5"/>
        <v>-0.46663651030505177</v>
      </c>
      <c r="BW23">
        <f t="shared" si="5"/>
        <v>-6.5377309946536427E-2</v>
      </c>
      <c r="BX23">
        <f t="shared" si="5"/>
        <v>-2.9657991565135031E-2</v>
      </c>
      <c r="BY23">
        <f t="shared" si="5"/>
        <v>-0.35975040074164039</v>
      </c>
    </row>
    <row r="24" spans="1:77">
      <c r="A24">
        <f t="shared" si="8"/>
        <v>195.44094423542555</v>
      </c>
      <c r="B24">
        <f t="shared" si="10"/>
        <v>-6.269665541825713</v>
      </c>
      <c r="C24">
        <f t="shared" si="6"/>
        <v>3.7699111843077517</v>
      </c>
      <c r="D24">
        <f t="shared" si="9"/>
        <v>216</v>
      </c>
      <c r="E24">
        <f t="shared" si="7"/>
        <v>-0.3468613809809476</v>
      </c>
      <c r="F24">
        <f t="shared" si="7"/>
        <v>-1.0154106956078601</v>
      </c>
      <c r="G24">
        <f t="shared" si="7"/>
        <v>-2.0291552946533749</v>
      </c>
      <c r="H24">
        <f t="shared" si="7"/>
        <v>-3.3803799696030778</v>
      </c>
      <c r="I24">
        <f t="shared" si="7"/>
        <v>-5.0588010847887999</v>
      </c>
      <c r="J24">
        <f t="shared" si="7"/>
        <v>-7.0516448420656053</v>
      </c>
      <c r="K24">
        <f t="shared" si="7"/>
        <v>-9.3437444971286698</v>
      </c>
      <c r="L24">
        <f t="shared" si="7"/>
        <v>-11.917655787595336</v>
      </c>
      <c r="M24">
        <f t="shared" si="7"/>
        <v>-14.753789694375033</v>
      </c>
      <c r="N24">
        <f t="shared" si="7"/>
        <v>-17.830561525932691</v>
      </c>
      <c r="O24">
        <f t="shared" si="7"/>
        <v>-21.124555190824534</v>
      </c>
      <c r="P24">
        <f t="shared" si="7"/>
        <v>-24.610701408292972</v>
      </c>
      <c r="Q24">
        <f t="shared" si="7"/>
        <v>-28.262468500630433</v>
      </c>
      <c r="R24">
        <f t="shared" si="7"/>
        <v>-32.052064315266982</v>
      </c>
      <c r="S24">
        <f t="shared" si="7"/>
        <v>-35.950647739832704</v>
      </c>
      <c r="T24">
        <f t="shared" si="7"/>
        <v>-39.928548200437632</v>
      </c>
      <c r="U24">
        <f t="shared" si="13"/>
        <v>-43.955491472654629</v>
      </c>
      <c r="V24">
        <f t="shared" si="13"/>
        <v>-48.000830086647213</v>
      </c>
      <c r="W24">
        <f t="shared" si="13"/>
        <v>-52.033776572920708</v>
      </c>
      <c r="X24">
        <f t="shared" si="13"/>
        <v>-56.02363777355491</v>
      </c>
      <c r="Y24">
        <f t="shared" si="13"/>
        <v>-59.940048435668913</v>
      </c>
      <c r="Z24">
        <f t="shared" si="13"/>
        <v>-63.753202309330625</v>
      </c>
      <c r="AA24">
        <f t="shared" si="13"/>
        <v>-67.434078991116266</v>
      </c>
      <c r="AB24">
        <f t="shared" si="13"/>
        <v>-70.954664786903251</v>
      </c>
      <c r="AC24">
        <f t="shared" si="13"/>
        <v>-74.288165912997869</v>
      </c>
      <c r="AD24">
        <f t="shared" si="13"/>
        <v>-77.409212413007509</v>
      </c>
      <c r="AE24">
        <f t="shared" si="13"/>
        <v>-80.2940512385277</v>
      </c>
      <c r="AF24">
        <f t="shared" si="13"/>
        <v>-82.920727024182938</v>
      </c>
      <c r="AG24">
        <f t="shared" si="13"/>
        <v>-85.269249181214178</v>
      </c>
      <c r="AH24">
        <f t="shared" si="13"/>
        <v>-87.32174403792996</v>
      </c>
      <c r="AI24">
        <f t="shared" si="13"/>
        <v>-89.062590869140408</v>
      </c>
      <c r="AJ24">
        <f t="shared" si="13"/>
        <v>-90.478540779307934</v>
      </c>
      <c r="AK24">
        <f t="shared" si="14"/>
        <v>-91.558817534642245</v>
      </c>
      <c r="AL24">
        <f t="shared" si="14"/>
        <v>-92.295199576746299</v>
      </c>
      <c r="AM24">
        <f t="shared" si="14"/>
        <v>-92.682082593640061</v>
      </c>
      <c r="AN24">
        <f t="shared" si="14"/>
        <v>-92.716522171958616</v>
      </c>
      <c r="AO24">
        <f t="shared" si="14"/>
        <v>-92.398256205715754</v>
      </c>
      <c r="AP24">
        <f t="shared" si="14"/>
        <v>-91.729706891088853</v>
      </c>
      <c r="AQ24">
        <f t="shared" si="14"/>
        <v>-90.715962292043329</v>
      </c>
      <c r="AR24">
        <f t="shared" si="14"/>
        <v>-89.364737617093638</v>
      </c>
      <c r="AS24">
        <f t="shared" si="14"/>
        <v>-87.68631650190791</v>
      </c>
      <c r="AT24">
        <f t="shared" si="14"/>
        <v>-85.693472744631109</v>
      </c>
      <c r="AU24">
        <f t="shared" si="14"/>
        <v>-83.401373089568054</v>
      </c>
      <c r="AV24">
        <f t="shared" si="14"/>
        <v>-80.827461799101371</v>
      </c>
      <c r="AW24">
        <f t="shared" si="14"/>
        <v>-77.991327892321678</v>
      </c>
      <c r="AX24">
        <f t="shared" si="14"/>
        <v>-74.914556060764014</v>
      </c>
      <c r="AY24">
        <f t="shared" si="14"/>
        <v>-71.620562395872184</v>
      </c>
      <c r="AZ24">
        <f t="shared" si="14"/>
        <v>-68.13441617840374</v>
      </c>
      <c r="BA24">
        <f t="shared" si="15"/>
        <v>-64.48264908606626</v>
      </c>
      <c r="BB24">
        <f t="shared" si="15"/>
        <v>-60.693053271429719</v>
      </c>
      <c r="BC24">
        <f t="shared" si="15"/>
        <v>-56.79446984686399</v>
      </c>
      <c r="BD24">
        <f t="shared" si="15"/>
        <v>-52.816569386259054</v>
      </c>
      <c r="BE24">
        <f t="shared" si="15"/>
        <v>-48.789626114042093</v>
      </c>
      <c r="BF24">
        <f t="shared" si="15"/>
        <v>-44.744287500049495</v>
      </c>
      <c r="BG24">
        <f t="shared" si="15"/>
        <v>-40.711341013776007</v>
      </c>
      <c r="BH24">
        <f t="shared" si="15"/>
        <v>-36.721479813141798</v>
      </c>
      <c r="BI24">
        <f t="shared" si="15"/>
        <v>-32.805069151027794</v>
      </c>
      <c r="BJ24">
        <f t="shared" si="15"/>
        <v>-28.991915277366065</v>
      </c>
      <c r="BK24">
        <f t="shared" si="15"/>
        <v>-25.31103859558047</v>
      </c>
      <c r="BL24">
        <f t="shared" si="15"/>
        <v>-21.790452799793481</v>
      </c>
      <c r="BM24">
        <f t="shared" si="15"/>
        <v>-18.456951673698867</v>
      </c>
      <c r="BN24">
        <f t="shared" si="15"/>
        <v>-15.335905173689225</v>
      </c>
      <c r="BO24">
        <f t="shared" si="15"/>
        <v>-12.451066348169007</v>
      </c>
      <c r="BP24">
        <f t="shared" si="15"/>
        <v>-9.8243905625137717</v>
      </c>
      <c r="BQ24">
        <f t="shared" si="12"/>
        <v>-7.4758684054825313</v>
      </c>
      <c r="BR24">
        <f t="shared" si="5"/>
        <v>-5.42337354876675</v>
      </c>
      <c r="BS24">
        <f t="shared" si="5"/>
        <v>-3.682526717556299</v>
      </c>
      <c r="BT24">
        <f t="shared" si="5"/>
        <v>-2.2665768073887729</v>
      </c>
      <c r="BU24">
        <f t="shared" si="5"/>
        <v>-1.1863000520544675</v>
      </c>
      <c r="BV24">
        <f t="shared" si="5"/>
        <v>-0.44991800995040754</v>
      </c>
      <c r="BW24">
        <f t="shared" si="5"/>
        <v>-6.3034993056646421E-2</v>
      </c>
      <c r="BX24">
        <f t="shared" si="5"/>
        <v>-2.8595414738097635E-2</v>
      </c>
      <c r="BY24">
        <f t="shared" si="5"/>
        <v>-0.3468613809809476</v>
      </c>
    </row>
    <row r="25" spans="1:77">
      <c r="A25">
        <f t="shared" si="8"/>
        <v>183.30813510218059</v>
      </c>
      <c r="B25">
        <f t="shared" si="10"/>
        <v>-6.0404030764533445</v>
      </c>
      <c r="C25">
        <f t="shared" si="6"/>
        <v>3.7524578917878082</v>
      </c>
      <c r="D25">
        <f t="shared" si="9"/>
        <v>215</v>
      </c>
      <c r="E25">
        <f t="shared" si="7"/>
        <v>-0.33417772268758994</v>
      </c>
      <c r="F25">
        <f t="shared" si="7"/>
        <v>-0.97828023659253915</v>
      </c>
      <c r="G25">
        <f t="shared" si="7"/>
        <v>-1.9549553006708951</v>
      </c>
      <c r="H25">
        <f t="shared" si="7"/>
        <v>-3.2567698279525397</v>
      </c>
      <c r="I25">
        <f t="shared" si="7"/>
        <v>-4.8738162238277214</v>
      </c>
      <c r="J25">
        <f t="shared" si="7"/>
        <v>-6.7937877888245275</v>
      </c>
      <c r="K25">
        <f t="shared" si="7"/>
        <v>-9.0020723800228133</v>
      </c>
      <c r="L25">
        <f t="shared" si="7"/>
        <v>-11.481863618284859</v>
      </c>
      <c r="M25">
        <f t="shared" si="7"/>
        <v>-14.214288794948605</v>
      </c>
      <c r="N25">
        <f t="shared" si="7"/>
        <v>-17.17855250453621</v>
      </c>
      <c r="O25">
        <f t="shared" si="7"/>
        <v>-20.352094910346352</v>
      </c>
      <c r="P25">
        <f t="shared" si="7"/>
        <v>-23.710763438433506</v>
      </c>
      <c r="Q25">
        <f t="shared" si="7"/>
        <v>-27.228996593279437</v>
      </c>
      <c r="R25">
        <f t="shared" si="7"/>
        <v>-30.880018496208503</v>
      </c>
      <c r="S25">
        <f t="shared" si="7"/>
        <v>-34.636042665992107</v>
      </c>
      <c r="T25">
        <f t="shared" si="7"/>
        <v>-38.46848349074881</v>
      </c>
      <c r="U25">
        <f t="shared" si="13"/>
        <v>-42.348173781711196</v>
      </c>
      <c r="V25">
        <f t="shared" si="13"/>
        <v>-46.245586753143918</v>
      </c>
      <c r="W25">
        <f t="shared" si="13"/>
        <v>-50.131060739012128</v>
      </c>
      <c r="X25">
        <f t="shared" si="13"/>
        <v>-53.97502493617003</v>
      </c>
      <c r="Y25">
        <f t="shared" si="13"/>
        <v>-57.748224456028211</v>
      </c>
      <c r="Z25">
        <f t="shared" si="13"/>
        <v>-61.421942971920366</v>
      </c>
      <c r="AA25">
        <f t="shared" si="13"/>
        <v>-64.968221267688747</v>
      </c>
      <c r="AB25">
        <f t="shared" si="13"/>
        <v>-68.36007002420105</v>
      </c>
      <c r="AC25">
        <f t="shared" si="13"/>
        <v>-71.571675224366032</v>
      </c>
      <c r="AD25">
        <f t="shared" si="13"/>
        <v>-74.578594613390152</v>
      </c>
      <c r="AE25">
        <f t="shared" si="13"/>
        <v>-77.357943719095388</v>
      </c>
      <c r="AF25">
        <f t="shared" si="13"/>
        <v>-79.888570016570455</v>
      </c>
      <c r="AG25">
        <f t="shared" si="13"/>
        <v>-82.151213911657621</v>
      </c>
      <c r="AH25">
        <f t="shared" si="13"/>
        <v>-84.12865531809355</v>
      </c>
      <c r="AI25">
        <f t="shared" si="13"/>
        <v>-85.805844712763488</v>
      </c>
      <c r="AJ25">
        <f t="shared" si="13"/>
        <v>-87.170017671659352</v>
      </c>
      <c r="AK25">
        <f t="shared" si="14"/>
        <v>-88.210792014853766</v>
      </c>
      <c r="AL25">
        <f t="shared" si="14"/>
        <v>-88.920246821158329</v>
      </c>
      <c r="AM25">
        <f t="shared" si="14"/>
        <v>-89.292982711116522</v>
      </c>
      <c r="AN25">
        <f t="shared" si="14"/>
        <v>-89.326162939541689</v>
      </c>
      <c r="AO25">
        <f t="shared" si="14"/>
        <v>-89.019534984860712</v>
      </c>
      <c r="AP25">
        <f t="shared" si="14"/>
        <v>-88.375432470955786</v>
      </c>
      <c r="AQ25">
        <f t="shared" si="14"/>
        <v>-87.398757406877408</v>
      </c>
      <c r="AR25">
        <f t="shared" si="14"/>
        <v>-86.096942879595773</v>
      </c>
      <c r="AS25">
        <f t="shared" si="14"/>
        <v>-84.479896483720594</v>
      </c>
      <c r="AT25">
        <f t="shared" si="14"/>
        <v>-82.559924918723794</v>
      </c>
      <c r="AU25">
        <f t="shared" si="14"/>
        <v>-80.351640327525502</v>
      </c>
      <c r="AV25">
        <f t="shared" si="14"/>
        <v>-77.871849089263463</v>
      </c>
      <c r="AW25">
        <f t="shared" si="14"/>
        <v>-75.13942391259971</v>
      </c>
      <c r="AX25">
        <f t="shared" si="14"/>
        <v>-72.175160203012098</v>
      </c>
      <c r="AY25">
        <f t="shared" si="14"/>
        <v>-69.001617797201959</v>
      </c>
      <c r="AZ25">
        <f t="shared" si="14"/>
        <v>-65.642949269114808</v>
      </c>
      <c r="BA25">
        <f t="shared" si="15"/>
        <v>-62.124716114268864</v>
      </c>
      <c r="BB25">
        <f t="shared" si="15"/>
        <v>-58.473694211339797</v>
      </c>
      <c r="BC25">
        <f t="shared" si="15"/>
        <v>-54.71767004155619</v>
      </c>
      <c r="BD25">
        <f t="shared" si="15"/>
        <v>-50.88522921679948</v>
      </c>
      <c r="BE25">
        <f t="shared" si="15"/>
        <v>-47.005538925837136</v>
      </c>
      <c r="BF25">
        <f t="shared" si="15"/>
        <v>-43.108125954404393</v>
      </c>
      <c r="BG25">
        <f t="shared" si="15"/>
        <v>-39.222651968536184</v>
      </c>
      <c r="BH25">
        <f t="shared" si="15"/>
        <v>-35.378687771378281</v>
      </c>
      <c r="BI25">
        <f t="shared" si="15"/>
        <v>-31.605488251520104</v>
      </c>
      <c r="BJ25">
        <f t="shared" si="15"/>
        <v>-27.931769735627924</v>
      </c>
      <c r="BK25">
        <f t="shared" si="15"/>
        <v>-24.385491439859599</v>
      </c>
      <c r="BL25">
        <f t="shared" si="15"/>
        <v>-20.993642683347279</v>
      </c>
      <c r="BM25">
        <f t="shared" si="15"/>
        <v>-17.782037483182307</v>
      </c>
      <c r="BN25">
        <f t="shared" si="15"/>
        <v>-14.775118094158183</v>
      </c>
      <c r="BO25">
        <f t="shared" si="15"/>
        <v>-11.995768988452923</v>
      </c>
      <c r="BP25">
        <f t="shared" si="15"/>
        <v>-9.46514269097786</v>
      </c>
      <c r="BQ25">
        <f t="shared" si="12"/>
        <v>-7.2024987958906888</v>
      </c>
      <c r="BR25">
        <f t="shared" si="5"/>
        <v>-5.2250573894547667</v>
      </c>
      <c r="BS25">
        <f t="shared" si="5"/>
        <v>-3.5478679947848248</v>
      </c>
      <c r="BT25">
        <f t="shared" si="5"/>
        <v>-2.1836950358889711</v>
      </c>
      <c r="BU25">
        <f t="shared" si="5"/>
        <v>-1.1429206926945457</v>
      </c>
      <c r="BV25">
        <f t="shared" si="5"/>
        <v>-0.43346588638998179</v>
      </c>
      <c r="BW25">
        <f t="shared" si="5"/>
        <v>-6.0729996431788398E-2</v>
      </c>
      <c r="BX25">
        <f t="shared" si="5"/>
        <v>-2.7549768006630587E-2</v>
      </c>
      <c r="BY25">
        <f t="shared" si="5"/>
        <v>-0.33417772268758994</v>
      </c>
    </row>
    <row r="26" spans="1:77">
      <c r="A26">
        <f t="shared" si="8"/>
        <v>171.75309323556507</v>
      </c>
      <c r="B26">
        <f t="shared" si="10"/>
        <v>-5.8148913798232362</v>
      </c>
      <c r="C26">
        <f t="shared" si="6"/>
        <v>3.7350045992678651</v>
      </c>
      <c r="D26">
        <f t="shared" si="9"/>
        <v>214</v>
      </c>
      <c r="E26">
        <f t="shared" si="7"/>
        <v>-0.32170157096966306</v>
      </c>
      <c r="F26">
        <f t="shared" si="7"/>
        <v>-0.94175723752420182</v>
      </c>
      <c r="G26">
        <f t="shared" si="7"/>
        <v>-1.8819692298557047</v>
      </c>
      <c r="H26">
        <f t="shared" si="7"/>
        <v>-3.1351819669870502</v>
      </c>
      <c r="I26">
        <f t="shared" si="7"/>
        <v>-4.6918577432780957</v>
      </c>
      <c r="J26">
        <f t="shared" si="7"/>
        <v>-6.5401493161247384</v>
      </c>
      <c r="K26">
        <f t="shared" si="7"/>
        <v>-8.665990070628661</v>
      </c>
      <c r="L26">
        <f t="shared" si="7"/>
        <v>-11.053201075030335</v>
      </c>
      <c r="M26">
        <f t="shared" si="7"/>
        <v>-13.683614212148855</v>
      </c>
      <c r="N26">
        <f t="shared" si="7"/>
        <v>-16.537210449723869</v>
      </c>
      <c r="O26">
        <f t="shared" si="7"/>
        <v>-19.592272197338922</v>
      </c>
      <c r="P26">
        <f t="shared" si="7"/>
        <v>-22.825548590397929</v>
      </c>
      <c r="Q26">
        <f t="shared" si="7"/>
        <v>-26.212432443244058</v>
      </c>
      <c r="R26">
        <f t="shared" si="7"/>
        <v>-29.727147524700761</v>
      </c>
      <c r="S26">
        <f t="shared" si="7"/>
        <v>-33.342944730755164</v>
      </c>
      <c r="T26">
        <f t="shared" si="7"/>
        <v>-37.032305661391149</v>
      </c>
      <c r="U26">
        <f t="shared" si="13"/>
        <v>-40.767152052229569</v>
      </c>
      <c r="V26">
        <f t="shared" si="13"/>
        <v>-44.519059467074165</v>
      </c>
      <c r="W26">
        <f t="shared" si="13"/>
        <v>-48.259473625034381</v>
      </c>
      <c r="X26">
        <f t="shared" si="13"/>
        <v>-51.959927715844302</v>
      </c>
      <c r="Y26">
        <f t="shared" si="13"/>
        <v>-55.592259049477605</v>
      </c>
      <c r="Z26">
        <f t="shared" si="13"/>
        <v>-59.128823391223705</v>
      </c>
      <c r="AA26">
        <f t="shared" si="13"/>
        <v>-62.542705351006035</v>
      </c>
      <c r="AB26">
        <f t="shared" si="13"/>
        <v>-65.807923225752262</v>
      </c>
      <c r="AC26">
        <f t="shared" si="13"/>
        <v>-68.899626735843185</v>
      </c>
      <c r="AD26">
        <f t="shared" si="13"/>
        <v>-71.79428615074535</v>
      </c>
      <c r="AE26">
        <f t="shared" si="13"/>
        <v>-74.469871364468247</v>
      </c>
      <c r="AF26">
        <f t="shared" si="13"/>
        <v>-76.906019557972897</v>
      </c>
      <c r="AG26">
        <f t="shared" si="13"/>
        <v>-79.084190172520238</v>
      </c>
      <c r="AH26">
        <f t="shared" si="13"/>
        <v>-80.987806014518199</v>
      </c>
      <c r="AI26">
        <f t="shared" si="13"/>
        <v>-82.602379417974504</v>
      </c>
      <c r="AJ26">
        <f t="shared" si="13"/>
        <v>-83.915622504382753</v>
      </c>
      <c r="AK26">
        <f t="shared" si="14"/>
        <v>-84.917540700897533</v>
      </c>
      <c r="AL26">
        <f t="shared" si="14"/>
        <v>-85.600508805068614</v>
      </c>
      <c r="AM26">
        <f t="shared" si="14"/>
        <v>-85.959329017235859</v>
      </c>
      <c r="AN26">
        <f t="shared" si="14"/>
        <v>-85.991270498923086</v>
      </c>
      <c r="AO26">
        <f t="shared" si="14"/>
        <v>-85.69609015616787</v>
      </c>
      <c r="AP26">
        <f t="shared" si="14"/>
        <v>-85.076034489613349</v>
      </c>
      <c r="AQ26">
        <f t="shared" si="14"/>
        <v>-84.135822497281822</v>
      </c>
      <c r="AR26">
        <f t="shared" si="14"/>
        <v>-82.882609760150487</v>
      </c>
      <c r="AS26">
        <f t="shared" si="14"/>
        <v>-81.325933983859443</v>
      </c>
      <c r="AT26">
        <f t="shared" si="14"/>
        <v>-79.477642411012795</v>
      </c>
      <c r="AU26">
        <f t="shared" si="14"/>
        <v>-77.351801656508883</v>
      </c>
      <c r="AV26">
        <f t="shared" si="14"/>
        <v>-74.964590652107205</v>
      </c>
      <c r="AW26">
        <f t="shared" si="14"/>
        <v>-72.334177514988681</v>
      </c>
      <c r="AX26">
        <f t="shared" si="14"/>
        <v>-69.480581277413663</v>
      </c>
      <c r="AY26">
        <f t="shared" si="14"/>
        <v>-66.425519529798621</v>
      </c>
      <c r="AZ26">
        <f t="shared" si="14"/>
        <v>-63.192243136739613</v>
      </c>
      <c r="BA26">
        <f t="shared" si="15"/>
        <v>-59.805359283893466</v>
      </c>
      <c r="BB26">
        <f t="shared" si="15"/>
        <v>-56.290644202436766</v>
      </c>
      <c r="BC26">
        <f t="shared" si="15"/>
        <v>-52.674846996382357</v>
      </c>
      <c r="BD26">
        <f t="shared" si="15"/>
        <v>-48.985486065746365</v>
      </c>
      <c r="BE26">
        <f t="shared" si="15"/>
        <v>-45.25063967490798</v>
      </c>
      <c r="BF26">
        <f t="shared" si="15"/>
        <v>-41.49873226006337</v>
      </c>
      <c r="BG26">
        <f t="shared" si="15"/>
        <v>-37.758318102103161</v>
      </c>
      <c r="BH26">
        <f t="shared" si="15"/>
        <v>-34.057864011293233</v>
      </c>
      <c r="BI26">
        <f t="shared" si="15"/>
        <v>-30.42553267765993</v>
      </c>
      <c r="BJ26">
        <f t="shared" si="15"/>
        <v>-26.888968335913813</v>
      </c>
      <c r="BK26">
        <f t="shared" si="15"/>
        <v>-23.475086376131529</v>
      </c>
      <c r="BL26">
        <f t="shared" si="15"/>
        <v>-20.209868501385287</v>
      </c>
      <c r="BM26">
        <f t="shared" si="15"/>
        <v>-17.118164991294375</v>
      </c>
      <c r="BN26">
        <f t="shared" si="15"/>
        <v>-14.223505576392197</v>
      </c>
      <c r="BO26">
        <f t="shared" si="15"/>
        <v>-11.54792036266929</v>
      </c>
      <c r="BP26">
        <f t="shared" si="15"/>
        <v>-9.1117721691646398</v>
      </c>
      <c r="BQ26">
        <f t="shared" si="12"/>
        <v>-6.9336015546172955</v>
      </c>
      <c r="BR26">
        <f t="shared" si="12"/>
        <v>-5.0299857126193395</v>
      </c>
      <c r="BS26">
        <f t="shared" si="12"/>
        <v>-3.4154123091630364</v>
      </c>
      <c r="BT26">
        <f t="shared" si="12"/>
        <v>-2.1021692227547897</v>
      </c>
      <c r="BU26">
        <f t="shared" si="12"/>
        <v>-1.1002510262400116</v>
      </c>
      <c r="BV26">
        <f t="shared" si="12"/>
        <v>-0.41728292206891959</v>
      </c>
      <c r="BW26">
        <f t="shared" si="12"/>
        <v>-5.846270990167917E-2</v>
      </c>
      <c r="BX26">
        <f t="shared" si="12"/>
        <v>-2.6521228214450191E-2</v>
      </c>
      <c r="BY26">
        <f t="shared" si="12"/>
        <v>-0.32170157096966306</v>
      </c>
    </row>
    <row r="27" spans="1:77">
      <c r="A27">
        <f t="shared" si="8"/>
        <v>160.75833589807286</v>
      </c>
      <c r="B27">
        <f t="shared" si="10"/>
        <v>-5.5931568163721259</v>
      </c>
      <c r="C27">
        <f t="shared" si="6"/>
        <v>3.717551306747922</v>
      </c>
      <c r="D27">
        <f t="shared" si="9"/>
        <v>213</v>
      </c>
      <c r="E27">
        <f t="shared" si="7"/>
        <v>-0.30943438440655602</v>
      </c>
      <c r="F27">
        <f t="shared" si="7"/>
        <v>-0.90584596828468944</v>
      </c>
      <c r="G27">
        <f t="shared" si="7"/>
        <v>-1.8102056149654191</v>
      </c>
      <c r="H27">
        <f t="shared" si="7"/>
        <v>-3.0156306014702627</v>
      </c>
      <c r="I27">
        <f t="shared" si="7"/>
        <v>-4.5129469157963786</v>
      </c>
      <c r="J27">
        <f t="shared" si="7"/>
        <v>-6.2907590766874408</v>
      </c>
      <c r="K27">
        <f t="shared" si="7"/>
        <v>-8.3355368601267461</v>
      </c>
      <c r="L27">
        <f t="shared" si="7"/>
        <v>-10.631718272511728</v>
      </c>
      <c r="M27">
        <f t="shared" si="7"/>
        <v>-13.161827986821898</v>
      </c>
      <c r="N27">
        <f t="shared" si="7"/>
        <v>-15.906610340409339</v>
      </c>
      <c r="O27">
        <f t="shared" si="7"/>
        <v>-18.84517588221836</v>
      </c>
      <c r="P27">
        <f t="shared" si="7"/>
        <v>-21.955160354121393</v>
      </c>
      <c r="Q27">
        <f t="shared" si="7"/>
        <v>-25.212894896427297</v>
      </c>
      <c r="R27">
        <f t="shared" si="7"/>
        <v>-28.593586182195232</v>
      </c>
      <c r="S27">
        <f t="shared" si="7"/>
        <v>-32.071505109423285</v>
      </c>
      <c r="T27">
        <f t="shared" si="7"/>
        <v>-35.620182615050389</v>
      </c>
      <c r="U27">
        <f t="shared" si="13"/>
        <v>-39.21261112050869</v>
      </c>
      <c r="V27">
        <f t="shared" si="13"/>
        <v>-42.821450075703943</v>
      </c>
      <c r="W27">
        <f t="shared" si="13"/>
        <v>-46.41923403711062</v>
      </c>
      <c r="X27">
        <f t="shared" si="13"/>
        <v>-49.978581696381049</v>
      </c>
      <c r="Y27">
        <f t="shared" si="13"/>
        <v>-53.472404268635316</v>
      </c>
      <c r="Z27">
        <f t="shared" si="13"/>
        <v>-56.874111654470795</v>
      </c>
      <c r="AA27">
        <f t="shared" si="13"/>
        <v>-60.157814806674274</v>
      </c>
      <c r="AB27">
        <f t="shared" si="13"/>
        <v>-63.2985227615032</v>
      </c>
      <c r="AC27">
        <f t="shared" si="13"/>
        <v>-66.272332835010076</v>
      </c>
      <c r="AD27">
        <f t="shared" si="13"/>
        <v>-69.056612536899877</v>
      </c>
      <c r="AE27">
        <f t="shared" si="13"/>
        <v>-71.630171817447192</v>
      </c>
      <c r="AF27">
        <f t="shared" si="13"/>
        <v>-73.973424336569465</v>
      </c>
      <c r="AG27">
        <f t="shared" si="13"/>
        <v>-76.068536527701625</v>
      </c>
      <c r="AH27">
        <f t="shared" si="13"/>
        <v>-77.899563322005818</v>
      </c>
      <c r="AI27">
        <f t="shared" si="13"/>
        <v>-79.452569499973194</v>
      </c>
      <c r="AJ27">
        <f t="shared" si="13"/>
        <v>-80.715735746858641</v>
      </c>
      <c r="AK27">
        <f t="shared" si="14"/>
        <v>-81.67944860480273</v>
      </c>
      <c r="AL27">
        <f t="shared" si="14"/>
        <v>-82.336373637050784</v>
      </c>
      <c r="AM27">
        <f t="shared" si="14"/>
        <v>-82.681511247445201</v>
      </c>
      <c r="AN27">
        <f t="shared" si="14"/>
        <v>-82.712234730371108</v>
      </c>
      <c r="AO27">
        <f t="shared" si="14"/>
        <v>-82.428310261572065</v>
      </c>
      <c r="AP27">
        <f t="shared" si="14"/>
        <v>-81.831898677693943</v>
      </c>
      <c r="AQ27">
        <f t="shared" si="14"/>
        <v>-80.927539031013197</v>
      </c>
      <c r="AR27">
        <f t="shared" si="14"/>
        <v>-79.722114044508359</v>
      </c>
      <c r="AS27">
        <f t="shared" si="14"/>
        <v>-78.224797730182246</v>
      </c>
      <c r="AT27">
        <f t="shared" si="14"/>
        <v>-76.446985569291186</v>
      </c>
      <c r="AU27">
        <f t="shared" si="14"/>
        <v>-74.402207785851886</v>
      </c>
      <c r="AV27">
        <f t="shared" si="14"/>
        <v>-72.106026373466904</v>
      </c>
      <c r="AW27">
        <f t="shared" si="14"/>
        <v>-69.575916659156732</v>
      </c>
      <c r="AX27">
        <f t="shared" si="14"/>
        <v>-66.831134305569279</v>
      </c>
      <c r="AY27">
        <f t="shared" si="14"/>
        <v>-63.892568763760266</v>
      </c>
      <c r="AZ27">
        <f t="shared" si="14"/>
        <v>-60.782584291857233</v>
      </c>
      <c r="BA27">
        <f t="shared" si="15"/>
        <v>-57.524849749551315</v>
      </c>
      <c r="BB27">
        <f t="shared" si="15"/>
        <v>-54.144158463783384</v>
      </c>
      <c r="BC27">
        <f t="shared" si="15"/>
        <v>-50.666239536555331</v>
      </c>
      <c r="BD27">
        <f t="shared" si="15"/>
        <v>-47.117562030928212</v>
      </c>
      <c r="BE27">
        <f t="shared" si="15"/>
        <v>-43.525133525469947</v>
      </c>
      <c r="BF27">
        <f t="shared" si="15"/>
        <v>-39.91629457027468</v>
      </c>
      <c r="BG27">
        <f t="shared" si="15"/>
        <v>-36.31851060886801</v>
      </c>
      <c r="BH27">
        <f t="shared" si="15"/>
        <v>-32.759162949597574</v>
      </c>
      <c r="BI27">
        <f t="shared" si="15"/>
        <v>-29.265340377343311</v>
      </c>
      <c r="BJ27">
        <f t="shared" si="15"/>
        <v>-25.863632991507806</v>
      </c>
      <c r="BK27">
        <f t="shared" si="15"/>
        <v>-22.579929839304381</v>
      </c>
      <c r="BL27">
        <f t="shared" si="15"/>
        <v>-19.439221884475444</v>
      </c>
      <c r="BM27">
        <f t="shared" si="15"/>
        <v>-16.465411810968568</v>
      </c>
      <c r="BN27">
        <f t="shared" si="15"/>
        <v>-13.68113210907876</v>
      </c>
      <c r="BO27">
        <f t="shared" si="15"/>
        <v>-11.107572828531431</v>
      </c>
      <c r="BP27">
        <f t="shared" si="15"/>
        <v>-8.7643203094091611</v>
      </c>
      <c r="BQ27">
        <f t="shared" si="12"/>
        <v>-6.6692081182770044</v>
      </c>
      <c r="BR27">
        <f t="shared" si="12"/>
        <v>-4.83818132397281</v>
      </c>
      <c r="BS27">
        <f t="shared" si="12"/>
        <v>-3.2851751460054275</v>
      </c>
      <c r="BT27">
        <f t="shared" si="12"/>
        <v>-2.0220088991199807</v>
      </c>
      <c r="BU27">
        <f t="shared" si="12"/>
        <v>-1.0582960411758915</v>
      </c>
      <c r="BV27">
        <f t="shared" si="12"/>
        <v>-0.40137100892784078</v>
      </c>
      <c r="BW27">
        <f t="shared" si="12"/>
        <v>-5.6233398533422491E-2</v>
      </c>
      <c r="BX27">
        <f t="shared" si="12"/>
        <v>-2.5509915607524566E-2</v>
      </c>
      <c r="BY27">
        <f t="shared" si="12"/>
        <v>-0.30943438440655602</v>
      </c>
    </row>
    <row r="28" spans="1:77">
      <c r="A28">
        <f t="shared" si="8"/>
        <v>150.3059518387069</v>
      </c>
      <c r="B28">
        <f t="shared" si="10"/>
        <v>-5.3752136483630624</v>
      </c>
      <c r="C28">
        <f t="shared" si="6"/>
        <v>3.7000980142279785</v>
      </c>
      <c r="D28">
        <f t="shared" si="9"/>
        <v>212</v>
      </c>
      <c r="E28">
        <f t="shared" si="7"/>
        <v>-0.29737695204008036</v>
      </c>
      <c r="F28">
        <f t="shared" si="7"/>
        <v>-0.87054873873476646</v>
      </c>
      <c r="G28">
        <f t="shared" si="7"/>
        <v>-1.7396690719315235</v>
      </c>
      <c r="H28">
        <f t="shared" si="7"/>
        <v>-2.8981234211055593</v>
      </c>
      <c r="I28">
        <f t="shared" si="7"/>
        <v>-4.3370952491657677</v>
      </c>
      <c r="J28">
        <f t="shared" si="7"/>
        <v>-6.045633111625671</v>
      </c>
      <c r="K28">
        <f t="shared" si="7"/>
        <v>-8.0107340037085901</v>
      </c>
      <c r="L28">
        <f t="shared" si="7"/>
        <v>-10.217442321065402</v>
      </c>
      <c r="M28">
        <f t="shared" si="7"/>
        <v>-12.648963680954118</v>
      </c>
      <c r="N28">
        <f t="shared" si="7"/>
        <v>-15.286792737633244</v>
      </c>
      <c r="O28">
        <f t="shared" si="7"/>
        <v>-18.110854019216724</v>
      </c>
      <c r="P28">
        <f t="shared" si="7"/>
        <v>-21.099654714136872</v>
      </c>
      <c r="Q28">
        <f t="shared" si="7"/>
        <v>-24.230448244418152</v>
      </c>
      <c r="R28">
        <f t="shared" si="7"/>
        <v>-27.479407380870306</v>
      </c>
      <c r="S28">
        <f t="shared" si="7"/>
        <v>-30.821805582689763</v>
      </c>
      <c r="T28">
        <f t="shared" si="7"/>
        <v>-34.232205181365472</v>
      </c>
      <c r="U28">
        <f t="shared" si="13"/>
        <v>-37.684650976695956</v>
      </c>
      <c r="V28">
        <f t="shared" si="13"/>
        <v>-41.152867771534915</v>
      </c>
      <c r="W28">
        <f t="shared" si="13"/>
        <v>-44.610460341907114</v>
      </c>
      <c r="X28">
        <f t="shared" si="13"/>
        <v>-48.031114320600537</v>
      </c>
      <c r="Y28">
        <f t="shared" si="13"/>
        <v>-51.38879646538998</v>
      </c>
      <c r="Z28">
        <f t="shared" si="13"/>
        <v>-54.657952787729677</v>
      </c>
      <c r="AA28">
        <f t="shared" si="13"/>
        <v>-57.813703034036131</v>
      </c>
      <c r="AB28">
        <f t="shared" si="13"/>
        <v>-60.832030039440745</v>
      </c>
      <c r="AC28">
        <f t="shared" si="13"/>
        <v>-63.689962512916779</v>
      </c>
      <c r="AD28">
        <f t="shared" si="13"/>
        <v>-66.365749862674249</v>
      </c>
      <c r="AE28">
        <f t="shared" si="13"/>
        <v>-68.839027731296937</v>
      </c>
      <c r="AF28">
        <f t="shared" si="13"/>
        <v>-71.090972980798625</v>
      </c>
      <c r="AG28">
        <f t="shared" si="13"/>
        <v>-73.104446948068869</v>
      </c>
      <c r="AH28">
        <f t="shared" si="13"/>
        <v>-74.864125880447929</v>
      </c>
      <c r="AI28">
        <f t="shared" si="13"/>
        <v>-76.356617558737227</v>
      </c>
      <c r="AJ28">
        <f t="shared" si="13"/>
        <v>-77.570563220073836</v>
      </c>
      <c r="AK28">
        <f t="shared" si="14"/>
        <v>-78.496724004974553</v>
      </c>
      <c r="AL28">
        <f t="shared" si="14"/>
        <v>-79.128051270635126</v>
      </c>
      <c r="AM28">
        <f t="shared" si="14"/>
        <v>-79.459740235358069</v>
      </c>
      <c r="AN28">
        <f t="shared" si="14"/>
        <v>-79.48926654584254</v>
      </c>
      <c r="AO28">
        <f t="shared" si="14"/>
        <v>-79.216405489037285</v>
      </c>
      <c r="AP28">
        <f t="shared" si="14"/>
        <v>-78.643233702342613</v>
      </c>
      <c r="AQ28">
        <f t="shared" si="14"/>
        <v>-77.774113369145837</v>
      </c>
      <c r="AR28">
        <f t="shared" si="14"/>
        <v>-76.615659019971815</v>
      </c>
      <c r="AS28">
        <f t="shared" si="14"/>
        <v>-75.176687191911597</v>
      </c>
      <c r="AT28">
        <f t="shared" si="14"/>
        <v>-73.468149329451705</v>
      </c>
      <c r="AU28">
        <f t="shared" si="14"/>
        <v>-71.50304843736879</v>
      </c>
      <c r="AV28">
        <f t="shared" si="14"/>
        <v>-69.296340120011962</v>
      </c>
      <c r="AW28">
        <f t="shared" si="14"/>
        <v>-66.864818760123242</v>
      </c>
      <c r="AX28">
        <f t="shared" si="14"/>
        <v>-64.226989703444119</v>
      </c>
      <c r="AY28">
        <f t="shared" si="14"/>
        <v>-61.402928421860651</v>
      </c>
      <c r="AZ28">
        <f t="shared" si="14"/>
        <v>-58.414127726940499</v>
      </c>
      <c r="BA28">
        <f t="shared" si="15"/>
        <v>-55.283334196659204</v>
      </c>
      <c r="BB28">
        <f t="shared" si="15"/>
        <v>-52.034375060207054</v>
      </c>
      <c r="BC28">
        <f t="shared" si="15"/>
        <v>-48.691976858387591</v>
      </c>
      <c r="BD28">
        <f t="shared" si="15"/>
        <v>-45.281577259711874</v>
      </c>
      <c r="BE28">
        <f t="shared" si="15"/>
        <v>-41.829131464381426</v>
      </c>
      <c r="BF28">
        <f t="shared" si="15"/>
        <v>-38.360914669542453</v>
      </c>
      <c r="BG28">
        <f t="shared" si="15"/>
        <v>-34.903322099170261</v>
      </c>
      <c r="BH28">
        <f t="shared" si="15"/>
        <v>-31.482668120476831</v>
      </c>
      <c r="BI28">
        <f t="shared" si="15"/>
        <v>-28.124985975687387</v>
      </c>
      <c r="BJ28">
        <f t="shared" si="15"/>
        <v>-24.855829653347669</v>
      </c>
      <c r="BK28">
        <f t="shared" si="15"/>
        <v>-21.700079407041265</v>
      </c>
      <c r="BL28">
        <f t="shared" si="15"/>
        <v>-18.681752401636643</v>
      </c>
      <c r="BM28">
        <f t="shared" si="15"/>
        <v>-15.823819928160612</v>
      </c>
      <c r="BN28">
        <f t="shared" si="15"/>
        <v>-13.148032578403136</v>
      </c>
      <c r="BO28">
        <f t="shared" si="15"/>
        <v>-10.674754709780427</v>
      </c>
      <c r="BP28">
        <f t="shared" si="15"/>
        <v>-8.4228094602787458</v>
      </c>
      <c r="BQ28">
        <f t="shared" si="12"/>
        <v>-6.4093354930084985</v>
      </c>
      <c r="BR28">
        <f t="shared" si="12"/>
        <v>-4.6496565606294382</v>
      </c>
      <c r="BS28">
        <f t="shared" si="12"/>
        <v>-3.1571648823401461</v>
      </c>
      <c r="BT28">
        <f t="shared" si="12"/>
        <v>-1.9432192210035415</v>
      </c>
      <c r="BU28">
        <f t="shared" si="12"/>
        <v>-1.0170584361028177</v>
      </c>
      <c r="BV28">
        <f t="shared" si="12"/>
        <v>-0.38573117044223448</v>
      </c>
      <c r="BW28">
        <f t="shared" si="12"/>
        <v>-5.4042205719300795E-2</v>
      </c>
      <c r="BX28">
        <f t="shared" si="12"/>
        <v>-2.4515895234830287E-2</v>
      </c>
      <c r="BY28">
        <f t="shared" si="12"/>
        <v>-0.29737695204008036</v>
      </c>
    </row>
    <row r="29" spans="1:77">
      <c r="A29">
        <f t="shared" si="8"/>
        <v>140.37771972930381</v>
      </c>
      <c r="B29">
        <f t="shared" si="10"/>
        <v>-5.161064369695521</v>
      </c>
      <c r="C29">
        <f t="shared" si="6"/>
        <v>3.6826447217080354</v>
      </c>
      <c r="D29">
        <f t="shared" si="9"/>
        <v>211</v>
      </c>
      <c r="E29">
        <f t="shared" si="7"/>
        <v>-0.28552941184209607</v>
      </c>
      <c r="F29">
        <f t="shared" si="7"/>
        <v>-0.83586595277671216</v>
      </c>
      <c r="G29">
        <f t="shared" si="7"/>
        <v>-1.6703604078958492</v>
      </c>
      <c r="H29">
        <f t="shared" si="7"/>
        <v>-2.7826617705145607</v>
      </c>
      <c r="I29">
        <f t="shared" si="7"/>
        <v>-4.1643047556373629</v>
      </c>
      <c r="J29">
        <f t="shared" si="7"/>
        <v>-5.8047742258886341</v>
      </c>
      <c r="K29">
        <f t="shared" si="7"/>
        <v>-7.6915852180572202</v>
      </c>
      <c r="L29">
        <f t="shared" si="7"/>
        <v>-9.8103779612050825</v>
      </c>
      <c r="M29">
        <f t="shared" si="7"/>
        <v>-12.145027163194834</v>
      </c>
      <c r="N29">
        <f t="shared" si="7"/>
        <v>-14.677764733899604</v>
      </c>
      <c r="O29">
        <f t="shared" si="7"/>
        <v>-17.389315011097572</v>
      </c>
      <c r="P29">
        <f t="shared" si="7"/>
        <v>-20.25904145990043</v>
      </c>
      <c r="Q29">
        <f t="shared" si="7"/>
        <v>-23.265103729244593</v>
      </c>
      <c r="R29">
        <f t="shared" si="7"/>
        <v>-26.384623870150321</v>
      </c>
      <c r="S29">
        <f t="shared" si="7"/>
        <v>-29.593860450727561</v>
      </c>
      <c r="T29">
        <f t="shared" si="7"/>
        <v>-32.868389242808092</v>
      </c>
      <c r="U29">
        <f t="shared" si="13"/>
        <v>-36.183289105069676</v>
      </c>
      <c r="V29">
        <f t="shared" si="13"/>
        <v>-39.51333164796916</v>
      </c>
      <c r="W29">
        <f t="shared" si="13"/>
        <v>-42.833173237020468</v>
      </c>
      <c r="X29">
        <f t="shared" si="13"/>
        <v>-46.11754787315575</v>
      </c>
      <c r="Y29">
        <f t="shared" si="13"/>
        <v>-49.341459482234391</v>
      </c>
      <c r="Z29">
        <f t="shared" si="13"/>
        <v>-52.480372150260244</v>
      </c>
      <c r="AA29">
        <f t="shared" si="13"/>
        <v>-55.510396856502396</v>
      </c>
      <c r="AB29">
        <f t="shared" si="13"/>
        <v>-58.408473283367307</v>
      </c>
      <c r="AC29">
        <f t="shared" si="13"/>
        <v>-61.152545319340206</v>
      </c>
      <c r="AD29">
        <f t="shared" si="13"/>
        <v>-63.721728919311325</v>
      </c>
      <c r="AE29">
        <f t="shared" si="13"/>
        <v>-66.096471044769416</v>
      </c>
      <c r="AF29">
        <f t="shared" si="13"/>
        <v>-68.258698474231252</v>
      </c>
      <c r="AG29">
        <f t="shared" si="13"/>
        <v>-70.191955351369998</v>
      </c>
      <c r="AH29">
        <f t="shared" si="13"/>
        <v>-71.881528424018228</v>
      </c>
      <c r="AI29">
        <f t="shared" si="13"/>
        <v>-73.314559020900958</v>
      </c>
      <c r="AJ29">
        <f t="shared" si="13"/>
        <v>-74.480140913888377</v>
      </c>
      <c r="AK29">
        <f t="shared" si="14"/>
        <v>-75.369403320977256</v>
      </c>
      <c r="AL29">
        <f t="shared" si="14"/>
        <v>-75.97557841829834</v>
      </c>
      <c r="AM29">
        <f t="shared" si="14"/>
        <v>-76.294052847342485</v>
      </c>
      <c r="AN29">
        <f t="shared" si="14"/>
        <v>-76.322402825404552</v>
      </c>
      <c r="AO29">
        <f t="shared" si="14"/>
        <v>-76.060412592033273</v>
      </c>
      <c r="AP29">
        <f t="shared" si="14"/>
        <v>-75.510076051098679</v>
      </c>
      <c r="AQ29">
        <f t="shared" si="14"/>
        <v>-74.675581595979523</v>
      </c>
      <c r="AR29">
        <f t="shared" si="14"/>
        <v>-73.563280233360828</v>
      </c>
      <c r="AS29">
        <f t="shared" si="14"/>
        <v>-72.181637248238019</v>
      </c>
      <c r="AT29">
        <f t="shared" si="14"/>
        <v>-70.541167777986743</v>
      </c>
      <c r="AU29">
        <f t="shared" si="14"/>
        <v>-68.654356785818166</v>
      </c>
      <c r="AV29">
        <f t="shared" si="14"/>
        <v>-66.535564042670302</v>
      </c>
      <c r="AW29">
        <f t="shared" si="14"/>
        <v>-64.200914840680539</v>
      </c>
      <c r="AX29">
        <f t="shared" si="14"/>
        <v>-61.668177269975772</v>
      </c>
      <c r="AY29">
        <f t="shared" si="14"/>
        <v>-58.956626992777814</v>
      </c>
      <c r="AZ29">
        <f t="shared" si="14"/>
        <v>-56.086900543974949</v>
      </c>
      <c r="BA29">
        <f t="shared" si="15"/>
        <v>-53.080838274630779</v>
      </c>
      <c r="BB29">
        <f t="shared" si="15"/>
        <v>-49.961318133725051</v>
      </c>
      <c r="BC29">
        <f t="shared" si="15"/>
        <v>-46.752081553147804</v>
      </c>
      <c r="BD29">
        <f t="shared" si="15"/>
        <v>-43.477552761067265</v>
      </c>
      <c r="BE29">
        <f t="shared" si="15"/>
        <v>-40.162652898805717</v>
      </c>
      <c r="BF29">
        <f t="shared" si="15"/>
        <v>-36.832610355906219</v>
      </c>
      <c r="BG29">
        <f t="shared" si="15"/>
        <v>-33.512768766854911</v>
      </c>
      <c r="BH29">
        <f t="shared" si="15"/>
        <v>-30.228394130719629</v>
      </c>
      <c r="BI29">
        <f t="shared" si="15"/>
        <v>-27.004482521640984</v>
      </c>
      <c r="BJ29">
        <f t="shared" si="15"/>
        <v>-23.865569853615117</v>
      </c>
      <c r="BK29">
        <f t="shared" si="15"/>
        <v>-20.835545147373011</v>
      </c>
      <c r="BL29">
        <f t="shared" si="15"/>
        <v>-17.93746872050809</v>
      </c>
      <c r="BM29">
        <f t="shared" si="15"/>
        <v>-15.193396684535193</v>
      </c>
      <c r="BN29">
        <f t="shared" si="15"/>
        <v>-12.624213084564071</v>
      </c>
      <c r="BO29">
        <f t="shared" si="15"/>
        <v>-10.249470959105961</v>
      </c>
      <c r="BP29">
        <f t="shared" si="15"/>
        <v>-8.0872435296441303</v>
      </c>
      <c r="BQ29">
        <f t="shared" si="12"/>
        <v>-6.153986652505381</v>
      </c>
      <c r="BR29">
        <f t="shared" si="12"/>
        <v>-4.4644135798571618</v>
      </c>
      <c r="BS29">
        <f t="shared" si="12"/>
        <v>-3.0313829829744283</v>
      </c>
      <c r="BT29">
        <f t="shared" si="12"/>
        <v>-1.8658010899870117</v>
      </c>
      <c r="BU29">
        <f t="shared" si="12"/>
        <v>-0.97653868289812695</v>
      </c>
      <c r="BV29">
        <f t="shared" si="12"/>
        <v>-0.3703635855770363</v>
      </c>
      <c r="BW29">
        <f t="shared" si="12"/>
        <v>-5.1889156532890217E-2</v>
      </c>
      <c r="BX29">
        <f t="shared" si="12"/>
        <v>-2.3539178470832128E-2</v>
      </c>
      <c r="BY29">
        <f t="shared" si="12"/>
        <v>-0.28552941184209607</v>
      </c>
    </row>
    <row r="30" spans="1:77">
      <c r="A30">
        <f t="shared" si="8"/>
        <v>130.95521940100102</v>
      </c>
      <c r="B30">
        <f t="shared" si="10"/>
        <v>-4.9507000622986919</v>
      </c>
      <c r="C30">
        <f t="shared" si="6"/>
        <v>3.6651914291880923</v>
      </c>
      <c r="D30">
        <f t="shared" si="9"/>
        <v>210</v>
      </c>
      <c r="E30">
        <f t="shared" si="7"/>
        <v>-0.27389127043152306</v>
      </c>
      <c r="F30">
        <f t="shared" si="7"/>
        <v>-0.80179616607439341</v>
      </c>
      <c r="G30">
        <f t="shared" si="7"/>
        <v>-1.6022767365560118</v>
      </c>
      <c r="H30">
        <f t="shared" si="7"/>
        <v>-2.6692408413916673</v>
      </c>
      <c r="I30">
        <f t="shared" si="7"/>
        <v>-3.99456823949299</v>
      </c>
      <c r="J30">
        <f t="shared" si="7"/>
        <v>-5.5681723891058725</v>
      </c>
      <c r="K30">
        <f t="shared" si="7"/>
        <v>-7.3780772124836043</v>
      </c>
      <c r="L30">
        <f t="shared" si="7"/>
        <v>-9.4105082410698593</v>
      </c>
      <c r="M30">
        <f t="shared" si="7"/>
        <v>-11.649997447521695</v>
      </c>
      <c r="N30">
        <f t="shared" si="7"/>
        <v>-14.079500966737456</v>
      </c>
      <c r="O30">
        <f t="shared" si="7"/>
        <v>-16.680528809961579</v>
      </c>
      <c r="P30">
        <f t="shared" si="7"/>
        <v>-19.433285584763574</v>
      </c>
      <c r="Q30">
        <f t="shared" si="7"/>
        <v>-22.316821149927211</v>
      </c>
      <c r="R30">
        <f t="shared" si="7"/>
        <v>-25.30919005867522</v>
      </c>
      <c r="S30">
        <f t="shared" si="7"/>
        <v>-28.387618576770276</v>
      </c>
      <c r="T30">
        <f t="shared" si="7"/>
        <v>-31.528678004383721</v>
      </c>
      <c r="U30">
        <f t="shared" si="13"/>
        <v>-34.708462982647909</v>
      </c>
      <c r="V30">
        <f t="shared" si="13"/>
        <v>-37.902773427871509</v>
      </c>
      <c r="W30">
        <f t="shared" si="13"/>
        <v>-41.087298708789042</v>
      </c>
      <c r="X30">
        <f t="shared" si="13"/>
        <v>-44.237802665143782</v>
      </c>
      <c r="Y30">
        <f t="shared" si="13"/>
        <v>-47.330308059501554</v>
      </c>
      <c r="Z30">
        <f t="shared" si="13"/>
        <v>-50.341279058505492</v>
      </c>
      <c r="AA30">
        <f t="shared" si="13"/>
        <v>-53.247800354779216</v>
      </c>
      <c r="AB30">
        <f t="shared" si="13"/>
        <v>-56.027751566252469</v>
      </c>
      <c r="AC30">
        <f t="shared" si="13"/>
        <v>-58.659975585625553</v>
      </c>
      <c r="AD30">
        <f t="shared" si="13"/>
        <v>-61.124439598730696</v>
      </c>
      <c r="AE30">
        <f t="shared" si="13"/>
        <v>-63.402387546344123</v>
      </c>
      <c r="AF30">
        <f t="shared" si="13"/>
        <v>-65.476482869121924</v>
      </c>
      <c r="AG30">
        <f t="shared" si="13"/>
        <v>-67.330940449284768</v>
      </c>
      <c r="AH30">
        <f t="shared" si="13"/>
        <v>-68.951646744895484</v>
      </c>
      <c r="AI30">
        <f t="shared" si="13"/>
        <v>-70.326267202435304</v>
      </c>
      <c r="AJ30">
        <f t="shared" si="13"/>
        <v>-71.44434013020377</v>
      </c>
      <c r="AK30">
        <f t="shared" si="14"/>
        <v>-72.297356318109706</v>
      </c>
      <c r="AL30">
        <f t="shared" si="14"/>
        <v>-72.87882379789788</v>
      </c>
      <c r="AM30">
        <f t="shared" si="14"/>
        <v>-73.184317250947458</v>
      </c>
      <c r="AN30">
        <f t="shared" si="14"/>
        <v>-73.211511687618724</v>
      </c>
      <c r="AO30">
        <f t="shared" si="14"/>
        <v>-72.960200141828153</v>
      </c>
      <c r="AP30">
        <f t="shared" si="14"/>
        <v>-72.432295246185305</v>
      </c>
      <c r="AQ30">
        <f t="shared" si="14"/>
        <v>-71.631814675703666</v>
      </c>
      <c r="AR30">
        <f t="shared" si="14"/>
        <v>-70.564850570868018</v>
      </c>
      <c r="AS30">
        <f t="shared" si="14"/>
        <v>-69.239523172766695</v>
      </c>
      <c r="AT30">
        <f t="shared" si="14"/>
        <v>-67.665919023153819</v>
      </c>
      <c r="AU30">
        <f t="shared" si="14"/>
        <v>-65.856014199776084</v>
      </c>
      <c r="AV30">
        <f t="shared" si="14"/>
        <v>-63.823583171189831</v>
      </c>
      <c r="AW30">
        <f t="shared" si="14"/>
        <v>-61.584093964737995</v>
      </c>
      <c r="AX30">
        <f t="shared" si="14"/>
        <v>-59.154590445522231</v>
      </c>
      <c r="AY30">
        <f t="shared" si="14"/>
        <v>-56.553562602298108</v>
      </c>
      <c r="AZ30">
        <f t="shared" si="14"/>
        <v>-53.80080582749612</v>
      </c>
      <c r="BA30">
        <f t="shared" si="15"/>
        <v>-50.917270262332465</v>
      </c>
      <c r="BB30">
        <f t="shared" si="15"/>
        <v>-47.92490135358446</v>
      </c>
      <c r="BC30">
        <f t="shared" si="15"/>
        <v>-44.846472835489401</v>
      </c>
      <c r="BD30">
        <f t="shared" si="15"/>
        <v>-41.705413407875945</v>
      </c>
      <c r="BE30">
        <f t="shared" si="15"/>
        <v>-38.525628429611793</v>
      </c>
      <c r="BF30">
        <f t="shared" si="15"/>
        <v>-35.331317984388178</v>
      </c>
      <c r="BG30">
        <f t="shared" si="15"/>
        <v>-32.146792703470645</v>
      </c>
      <c r="BH30">
        <f t="shared" si="15"/>
        <v>-28.996288747115909</v>
      </c>
      <c r="BI30">
        <f t="shared" si="15"/>
        <v>-25.903783352758133</v>
      </c>
      <c r="BJ30">
        <f t="shared" si="15"/>
        <v>-22.892812353754181</v>
      </c>
      <c r="BK30">
        <f t="shared" si="15"/>
        <v>-19.986291057480493</v>
      </c>
      <c r="BL30">
        <f t="shared" si="15"/>
        <v>-17.206339846007232</v>
      </c>
      <c r="BM30">
        <f t="shared" si="15"/>
        <v>-14.574115826634156</v>
      </c>
      <c r="BN30">
        <f t="shared" si="15"/>
        <v>-12.109651813529009</v>
      </c>
      <c r="BO30">
        <f t="shared" si="15"/>
        <v>-9.8317038659155624</v>
      </c>
      <c r="BP30">
        <f t="shared" si="15"/>
        <v>-7.7576085431377644</v>
      </c>
      <c r="BQ30">
        <f t="shared" si="12"/>
        <v>-5.9031509629749301</v>
      </c>
      <c r="BR30">
        <f t="shared" si="12"/>
        <v>-4.2824446673642038</v>
      </c>
      <c r="BS30">
        <f t="shared" si="12"/>
        <v>-2.9078242098243914</v>
      </c>
      <c r="BT30">
        <f t="shared" si="12"/>
        <v>-1.789751282055916</v>
      </c>
      <c r="BU30">
        <f t="shared" si="12"/>
        <v>-0.93673509414997991</v>
      </c>
      <c r="BV30">
        <f t="shared" si="12"/>
        <v>-0.35526761436179727</v>
      </c>
      <c r="BW30">
        <f t="shared" si="12"/>
        <v>-4.9774161312225874E-2</v>
      </c>
      <c r="BX30">
        <f t="shared" si="12"/>
        <v>-2.2579724640962712E-2</v>
      </c>
      <c r="BY30">
        <f t="shared" si="12"/>
        <v>-0.27389127043152306</v>
      </c>
    </row>
    <row r="31" spans="1:77">
      <c r="A31">
        <f t="shared" si="8"/>
        <v>122.01993566300141</v>
      </c>
      <c r="B31">
        <f t="shared" si="10"/>
        <v>-4.7441007712328842</v>
      </c>
      <c r="C31">
        <f t="shared" si="6"/>
        <v>3.6477381366681487</v>
      </c>
      <c r="D31">
        <f t="shared" si="9"/>
        <v>209</v>
      </c>
      <c r="E31">
        <f t="shared" si="7"/>
        <v>-0.26246142382635579</v>
      </c>
      <c r="F31">
        <f t="shared" si="7"/>
        <v>-0.76833614680323248</v>
      </c>
      <c r="G31">
        <f t="shared" si="7"/>
        <v>-1.5354115995656676</v>
      </c>
      <c r="H31">
        <f t="shared" si="7"/>
        <v>-2.5578498747453531</v>
      </c>
      <c r="I31">
        <f t="shared" si="7"/>
        <v>-3.8278695997030341</v>
      </c>
      <c r="J31">
        <f t="shared" si="7"/>
        <v>-5.3358051574729108</v>
      </c>
      <c r="K31">
        <f t="shared" si="7"/>
        <v>-7.0701802479439788</v>
      </c>
      <c r="L31">
        <f t="shared" si="7"/>
        <v>-9.0177952294334318</v>
      </c>
      <c r="M31">
        <f t="shared" si="7"/>
        <v>-11.16382757593006</v>
      </c>
      <c r="N31">
        <f t="shared" si="7"/>
        <v>-13.491944685467267</v>
      </c>
      <c r="O31">
        <f t="shared" si="7"/>
        <v>-15.98442818108593</v>
      </c>
      <c r="P31">
        <f t="shared" si="7"/>
        <v>-18.622308758381699</v>
      </c>
      <c r="Q31">
        <f t="shared" si="7"/>
        <v>-21.385510553365521</v>
      </c>
      <c r="R31">
        <f t="shared" si="7"/>
        <v>-24.253003931910708</v>
      </c>
      <c r="S31">
        <f t="shared" si="7"/>
        <v>-27.20296553796668</v>
      </c>
      <c r="T31">
        <f t="shared" si="7"/>
        <v>-30.212944382475847</v>
      </c>
      <c r="U31">
        <f t="shared" si="13"/>
        <v>-33.260032708956594</v>
      </c>
      <c r="V31">
        <f t="shared" si="13"/>
        <v>-36.321040335362113</v>
      </c>
      <c r="W31">
        <f t="shared" si="13"/>
        <v>-39.37267114536855</v>
      </c>
      <c r="X31">
        <f t="shared" si="13"/>
        <v>-42.391700385886693</v>
      </c>
      <c r="Y31">
        <f t="shared" si="13"/>
        <v>-45.355151421456505</v>
      </c>
      <c r="Z31">
        <f t="shared" si="13"/>
        <v>-48.240470600316627</v>
      </c>
      <c r="AA31">
        <f t="shared" si="13"/>
        <v>-51.02569890131263</v>
      </c>
      <c r="AB31">
        <f t="shared" si="13"/>
        <v>-53.689639055307026</v>
      </c>
      <c r="AC31">
        <f t="shared" si="13"/>
        <v>-56.212016869196923</v>
      </c>
      <c r="AD31">
        <f t="shared" si="13"/>
        <v>-58.573635524765237</v>
      </c>
      <c r="AE31">
        <f t="shared" si="13"/>
        <v>-60.756521678058768</v>
      </c>
      <c r="AF31">
        <f t="shared" si="13"/>
        <v>-62.744062247388257</v>
      </c>
      <c r="AG31">
        <f t="shared" si="13"/>
        <v>-64.521130848911298</v>
      </c>
      <c r="AH31">
        <f t="shared" si="13"/>
        <v>-66.074202917546941</v>
      </c>
      <c r="AI31">
        <f t="shared" si="13"/>
        <v>-67.391458637082323</v>
      </c>
      <c r="AJ31">
        <f t="shared" si="13"/>
        <v>-68.462872896111008</v>
      </c>
      <c r="AK31">
        <f t="shared" si="14"/>
        <v>-69.280291585184187</v>
      </c>
      <c r="AL31">
        <f t="shared" si="14"/>
        <v>-69.837493654507114</v>
      </c>
      <c r="AM31">
        <f t="shared" si="14"/>
        <v>-70.130238459884424</v>
      </c>
      <c r="AN31">
        <f t="shared" si="14"/>
        <v>-70.156298036583053</v>
      </c>
      <c r="AO31">
        <f t="shared" si="14"/>
        <v>-69.915474055489113</v>
      </c>
      <c r="AP31">
        <f t="shared" si="14"/>
        <v>-69.409599332512258</v>
      </c>
      <c r="AQ31">
        <f t="shared" si="14"/>
        <v>-68.642523879749803</v>
      </c>
      <c r="AR31">
        <f t="shared" si="14"/>
        <v>-67.620085604570136</v>
      </c>
      <c r="AS31">
        <f t="shared" si="14"/>
        <v>-66.350065879612444</v>
      </c>
      <c r="AT31">
        <f t="shared" si="14"/>
        <v>-64.842130321842575</v>
      </c>
      <c r="AU31">
        <f t="shared" si="14"/>
        <v>-63.107755231371506</v>
      </c>
      <c r="AV31">
        <f t="shared" si="14"/>
        <v>-61.160140249882055</v>
      </c>
      <c r="AW31">
        <f t="shared" si="14"/>
        <v>-59.014107903385423</v>
      </c>
      <c r="AX31">
        <f t="shared" si="14"/>
        <v>-56.685990793848212</v>
      </c>
      <c r="AY31">
        <f t="shared" si="14"/>
        <v>-54.193507298229555</v>
      </c>
      <c r="AZ31">
        <f t="shared" si="14"/>
        <v>-51.55562672093378</v>
      </c>
      <c r="BA31">
        <f t="shared" si="15"/>
        <v>-48.792424925949952</v>
      </c>
      <c r="BB31">
        <f t="shared" si="15"/>
        <v>-45.924931547404768</v>
      </c>
      <c r="BC31">
        <f t="shared" si="15"/>
        <v>-42.974969941348789</v>
      </c>
      <c r="BD31">
        <f t="shared" si="15"/>
        <v>-39.964991096839611</v>
      </c>
      <c r="BE31">
        <f t="shared" si="15"/>
        <v>-36.917902770358893</v>
      </c>
      <c r="BF31">
        <f t="shared" si="15"/>
        <v>-33.856895143953366</v>
      </c>
      <c r="BG31">
        <f t="shared" si="15"/>
        <v>-30.805264333946933</v>
      </c>
      <c r="BH31">
        <f t="shared" si="15"/>
        <v>-27.786235093428783</v>
      </c>
      <c r="BI31">
        <f t="shared" si="15"/>
        <v>-24.822784057858975</v>
      </c>
      <c r="BJ31">
        <f t="shared" si="15"/>
        <v>-21.937464878998838</v>
      </c>
      <c r="BK31">
        <f t="shared" si="15"/>
        <v>-19.152236578002871</v>
      </c>
      <c r="BL31">
        <f t="shared" si="15"/>
        <v>-16.488296424008468</v>
      </c>
      <c r="BM31">
        <f t="shared" si="15"/>
        <v>-13.965918610118575</v>
      </c>
      <c r="BN31">
        <f t="shared" si="15"/>
        <v>-11.604299954550257</v>
      </c>
      <c r="BO31">
        <f t="shared" si="15"/>
        <v>-9.4214138012567101</v>
      </c>
      <c r="BP31">
        <f t="shared" si="15"/>
        <v>-7.4338732319272225</v>
      </c>
      <c r="BQ31">
        <f t="shared" si="12"/>
        <v>-5.6568046304041806</v>
      </c>
      <c r="BR31">
        <f t="shared" si="12"/>
        <v>-4.1037325617685383</v>
      </c>
      <c r="BS31">
        <f t="shared" si="12"/>
        <v>-2.7864768422331561</v>
      </c>
      <c r="BT31">
        <f t="shared" si="12"/>
        <v>-1.7150625832044679</v>
      </c>
      <c r="BU31">
        <f t="shared" si="12"/>
        <v>-0.89764389413129209</v>
      </c>
      <c r="BV31">
        <f t="shared" si="12"/>
        <v>-0.34044182480836832</v>
      </c>
      <c r="BW31">
        <f t="shared" si="12"/>
        <v>-4.7697019431057995E-2</v>
      </c>
      <c r="BX31">
        <f t="shared" si="12"/>
        <v>-2.163744273242834E-2</v>
      </c>
      <c r="BY31">
        <f t="shared" si="12"/>
        <v>-0.26246142382635579</v>
      </c>
    </row>
    <row r="32" spans="1:77">
      <c r="A32">
        <f t="shared" si="8"/>
        <v>113.55335459347666</v>
      </c>
      <c r="B32">
        <f t="shared" si="10"/>
        <v>-4.5412358948748341</v>
      </c>
      <c r="C32">
        <f t="shared" si="6"/>
        <v>3.6302848441482056</v>
      </c>
      <c r="D32">
        <f t="shared" si="9"/>
        <v>208</v>
      </c>
      <c r="E32">
        <f t="shared" si="7"/>
        <v>-0.25123817903017609</v>
      </c>
      <c r="F32">
        <f t="shared" si="7"/>
        <v>-0.73548093884310484</v>
      </c>
      <c r="G32">
        <f t="shared" si="7"/>
        <v>-1.4697550928166219</v>
      </c>
      <c r="H32">
        <f t="shared" si="7"/>
        <v>-2.448472371272167</v>
      </c>
      <c r="I32">
        <f t="shared" si="7"/>
        <v>-3.6641841447550165</v>
      </c>
      <c r="J32">
        <f t="shared" si="7"/>
        <v>-5.1076381126021326</v>
      </c>
      <c r="K32">
        <f t="shared" si="7"/>
        <v>-6.7678487185368699</v>
      </c>
      <c r="L32">
        <f t="shared" si="7"/>
        <v>-8.6321807573854841</v>
      </c>
      <c r="M32">
        <f t="shared" si="7"/>
        <v>-10.68644553661788</v>
      </c>
      <c r="N32">
        <f t="shared" si="7"/>
        <v>-12.915008860865111</v>
      </c>
      <c r="O32">
        <f t="shared" si="7"/>
        <v>-15.300910017586331</v>
      </c>
      <c r="P32">
        <f t="shared" si="7"/>
        <v>-17.825990858332379</v>
      </c>
      <c r="Q32">
        <f t="shared" si="7"/>
        <v>-20.471033993219681</v>
      </c>
      <c r="R32">
        <f t="shared" si="7"/>
        <v>-23.21590904687104</v>
      </c>
      <c r="S32">
        <f t="shared" si="7"/>
        <v>-26.039725862727288</v>
      </c>
      <c r="T32">
        <f t="shared" si="7"/>
        <v>-28.920993489752551</v>
      </c>
      <c r="U32">
        <f t="shared" si="13"/>
        <v>-31.837783741548236</v>
      </c>
      <c r="V32">
        <f t="shared" si="13"/>
        <v>-34.767898083092007</v>
      </c>
      <c r="W32">
        <f t="shared" si="13"/>
        <v>-37.689036574993345</v>
      </c>
      <c r="X32">
        <f t="shared" si="13"/>
        <v>-40.578967589497232</v>
      </c>
      <c r="Y32">
        <f t="shared" si="13"/>
        <v>-43.415697006595224</v>
      </c>
      <c r="Z32">
        <f t="shared" si="13"/>
        <v>-46.177635602559157</v>
      </c>
      <c r="AA32">
        <f t="shared" si="13"/>
        <v>-48.843763356969674</v>
      </c>
      <c r="AB32">
        <f t="shared" si="13"/>
        <v>-51.393789427763664</v>
      </c>
      <c r="AC32">
        <f t="shared" si="13"/>
        <v>-53.808306576794607</v>
      </c>
      <c r="AD32">
        <f t="shared" si="13"/>
        <v>-56.06893887063304</v>
      </c>
      <c r="AE32">
        <f t="shared" si="13"/>
        <v>-58.158481532515765</v>
      </c>
      <c r="AF32">
        <f t="shared" si="13"/>
        <v>-60.061031881085491</v>
      </c>
      <c r="AG32">
        <f t="shared" si="13"/>
        <v>-61.762110359398299</v>
      </c>
      <c r="AH32">
        <f t="shared" si="13"/>
        <v>-63.248770733094965</v>
      </c>
      <c r="AI32">
        <f t="shared" si="13"/>
        <v>-64.509698619061567</v>
      </c>
      <c r="AJ32">
        <f t="shared" si="13"/>
        <v>-65.535297594716837</v>
      </c>
      <c r="AK32">
        <f t="shared" si="14"/>
        <v>-66.317762232582439</v>
      </c>
      <c r="AL32">
        <f t="shared" si="14"/>
        <v>-66.851137504299146</v>
      </c>
      <c r="AM32">
        <f t="shared" si="14"/>
        <v>-67.13136410198841</v>
      </c>
      <c r="AN32">
        <f t="shared" si="14"/>
        <v>-67.156309332036358</v>
      </c>
      <c r="AO32">
        <f t="shared" si="14"/>
        <v>-66.925783346179983</v>
      </c>
      <c r="AP32">
        <f t="shared" si="14"/>
        <v>-66.441540586367068</v>
      </c>
      <c r="AQ32">
        <f t="shared" si="14"/>
        <v>-65.707266432393538</v>
      </c>
      <c r="AR32">
        <f t="shared" si="14"/>
        <v>-64.728549153938005</v>
      </c>
      <c r="AS32">
        <f t="shared" si="14"/>
        <v>-63.512837380455153</v>
      </c>
      <c r="AT32">
        <f t="shared" si="14"/>
        <v>-62.069383412608033</v>
      </c>
      <c r="AU32">
        <f t="shared" si="14"/>
        <v>-60.409172806673304</v>
      </c>
      <c r="AV32">
        <f t="shared" si="14"/>
        <v>-58.544840767824681</v>
      </c>
      <c r="AW32">
        <f t="shared" si="14"/>
        <v>-56.490575988592283</v>
      </c>
      <c r="AX32">
        <f t="shared" si="14"/>
        <v>-54.262012664345058</v>
      </c>
      <c r="AY32">
        <f t="shared" si="14"/>
        <v>-51.87611150762384</v>
      </c>
      <c r="AZ32">
        <f t="shared" si="14"/>
        <v>-49.35103066687779</v>
      </c>
      <c r="BA32">
        <f t="shared" si="15"/>
        <v>-46.705987531990473</v>
      </c>
      <c r="BB32">
        <f t="shared" si="15"/>
        <v>-43.961112478339118</v>
      </c>
      <c r="BC32">
        <f t="shared" si="15"/>
        <v>-41.13729566248287</v>
      </c>
      <c r="BD32">
        <f t="shared" si="15"/>
        <v>-38.256028035457597</v>
      </c>
      <c r="BE32">
        <f t="shared" si="15"/>
        <v>-35.339237783661943</v>
      </c>
      <c r="BF32">
        <f t="shared" si="15"/>
        <v>-32.409123442118158</v>
      </c>
      <c r="BG32">
        <f t="shared" si="15"/>
        <v>-29.487984950216823</v>
      </c>
      <c r="BH32">
        <f t="shared" si="15"/>
        <v>-26.598053935712937</v>
      </c>
      <c r="BI32">
        <f t="shared" si="15"/>
        <v>-23.761324518614938</v>
      </c>
      <c r="BJ32">
        <f t="shared" si="15"/>
        <v>-20.99938592265099</v>
      </c>
      <c r="BK32">
        <f t="shared" si="15"/>
        <v>-18.333258168240516</v>
      </c>
      <c r="BL32">
        <f t="shared" si="15"/>
        <v>-15.783232097446515</v>
      </c>
      <c r="BM32">
        <f t="shared" si="15"/>
        <v>-13.368714948415576</v>
      </c>
      <c r="BN32">
        <f t="shared" si="15"/>
        <v>-11.108082654577141</v>
      </c>
      <c r="BO32">
        <f t="shared" si="15"/>
        <v>-9.0185399926944037</v>
      </c>
      <c r="BP32">
        <f t="shared" si="15"/>
        <v>-7.115989644124677</v>
      </c>
      <c r="BQ32">
        <f t="shared" si="12"/>
        <v>-5.4149111658118674</v>
      </c>
      <c r="BR32">
        <f t="shared" si="12"/>
        <v>-3.9282507921152074</v>
      </c>
      <c r="BS32">
        <f t="shared" si="12"/>
        <v>-2.6673229061485952</v>
      </c>
      <c r="BT32">
        <f t="shared" si="12"/>
        <v>-1.6417239304933295</v>
      </c>
      <c r="BU32">
        <f t="shared" si="12"/>
        <v>-0.8592592926277326</v>
      </c>
      <c r="BV32">
        <f t="shared" si="12"/>
        <v>-0.32588402091102181</v>
      </c>
      <c r="BW32">
        <f t="shared" si="12"/>
        <v>-4.5657423221761098E-2</v>
      </c>
      <c r="BX32">
        <f t="shared" si="12"/>
        <v>-2.0712193173811202E-2</v>
      </c>
      <c r="BY32">
        <f t="shared" si="12"/>
        <v>-0.25123817903017609</v>
      </c>
    </row>
    <row r="33" spans="1:77">
      <c r="A33">
        <f t="shared" si="8"/>
        <v>105.53705228951524</v>
      </c>
      <c r="B33">
        <f t="shared" si="10"/>
        <v>-4.3420645868286849</v>
      </c>
      <c r="C33">
        <f t="shared" si="6"/>
        <v>3.6128315516282616</v>
      </c>
      <c r="D33">
        <f t="shared" si="9"/>
        <v>207</v>
      </c>
      <c r="E33">
        <f t="shared" si="7"/>
        <v>-0.24021927626737391</v>
      </c>
      <c r="F33">
        <f t="shared" si="7"/>
        <v>-0.70322392687028179</v>
      </c>
      <c r="G33">
        <f t="shared" si="7"/>
        <v>-1.4052939965159099</v>
      </c>
      <c r="H33">
        <f t="shared" si="7"/>
        <v>-2.3410863080527897</v>
      </c>
      <c r="I33">
        <f t="shared" si="7"/>
        <v>-3.5034789169432532</v>
      </c>
      <c r="J33">
        <f t="shared" si="7"/>
        <v>-4.8836253135618017</v>
      </c>
      <c r="K33">
        <f t="shared" si="7"/>
        <v>-6.4710217504749972</v>
      </c>
      <c r="L33">
        <f t="shared" si="7"/>
        <v>-8.2535871823017448</v>
      </c>
      <c r="M33">
        <f t="shared" ref="M33:AB48" si="16">$I$2*$B33*(1-COS(M$8-$L$2))</f>
        <v>-10.217755209763414</v>
      </c>
      <c r="N33">
        <f t="shared" si="16"/>
        <v>-12.34857732817394</v>
      </c>
      <c r="O33">
        <f t="shared" si="16"/>
        <v>-14.629836694586647</v>
      </c>
      <c r="P33">
        <f t="shared" si="16"/>
        <v>-17.044171547761064</v>
      </c>
      <c r="Q33">
        <f t="shared" si="16"/>
        <v>-19.57320734164929</v>
      </c>
      <c r="R33">
        <f t="shared" si="16"/>
        <v>-22.197696586786275</v>
      </c>
      <c r="S33">
        <f t="shared" si="16"/>
        <v>-24.897665335306591</v>
      </c>
      <c r="T33">
        <f t="shared" si="16"/>
        <v>-27.652565194748302</v>
      </c>
      <c r="U33">
        <f t="shared" si="16"/>
        <v>-30.441429713727057</v>
      </c>
      <c r="V33">
        <f t="shared" si="16"/>
        <v>-33.24303394929094</v>
      </c>
      <c r="W33">
        <f t="shared" si="16"/>
        <v>-36.036056001552453</v>
      </c>
      <c r="X33">
        <f t="shared" si="16"/>
        <v>-38.799239286221052</v>
      </c>
      <c r="Y33">
        <f t="shared" si="16"/>
        <v>-41.51155431004473</v>
      </c>
      <c r="Z33">
        <f t="shared" si="16"/>
        <v>-44.1523587179516</v>
      </c>
      <c r="AA33">
        <f t="shared" si="16"/>
        <v>-46.701554393836219</v>
      </c>
      <c r="AB33">
        <f t="shared" si="16"/>
        <v>-49.13974041935861</v>
      </c>
      <c r="AC33">
        <f t="shared" si="13"/>
        <v>-51.448360726647621</v>
      </c>
      <c r="AD33">
        <f t="shared" si="13"/>
        <v>-53.609845321181702</v>
      </c>
      <c r="AE33">
        <f t="shared" si="13"/>
        <v>-55.607744000056385</v>
      </c>
      <c r="AF33">
        <f t="shared" si="13"/>
        <v>-57.42685154796122</v>
      </c>
      <c r="AG33">
        <f t="shared" si="13"/>
        <v>-59.053323458049491</v>
      </c>
      <c r="AH33">
        <f t="shared" si="13"/>
        <v>-60.474781296994827</v>
      </c>
      <c r="AI33">
        <f t="shared" si="13"/>
        <v>-61.680406912343152</v>
      </c>
      <c r="AJ33">
        <f t="shared" si="13"/>
        <v>-62.661024765185005</v>
      </c>
      <c r="AK33">
        <f t="shared" si="14"/>
        <v>-63.409171761547015</v>
      </c>
      <c r="AL33">
        <f t="shared" si="14"/>
        <v>-63.91915405104335</v>
      </c>
      <c r="AM33">
        <f t="shared" si="14"/>
        <v>-64.187090360515242</v>
      </c>
      <c r="AN33">
        <f t="shared" si="14"/>
        <v>-64.210941532863231</v>
      </c>
      <c r="AO33">
        <f t="shared" si="14"/>
        <v>-63.990526046264002</v>
      </c>
      <c r="AP33">
        <f t="shared" si="14"/>
        <v>-63.527521395661104</v>
      </c>
      <c r="AQ33">
        <f t="shared" si="14"/>
        <v>-62.825451326015461</v>
      </c>
      <c r="AR33">
        <f t="shared" si="14"/>
        <v>-61.889659014478589</v>
      </c>
      <c r="AS33">
        <f t="shared" si="14"/>
        <v>-60.727266405588125</v>
      </c>
      <c r="AT33">
        <f t="shared" si="14"/>
        <v>-59.347120008969576</v>
      </c>
      <c r="AU33">
        <f t="shared" si="14"/>
        <v>-57.759723572056387</v>
      </c>
      <c r="AV33">
        <f t="shared" si="14"/>
        <v>-55.977158140229633</v>
      </c>
      <c r="AW33">
        <f t="shared" si="14"/>
        <v>-54.012990112767959</v>
      </c>
      <c r="AX33">
        <f t="shared" si="14"/>
        <v>-51.882167994357438</v>
      </c>
      <c r="AY33">
        <f t="shared" si="14"/>
        <v>-49.600908627944733</v>
      </c>
      <c r="AZ33">
        <f t="shared" ref="AZ33:BO48" si="17">$I$2*$B33*(1-COS(AZ$8-$L$2))</f>
        <v>-47.186573774770316</v>
      </c>
      <c r="BA33">
        <f t="shared" si="17"/>
        <v>-44.657537980882083</v>
      </c>
      <c r="BB33">
        <f t="shared" si="17"/>
        <v>-42.033048735745091</v>
      </c>
      <c r="BC33">
        <f t="shared" si="17"/>
        <v>-39.333079987224771</v>
      </c>
      <c r="BD33">
        <f t="shared" si="17"/>
        <v>-36.578180127783057</v>
      </c>
      <c r="BE33">
        <f t="shared" si="17"/>
        <v>-33.78931560880433</v>
      </c>
      <c r="BF33">
        <f t="shared" si="17"/>
        <v>-30.98771137324044</v>
      </c>
      <c r="BG33">
        <f t="shared" si="17"/>
        <v>-28.194689320978931</v>
      </c>
      <c r="BH33">
        <f t="shared" si="17"/>
        <v>-25.431506036310324</v>
      </c>
      <c r="BI33">
        <f t="shared" si="17"/>
        <v>-22.719191012486643</v>
      </c>
      <c r="BJ33">
        <f t="shared" si="17"/>
        <v>-20.078386604579766</v>
      </c>
      <c r="BK33">
        <f t="shared" si="17"/>
        <v>-17.529190928695176</v>
      </c>
      <c r="BL33">
        <f t="shared" si="17"/>
        <v>-15.091004903172777</v>
      </c>
      <c r="BM33">
        <f t="shared" si="17"/>
        <v>-12.782384595883773</v>
      </c>
      <c r="BN33">
        <f t="shared" si="17"/>
        <v>-10.620900001349687</v>
      </c>
      <c r="BO33">
        <f t="shared" si="17"/>
        <v>-8.6230013224749911</v>
      </c>
      <c r="BP33">
        <f t="shared" si="15"/>
        <v>-6.803893774570156</v>
      </c>
      <c r="BQ33">
        <f t="shared" si="12"/>
        <v>-5.1774218644818877</v>
      </c>
      <c r="BR33">
        <f t="shared" si="12"/>
        <v>-3.755964025536553</v>
      </c>
      <c r="BS33">
        <f t="shared" si="12"/>
        <v>-2.5503384101882252</v>
      </c>
      <c r="BT33">
        <f t="shared" si="12"/>
        <v>-1.5697205573463739</v>
      </c>
      <c r="BU33">
        <f t="shared" si="12"/>
        <v>-0.82157356098436651</v>
      </c>
      <c r="BV33">
        <f t="shared" si="12"/>
        <v>-0.31159127148802013</v>
      </c>
      <c r="BW33">
        <f t="shared" si="12"/>
        <v>-4.3654962016132531E-2</v>
      </c>
      <c r="BX33">
        <f t="shared" si="12"/>
        <v>-1.9803789668151384E-2</v>
      </c>
      <c r="BY33">
        <f t="shared" si="12"/>
        <v>-0.24021927626737391</v>
      </c>
    </row>
    <row r="34" spans="1:77">
      <c r="A34">
        <f t="shared" si="8"/>
        <v>97.952776149283935</v>
      </c>
      <c r="B34">
        <f t="shared" si="10"/>
        <v>-4.1465361664802964</v>
      </c>
      <c r="C34">
        <f t="shared" si="6"/>
        <v>3.5953782591083185</v>
      </c>
      <c r="D34">
        <f t="shared" si="9"/>
        <v>206</v>
      </c>
      <c r="E34">
        <f t="shared" ref="E34:T49" si="18">$I$2*$B34*(1-COS(E$8-$L$2))</f>
        <v>-0.2294019116965493</v>
      </c>
      <c r="F34">
        <f t="shared" si="18"/>
        <v>-0.67155690284921277</v>
      </c>
      <c r="G34">
        <f t="shared" si="18"/>
        <v>-1.3420119080602617</v>
      </c>
      <c r="H34">
        <f t="shared" si="18"/>
        <v>-2.2356643599082711</v>
      </c>
      <c r="I34">
        <f t="shared" si="18"/>
        <v>-3.3457130236325496</v>
      </c>
      <c r="J34">
        <f t="shared" si="18"/>
        <v>-4.6637097586364513</v>
      </c>
      <c r="K34">
        <f t="shared" si="18"/>
        <v>-6.1796238139384156</v>
      </c>
      <c r="L34">
        <f t="shared" si="18"/>
        <v>-7.8819181682436543</v>
      </c>
      <c r="M34">
        <f t="shared" si="18"/>
        <v>-9.7576373336424744</v>
      </c>
      <c r="N34">
        <f t="shared" si="18"/>
        <v>-11.792505954695994</v>
      </c>
      <c r="O34">
        <f t="shared" si="18"/>
        <v>-13.971037452510728</v>
      </c>
      <c r="P34">
        <f t="shared" si="18"/>
        <v>-16.276651886955023</v>
      </c>
      <c r="Q34">
        <f t="shared" si="18"/>
        <v>-18.691802140014694</v>
      </c>
      <c r="R34">
        <f t="shared" si="18"/>
        <v>-21.198107459956368</v>
      </c>
      <c r="S34">
        <f t="shared" si="18"/>
        <v>-23.776493349946762</v>
      </c>
      <c r="T34">
        <f t="shared" si="18"/>
        <v>-26.407336736491075</v>
      </c>
      <c r="U34">
        <f t="shared" si="16"/>
        <v>-29.07061531287107</v>
      </c>
      <c r="V34">
        <f t="shared" si="16"/>
        <v>-31.746059920988863</v>
      </c>
      <c r="W34">
        <f t="shared" si="16"/>
        <v>-34.413308811899086</v>
      </c>
      <c r="X34">
        <f t="shared" si="16"/>
        <v>-37.052062611013007</v>
      </c>
      <c r="Y34">
        <f t="shared" si="16"/>
        <v>-39.64223880859624</v>
      </c>
      <c r="Z34">
        <f t="shared" si="16"/>
        <v>-42.164124599794036</v>
      </c>
      <c r="AA34">
        <f t="shared" si="16"/>
        <v>-44.598526910979153</v>
      </c>
      <c r="AB34">
        <f t="shared" si="16"/>
        <v>-46.92691847063108</v>
      </c>
      <c r="AC34">
        <f t="shared" si="13"/>
        <v>-49.131578813059654</v>
      </c>
      <c r="AD34">
        <f t="shared" si="13"/>
        <v>-51.195729141848673</v>
      </c>
      <c r="AE34">
        <f t="shared" si="13"/>
        <v>-53.103660026628006</v>
      </c>
      <c r="AF34">
        <f t="shared" si="13"/>
        <v>-54.840850961324321</v>
      </c>
      <c r="AG34">
        <f t="shared" si="13"/>
        <v>-56.394080873980016</v>
      </c>
      <c r="AH34">
        <f t="shared" si="13"/>
        <v>-57.751528747093907</v>
      </c>
      <c r="AI34">
        <f t="shared" si="13"/>
        <v>-58.902863582702182</v>
      </c>
      <c r="AJ34">
        <f t="shared" ref="AJ34:AY51" si="19">$I$2*$B34*(1-COS(AJ$8-$L$2))</f>
        <v>-59.839323027510858</v>
      </c>
      <c r="AK34">
        <f t="shared" si="19"/>
        <v>-60.553780059695271</v>
      </c>
      <c r="AL34">
        <f t="shared" si="19"/>
        <v>-61.040797229839548</v>
      </c>
      <c r="AM34">
        <f t="shared" si="19"/>
        <v>-61.296668043209898</v>
      </c>
      <c r="AN34">
        <f t="shared" si="19"/>
        <v>-61.319445168417545</v>
      </c>
      <c r="AO34">
        <f t="shared" si="19"/>
        <v>-61.108955257786434</v>
      </c>
      <c r="AP34">
        <f t="shared" si="19"/>
        <v>-60.666800266633786</v>
      </c>
      <c r="AQ34">
        <f t="shared" si="19"/>
        <v>-59.996345261422725</v>
      </c>
      <c r="AR34">
        <f t="shared" si="19"/>
        <v>-59.102692809574719</v>
      </c>
      <c r="AS34">
        <f t="shared" si="19"/>
        <v>-57.992644145850441</v>
      </c>
      <c r="AT34">
        <f t="shared" si="19"/>
        <v>-56.674647410846539</v>
      </c>
      <c r="AU34">
        <f t="shared" si="19"/>
        <v>-55.158733355544584</v>
      </c>
      <c r="AV34">
        <f t="shared" si="19"/>
        <v>-53.456439001239339</v>
      </c>
      <c r="AW34">
        <f t="shared" si="19"/>
        <v>-51.580719835840512</v>
      </c>
      <c r="AX34">
        <f t="shared" si="19"/>
        <v>-49.545851214787</v>
      </c>
      <c r="AY34">
        <f t="shared" si="19"/>
        <v>-47.367319716972261</v>
      </c>
      <c r="AZ34">
        <f t="shared" si="17"/>
        <v>-45.061705282527974</v>
      </c>
      <c r="BA34">
        <f t="shared" si="17"/>
        <v>-42.646555029468288</v>
      </c>
      <c r="BB34">
        <f t="shared" si="17"/>
        <v>-40.140249709526614</v>
      </c>
      <c r="BC34">
        <f t="shared" si="17"/>
        <v>-37.561863819536221</v>
      </c>
      <c r="BD34">
        <f t="shared" si="17"/>
        <v>-34.931020432991893</v>
      </c>
      <c r="BE34">
        <f t="shared" si="17"/>
        <v>-32.267741856611927</v>
      </c>
      <c r="BF34">
        <f t="shared" si="17"/>
        <v>-29.592297248494127</v>
      </c>
      <c r="BG34">
        <f t="shared" si="17"/>
        <v>-26.925048357583904</v>
      </c>
      <c r="BH34">
        <f t="shared" si="17"/>
        <v>-24.286294558469987</v>
      </c>
      <c r="BI34">
        <f t="shared" si="17"/>
        <v>-21.696118360886747</v>
      </c>
      <c r="BJ34">
        <f t="shared" si="17"/>
        <v>-19.174232569688936</v>
      </c>
      <c r="BK34">
        <f t="shared" si="17"/>
        <v>-16.739830258503861</v>
      </c>
      <c r="BL34">
        <f t="shared" si="17"/>
        <v>-14.411438698851924</v>
      </c>
      <c r="BM34">
        <f t="shared" si="17"/>
        <v>-12.206778356423351</v>
      </c>
      <c r="BN34">
        <f t="shared" si="17"/>
        <v>-10.142628027634331</v>
      </c>
      <c r="BO34">
        <f t="shared" si="17"/>
        <v>-8.2346971428549836</v>
      </c>
      <c r="BP34">
        <f t="shared" si="15"/>
        <v>-6.4975062081586685</v>
      </c>
      <c r="BQ34">
        <f t="shared" si="12"/>
        <v>-4.9442762955029771</v>
      </c>
      <c r="BR34">
        <f t="shared" si="12"/>
        <v>-3.5868284223890834</v>
      </c>
      <c r="BS34">
        <f t="shared" si="12"/>
        <v>-2.4354935867808112</v>
      </c>
      <c r="BT34">
        <f t="shared" si="12"/>
        <v>-1.4990341419721387</v>
      </c>
      <c r="BU34">
        <f t="shared" si="12"/>
        <v>-0.78457710978772477</v>
      </c>
      <c r="BV34">
        <f t="shared" si="12"/>
        <v>-0.29755993964343869</v>
      </c>
      <c r="BW34">
        <f t="shared" si="12"/>
        <v>-4.1689126273090855E-2</v>
      </c>
      <c r="BX34">
        <f t="shared" si="12"/>
        <v>-1.8912001065450396E-2</v>
      </c>
      <c r="BY34">
        <f t="shared" si="12"/>
        <v>-0.2294019116965493</v>
      </c>
    </row>
    <row r="35" spans="1:77">
      <c r="A35">
        <f t="shared" si="8"/>
        <v>90.782518835022799</v>
      </c>
      <c r="B35">
        <f t="shared" si="10"/>
        <v>-3.9545905353923705</v>
      </c>
      <c r="C35">
        <f t="shared" si="6"/>
        <v>3.5779249665883754</v>
      </c>
      <c r="D35">
        <f t="shared" si="9"/>
        <v>205</v>
      </c>
      <c r="E35">
        <f t="shared" si="18"/>
        <v>-0.21878276044705058</v>
      </c>
      <c r="F35">
        <f t="shared" si="18"/>
        <v>-0.6404701334702636</v>
      </c>
      <c r="G35">
        <f t="shared" si="18"/>
        <v>-1.2798893768009261</v>
      </c>
      <c r="H35">
        <f t="shared" si="18"/>
        <v>-2.1321741239054264</v>
      </c>
      <c r="I35">
        <f t="shared" si="18"/>
        <v>-3.1908379732346757</v>
      </c>
      <c r="J35">
        <f t="shared" si="18"/>
        <v>-4.4478238536565735</v>
      </c>
      <c r="K35">
        <f t="shared" si="18"/>
        <v>-5.8935653436322886</v>
      </c>
      <c r="L35">
        <f t="shared" si="18"/>
        <v>-7.5170594774605197</v>
      </c>
      <c r="M35">
        <f t="shared" si="18"/>
        <v>-9.3059504844902783</v>
      </c>
      <c r="N35">
        <f t="shared" si="18"/>
        <v>-11.246623823996144</v>
      </c>
      <c r="O35">
        <f t="shared" si="18"/>
        <v>-13.32430980005388</v>
      </c>
      <c r="P35">
        <f t="shared" si="18"/>
        <v>-15.523195967844588</v>
      </c>
      <c r="Q35">
        <f t="shared" si="18"/>
        <v>-17.826547475907613</v>
      </c>
      <c r="R35">
        <f t="shared" si="18"/>
        <v>-20.216834428464935</v>
      </c>
      <c r="S35">
        <f t="shared" si="18"/>
        <v>-22.675865298512861</v>
      </c>
      <c r="T35">
        <f t="shared" si="18"/>
        <v>-25.184925376326895</v>
      </c>
      <c r="U35">
        <f t="shared" si="16"/>
        <v>-27.724919199703002</v>
      </c>
      <c r="V35">
        <f t="shared" si="16"/>
        <v>-30.276515881955032</v>
      </c>
      <c r="W35">
        <f t="shared" si="16"/>
        <v>-32.820296231634877</v>
      </c>
      <c r="X35">
        <f t="shared" si="16"/>
        <v>-35.336900544304903</v>
      </c>
      <c r="Y35">
        <f t="shared" si="16"/>
        <v>-37.807175941578457</v>
      </c>
      <c r="Z35">
        <f t="shared" si="16"/>
        <v>-40.212322136089213</v>
      </c>
      <c r="AA35">
        <f t="shared" si="16"/>
        <v>-42.534034513030008</v>
      </c>
      <c r="AB35">
        <f t="shared" si="16"/>
        <v>-44.754643439323999</v>
      </c>
      <c r="AC35">
        <f t="shared" ref="AC35:AR52" si="20">$I$2*$B35*(1-COS(AC$8-$L$2))</f>
        <v>-46.85724874020179</v>
      </c>
      <c r="AD35">
        <f t="shared" si="20"/>
        <v>-48.825848319735904</v>
      </c>
      <c r="AE35">
        <f t="shared" si="20"/>
        <v>-50.645459946453158</v>
      </c>
      <c r="AF35">
        <f t="shared" si="20"/>
        <v>-52.302235277162701</v>
      </c>
      <c r="AG35">
        <f t="shared" si="20"/>
        <v>-53.783565251209538</v>
      </c>
      <c r="AH35">
        <f t="shared" si="20"/>
        <v>-55.07817605303967</v>
      </c>
      <c r="AI35">
        <f t="shared" si="20"/>
        <v>-56.176214912743809</v>
      </c>
      <c r="AJ35">
        <f t="shared" si="20"/>
        <v>-57.069325091585604</v>
      </c>
      <c r="AK35">
        <f t="shared" si="20"/>
        <v>-57.750709481829396</v>
      </c>
      <c r="AL35">
        <f t="shared" si="20"/>
        <v>-58.215182336834282</v>
      </c>
      <c r="AM35">
        <f t="shared" si="20"/>
        <v>-58.459208737717326</v>
      </c>
      <c r="AN35">
        <f t="shared" si="20"/>
        <v>-58.480931496220613</v>
      </c>
      <c r="AO35">
        <f t="shared" si="20"/>
        <v>-58.280185289035366</v>
      </c>
      <c r="AP35">
        <f t="shared" si="20"/>
        <v>-57.858497916012162</v>
      </c>
      <c r="AQ35">
        <f t="shared" si="20"/>
        <v>-57.219078672681491</v>
      </c>
      <c r="AR35">
        <f t="shared" si="20"/>
        <v>-56.366793925576999</v>
      </c>
      <c r="AS35">
        <f t="shared" si="19"/>
        <v>-55.30813007624775</v>
      </c>
      <c r="AT35">
        <f t="shared" si="19"/>
        <v>-54.051144195825849</v>
      </c>
      <c r="AU35">
        <f t="shared" si="19"/>
        <v>-52.605402705850139</v>
      </c>
      <c r="AV35">
        <f t="shared" si="19"/>
        <v>-50.981908572021908</v>
      </c>
      <c r="AW35">
        <f t="shared" si="19"/>
        <v>-49.19301756499214</v>
      </c>
      <c r="AX35">
        <f t="shared" si="19"/>
        <v>-47.252344225486276</v>
      </c>
      <c r="AY35">
        <f t="shared" si="19"/>
        <v>-45.174658249428546</v>
      </c>
      <c r="AZ35">
        <f t="shared" si="17"/>
        <v>-42.975772081637835</v>
      </c>
      <c r="BA35">
        <f t="shared" si="17"/>
        <v>-40.672420573574797</v>
      </c>
      <c r="BB35">
        <f t="shared" si="17"/>
        <v>-38.282133621017479</v>
      </c>
      <c r="BC35">
        <f t="shared" si="17"/>
        <v>-35.823102750969554</v>
      </c>
      <c r="BD35">
        <f t="shared" si="17"/>
        <v>-33.314042673155512</v>
      </c>
      <c r="BE35">
        <f t="shared" si="17"/>
        <v>-30.77404884977943</v>
      </c>
      <c r="BF35">
        <f t="shared" si="17"/>
        <v>-28.22245216752739</v>
      </c>
      <c r="BG35">
        <f t="shared" si="17"/>
        <v>-25.678671817847547</v>
      </c>
      <c r="BH35">
        <f t="shared" si="17"/>
        <v>-23.162067505177518</v>
      </c>
      <c r="BI35">
        <f t="shared" si="17"/>
        <v>-20.691792107903968</v>
      </c>
      <c r="BJ35">
        <f t="shared" si="17"/>
        <v>-18.286645913393194</v>
      </c>
      <c r="BK35">
        <f t="shared" si="17"/>
        <v>-15.964933536452431</v>
      </c>
      <c r="BL35">
        <f t="shared" si="17"/>
        <v>-13.744324610158436</v>
      </c>
      <c r="BM35">
        <f t="shared" si="17"/>
        <v>-11.641719309280647</v>
      </c>
      <c r="BN35">
        <f t="shared" si="17"/>
        <v>-9.6731197297465332</v>
      </c>
      <c r="BO35">
        <f t="shared" si="17"/>
        <v>-7.8535081030292639</v>
      </c>
      <c r="BP35">
        <f t="shared" si="15"/>
        <v>-6.1967327723197227</v>
      </c>
      <c r="BQ35">
        <f t="shared" si="12"/>
        <v>-4.7154027982728879</v>
      </c>
      <c r="BR35">
        <f t="shared" si="12"/>
        <v>-3.420791996442754</v>
      </c>
      <c r="BS35">
        <f t="shared" si="12"/>
        <v>-2.3227531367386134</v>
      </c>
      <c r="BT35">
        <f t="shared" si="12"/>
        <v>-1.4296429578968226</v>
      </c>
      <c r="BU35">
        <f t="shared" si="12"/>
        <v>-0.74825856765303111</v>
      </c>
      <c r="BV35">
        <f t="shared" si="12"/>
        <v>-0.28378571264813285</v>
      </c>
      <c r="BW35">
        <f t="shared" si="12"/>
        <v>-3.9759311765097539E-2</v>
      </c>
      <c r="BX35">
        <f t="shared" si="12"/>
        <v>-1.8036553261814157E-2</v>
      </c>
      <c r="BY35">
        <f t="shared" si="12"/>
        <v>-0.21878276044705058</v>
      </c>
    </row>
    <row r="36" spans="1:77">
      <c r="A36">
        <f t="shared" si="8"/>
        <v>84.008585130437936</v>
      </c>
      <c r="B36">
        <f t="shared" si="10"/>
        <v>-3.7661585970190736</v>
      </c>
      <c r="C36">
        <f t="shared" si="6"/>
        <v>3.5604716740684319</v>
      </c>
      <c r="D36">
        <f>D35-1</f>
        <v>204</v>
      </c>
      <c r="E36">
        <f t="shared" si="18"/>
        <v>-0.2083579998391592</v>
      </c>
      <c r="F36">
        <f t="shared" si="18"/>
        <v>-0.60995242812506734</v>
      </c>
      <c r="G36">
        <f t="shared" si="18"/>
        <v>-1.218904039882837</v>
      </c>
      <c r="H36">
        <f t="shared" si="18"/>
        <v>-2.0305783456519837</v>
      </c>
      <c r="I36">
        <f t="shared" si="18"/>
        <v>-3.0387980138632371</v>
      </c>
      <c r="J36">
        <f t="shared" si="18"/>
        <v>-4.2358898840618329</v>
      </c>
      <c r="K36">
        <f t="shared" si="18"/>
        <v>-5.6127433642917319</v>
      </c>
      <c r="L36">
        <f t="shared" si="18"/>
        <v>-7.1588797682015155</v>
      </c>
      <c r="M36">
        <f t="shared" si="18"/>
        <v>-8.8625320641747507</v>
      </c>
      <c r="N36">
        <f t="shared" si="18"/>
        <v>-10.710734429545695</v>
      </c>
      <c r="O36">
        <f t="shared" si="18"/>
        <v>-12.689420928338782</v>
      </c>
      <c r="P36">
        <f t="shared" si="18"/>
        <v>-14.783532561534614</v>
      </c>
      <c r="Q36">
        <f t="shared" si="18"/>
        <v>-16.9771318751454</v>
      </c>
      <c r="R36">
        <f t="shared" si="18"/>
        <v>-19.253524253863084</v>
      </c>
      <c r="S36">
        <f t="shared" si="18"/>
        <v>-21.595384977162318</v>
      </c>
      <c r="T36">
        <f t="shared" si="18"/>
        <v>-23.984891070884636</v>
      </c>
      <c r="U36">
        <f t="shared" si="16"/>
        <v>-26.403856950833607</v>
      </c>
      <c r="V36">
        <f t="shared" si="16"/>
        <v>-28.83387282605123</v>
      </c>
      <c r="W36">
        <f t="shared" si="16"/>
        <v>-31.256444808443433</v>
      </c>
      <c r="X36">
        <f t="shared" si="16"/>
        <v>-33.653135662435247</v>
      </c>
      <c r="Y36">
        <f t="shared" si="16"/>
        <v>-36.005705123466292</v>
      </c>
      <c r="Z36">
        <f t="shared" si="16"/>
        <v>-38.296248717417839</v>
      </c>
      <c r="AA36">
        <f t="shared" si="16"/>
        <v>-40.507334024471909</v>
      </c>
      <c r="AB36">
        <f t="shared" si="16"/>
        <v>-42.622133350351952</v>
      </c>
      <c r="AC36">
        <f t="shared" si="20"/>
        <v>-44.624551795237323</v>
      </c>
      <c r="AD36">
        <f t="shared" si="20"/>
        <v>-46.4993497456691</v>
      </c>
      <c r="AE36">
        <f t="shared" si="20"/>
        <v>-48.23225885721056</v>
      </c>
      <c r="AF36">
        <f t="shared" si="20"/>
        <v>-49.810090645163733</v>
      </c>
      <c r="AG36">
        <f t="shared" si="20"/>
        <v>-51.220836856901435</v>
      </c>
      <c r="AH36">
        <f t="shared" si="20"/>
        <v>-52.453760861920465</v>
      </c>
      <c r="AI36">
        <f t="shared" si="20"/>
        <v>-53.499479364082774</v>
      </c>
      <c r="AJ36">
        <f t="shared" si="20"/>
        <v>-54.350033814164803</v>
      </c>
      <c r="AK36">
        <f t="shared" si="20"/>
        <v>-54.998950979222613</v>
      </c>
      <c r="AL36">
        <f t="shared" si="20"/>
        <v>-55.441292207803208</v>
      </c>
      <c r="AM36">
        <f t="shared" si="20"/>
        <v>-55.673691016064176</v>
      </c>
      <c r="AN36">
        <f t="shared" si="20"/>
        <v>-55.694378708748395</v>
      </c>
      <c r="AO36">
        <f t="shared" si="20"/>
        <v>-55.503197840022963</v>
      </c>
      <c r="AP36">
        <f t="shared" si="20"/>
        <v>-55.101603411737067</v>
      </c>
      <c r="AQ36">
        <f t="shared" si="20"/>
        <v>-54.492651799979292</v>
      </c>
      <c r="AR36">
        <f t="shared" si="20"/>
        <v>-53.680977494210147</v>
      </c>
      <c r="AS36">
        <f t="shared" si="19"/>
        <v>-52.672757825998893</v>
      </c>
      <c r="AT36">
        <f t="shared" si="19"/>
        <v>-51.475665955800302</v>
      </c>
      <c r="AU36">
        <f t="shared" si="19"/>
        <v>-50.098812475570405</v>
      </c>
      <c r="AV36">
        <f t="shared" si="19"/>
        <v>-48.552676071660613</v>
      </c>
      <c r="AW36">
        <f t="shared" si="19"/>
        <v>-46.849023775687378</v>
      </c>
      <c r="AX36">
        <f t="shared" si="19"/>
        <v>-45.000821410316433</v>
      </c>
      <c r="AY36">
        <f t="shared" si="19"/>
        <v>-43.022134911523352</v>
      </c>
      <c r="AZ36">
        <f t="shared" si="17"/>
        <v>-40.928023278327515</v>
      </c>
      <c r="BA36">
        <f t="shared" si="17"/>
        <v>-38.734423964716726</v>
      </c>
      <c r="BB36">
        <f t="shared" si="17"/>
        <v>-36.458031585999038</v>
      </c>
      <c r="BC36">
        <f t="shared" si="17"/>
        <v>-34.116170862699803</v>
      </c>
      <c r="BD36">
        <f t="shared" si="17"/>
        <v>-31.726664768977479</v>
      </c>
      <c r="BE36">
        <f t="shared" si="17"/>
        <v>-29.307698889028533</v>
      </c>
      <c r="BF36">
        <f t="shared" si="17"/>
        <v>-26.877683013810898</v>
      </c>
      <c r="BG36">
        <f t="shared" si="17"/>
        <v>-24.455111031418699</v>
      </c>
      <c r="BH36">
        <f t="shared" si="17"/>
        <v>-22.058420177426882</v>
      </c>
      <c r="BI36">
        <f t="shared" si="17"/>
        <v>-19.705850716395837</v>
      </c>
      <c r="BJ36">
        <f t="shared" si="17"/>
        <v>-17.415307122444279</v>
      </c>
      <c r="BK36">
        <f t="shared" si="17"/>
        <v>-15.204221815390238</v>
      </c>
      <c r="BL36">
        <f t="shared" si="17"/>
        <v>-13.089422489510186</v>
      </c>
      <c r="BM36">
        <f t="shared" si="17"/>
        <v>-11.087004044624823</v>
      </c>
      <c r="BN36">
        <f t="shared" si="17"/>
        <v>-9.2122060941930428</v>
      </c>
      <c r="BO36">
        <f t="shared" si="17"/>
        <v>-7.4792969826515714</v>
      </c>
      <c r="BP36">
        <f t="shared" si="15"/>
        <v>-5.9014651946983934</v>
      </c>
      <c r="BQ36">
        <f t="shared" si="12"/>
        <v>-4.4907189829606988</v>
      </c>
      <c r="BR36">
        <f t="shared" si="12"/>
        <v>-3.2577949779416682</v>
      </c>
      <c r="BS36">
        <f t="shared" si="12"/>
        <v>-2.2120764757793552</v>
      </c>
      <c r="BT36">
        <f t="shared" si="12"/>
        <v>-1.3615220256973266</v>
      </c>
      <c r="BU36">
        <f t="shared" si="12"/>
        <v>-0.712604860639519</v>
      </c>
      <c r="BV36">
        <f t="shared" si="12"/>
        <v>-0.27026363205891468</v>
      </c>
      <c r="BW36">
        <f t="shared" si="12"/>
        <v>-3.7864823797952737E-2</v>
      </c>
      <c r="BX36">
        <f t="shared" si="12"/>
        <v>-1.7177131113735901E-2</v>
      </c>
      <c r="BY36">
        <f t="shared" si="12"/>
        <v>-0.2083579998391592</v>
      </c>
    </row>
    <row r="37" spans="1:77">
      <c r="A37">
        <f t="shared" si="8"/>
        <v>77.613651960793561</v>
      </c>
      <c r="B37">
        <f t="shared" si="10"/>
        <v>-3.5811626774956009</v>
      </c>
      <c r="C37">
        <f t="shared" si="6"/>
        <v>3.5430183815484888</v>
      </c>
      <c r="D37">
        <f t="shared" si="9"/>
        <v>203</v>
      </c>
      <c r="E37">
        <f t="shared" si="18"/>
        <v>-0.19812333266374454</v>
      </c>
      <c r="F37">
        <f t="shared" si="18"/>
        <v>-0.57999120705596952</v>
      </c>
      <c r="G37">
        <f t="shared" si="18"/>
        <v>-1.1590307584316843</v>
      </c>
      <c r="H37">
        <f t="shared" si="18"/>
        <v>-1.9308351461713067</v>
      </c>
      <c r="I37">
        <f t="shared" si="18"/>
        <v>-2.8895304728558862</v>
      </c>
      <c r="J37">
        <f t="shared" si="18"/>
        <v>-4.0278204881732913</v>
      </c>
      <c r="K37">
        <f t="shared" si="18"/>
        <v>-5.33704211778866</v>
      </c>
      <c r="L37">
        <f t="shared" si="18"/>
        <v>-6.8072313945709784</v>
      </c>
      <c r="M37">
        <f t="shared" si="18"/>
        <v>-8.4271992903993809</v>
      </c>
      <c r="N37">
        <f t="shared" si="18"/>
        <v>-10.184616871423252</v>
      </c>
      <c r="O37">
        <f t="shared" si="18"/>
        <v>-12.066109128693256</v>
      </c>
      <c r="P37">
        <f t="shared" si="18"/>
        <v>-14.057356770055474</v>
      </c>
      <c r="Q37">
        <f t="shared" si="18"/>
        <v>-16.143205198610946</v>
      </c>
      <c r="R37">
        <f t="shared" si="18"/>
        <v>-18.307779848348648</v>
      </c>
      <c r="S37">
        <f t="shared" si="18"/>
        <v>-20.534606999178163</v>
      </c>
      <c r="T37">
        <f t="shared" si="18"/>
        <v>-22.806739151886692</v>
      </c>
      <c r="U37">
        <f t="shared" si="16"/>
        <v>-25.106884008841231</v>
      </c>
      <c r="V37">
        <f t="shared" si="16"/>
        <v>-27.417536078814877</v>
      </c>
      <c r="W37">
        <f t="shared" si="16"/>
        <v>-29.72110990434529</v>
      </c>
      <c r="X37">
        <f t="shared" si="16"/>
        <v>-32.000073897684281</v>
      </c>
      <c r="Y37">
        <f t="shared" si="16"/>
        <v>-34.237083766766446</v>
      </c>
      <c r="Z37">
        <f t="shared" si="16"/>
        <v>-36.415114515744584</v>
      </c>
      <c r="AA37">
        <f t="shared" si="16"/>
        <v>-38.517590015488082</v>
      </c>
      <c r="AB37">
        <f t="shared" si="16"/>
        <v>-40.528509157934415</v>
      </c>
      <c r="AC37">
        <f t="shared" si="20"/>
        <v>-42.432567634183428</v>
      </c>
      <c r="AD37">
        <f t="shared" si="20"/>
        <v>-44.215274409528909</v>
      </c>
      <c r="AE37">
        <f t="shared" si="20"/>
        <v>-45.863062008982702</v>
      </c>
      <c r="AF37">
        <f t="shared" si="20"/>
        <v>-47.36338977395161</v>
      </c>
      <c r="AG37">
        <f t="shared" si="20"/>
        <v>-48.704839304221558</v>
      </c>
      <c r="AH37">
        <f t="shared" si="20"/>
        <v>-49.877201358877798</v>
      </c>
      <c r="AI37">
        <f t="shared" si="20"/>
        <v>-50.871553554792854</v>
      </c>
      <c r="AJ37">
        <f t="shared" si="20"/>
        <v>-51.680328271349524</v>
      </c>
      <c r="AK37">
        <f t="shared" si="20"/>
        <v>-52.297370244603286</v>
      </c>
      <c r="AL37">
        <f t="shared" si="20"/>
        <v>-52.717983412557551</v>
      </c>
      <c r="AM37">
        <f t="shared" si="20"/>
        <v>-52.938966655031024</v>
      </c>
      <c r="AN37">
        <f t="shared" si="20"/>
        <v>-52.958638156115143</v>
      </c>
      <c r="AO37">
        <f t="shared" si="20"/>
        <v>-52.776848203808676</v>
      </c>
      <c r="AP37">
        <f t="shared" si="20"/>
        <v>-52.394980329416462</v>
      </c>
      <c r="AQ37">
        <f t="shared" si="20"/>
        <v>-51.815940778040734</v>
      </c>
      <c r="AR37">
        <f t="shared" si="20"/>
        <v>-51.044136390301119</v>
      </c>
      <c r="AS37">
        <f t="shared" si="19"/>
        <v>-50.085441063616543</v>
      </c>
      <c r="AT37">
        <f t="shared" si="19"/>
        <v>-48.947151048299133</v>
      </c>
      <c r="AU37">
        <f t="shared" si="19"/>
        <v>-47.637929418683768</v>
      </c>
      <c r="AV37">
        <f t="shared" si="19"/>
        <v>-46.167740141901447</v>
      </c>
      <c r="AW37">
        <f t="shared" si="19"/>
        <v>-44.547772246073045</v>
      </c>
      <c r="AX37">
        <f t="shared" si="19"/>
        <v>-42.790354665049172</v>
      </c>
      <c r="AY37">
        <f t="shared" si="19"/>
        <v>-40.908862407779175</v>
      </c>
      <c r="AZ37">
        <f t="shared" si="17"/>
        <v>-38.917614766416953</v>
      </c>
      <c r="BA37">
        <f t="shared" si="17"/>
        <v>-36.831766337861474</v>
      </c>
      <c r="BB37">
        <f t="shared" si="17"/>
        <v>-34.667191688123772</v>
      </c>
      <c r="BC37">
        <f t="shared" si="17"/>
        <v>-32.440364537294251</v>
      </c>
      <c r="BD37">
        <f t="shared" si="17"/>
        <v>-30.168232384585718</v>
      </c>
      <c r="BE37">
        <f t="shared" si="17"/>
        <v>-27.8680875276312</v>
      </c>
      <c r="BF37">
        <f t="shared" si="17"/>
        <v>-25.557435457657547</v>
      </c>
      <c r="BG37">
        <f t="shared" si="17"/>
        <v>-23.253861632127137</v>
      </c>
      <c r="BH37">
        <f t="shared" si="17"/>
        <v>-20.974897638788146</v>
      </c>
      <c r="BI37">
        <f t="shared" si="17"/>
        <v>-18.737887769705978</v>
      </c>
      <c r="BJ37">
        <f t="shared" si="17"/>
        <v>-16.559857020727826</v>
      </c>
      <c r="BK37">
        <f t="shared" si="17"/>
        <v>-14.457381520984358</v>
      </c>
      <c r="BL37">
        <f t="shared" si="17"/>
        <v>-12.446462378538021</v>
      </c>
      <c r="BM37">
        <f t="shared" si="17"/>
        <v>-10.542403902289012</v>
      </c>
      <c r="BN37">
        <f t="shared" si="17"/>
        <v>-8.7596971269435286</v>
      </c>
      <c r="BO37">
        <f t="shared" si="17"/>
        <v>-7.1119095274897211</v>
      </c>
      <c r="BP37">
        <f t="shared" si="15"/>
        <v>-5.6115817625208102</v>
      </c>
      <c r="BQ37">
        <f t="shared" si="12"/>
        <v>-4.2701322322508695</v>
      </c>
      <c r="BR37">
        <f t="shared" si="12"/>
        <v>-3.0977701775946267</v>
      </c>
      <c r="BS37">
        <f t="shared" si="12"/>
        <v>-2.1034179816795722</v>
      </c>
      <c r="BT37">
        <f t="shared" si="12"/>
        <v>-1.2946432651229052</v>
      </c>
      <c r="BU37">
        <f t="shared" si="12"/>
        <v>-0.67760129186914198</v>
      </c>
      <c r="BV37">
        <f t="shared" si="12"/>
        <v>-0.25698812391486947</v>
      </c>
      <c r="BW37">
        <f t="shared" si="12"/>
        <v>-3.6004881441398531E-2</v>
      </c>
      <c r="BX37">
        <f t="shared" si="12"/>
        <v>-1.6333380357281838E-2</v>
      </c>
      <c r="BY37">
        <f t="shared" si="12"/>
        <v>-0.19812333266374454</v>
      </c>
    </row>
    <row r="38" spans="1:77">
      <c r="A38">
        <f t="shared" si="8"/>
        <v>71.580821889114432</v>
      </c>
      <c r="B38">
        <f t="shared" si="10"/>
        <v>-3.3995169455288941</v>
      </c>
      <c r="C38">
        <f t="shared" si="6"/>
        <v>3.5255650890285457</v>
      </c>
      <c r="D38">
        <f t="shared" si="9"/>
        <v>202</v>
      </c>
      <c r="E38">
        <f t="shared" si="18"/>
        <v>-0.18807401041219113</v>
      </c>
      <c r="F38">
        <f t="shared" si="18"/>
        <v>-0.5505725693598984</v>
      </c>
      <c r="G38">
        <f t="shared" si="18"/>
        <v>-1.1002417534500728</v>
      </c>
      <c r="H38">
        <f t="shared" si="18"/>
        <v>-1.8328982482924863</v>
      </c>
      <c r="I38">
        <f t="shared" si="18"/>
        <v>-2.7429660955712811</v>
      </c>
      <c r="J38">
        <f t="shared" si="18"/>
        <v>-3.8235191294546791</v>
      </c>
      <c r="K38">
        <f t="shared" si="18"/>
        <v>-5.0663336888990722</v>
      </c>
      <c r="L38">
        <f t="shared" si="18"/>
        <v>-6.4619512046751346</v>
      </c>
      <c r="M38">
        <f t="shared" si="18"/>
        <v>-7.9997501847909165</v>
      </c>
      <c r="N38">
        <f t="shared" si="18"/>
        <v>-9.668027050459326</v>
      </c>
      <c r="O38">
        <f t="shared" si="18"/>
        <v>-11.454085207399515</v>
      </c>
      <c r="P38">
        <f t="shared" si="18"/>
        <v>-13.344331674585764</v>
      </c>
      <c r="Q38">
        <f t="shared" si="18"/>
        <v>-15.324380535040763</v>
      </c>
      <c r="R38">
        <f t="shared" si="18"/>
        <v>-17.379162421350262</v>
      </c>
      <c r="S38">
        <f t="shared" si="18"/>
        <v>-19.49303920264822</v>
      </c>
      <c r="T38">
        <f t="shared" si="18"/>
        <v>-21.649923000235258</v>
      </c>
      <c r="U38">
        <f t="shared" si="16"/>
        <v>-23.833398626049718</v>
      </c>
      <c r="V38">
        <f t="shared" si="16"/>
        <v>-26.026848512160477</v>
      </c>
      <c r="W38">
        <f t="shared" si="16"/>
        <v>-28.213579180493007</v>
      </c>
      <c r="X38">
        <f t="shared" si="16"/>
        <v>-30.376948290277213</v>
      </c>
      <c r="Y38">
        <f t="shared" si="16"/>
        <v>-32.500491296309654</v>
      </c>
      <c r="Z38">
        <f t="shared" si="16"/>
        <v>-34.568046754084101</v>
      </c>
      <c r="AA38">
        <f t="shared" si="16"/>
        <v>-36.563879318142796</v>
      </c>
      <c r="AB38">
        <f t="shared" si="16"/>
        <v>-38.472799497556551</v>
      </c>
      <c r="AC38">
        <f t="shared" si="20"/>
        <v>-40.280279257122537</v>
      </c>
      <c r="AD38">
        <f t="shared" si="20"/>
        <v>-41.972562584484336</v>
      </c>
      <c r="AE38">
        <f t="shared" si="20"/>
        <v>-43.536770181692113</v>
      </c>
      <c r="AF38">
        <f t="shared" si="20"/>
        <v>-44.960997484436739</v>
      </c>
      <c r="AG38">
        <f t="shared" si="20"/>
        <v>-46.234405262972388</v>
      </c>
      <c r="AH38">
        <f t="shared" si="20"/>
        <v>-47.347302115199753</v>
      </c>
      <c r="AI38">
        <f t="shared" si="20"/>
        <v>-48.291218224087899</v>
      </c>
      <c r="AJ38">
        <f t="shared" si="20"/>
        <v>-49.058969818096038</v>
      </c>
      <c r="AK38">
        <f t="shared" si="20"/>
        <v>-49.644713844012699</v>
      </c>
      <c r="AL38">
        <f t="shared" si="20"/>
        <v>-50.043992436118735</v>
      </c>
      <c r="AM38">
        <f t="shared" si="20"/>
        <v>-50.253766843237223</v>
      </c>
      <c r="AN38">
        <f t="shared" si="20"/>
        <v>-50.272440555464733</v>
      </c>
      <c r="AO38">
        <f t="shared" si="20"/>
        <v>-50.099871454575712</v>
      </c>
      <c r="AP38">
        <f t="shared" si="20"/>
        <v>-49.737372895628013</v>
      </c>
      <c r="AQ38">
        <f t="shared" si="20"/>
        <v>-49.187703711537829</v>
      </c>
      <c r="AR38">
        <f t="shared" si="20"/>
        <v>-48.455047216695426</v>
      </c>
      <c r="AS38">
        <f t="shared" si="19"/>
        <v>-47.54497936941663</v>
      </c>
      <c r="AT38">
        <f t="shared" si="19"/>
        <v>-46.464426335533233</v>
      </c>
      <c r="AU38">
        <f t="shared" si="19"/>
        <v>-45.221611776088842</v>
      </c>
      <c r="AV38">
        <f t="shared" si="19"/>
        <v>-43.825994260312775</v>
      </c>
      <c r="AW38">
        <f t="shared" si="19"/>
        <v>-42.288195280196987</v>
      </c>
      <c r="AX38">
        <f t="shared" si="19"/>
        <v>-40.619918414528584</v>
      </c>
      <c r="AY38">
        <f t="shared" si="19"/>
        <v>-38.833860257588391</v>
      </c>
      <c r="AZ38">
        <f t="shared" si="17"/>
        <v>-36.943613790402146</v>
      </c>
      <c r="BA38">
        <f t="shared" si="17"/>
        <v>-34.96356492994714</v>
      </c>
      <c r="BB38">
        <f t="shared" si="17"/>
        <v>-32.908783043637641</v>
      </c>
      <c r="BC38">
        <f t="shared" si="17"/>
        <v>-30.79490626233968</v>
      </c>
      <c r="BD38">
        <f t="shared" si="17"/>
        <v>-28.638022464752634</v>
      </c>
      <c r="BE38">
        <f t="shared" si="17"/>
        <v>-26.454546838938196</v>
      </c>
      <c r="BF38">
        <f t="shared" si="17"/>
        <v>-24.26109695282743</v>
      </c>
      <c r="BG38">
        <f t="shared" si="17"/>
        <v>-22.074366284494904</v>
      </c>
      <c r="BH38">
        <f t="shared" si="17"/>
        <v>-19.910997174710694</v>
      </c>
      <c r="BI38">
        <f t="shared" si="17"/>
        <v>-17.787454168678249</v>
      </c>
      <c r="BJ38">
        <f t="shared" si="17"/>
        <v>-15.719898710903795</v>
      </c>
      <c r="BK38">
        <f t="shared" si="17"/>
        <v>-13.724066146845125</v>
      </c>
      <c r="BL38">
        <f t="shared" si="17"/>
        <v>-11.815145967431368</v>
      </c>
      <c r="BM38">
        <f t="shared" si="17"/>
        <v>-10.007666207865382</v>
      </c>
      <c r="BN38">
        <f t="shared" si="17"/>
        <v>-8.3153828805035843</v>
      </c>
      <c r="BO38">
        <f t="shared" si="17"/>
        <v>-6.7511752832957974</v>
      </c>
      <c r="BP38">
        <f t="shared" si="15"/>
        <v>-5.3269479805511653</v>
      </c>
      <c r="BQ38">
        <f t="shared" si="12"/>
        <v>-4.0535402020155189</v>
      </c>
      <c r="BR38">
        <f t="shared" si="12"/>
        <v>-2.9406433497881563</v>
      </c>
      <c r="BS38">
        <f t="shared" si="12"/>
        <v>-1.9967272409000119</v>
      </c>
      <c r="BT38">
        <f t="shared" si="12"/>
        <v>-1.2289756468918687</v>
      </c>
      <c r="BU38">
        <f t="shared" si="12"/>
        <v>-0.64323162097520992</v>
      </c>
      <c r="BV38">
        <f t="shared" si="12"/>
        <v>-0.24395302886916992</v>
      </c>
      <c r="BW38">
        <f t="shared" si="12"/>
        <v>-3.417862175068518E-2</v>
      </c>
      <c r="BX38">
        <f t="shared" si="12"/>
        <v>-1.5504909523177225E-2</v>
      </c>
      <c r="BY38">
        <f t="shared" si="12"/>
        <v>-0.18807401041219113</v>
      </c>
    </row>
    <row r="39" spans="1:77">
      <c r="A39">
        <f t="shared" si="8"/>
        <v>65.893670437960893</v>
      </c>
      <c r="B39">
        <f t="shared" si="10"/>
        <v>-3.2211278296772288</v>
      </c>
      <c r="C39">
        <f t="shared" si="6"/>
        <v>3.5081117965086026</v>
      </c>
      <c r="D39">
        <f t="shared" si="9"/>
        <v>201</v>
      </c>
      <c r="E39">
        <f t="shared" si="18"/>
        <v>-0.17820485636186825</v>
      </c>
      <c r="F39">
        <f t="shared" si="18"/>
        <v>-0.52168136056934722</v>
      </c>
      <c r="G39">
        <f t="shared" si="18"/>
        <v>-1.0425067408685988</v>
      </c>
      <c r="H39">
        <f t="shared" si="18"/>
        <v>-1.7367172016326073</v>
      </c>
      <c r="I39">
        <f t="shared" si="18"/>
        <v>-2.5990293820792032</v>
      </c>
      <c r="J39">
        <f t="shared" si="18"/>
        <v>-3.6228805658368608</v>
      </c>
      <c r="K39">
        <f t="shared" si="18"/>
        <v>-4.8004786271789426</v>
      </c>
      <c r="L39">
        <f t="shared" si="18"/>
        <v>-6.1228613338054778</v>
      </c>
      <c r="M39">
        <f t="shared" si="18"/>
        <v>-7.5799645548425332</v>
      </c>
      <c r="N39">
        <f t="shared" si="18"/>
        <v>-9.1606988549550366</v>
      </c>
      <c r="O39">
        <f t="shared" si="18"/>
        <v>-10.853033891645667</v>
      </c>
      <c r="P39">
        <f t="shared" si="18"/>
        <v>-12.644089973425372</v>
      </c>
      <c r="Q39">
        <f t="shared" si="18"/>
        <v>-14.520236082042578</v>
      </c>
      <c r="R39">
        <f t="shared" si="18"/>
        <v>-16.467193612762713</v>
      </c>
      <c r="S39">
        <f t="shared" si="18"/>
        <v>-18.4701450431719</v>
      </c>
      <c r="T39">
        <f t="shared" si="18"/>
        <v>-20.513846703469589</v>
      </c>
      <c r="U39">
        <f t="shared" si="16"/>
        <v>-22.582744790000124</v>
      </c>
      <c r="V39">
        <f t="shared" si="16"/>
        <v>-24.661093739090148</v>
      </c>
      <c r="W39">
        <f t="shared" si="16"/>
        <v>-26.733076060295708</v>
      </c>
      <c r="X39">
        <f t="shared" si="16"/>
        <v>-28.782922717055296</v>
      </c>
      <c r="Y39">
        <f t="shared" si="16"/>
        <v>-30.795033138579715</v>
      </c>
      <c r="Z39">
        <f t="shared" si="16"/>
        <v>-32.754093949615665</v>
      </c>
      <c r="AA39">
        <f t="shared" si="16"/>
        <v>-34.645195514477948</v>
      </c>
      <c r="AB39">
        <f t="shared" si="16"/>
        <v>-36.453945408379546</v>
      </c>
      <c r="AC39">
        <f t="shared" si="20"/>
        <v>-38.166577952474874</v>
      </c>
      <c r="AD39">
        <f t="shared" si="20"/>
        <v>-39.770058978987535</v>
      </c>
      <c r="AE39">
        <f t="shared" si="20"/>
        <v>-41.252185029097461</v>
      </c>
      <c r="AF39">
        <f t="shared" si="20"/>
        <v>-42.601676228631149</v>
      </c>
      <c r="AG39">
        <f t="shared" si="20"/>
        <v>-43.808262134715072</v>
      </c>
      <c r="AH39">
        <f t="shared" si="20"/>
        <v>-44.862759900047443</v>
      </c>
      <c r="AI39">
        <f t="shared" si="20"/>
        <v>-45.757144159910929</v>
      </c>
      <c r="AJ39">
        <f t="shared" si="20"/>
        <v>-46.484608110043979</v>
      </c>
      <c r="AK39">
        <f t="shared" si="20"/>
        <v>-47.039615310531339</v>
      </c>
      <c r="AL39">
        <f t="shared" si="20"/>
        <v>-47.417941821454782</v>
      </c>
      <c r="AM39">
        <f t="shared" si="20"/>
        <v>-47.616708349626414</v>
      </c>
      <c r="AN39">
        <f t="shared" si="20"/>
        <v>-47.634402161748319</v>
      </c>
      <c r="AO39">
        <f t="shared" si="20"/>
        <v>-47.470888597226427</v>
      </c>
      <c r="AP39">
        <f t="shared" si="20"/>
        <v>-47.127412093018961</v>
      </c>
      <c r="AQ39">
        <f t="shared" si="20"/>
        <v>-46.606586712719697</v>
      </c>
      <c r="AR39">
        <f t="shared" si="20"/>
        <v>-45.912376251955692</v>
      </c>
      <c r="AS39">
        <f t="shared" si="19"/>
        <v>-45.050064071509098</v>
      </c>
      <c r="AT39">
        <f t="shared" si="19"/>
        <v>-44.026212887751441</v>
      </c>
      <c r="AU39">
        <f t="shared" si="19"/>
        <v>-42.84861482640936</v>
      </c>
      <c r="AV39">
        <f t="shared" si="19"/>
        <v>-41.526232119782826</v>
      </c>
      <c r="AW39">
        <f t="shared" si="19"/>
        <v>-40.069128898745767</v>
      </c>
      <c r="AX39">
        <f t="shared" si="19"/>
        <v>-38.488394598633263</v>
      </c>
      <c r="AY39">
        <f t="shared" si="19"/>
        <v>-36.796059561942634</v>
      </c>
      <c r="AZ39">
        <f t="shared" si="17"/>
        <v>-35.005003480162934</v>
      </c>
      <c r="BA39">
        <f t="shared" si="17"/>
        <v>-33.12885737154572</v>
      </c>
      <c r="BB39">
        <f t="shared" si="17"/>
        <v>-31.181899840825579</v>
      </c>
      <c r="BC39">
        <f t="shared" si="17"/>
        <v>-29.178948410416389</v>
      </c>
      <c r="BD39">
        <f t="shared" si="17"/>
        <v>-27.1352467501187</v>
      </c>
      <c r="BE39">
        <f t="shared" si="17"/>
        <v>-25.066348663588183</v>
      </c>
      <c r="BF39">
        <f t="shared" si="17"/>
        <v>-22.987999714498152</v>
      </c>
      <c r="BG39">
        <f t="shared" si="17"/>
        <v>-20.916017393292591</v>
      </c>
      <c r="BH39">
        <f t="shared" si="17"/>
        <v>-18.866170736533004</v>
      </c>
      <c r="BI39">
        <f t="shared" si="17"/>
        <v>-16.854060315008585</v>
      </c>
      <c r="BJ39">
        <f t="shared" si="17"/>
        <v>-14.894999503972622</v>
      </c>
      <c r="BK39">
        <f t="shared" si="17"/>
        <v>-13.00389793911037</v>
      </c>
      <c r="BL39">
        <f t="shared" si="17"/>
        <v>-11.195148045208761</v>
      </c>
      <c r="BM39">
        <f t="shared" si="17"/>
        <v>-9.4825155011134417</v>
      </c>
      <c r="BN39">
        <f t="shared" si="17"/>
        <v>-7.8790344746007772</v>
      </c>
      <c r="BO39">
        <f t="shared" si="17"/>
        <v>-6.396908424490837</v>
      </c>
      <c r="BP39">
        <f t="shared" si="15"/>
        <v>-5.0474172249571536</v>
      </c>
      <c r="BQ39">
        <f t="shared" si="12"/>
        <v>-3.8408313188732319</v>
      </c>
      <c r="BR39">
        <f t="shared" si="12"/>
        <v>-2.7863335535408615</v>
      </c>
      <c r="BS39">
        <f t="shared" si="12"/>
        <v>-1.8919492936773743</v>
      </c>
      <c r="BT39">
        <f t="shared" si="12"/>
        <v>-1.1644853435443263</v>
      </c>
      <c r="BU39">
        <f t="shared" si="12"/>
        <v>-0.60947814305696724</v>
      </c>
      <c r="BV39">
        <f t="shared" si="12"/>
        <v>-0.23115163213351209</v>
      </c>
      <c r="BW39">
        <f t="shared" si="12"/>
        <v>-3.2385103961885139E-2</v>
      </c>
      <c r="BX39">
        <f t="shared" si="12"/>
        <v>-1.4691291839983314E-2</v>
      </c>
      <c r="BY39">
        <f t="shared" si="12"/>
        <v>-0.17820485636186825</v>
      </c>
    </row>
    <row r="40" spans="1:77">
      <c r="A40">
        <f t="shared" si="8"/>
        <v>60.536287613893315</v>
      </c>
      <c r="B40">
        <f t="shared" si="10"/>
        <v>-3.0458944315562135</v>
      </c>
      <c r="C40">
        <f t="shared" si="6"/>
        <v>3.4906585039886591</v>
      </c>
      <c r="D40">
        <f t="shared" si="9"/>
        <v>200</v>
      </c>
      <c r="E40">
        <f t="shared" si="18"/>
        <v>-0.16851028843623375</v>
      </c>
      <c r="F40">
        <f t="shared" si="18"/>
        <v>-0.49330123957361466</v>
      </c>
      <c r="G40">
        <f t="shared" si="18"/>
        <v>-0.98579306527852628</v>
      </c>
      <c r="H40">
        <f t="shared" si="18"/>
        <v>-1.6422376053826824</v>
      </c>
      <c r="I40">
        <f t="shared" si="18"/>
        <v>-2.4576389205638223</v>
      </c>
      <c r="J40">
        <f t="shared" si="18"/>
        <v>-3.4257913144606453</v>
      </c>
      <c r="K40">
        <f t="shared" si="18"/>
        <v>-4.5393265627692028</v>
      </c>
      <c r="L40">
        <f t="shared" si="18"/>
        <v>-5.789769989878895</v>
      </c>
      <c r="M40">
        <f t="shared" si="18"/>
        <v>-7.1676049662710355</v>
      </c>
      <c r="N40">
        <f t="shared" si="18"/>
        <v>-8.6623453358157754</v>
      </c>
      <c r="O40">
        <f t="shared" si="18"/>
        <v>-10.262615221751966</v>
      </c>
      <c r="P40">
        <f t="shared" si="18"/>
        <v>-11.956235603978257</v>
      </c>
      <c r="Q40">
        <f t="shared" si="18"/>
        <v>-13.73031700874996</v>
      </c>
      <c r="R40">
        <f t="shared" si="18"/>
        <v>-15.571357605357125</v>
      </c>
      <c r="S40">
        <f t="shared" si="18"/>
        <v>-17.465345963208858</v>
      </c>
      <c r="T40">
        <f t="shared" si="18"/>
        <v>-19.397867687280478</v>
      </c>
      <c r="U40">
        <f t="shared" si="16"/>
        <v>-21.354215120363293</v>
      </c>
      <c r="V40">
        <f t="shared" si="16"/>
        <v>-23.319499277216625</v>
      </c>
      <c r="W40">
        <f t="shared" si="16"/>
        <v>-25.278763158735828</v>
      </c>
      <c r="X40">
        <f t="shared" si="16"/>
        <v>-27.217095583746662</v>
      </c>
      <c r="Y40">
        <f t="shared" si="16"/>
        <v>-29.119744672097674</v>
      </c>
      <c r="Z40">
        <f t="shared" si="16"/>
        <v>-30.972230115375577</v>
      </c>
      <c r="AA40">
        <f t="shared" si="16"/>
        <v>-32.760453380795767</v>
      </c>
      <c r="AB40">
        <f t="shared" si="16"/>
        <v>-34.470805009549608</v>
      </c>
      <c r="AC40">
        <f t="shared" si="20"/>
        <v>-36.090268193003773</v>
      </c>
      <c r="AD40">
        <f t="shared" si="20"/>
        <v>-37.606517838473565</v>
      </c>
      <c r="AE40">
        <f t="shared" si="20"/>
        <v>-39.00801437062038</v>
      </c>
      <c r="AF40">
        <f t="shared" si="20"/>
        <v>-40.284091554587846</v>
      </c>
      <c r="AG40">
        <f t="shared" si="20"/>
        <v>-41.425037672489509</v>
      </c>
      <c r="AH40">
        <f t="shared" si="20"/>
        <v>-42.422169435446023</v>
      </c>
      <c r="AI40">
        <f t="shared" si="20"/>
        <v>-43.26789806865667</v>
      </c>
      <c r="AJ40">
        <f t="shared" si="20"/>
        <v>-43.955787066557811</v>
      </c>
      <c r="AK40">
        <f t="shared" si="20"/>
        <v>-44.480601178516679</v>
      </c>
      <c r="AL40">
        <f t="shared" si="20"/>
        <v>-44.838346252249842</v>
      </c>
      <c r="AM40">
        <f t="shared" si="20"/>
        <v>-45.026299631733821</v>
      </c>
      <c r="AN40">
        <f t="shared" si="20"/>
        <v>-45.043030878261384</v>
      </c>
      <c r="AO40">
        <f t="shared" si="20"/>
        <v>-44.888412656943835</v>
      </c>
      <c r="AP40">
        <f t="shared" si="20"/>
        <v>-44.563621705806462</v>
      </c>
      <c r="AQ40">
        <f t="shared" si="20"/>
        <v>-44.071129880101545</v>
      </c>
      <c r="AR40">
        <f t="shared" si="20"/>
        <v>-43.414685339997391</v>
      </c>
      <c r="AS40">
        <f t="shared" si="19"/>
        <v>-42.599284024816257</v>
      </c>
      <c r="AT40">
        <f t="shared" si="19"/>
        <v>-41.631131630919427</v>
      </c>
      <c r="AU40">
        <f t="shared" si="19"/>
        <v>-40.517596382610876</v>
      </c>
      <c r="AV40">
        <f t="shared" si="19"/>
        <v>-39.267152955501182</v>
      </c>
      <c r="AW40">
        <f t="shared" si="19"/>
        <v>-37.889317979109038</v>
      </c>
      <c r="AX40">
        <f t="shared" si="19"/>
        <v>-36.394577609564301</v>
      </c>
      <c r="AY40">
        <f t="shared" si="19"/>
        <v>-34.794307723628108</v>
      </c>
      <c r="AZ40">
        <f t="shared" si="17"/>
        <v>-33.100687341401816</v>
      </c>
      <c r="BA40">
        <f t="shared" si="17"/>
        <v>-31.326605936630106</v>
      </c>
      <c r="BB40">
        <f t="shared" si="17"/>
        <v>-29.485565340022944</v>
      </c>
      <c r="BC40">
        <f t="shared" si="17"/>
        <v>-27.591576982171208</v>
      </c>
      <c r="BD40">
        <f t="shared" si="17"/>
        <v>-25.659055258099581</v>
      </c>
      <c r="BE40">
        <f t="shared" si="17"/>
        <v>-23.702707825016788</v>
      </c>
      <c r="BF40">
        <f t="shared" si="17"/>
        <v>-21.737423668163448</v>
      </c>
      <c r="BG40">
        <f t="shared" si="17"/>
        <v>-19.778159786644245</v>
      </c>
      <c r="BH40">
        <f t="shared" si="17"/>
        <v>-17.839827361633411</v>
      </c>
      <c r="BI40">
        <f t="shared" si="17"/>
        <v>-15.937178273282401</v>
      </c>
      <c r="BJ40">
        <f t="shared" si="17"/>
        <v>-14.084692830004487</v>
      </c>
      <c r="BK40">
        <f t="shared" si="17"/>
        <v>-12.296469564584322</v>
      </c>
      <c r="BL40">
        <f t="shared" si="17"/>
        <v>-10.586117935830474</v>
      </c>
      <c r="BM40">
        <f t="shared" si="17"/>
        <v>-8.9666547523763089</v>
      </c>
      <c r="BN40">
        <f t="shared" si="17"/>
        <v>-7.4504051069065218</v>
      </c>
      <c r="BO40">
        <f t="shared" si="17"/>
        <v>-6.048908574759694</v>
      </c>
      <c r="BP40">
        <f t="shared" si="15"/>
        <v>-4.7728313907922262</v>
      </c>
      <c r="BQ40">
        <f t="shared" si="12"/>
        <v>-3.631885272890568</v>
      </c>
      <c r="BR40">
        <f t="shared" si="12"/>
        <v>-2.6347535099340562</v>
      </c>
      <c r="BS40">
        <f t="shared" si="12"/>
        <v>-1.7890248767234027</v>
      </c>
      <c r="BT40">
        <f t="shared" si="12"/>
        <v>-1.1011358788222643</v>
      </c>
      <c r="BU40">
        <f t="shared" si="12"/>
        <v>-0.57632176686339642</v>
      </c>
      <c r="BV40">
        <f t="shared" si="12"/>
        <v>-0.21857669313022735</v>
      </c>
      <c r="BW40">
        <f t="shared" si="12"/>
        <v>-3.0623313646251461E-2</v>
      </c>
      <c r="BX40">
        <f t="shared" si="12"/>
        <v>-1.3892067118695001E-2</v>
      </c>
      <c r="BY40">
        <f t="shared" si="12"/>
        <v>-0.16851028843623375</v>
      </c>
    </row>
    <row r="41" spans="1:77">
      <c r="A41">
        <f t="shared" si="8"/>
        <v>55.493314031723862</v>
      </c>
      <c r="B41">
        <f t="shared" si="10"/>
        <v>-2.8737089337459252</v>
      </c>
      <c r="C41">
        <f t="shared" si="6"/>
        <v>3.473205211468716</v>
      </c>
      <c r="D41">
        <f t="shared" si="9"/>
        <v>199</v>
      </c>
      <c r="E41">
        <f t="shared" si="18"/>
        <v>-0.15898434177178425</v>
      </c>
      <c r="F41">
        <f t="shared" si="18"/>
        <v>-0.46541474468186034</v>
      </c>
      <c r="G41">
        <f t="shared" si="18"/>
        <v>-0.93006583194950054</v>
      </c>
      <c r="H41">
        <f t="shared" si="18"/>
        <v>-1.5494013282366226</v>
      </c>
      <c r="I41">
        <f t="shared" si="18"/>
        <v>-2.3187077164514673</v>
      </c>
      <c r="J41">
        <f t="shared" si="18"/>
        <v>-3.2321301104598255</v>
      </c>
      <c r="K41">
        <f t="shared" si="18"/>
        <v>-4.282716814303777</v>
      </c>
      <c r="L41">
        <f t="shared" si="18"/>
        <v>-5.4624722288054679</v>
      </c>
      <c r="M41">
        <f t="shared" si="18"/>
        <v>-6.7624177029047488</v>
      </c>
      <c r="N41">
        <f t="shared" si="18"/>
        <v>-8.1726598666151844</v>
      </c>
      <c r="O41">
        <f t="shared" si="18"/>
        <v>-9.6824659255434398</v>
      </c>
      <c r="P41">
        <f t="shared" si="18"/>
        <v>-11.280345343935245</v>
      </c>
      <c r="Q41">
        <f t="shared" si="18"/>
        <v>-12.954137294590668</v>
      </c>
      <c r="R41">
        <f t="shared" si="18"/>
        <v>-14.691103210102009</v>
      </c>
      <c r="S41">
        <f t="shared" si="18"/>
        <v>-16.478023731043528</v>
      </c>
      <c r="T41">
        <f t="shared" si="18"/>
        <v>-18.301299313278754</v>
      </c>
      <c r="U41">
        <f t="shared" si="16"/>
        <v>-20.147053728702996</v>
      </c>
      <c r="V41">
        <f t="shared" si="16"/>
        <v>-22.001239671717851</v>
      </c>
      <c r="W41">
        <f t="shared" si="16"/>
        <v>-23.849745667708913</v>
      </c>
      <c r="X41">
        <f t="shared" si="16"/>
        <v>-25.678503469888255</v>
      </c>
      <c r="Y41">
        <f t="shared" si="16"/>
        <v>-27.473595127147135</v>
      </c>
      <c r="Z41">
        <f t="shared" si="16"/>
        <v>-29.221358908067835</v>
      </c>
      <c r="AA41">
        <f t="shared" si="16"/>
        <v>-30.908493274948949</v>
      </c>
      <c r="AB41">
        <f t="shared" si="16"/>
        <v>-32.522158116538883</v>
      </c>
      <c r="AC41">
        <f t="shared" si="20"/>
        <v>-34.05007246903569</v>
      </c>
      <c r="AD41">
        <f t="shared" si="20"/>
        <v>-35.480607981636958</v>
      </c>
      <c r="AE41">
        <f t="shared" si="20"/>
        <v>-36.802877415310839</v>
      </c>
      <c r="AF41">
        <f t="shared" si="20"/>
        <v>-38.006817501258944</v>
      </c>
      <c r="AG41">
        <f t="shared" si="20"/>
        <v>-39.083265528468331</v>
      </c>
      <c r="AH41">
        <f t="shared" si="20"/>
        <v>-40.024029077474829</v>
      </c>
      <c r="AI41">
        <f t="shared" si="20"/>
        <v>-40.821948369621943</v>
      </c>
      <c r="AJ41">
        <f t="shared" si="20"/>
        <v>-41.47095075729959</v>
      </c>
      <c r="AK41">
        <f t="shared" si="20"/>
        <v>-41.966096940459188</v>
      </c>
      <c r="AL41">
        <f t="shared" si="20"/>
        <v>-42.303618557669452</v>
      </c>
      <c r="AM41">
        <f t="shared" si="20"/>
        <v>-42.480946865622293</v>
      </c>
      <c r="AN41">
        <f t="shared" si="20"/>
        <v>-42.496732288820425</v>
      </c>
      <c r="AO41">
        <f t="shared" si="20"/>
        <v>-42.350854690661812</v>
      </c>
      <c r="AP41">
        <f t="shared" si="20"/>
        <v>-42.044424287751738</v>
      </c>
      <c r="AQ41">
        <f t="shared" si="20"/>
        <v>-41.579773200484091</v>
      </c>
      <c r="AR41">
        <f t="shared" si="20"/>
        <v>-40.960437704196977</v>
      </c>
      <c r="AS41">
        <f t="shared" si="19"/>
        <v>-40.191131315982133</v>
      </c>
      <c r="AT41">
        <f t="shared" si="19"/>
        <v>-39.277708921973776</v>
      </c>
      <c r="AU41">
        <f t="shared" si="19"/>
        <v>-38.227122218129821</v>
      </c>
      <c r="AV41">
        <f t="shared" si="19"/>
        <v>-37.04736680362813</v>
      </c>
      <c r="AW41">
        <f t="shared" si="19"/>
        <v>-35.747421329528848</v>
      </c>
      <c r="AX41">
        <f t="shared" si="19"/>
        <v>-34.337179165818412</v>
      </c>
      <c r="AY41">
        <f t="shared" si="19"/>
        <v>-32.827373106890157</v>
      </c>
      <c r="AZ41">
        <f t="shared" si="17"/>
        <v>-31.229493688498355</v>
      </c>
      <c r="BA41">
        <f t="shared" si="17"/>
        <v>-29.555701737842924</v>
      </c>
      <c r="BB41">
        <f t="shared" si="17"/>
        <v>-27.818735822331583</v>
      </c>
      <c r="BC41">
        <f t="shared" si="17"/>
        <v>-26.031815301390061</v>
      </c>
      <c r="BD41">
        <f t="shared" si="17"/>
        <v>-24.208539719154832</v>
      </c>
      <c r="BE41">
        <f t="shared" si="17"/>
        <v>-22.362785303730607</v>
      </c>
      <c r="BF41">
        <f t="shared" si="17"/>
        <v>-20.508599360715746</v>
      </c>
      <c r="BG41">
        <f t="shared" si="17"/>
        <v>-18.660093364724684</v>
      </c>
      <c r="BH41">
        <f t="shared" si="17"/>
        <v>-16.831335562545341</v>
      </c>
      <c r="BI41">
        <f t="shared" si="17"/>
        <v>-15.036243905286462</v>
      </c>
      <c r="BJ41">
        <f t="shared" si="17"/>
        <v>-13.288480124365753</v>
      </c>
      <c r="BK41">
        <f t="shared" si="17"/>
        <v>-11.601345757484662</v>
      </c>
      <c r="BL41">
        <f t="shared" si="17"/>
        <v>-9.9876809158947246</v>
      </c>
      <c r="BM41">
        <f t="shared" si="17"/>
        <v>-8.4597665633979151</v>
      </c>
      <c r="BN41">
        <f t="shared" si="17"/>
        <v>-7.0292310507966453</v>
      </c>
      <c r="BO41">
        <f t="shared" si="17"/>
        <v>-5.7069616171227615</v>
      </c>
      <c r="BP41">
        <f t="shared" si="15"/>
        <v>-4.5030215311746522</v>
      </c>
      <c r="BQ41">
        <f t="shared" si="12"/>
        <v>-3.4265735039652712</v>
      </c>
      <c r="BR41">
        <f t="shared" si="12"/>
        <v>-2.4858099549587735</v>
      </c>
      <c r="BS41">
        <f t="shared" si="12"/>
        <v>-1.6878906628116543</v>
      </c>
      <c r="BT41">
        <f t="shared" si="12"/>
        <v>-1.0388882751340069</v>
      </c>
      <c r="BU41">
        <f t="shared" si="12"/>
        <v>-0.54374209197440893</v>
      </c>
      <c r="BV41">
        <f t="shared" si="12"/>
        <v>-0.20622047476414104</v>
      </c>
      <c r="BW41">
        <f t="shared" si="12"/>
        <v>-2.8892166811301447E-2</v>
      </c>
      <c r="BX41">
        <f t="shared" si="12"/>
        <v>-1.3106743613170777E-2</v>
      </c>
      <c r="BY41">
        <f t="shared" si="12"/>
        <v>-0.15898434177178425</v>
      </c>
    </row>
    <row r="42" spans="1:77">
      <c r="A42">
        <f t="shared" si="8"/>
        <v>50.749972048665896</v>
      </c>
      <c r="B42">
        <f t="shared" si="10"/>
        <v>-2.7044570013966567</v>
      </c>
      <c r="C42">
        <f t="shared" si="6"/>
        <v>3.4557519189487729</v>
      </c>
      <c r="D42">
        <f t="shared" si="9"/>
        <v>198</v>
      </c>
      <c r="E42">
        <f t="shared" si="18"/>
        <v>-0.14962069093638963</v>
      </c>
      <c r="F42">
        <f t="shared" si="18"/>
        <v>-0.43800335866561363</v>
      </c>
      <c r="G42">
        <f t="shared" si="18"/>
        <v>-0.87528803680784384</v>
      </c>
      <c r="H42">
        <f t="shared" si="18"/>
        <v>-1.4581467249227307</v>
      </c>
      <c r="I42">
        <f t="shared" si="18"/>
        <v>-2.1821435164540057</v>
      </c>
      <c r="J42">
        <f t="shared" si="18"/>
        <v>-3.041768358656904</v>
      </c>
      <c r="K42">
        <f t="shared" si="18"/>
        <v>-4.0304789874265943</v>
      </c>
      <c r="L42">
        <f t="shared" si="18"/>
        <v>-5.1407507178783352</v>
      </c>
      <c r="M42">
        <f t="shared" si="18"/>
        <v>-6.3641337117429897</v>
      </c>
      <c r="N42">
        <f t="shared" si="18"/>
        <v>-7.6913172857383998</v>
      </c>
      <c r="O42">
        <f t="shared" si="18"/>
        <v>-9.1122007714911106</v>
      </c>
      <c r="P42">
        <f t="shared" si="18"/>
        <v>-10.615970387721633</v>
      </c>
      <c r="Q42">
        <f t="shared" si="18"/>
        <v>-12.191181539649536</v>
      </c>
      <c r="R42">
        <f t="shared" si="18"/>
        <v>-13.825845919270151</v>
      </c>
      <c r="S42">
        <f t="shared" si="18"/>
        <v>-15.507522743617221</v>
      </c>
      <c r="T42">
        <f t="shared" si="18"/>
        <v>-17.223413436633241</v>
      </c>
      <c r="U42">
        <f t="shared" si="16"/>
        <v>-18.960459034061248</v>
      </c>
      <c r="V42">
        <f t="shared" si="16"/>
        <v>-20.705439570047965</v>
      </c>
      <c r="W42">
        <f t="shared" si="16"/>
        <v>-22.445074689066505</v>
      </c>
      <c r="X42">
        <f t="shared" si="16"/>
        <v>-24.166124717440727</v>
      </c>
      <c r="Y42">
        <f t="shared" si="16"/>
        <v>-25.855491425256282</v>
      </c>
      <c r="Z42">
        <f t="shared" si="16"/>
        <v>-27.500317711799187</v>
      </c>
      <c r="AA42">
        <f t="shared" si="16"/>
        <v>-29.088085455855605</v>
      </c>
      <c r="AB42">
        <f t="shared" si="16"/>
        <v>-30.606710786172851</v>
      </c>
      <c r="AC42">
        <f t="shared" si="20"/>
        <v>-32.044636047016191</v>
      </c>
      <c r="AD42">
        <f t="shared" si="20"/>
        <v>-33.390917758907584</v>
      </c>
      <c r="AE42">
        <f t="shared" si="20"/>
        <v>-34.635309905112415</v>
      </c>
      <c r="AF42">
        <f t="shared" si="20"/>
        <v>-35.768341910013554</v>
      </c>
      <c r="AG42">
        <f t="shared" si="20"/>
        <v>-36.78139071591027</v>
      </c>
      <c r="AH42">
        <f t="shared" si="20"/>
        <v>-37.666746409694092</v>
      </c>
      <c r="AI42">
        <f t="shared" si="20"/>
        <v>-38.417670899942948</v>
      </c>
      <c r="AJ42">
        <f t="shared" si="20"/>
        <v>-39.028449197865427</v>
      </c>
      <c r="AK42">
        <f t="shared" si="20"/>
        <v>-39.494432911816325</v>
      </c>
      <c r="AL42">
        <f t="shared" si="20"/>
        <v>-39.812075624363821</v>
      </c>
      <c r="AM42">
        <f t="shared" si="20"/>
        <v>-39.97895988266751</v>
      </c>
      <c r="AN42">
        <f t="shared" si="20"/>
        <v>-39.993815596754239</v>
      </c>
      <c r="AO42">
        <f t="shared" si="20"/>
        <v>-39.856529705669665</v>
      </c>
      <c r="AP42">
        <f t="shared" si="20"/>
        <v>-39.568147037940449</v>
      </c>
      <c r="AQ42">
        <f t="shared" si="20"/>
        <v>-39.130862359798215</v>
      </c>
      <c r="AR42">
        <f t="shared" si="20"/>
        <v>-38.548003671683333</v>
      </c>
      <c r="AS42">
        <f t="shared" si="19"/>
        <v>-37.824006880152055</v>
      </c>
      <c r="AT42">
        <f t="shared" si="19"/>
        <v>-36.964382037949157</v>
      </c>
      <c r="AU42">
        <f t="shared" si="19"/>
        <v>-35.975671409179469</v>
      </c>
      <c r="AV42">
        <f t="shared" si="19"/>
        <v>-34.865399678727726</v>
      </c>
      <c r="AW42">
        <f t="shared" si="19"/>
        <v>-33.642016684863073</v>
      </c>
      <c r="AX42">
        <f t="shared" si="19"/>
        <v>-32.31483311086766</v>
      </c>
      <c r="AY42">
        <f t="shared" si="19"/>
        <v>-30.893949625114949</v>
      </c>
      <c r="AZ42">
        <f t="shared" si="17"/>
        <v>-29.390180008884428</v>
      </c>
      <c r="BA42">
        <f t="shared" si="17"/>
        <v>-27.814968856956519</v>
      </c>
      <c r="BB42">
        <f t="shared" si="17"/>
        <v>-26.180304477335905</v>
      </c>
      <c r="BC42">
        <f t="shared" si="17"/>
        <v>-24.49862765298883</v>
      </c>
      <c r="BD42">
        <f t="shared" si="17"/>
        <v>-22.782736959972809</v>
      </c>
      <c r="BE42">
        <f t="shared" si="17"/>
        <v>-21.045691362544819</v>
      </c>
      <c r="BF42">
        <f t="shared" si="17"/>
        <v>-19.300710826558095</v>
      </c>
      <c r="BG42">
        <f t="shared" si="17"/>
        <v>-17.561075707539558</v>
      </c>
      <c r="BH42">
        <f t="shared" si="17"/>
        <v>-15.840025679165334</v>
      </c>
      <c r="BI42">
        <f t="shared" si="17"/>
        <v>-14.150658971349777</v>
      </c>
      <c r="BJ42">
        <f t="shared" si="17"/>
        <v>-12.505832684806865</v>
      </c>
      <c r="BK42">
        <f t="shared" si="17"/>
        <v>-10.918064940750467</v>
      </c>
      <c r="BL42">
        <f t="shared" si="17"/>
        <v>-9.3994396104332196</v>
      </c>
      <c r="BM42">
        <f t="shared" si="17"/>
        <v>-7.9615143495898826</v>
      </c>
      <c r="BN42">
        <f t="shared" si="17"/>
        <v>-6.6152326376984885</v>
      </c>
      <c r="BO42">
        <f t="shared" si="17"/>
        <v>-5.3708404914936434</v>
      </c>
      <c r="BP42">
        <f t="shared" si="15"/>
        <v>-4.2378084865925052</v>
      </c>
      <c r="BQ42">
        <f t="shared" si="12"/>
        <v>-3.224759680695791</v>
      </c>
      <c r="BR42">
        <f t="shared" si="12"/>
        <v>-2.3394039869119698</v>
      </c>
      <c r="BS42">
        <f t="shared" si="12"/>
        <v>-1.5884794966631144</v>
      </c>
      <c r="BT42">
        <f t="shared" si="12"/>
        <v>-0.97770119874063433</v>
      </c>
      <c r="BU42">
        <f t="shared" si="12"/>
        <v>-0.51171748478973467</v>
      </c>
      <c r="BV42">
        <f t="shared" si="12"/>
        <v>-0.19407477224223757</v>
      </c>
      <c r="BW42">
        <f t="shared" si="12"/>
        <v>-2.7190513938546549E-2</v>
      </c>
      <c r="BX42">
        <f t="shared" si="12"/>
        <v>-1.2334799851822635E-2</v>
      </c>
      <c r="BY42">
        <f t="shared" si="12"/>
        <v>-0.14962069093638963</v>
      </c>
    </row>
    <row r="43" spans="1:77">
      <c r="A43">
        <f t="shared" si="8"/>
        <v>46.292092325270048</v>
      </c>
      <c r="B43">
        <f t="shared" si="10"/>
        <v>-2.5380181767387673</v>
      </c>
      <c r="C43">
        <f t="shared" si="6"/>
        <v>3.4382986264288289</v>
      </c>
      <c r="D43">
        <f t="shared" si="9"/>
        <v>197</v>
      </c>
      <c r="E43">
        <f t="shared" si="18"/>
        <v>-0.14041267175505542</v>
      </c>
      <c r="F43">
        <f t="shared" si="18"/>
        <v>-0.41104757265205721</v>
      </c>
      <c r="G43">
        <f t="shared" si="18"/>
        <v>-0.82142069411828555</v>
      </c>
      <c r="H43">
        <f t="shared" si="18"/>
        <v>-1.3684088489093362</v>
      </c>
      <c r="I43">
        <f t="shared" si="18"/>
        <v>-2.047849126886756</v>
      </c>
      <c r="J43">
        <f t="shared" si="18"/>
        <v>-2.8545705772778835</v>
      </c>
      <c r="K43">
        <f t="shared" si="18"/>
        <v>-3.7824335627335164</v>
      </c>
      <c r="L43">
        <f t="shared" si="18"/>
        <v>-4.8243764856753435</v>
      </c>
      <c r="M43">
        <f t="shared" si="18"/>
        <v>-5.9724695313174427</v>
      </c>
      <c r="N43">
        <f t="shared" si="18"/>
        <v>-7.2179750183449416</v>
      </c>
      <c r="O43">
        <f t="shared" si="18"/>
        <v>-8.5514138979447889</v>
      </c>
      <c r="P43">
        <f t="shared" si="18"/>
        <v>-9.9626378950908148</v>
      </c>
      <c r="Q43">
        <f t="shared" si="18"/>
        <v>-11.440906743044396</v>
      </c>
      <c r="R43">
        <f t="shared" si="18"/>
        <v>-12.974969923269468</v>
      </c>
      <c r="S43">
        <f t="shared" si="18"/>
        <v>-14.553152288671845</v>
      </c>
      <c r="T43">
        <f t="shared" si="18"/>
        <v>-16.16344291851825</v>
      </c>
      <c r="U43">
        <f t="shared" si="16"/>
        <v>-17.793586528795498</v>
      </c>
      <c r="V43">
        <f t="shared" si="16"/>
        <v>-19.431176742321721</v>
      </c>
      <c r="W43">
        <f t="shared" si="16"/>
        <v>-21.063750508768006</v>
      </c>
      <c r="X43">
        <f t="shared" si="16"/>
        <v>-22.678882955996695</v>
      </c>
      <c r="Y43">
        <f t="shared" si="16"/>
        <v>-24.264281950840747</v>
      </c>
      <c r="Z43">
        <f t="shared" si="16"/>
        <v>-25.807881649659304</v>
      </c>
      <c r="AA43">
        <f t="shared" si="16"/>
        <v>-27.297934326693401</v>
      </c>
      <c r="AB43">
        <f t="shared" si="16"/>
        <v>-28.723099781352364</v>
      </c>
      <c r="AC43">
        <f t="shared" si="20"/>
        <v>-30.072531643987833</v>
      </c>
      <c r="AD43">
        <f t="shared" si="20"/>
        <v>-31.335959923315908</v>
      </c>
      <c r="AE43">
        <f t="shared" si="20"/>
        <v>-32.503769167252052</v>
      </c>
      <c r="AF43">
        <f t="shared" si="20"/>
        <v>-33.567071642307411</v>
      </c>
      <c r="AG43">
        <f t="shared" si="20"/>
        <v>-34.517774974607228</v>
      </c>
      <c r="AH43">
        <f t="shared" si="20"/>
        <v>-35.348643737742321</v>
      </c>
      <c r="AI43">
        <f t="shared" si="20"/>
        <v>-36.053354518732981</v>
      </c>
      <c r="AJ43">
        <f t="shared" si="20"/>
        <v>-36.626544043019841</v>
      </c>
      <c r="AK43">
        <f t="shared" si="20"/>
        <v>-37.06384999222179</v>
      </c>
      <c r="AL43">
        <f t="shared" si="20"/>
        <v>-37.36194420401285</v>
      </c>
      <c r="AM43">
        <f t="shared" si="20"/>
        <v>-37.51855800144709</v>
      </c>
      <c r="AN43">
        <f t="shared" si="20"/>
        <v>-37.532499458960025</v>
      </c>
      <c r="AO43">
        <f t="shared" si="20"/>
        <v>-37.403662473641909</v>
      </c>
      <c r="AP43">
        <f t="shared" si="20"/>
        <v>-37.133027572744915</v>
      </c>
      <c r="AQ43">
        <f t="shared" si="20"/>
        <v>-36.722654451278679</v>
      </c>
      <c r="AR43">
        <f t="shared" si="20"/>
        <v>-36.175666296487634</v>
      </c>
      <c r="AS43">
        <f t="shared" si="19"/>
        <v>-35.496226018510214</v>
      </c>
      <c r="AT43">
        <f t="shared" si="19"/>
        <v>-34.689504568119084</v>
      </c>
      <c r="AU43">
        <f t="shared" si="19"/>
        <v>-33.761641582663451</v>
      </c>
      <c r="AV43">
        <f t="shared" si="19"/>
        <v>-32.719698659721622</v>
      </c>
      <c r="AW43">
        <f t="shared" si="19"/>
        <v>-31.571605614079523</v>
      </c>
      <c r="AX43">
        <f t="shared" si="19"/>
        <v>-30.326100127052026</v>
      </c>
      <c r="AY43">
        <f t="shared" si="19"/>
        <v>-28.99266124745218</v>
      </c>
      <c r="AZ43">
        <f t="shared" si="17"/>
        <v>-27.581437250306152</v>
      </c>
      <c r="BA43">
        <f t="shared" si="17"/>
        <v>-26.103168402352566</v>
      </c>
      <c r="BB43">
        <f t="shared" si="17"/>
        <v>-24.569105222127494</v>
      </c>
      <c r="BC43">
        <f t="shared" si="17"/>
        <v>-22.990922856725117</v>
      </c>
      <c r="BD43">
        <f t="shared" si="17"/>
        <v>-21.380632226878706</v>
      </c>
      <c r="BE43">
        <f t="shared" si="17"/>
        <v>-19.750488616601476</v>
      </c>
      <c r="BF43">
        <f t="shared" si="17"/>
        <v>-18.112898403075246</v>
      </c>
      <c r="BG43">
        <f t="shared" si="17"/>
        <v>-16.480324636628964</v>
      </c>
      <c r="BH43">
        <f t="shared" si="17"/>
        <v>-14.86519218940027</v>
      </c>
      <c r="BI43">
        <f t="shared" si="17"/>
        <v>-13.27979319455622</v>
      </c>
      <c r="BJ43">
        <f t="shared" si="17"/>
        <v>-11.736193495737655</v>
      </c>
      <c r="BK43">
        <f t="shared" si="17"/>
        <v>-10.246140818703577</v>
      </c>
      <c r="BL43">
        <f t="shared" si="17"/>
        <v>-8.8209753640446102</v>
      </c>
      <c r="BM43">
        <f t="shared" si="17"/>
        <v>-7.4715435014091431</v>
      </c>
      <c r="BN43">
        <f t="shared" si="17"/>
        <v>-6.2081152220810676</v>
      </c>
      <c r="BO43">
        <f t="shared" si="17"/>
        <v>-5.0403059781449162</v>
      </c>
      <c r="BP43">
        <f t="shared" si="15"/>
        <v>-3.9770035030895583</v>
      </c>
      <c r="BQ43">
        <f t="shared" si="12"/>
        <v>-3.0263001707897441</v>
      </c>
      <c r="BR43">
        <f t="shared" si="12"/>
        <v>-2.1954314076546444</v>
      </c>
      <c r="BS43">
        <f t="shared" si="12"/>
        <v>-1.4907206266639874</v>
      </c>
      <c r="BT43">
        <f t="shared" si="12"/>
        <v>-0.91753110237712643</v>
      </c>
      <c r="BU43">
        <f t="shared" si="12"/>
        <v>-0.48022515317517733</v>
      </c>
      <c r="BV43">
        <f t="shared" si="12"/>
        <v>-0.18213094138411554</v>
      </c>
      <c r="BW43">
        <f t="shared" si="12"/>
        <v>-2.551714394988024E-2</v>
      </c>
      <c r="BX43">
        <f t="shared" si="12"/>
        <v>-1.1575686436942146E-2</v>
      </c>
      <c r="BY43">
        <f t="shared" si="12"/>
        <v>-0.14041267175505542</v>
      </c>
    </row>
    <row r="44" spans="1:77">
      <c r="A44">
        <f t="shared" si="8"/>
        <v>42.106136231270902</v>
      </c>
      <c r="B44">
        <f t="shared" si="10"/>
        <v>-2.3742662658944735</v>
      </c>
      <c r="C44">
        <f t="shared" si="6"/>
        <v>3.4208453339088858</v>
      </c>
      <c r="D44">
        <f t="shared" si="9"/>
        <v>196</v>
      </c>
      <c r="E44">
        <f t="shared" si="18"/>
        <v>-0.13135330270979995</v>
      </c>
      <c r="F44">
        <f t="shared" si="18"/>
        <v>-0.38452694877056359</v>
      </c>
      <c r="G44">
        <f t="shared" si="18"/>
        <v>-0.76842296167424395</v>
      </c>
      <c r="H44">
        <f t="shared" si="18"/>
        <v>-1.2801196609599117</v>
      </c>
      <c r="I44">
        <f t="shared" si="18"/>
        <v>-1.9157227257750746</v>
      </c>
      <c r="J44">
        <f t="shared" si="18"/>
        <v>-2.670394833008868</v>
      </c>
      <c r="K44">
        <f t="shared" si="18"/>
        <v>-3.5383924722417697</v>
      </c>
      <c r="L44">
        <f t="shared" si="18"/>
        <v>-4.5131096573279086</v>
      </c>
      <c r="M44">
        <f t="shared" si="18"/>
        <v>-5.5871282019384534</v>
      </c>
      <c r="N44">
        <f t="shared" si="18"/>
        <v>-6.7522741764387897</v>
      </c>
      <c r="O44">
        <f t="shared" si="18"/>
        <v>-7.9996801164285971</v>
      </c>
      <c r="P44">
        <f t="shared" si="18"/>
        <v>-9.3198525095002491</v>
      </c>
      <c r="Q44">
        <f t="shared" si="18"/>
        <v>-10.702744046600587</v>
      </c>
      <c r="R44">
        <f t="shared" si="18"/>
        <v>-12.137830088119539</v>
      </c>
      <c r="S44">
        <f t="shared" si="18"/>
        <v>-13.614188762752498</v>
      </c>
      <c r="T44">
        <f t="shared" si="18"/>
        <v>-15.120584089535772</v>
      </c>
      <c r="U44">
        <f t="shared" si="16"/>
        <v>-16.645551490446181</v>
      </c>
      <c r="V44">
        <f t="shared" si="16"/>
        <v>-18.177485042762278</v>
      </c>
      <c r="W44">
        <f t="shared" si="16"/>
        <v>-19.70472580714419</v>
      </c>
      <c r="X44">
        <f t="shared" si="16"/>
        <v>-21.215650559201773</v>
      </c>
      <c r="Y44">
        <f t="shared" si="16"/>
        <v>-22.698760249250565</v>
      </c>
      <c r="Z44">
        <f t="shared" si="16"/>
        <v>-24.142767517023177</v>
      </c>
      <c r="AA44">
        <f t="shared" si="16"/>
        <v>-25.536682595296451</v>
      </c>
      <c r="AB44">
        <f t="shared" si="16"/>
        <v>-26.869896948655754</v>
      </c>
      <c r="AC44">
        <f t="shared" si="20"/>
        <v>-28.132264010855213</v>
      </c>
      <c r="AD44">
        <f t="shared" si="20"/>
        <v>-29.3141764063134</v>
      </c>
      <c r="AE44">
        <f t="shared" si="20"/>
        <v>-30.406639068042676</v>
      </c>
      <c r="AF44">
        <f t="shared" si="20"/>
        <v>-31.401337695540285</v>
      </c>
      <c r="AG44">
        <f t="shared" si="20"/>
        <v>-32.290702031635519</v>
      </c>
      <c r="AH44">
        <f t="shared" si="20"/>
        <v>-33.067963476717829</v>
      </c>
      <c r="AI44">
        <f t="shared" si="20"/>
        <v>-33.72720660186684</v>
      </c>
      <c r="AJ44">
        <f t="shared" si="20"/>
        <v>-34.263414168838288</v>
      </c>
      <c r="AK44">
        <f t="shared" si="20"/>
        <v>-34.672505314276528</v>
      </c>
      <c r="AL44">
        <f t="shared" si="20"/>
        <v>-34.951366607548806</v>
      </c>
      <c r="AM44">
        <f t="shared" si="20"/>
        <v>-35.097875745832255</v>
      </c>
      <c r="AN44">
        <f t="shared" si="20"/>
        <v>-35.110917706119913</v>
      </c>
      <c r="AO44">
        <f t="shared" si="20"/>
        <v>-34.990393231219024</v>
      </c>
      <c r="AP44">
        <f t="shared" si="20"/>
        <v>-34.737219585158272</v>
      </c>
      <c r="AQ44">
        <f t="shared" si="20"/>
        <v>-34.353323572254581</v>
      </c>
      <c r="AR44">
        <f t="shared" si="20"/>
        <v>-33.841626872968916</v>
      </c>
      <c r="AS44">
        <f t="shared" si="19"/>
        <v>-33.206023808153759</v>
      </c>
      <c r="AT44">
        <f t="shared" si="19"/>
        <v>-32.451351700919965</v>
      </c>
      <c r="AU44">
        <f t="shared" si="19"/>
        <v>-31.583354061687061</v>
      </c>
      <c r="AV44">
        <f t="shared" si="19"/>
        <v>-30.608636876600922</v>
      </c>
      <c r="AW44">
        <f t="shared" si="19"/>
        <v>-29.534618331990377</v>
      </c>
      <c r="AX44">
        <f t="shared" si="19"/>
        <v>-28.369472357490039</v>
      </c>
      <c r="AY44">
        <f t="shared" si="19"/>
        <v>-27.122066417500232</v>
      </c>
      <c r="AZ44">
        <f t="shared" si="17"/>
        <v>-25.801894024428581</v>
      </c>
      <c r="BA44">
        <f t="shared" si="17"/>
        <v>-24.419002487328235</v>
      </c>
      <c r="BB44">
        <f t="shared" si="17"/>
        <v>-22.983916445809285</v>
      </c>
      <c r="BC44">
        <f t="shared" si="17"/>
        <v>-21.507557771176323</v>
      </c>
      <c r="BD44">
        <f t="shared" si="17"/>
        <v>-20.001162444393046</v>
      </c>
      <c r="BE44">
        <f t="shared" si="17"/>
        <v>-18.476195043482651</v>
      </c>
      <c r="BF44">
        <f t="shared" si="17"/>
        <v>-16.94426149116655</v>
      </c>
      <c r="BG44">
        <f t="shared" si="17"/>
        <v>-15.417020726784642</v>
      </c>
      <c r="BH44">
        <f t="shared" si="17"/>
        <v>-13.906095974727055</v>
      </c>
      <c r="BI44">
        <f t="shared" si="17"/>
        <v>-12.422986284678263</v>
      </c>
      <c r="BJ44">
        <f t="shared" si="17"/>
        <v>-10.978979016905646</v>
      </c>
      <c r="BK44">
        <f t="shared" si="17"/>
        <v>-9.5850639386323895</v>
      </c>
      <c r="BL44">
        <f t="shared" si="17"/>
        <v>-8.2518495852730815</v>
      </c>
      <c r="BM44">
        <f t="shared" si="17"/>
        <v>-6.9894825230736268</v>
      </c>
      <c r="BN44">
        <f t="shared" si="17"/>
        <v>-5.8075701276154348</v>
      </c>
      <c r="BO44">
        <f t="shared" si="17"/>
        <v>-4.7151074658861516</v>
      </c>
      <c r="BP44">
        <f t="shared" si="15"/>
        <v>-3.720408838388543</v>
      </c>
      <c r="BQ44">
        <f t="shared" si="12"/>
        <v>-2.8310445022933082</v>
      </c>
      <c r="BR44">
        <f t="shared" si="12"/>
        <v>-2.0537830572110027</v>
      </c>
      <c r="BS44">
        <f t="shared" si="12"/>
        <v>-1.3945399320619896</v>
      </c>
      <c r="BT44">
        <f t="shared" si="12"/>
        <v>-0.85833236509054522</v>
      </c>
      <c r="BU44">
        <f t="shared" si="12"/>
        <v>-0.44924121965229974</v>
      </c>
      <c r="BV44">
        <f t="shared" si="12"/>
        <v>-0.17037992638002214</v>
      </c>
      <c r="BW44">
        <f t="shared" si="12"/>
        <v>-2.387078809656994E-2</v>
      </c>
      <c r="BX44">
        <f t="shared" si="12"/>
        <v>-1.0828827808916346E-2</v>
      </c>
      <c r="BY44">
        <f t="shared" si="12"/>
        <v>-0.13135330270979995</v>
      </c>
    </row>
    <row r="45" spans="1:77">
      <c r="A45">
        <f t="shared" si="8"/>
        <v>38.17921451084743</v>
      </c>
      <c r="B45">
        <f t="shared" si="10"/>
        <v>-2.2130697175662291</v>
      </c>
      <c r="C45">
        <f t="shared" si="6"/>
        <v>3.4033920413889422</v>
      </c>
      <c r="D45">
        <f t="shared" si="9"/>
        <v>195</v>
      </c>
      <c r="E45">
        <f t="shared" si="18"/>
        <v>-0.12243530589011392</v>
      </c>
      <c r="F45">
        <f t="shared" si="18"/>
        <v>-0.35842018148359522</v>
      </c>
      <c r="G45">
        <f t="shared" si="18"/>
        <v>-0.71625226335899439</v>
      </c>
      <c r="H45">
        <f t="shared" si="18"/>
        <v>-1.1932082333083378</v>
      </c>
      <c r="I45">
        <f t="shared" si="18"/>
        <v>-1.7856581684064097</v>
      </c>
      <c r="J45">
        <f t="shared" si="18"/>
        <v>-2.4890931669160645</v>
      </c>
      <c r="K45">
        <f t="shared" si="18"/>
        <v>-3.2981596637529824</v>
      </c>
      <c r="L45">
        <f t="shared" si="18"/>
        <v>-4.2067001743485219</v>
      </c>
      <c r="M45">
        <f t="shared" si="18"/>
        <v>-5.2078001568252956</v>
      </c>
      <c r="N45">
        <f t="shared" si="18"/>
        <v>-6.2938406358359567</v>
      </c>
      <c r="O45">
        <f t="shared" si="18"/>
        <v>-7.4565561875660666</v>
      </c>
      <c r="P45">
        <f t="shared" si="18"/>
        <v>-8.6870978446001086</v>
      </c>
      <c r="Q45">
        <f t="shared" si="18"/>
        <v>-9.9761004419066897</v>
      </c>
      <c r="R45">
        <f t="shared" si="18"/>
        <v>-11.31375389139926</v>
      </c>
      <c r="S45">
        <f t="shared" si="18"/>
        <v>-12.68987784262994</v>
      </c>
      <c r="T45">
        <f t="shared" si="18"/>
        <v>-14.093999161403509</v>
      </c>
      <c r="U45">
        <f t="shared" si="16"/>
        <v>-15.51543163665248</v>
      </c>
      <c r="V45">
        <f t="shared" si="16"/>
        <v>-16.943357308955779</v>
      </c>
      <c r="W45">
        <f t="shared" si="16"/>
        <v>-18.36690880174211</v>
      </c>
      <c r="X45">
        <f t="shared" si="16"/>
        <v>-19.77525202858747</v>
      </c>
      <c r="Y45">
        <f t="shared" si="16"/>
        <v>-21.157668647154672</v>
      </c>
      <c r="Z45">
        <f t="shared" si="16"/>
        <v>-22.503637632250445</v>
      </c>
      <c r="AA45">
        <f t="shared" si="16"/>
        <v>-23.802915347179937</v>
      </c>
      <c r="AB45">
        <f t="shared" si="16"/>
        <v>-25.045613504007161</v>
      </c>
      <c r="AC45">
        <f t="shared" si="20"/>
        <v>-26.222274419397021</v>
      </c>
      <c r="AD45">
        <f t="shared" si="20"/>
        <v>-27.323942993296111</v>
      </c>
      <c r="AE45">
        <f t="shared" si="20"/>
        <v>-28.342234862651388</v>
      </c>
      <c r="AF45">
        <f t="shared" si="20"/>
        <v>-29.26940021147562</v>
      </c>
      <c r="AG45">
        <f t="shared" si="20"/>
        <v>-30.098382751626506</v>
      </c>
      <c r="AH45">
        <f t="shared" si="20"/>
        <v>-30.822873425420156</v>
      </c>
      <c r="AI45">
        <f t="shared" si="20"/>
        <v>-31.437358421369574</v>
      </c>
      <c r="AJ45">
        <f t="shared" si="20"/>
        <v>-31.937161137619391</v>
      </c>
      <c r="AK45">
        <f t="shared" si="20"/>
        <v>-32.318477773709816</v>
      </c>
      <c r="AL45">
        <f t="shared" si="20"/>
        <v>-32.578406279794926</v>
      </c>
      <c r="AM45">
        <f t="shared" si="20"/>
        <v>-32.714968442994298</v>
      </c>
      <c r="AN45">
        <f t="shared" si="20"/>
        <v>-32.727124942787484</v>
      </c>
      <c r="AO45">
        <f t="shared" si="20"/>
        <v>-32.614783260870759</v>
      </c>
      <c r="AP45">
        <f t="shared" si="20"/>
        <v>-32.378798385277278</v>
      </c>
      <c r="AQ45">
        <f t="shared" si="20"/>
        <v>-32.020966303401877</v>
      </c>
      <c r="AR45">
        <f t="shared" si="20"/>
        <v>-31.544010333452537</v>
      </c>
      <c r="AS45">
        <f t="shared" si="19"/>
        <v>-30.951560398354466</v>
      </c>
      <c r="AT45">
        <f t="shared" si="19"/>
        <v>-30.24812539984481</v>
      </c>
      <c r="AU45">
        <f t="shared" si="19"/>
        <v>-29.439058903007894</v>
      </c>
      <c r="AV45">
        <f t="shared" si="19"/>
        <v>-28.530518392412354</v>
      </c>
      <c r="AW45">
        <f t="shared" si="19"/>
        <v>-27.529418409935577</v>
      </c>
      <c r="AX45">
        <f t="shared" si="19"/>
        <v>-26.443377930924918</v>
      </c>
      <c r="AY45">
        <f t="shared" si="19"/>
        <v>-25.280662379194808</v>
      </c>
      <c r="AZ45">
        <f t="shared" si="17"/>
        <v>-24.050120722160766</v>
      </c>
      <c r="BA45">
        <f t="shared" si="17"/>
        <v>-22.761118124854178</v>
      </c>
      <c r="BB45">
        <f t="shared" si="17"/>
        <v>-21.423464675361611</v>
      </c>
      <c r="BC45">
        <f t="shared" si="17"/>
        <v>-20.04734072413093</v>
      </c>
      <c r="BD45">
        <f t="shared" si="17"/>
        <v>-18.643219405357357</v>
      </c>
      <c r="BE45">
        <f t="shared" si="17"/>
        <v>-17.221786930108401</v>
      </c>
      <c r="BF45">
        <f t="shared" si="17"/>
        <v>-15.793861257805093</v>
      </c>
      <c r="BG45">
        <f t="shared" si="17"/>
        <v>-14.370309765018764</v>
      </c>
      <c r="BH45">
        <f t="shared" si="17"/>
        <v>-12.961966538173403</v>
      </c>
      <c r="BI45">
        <f t="shared" si="17"/>
        <v>-11.579549919606199</v>
      </c>
      <c r="BJ45">
        <f t="shared" si="17"/>
        <v>-10.233580934510421</v>
      </c>
      <c r="BK45">
        <f t="shared" si="17"/>
        <v>-8.9343032195809489</v>
      </c>
      <c r="BL45">
        <f t="shared" si="17"/>
        <v>-7.6916050627537214</v>
      </c>
      <c r="BM45">
        <f t="shared" si="17"/>
        <v>-6.5149441473638605</v>
      </c>
      <c r="BN45">
        <f t="shared" si="17"/>
        <v>-5.4132755734647686</v>
      </c>
      <c r="BO45">
        <f t="shared" si="17"/>
        <v>-4.3949837041094835</v>
      </c>
      <c r="BP45">
        <f t="shared" si="15"/>
        <v>-3.4678183552852548</v>
      </c>
      <c r="BQ45">
        <f t="shared" si="12"/>
        <v>-2.6388358151343692</v>
      </c>
      <c r="BR45">
        <f t="shared" si="12"/>
        <v>-1.9143451413407204</v>
      </c>
      <c r="BS45">
        <f t="shared" si="12"/>
        <v>-1.2998601453913028</v>
      </c>
      <c r="BT45">
        <f t="shared" si="12"/>
        <v>-0.80005742914148537</v>
      </c>
      <c r="BU45">
        <f t="shared" si="12"/>
        <v>-0.41874079305105688</v>
      </c>
      <c r="BV45">
        <f t="shared" si="12"/>
        <v>-0.15881228696594279</v>
      </c>
      <c r="BW45">
        <f t="shared" si="12"/>
        <v>-2.2250123766576452E-2</v>
      </c>
      <c r="BX45">
        <f t="shared" si="12"/>
        <v>-1.0093623973393461E-2</v>
      </c>
      <c r="BY45">
        <f t="shared" si="12"/>
        <v>-0.12243530589011392</v>
      </c>
    </row>
    <row r="46" spans="1:77">
      <c r="A46">
        <f t="shared" si="8"/>
        <v>34.499102613968674</v>
      </c>
      <c r="B46">
        <f t="shared" si="10"/>
        <v>-2.0542919933380546</v>
      </c>
      <c r="C46">
        <f t="shared" si="6"/>
        <v>3.3859387488689991</v>
      </c>
      <c r="D46">
        <f t="shared" si="9"/>
        <v>194</v>
      </c>
      <c r="E46">
        <f t="shared" si="18"/>
        <v>-0.11365112747941686</v>
      </c>
      <c r="F46">
        <f t="shared" si="18"/>
        <v>-0.33270515755927027</v>
      </c>
      <c r="G46">
        <f t="shared" si="18"/>
        <v>-0.66486440899239685</v>
      </c>
      <c r="H46">
        <f t="shared" si="18"/>
        <v>-1.1076009493121666</v>
      </c>
      <c r="I46">
        <f t="shared" si="18"/>
        <v>-1.6575452861151019</v>
      </c>
      <c r="J46">
        <f t="shared" si="18"/>
        <v>-2.3105120109326651</v>
      </c>
      <c r="K46">
        <f t="shared" si="18"/>
        <v>-3.0615316527169094</v>
      </c>
      <c r="L46">
        <f t="shared" si="18"/>
        <v>-3.904888498515795</v>
      </c>
      <c r="M46">
        <f t="shared" si="18"/>
        <v>-4.8341640935000081</v>
      </c>
      <c r="N46">
        <f t="shared" si="18"/>
        <v>-5.8422860892797726</v>
      </c>
      <c r="O46">
        <f t="shared" si="18"/>
        <v>-6.9215820687465026</v>
      </c>
      <c r="P46">
        <f t="shared" si="18"/>
        <v>-8.0638379377997218</v>
      </c>
      <c r="Q46">
        <f t="shared" si="18"/>
        <v>-9.2603604395629873</v>
      </c>
      <c r="R46">
        <f t="shared" si="18"/>
        <v>-10.50204331531784</v>
      </c>
      <c r="S46">
        <f t="shared" si="18"/>
        <v>-11.779436608631164</v>
      </c>
      <c r="T46">
        <f t="shared" si="18"/>
        <v>-13.08281858522969</v>
      </c>
      <c r="U46">
        <f t="shared" si="16"/>
        <v>-14.402269721267958</v>
      </c>
      <c r="V46">
        <f t="shared" si="16"/>
        <v>-15.727748196894312</v>
      </c>
      <c r="W46">
        <f t="shared" si="16"/>
        <v>-17.049166320563469</v>
      </c>
      <c r="X46">
        <f t="shared" si="16"/>
        <v>-18.356467302460221</v>
      </c>
      <c r="Y46">
        <f t="shared" si="16"/>
        <v>-19.639701792742422</v>
      </c>
      <c r="Z46">
        <f t="shared" si="16"/>
        <v>-20.88910360210085</v>
      </c>
      <c r="AA46">
        <f t="shared" si="16"/>
        <v>-22.095164028356869</v>
      </c>
      <c r="AB46">
        <f t="shared" si="16"/>
        <v>-23.248704223427438</v>
      </c>
      <c r="AC46">
        <f t="shared" si="20"/>
        <v>-24.340945049901485</v>
      </c>
      <c r="AD46">
        <f t="shared" si="20"/>
        <v>-25.363573895576486</v>
      </c>
      <c r="AE46">
        <f t="shared" si="20"/>
        <v>-26.308807937456681</v>
      </c>
      <c r="AF46">
        <f t="shared" si="20"/>
        <v>-27.16945337373544</v>
      </c>
      <c r="AG46">
        <f t="shared" si="20"/>
        <v>-27.938960172970763</v>
      </c>
      <c r="AH46">
        <f t="shared" si="20"/>
        <v>-28.611471923779558</v>
      </c>
      <c r="AI46">
        <f t="shared" si="20"/>
        <v>-29.181870405664473</v>
      </c>
      <c r="AJ46">
        <f t="shared" si="20"/>
        <v>-29.645814541762338</v>
      </c>
      <c r="AK46">
        <f t="shared" si="20"/>
        <v>-29.999773437060323</v>
      </c>
      <c r="AL46">
        <f t="shared" si="20"/>
        <v>-30.241053250638988</v>
      </c>
      <c r="AM46">
        <f t="shared" si="20"/>
        <v>-30.367817697428265</v>
      </c>
      <c r="AN46">
        <f t="shared" si="20"/>
        <v>-30.379102023445618</v>
      </c>
      <c r="AO46">
        <f t="shared" si="20"/>
        <v>-30.274820348156396</v>
      </c>
      <c r="AP46">
        <f t="shared" si="20"/>
        <v>-30.055766318076547</v>
      </c>
      <c r="AQ46">
        <f t="shared" si="20"/>
        <v>-29.723607066643417</v>
      </c>
      <c r="AR46">
        <f t="shared" si="20"/>
        <v>-29.28087052632365</v>
      </c>
      <c r="AS46">
        <f t="shared" si="19"/>
        <v>-28.730926189520716</v>
      </c>
      <c r="AT46">
        <f t="shared" si="19"/>
        <v>-28.077959464703152</v>
      </c>
      <c r="AU46">
        <f t="shared" si="19"/>
        <v>-27.326939822918909</v>
      </c>
      <c r="AV46">
        <f t="shared" si="19"/>
        <v>-26.483582977120022</v>
      </c>
      <c r="AW46">
        <f t="shared" si="19"/>
        <v>-25.554307382135807</v>
      </c>
      <c r="AX46">
        <f t="shared" si="19"/>
        <v>-24.54618538635604</v>
      </c>
      <c r="AY46">
        <f t="shared" si="19"/>
        <v>-23.466889406889312</v>
      </c>
      <c r="AZ46">
        <f t="shared" si="17"/>
        <v>-22.324633537836093</v>
      </c>
      <c r="BA46">
        <f t="shared" si="17"/>
        <v>-21.128111036072823</v>
      </c>
      <c r="BB46">
        <f t="shared" si="17"/>
        <v>-19.886428160317973</v>
      </c>
      <c r="BC46">
        <f t="shared" si="17"/>
        <v>-18.609034867004645</v>
      </c>
      <c r="BD46">
        <f t="shared" si="17"/>
        <v>-17.305652890406115</v>
      </c>
      <c r="BE46">
        <f t="shared" si="17"/>
        <v>-15.98620175436786</v>
      </c>
      <c r="BF46">
        <f t="shared" si="17"/>
        <v>-14.660723278741502</v>
      </c>
      <c r="BG46">
        <f t="shared" si="17"/>
        <v>-13.339305155072349</v>
      </c>
      <c r="BH46">
        <f t="shared" si="17"/>
        <v>-12.032004173175594</v>
      </c>
      <c r="BI46">
        <f t="shared" si="17"/>
        <v>-10.748769682893395</v>
      </c>
      <c r="BJ46">
        <f t="shared" si="17"/>
        <v>-9.4993678735349594</v>
      </c>
      <c r="BK46">
        <f t="shared" si="17"/>
        <v>-8.2933074472789556</v>
      </c>
      <c r="BL46">
        <f t="shared" si="17"/>
        <v>-7.1397672522083813</v>
      </c>
      <c r="BM46">
        <f t="shared" si="17"/>
        <v>-6.0475264257343371</v>
      </c>
      <c r="BN46">
        <f t="shared" si="17"/>
        <v>-5.024897580059335</v>
      </c>
      <c r="BO46">
        <f t="shared" si="17"/>
        <v>-4.0796635381791333</v>
      </c>
      <c r="BP46">
        <f t="shared" si="15"/>
        <v>-3.2190181019003741</v>
      </c>
      <c r="BQ46">
        <f t="shared" si="12"/>
        <v>-2.4495113026650523</v>
      </c>
      <c r="BR46">
        <f t="shared" si="12"/>
        <v>-1.7769995518562596</v>
      </c>
      <c r="BS46">
        <f t="shared" si="12"/>
        <v>-1.2066010699713441</v>
      </c>
      <c r="BT46">
        <f t="shared" si="12"/>
        <v>-0.74265693387347864</v>
      </c>
      <c r="BU46">
        <f t="shared" si="12"/>
        <v>-0.38869803857549295</v>
      </c>
      <c r="BV46">
        <f t="shared" si="12"/>
        <v>-0.14741822499682655</v>
      </c>
      <c r="BW46">
        <f t="shared" si="12"/>
        <v>-2.0653778207550245E-2</v>
      </c>
      <c r="BX46">
        <f t="shared" si="12"/>
        <v>-9.3694521901959444E-3</v>
      </c>
      <c r="BY46">
        <f t="shared" si="12"/>
        <v>-0.11365112747941686</v>
      </c>
    </row>
    <row r="47" spans="1:77">
      <c r="A47">
        <f t="shared" si="8"/>
        <v>31.054253089025568</v>
      </c>
      <c r="B47">
        <f t="shared" si="10"/>
        <v>-1.8977919294721068</v>
      </c>
      <c r="C47">
        <f t="shared" si="6"/>
        <v>3.3684854563490561</v>
      </c>
      <c r="D47">
        <f t="shared" si="9"/>
        <v>193</v>
      </c>
      <c r="E47">
        <f t="shared" si="18"/>
        <v>-0.1049929577709986</v>
      </c>
      <c r="F47">
        <f t="shared" si="18"/>
        <v>-0.30735901466653126</v>
      </c>
      <c r="G47">
        <f t="shared" si="18"/>
        <v>-0.61421371142509007</v>
      </c>
      <c r="H47">
        <f t="shared" si="18"/>
        <v>-1.023221698520425</v>
      </c>
      <c r="I47">
        <f t="shared" si="18"/>
        <v>-1.5312701782049545</v>
      </c>
      <c r="J47">
        <f t="shared" si="18"/>
        <v>-2.1344925947802222</v>
      </c>
      <c r="K47">
        <f t="shared" si="18"/>
        <v>-2.82829806142044</v>
      </c>
      <c r="L47">
        <f t="shared" si="18"/>
        <v>-3.607406299593277</v>
      </c>
      <c r="M47">
        <f t="shared" si="18"/>
        <v>-4.4658878251678233</v>
      </c>
      <c r="N47">
        <f t="shared" si="18"/>
        <v>-5.3972090753691395</v>
      </c>
      <c r="O47">
        <f t="shared" si="18"/>
        <v>-6.3942821331360484</v>
      </c>
      <c r="P47">
        <f t="shared" si="18"/>
        <v>-7.449518670449768</v>
      </c>
      <c r="Q47">
        <f t="shared" si="18"/>
        <v>-8.5548877000921006</v>
      </c>
      <c r="R47">
        <f t="shared" si="18"/>
        <v>-9.7019766963074012</v>
      </c>
      <c r="S47">
        <f t="shared" si="18"/>
        <v>-10.882055619203193</v>
      </c>
      <c r="T47">
        <f t="shared" si="18"/>
        <v>-12.08614335562511</v>
      </c>
      <c r="U47">
        <f t="shared" si="16"/>
        <v>-13.305076070850935</v>
      </c>
      <c r="V47">
        <f t="shared" si="16"/>
        <v>-14.52957695090608</v>
      </c>
      <c r="W47">
        <f t="shared" si="16"/>
        <v>-15.750326804719494</v>
      </c>
      <c r="X47">
        <f t="shared" si="16"/>
        <v>-16.95803498879474</v>
      </c>
      <c r="Y47">
        <f t="shared" si="16"/>
        <v>-18.143510114616863</v>
      </c>
      <c r="Z47">
        <f t="shared" si="16"/>
        <v>-19.297730000668906</v>
      </c>
      <c r="AA47">
        <f t="shared" si="16"/>
        <v>-20.411910336681007</v>
      </c>
      <c r="AB47">
        <f t="shared" si="16"/>
        <v>-21.477571537535603</v>
      </c>
      <c r="AC47">
        <f t="shared" si="20"/>
        <v>-22.486603278030383</v>
      </c>
      <c r="AD47">
        <f t="shared" si="20"/>
        <v>-23.431326217350151</v>
      </c>
      <c r="AE47">
        <f t="shared" si="20"/>
        <v>-24.304550443487383</v>
      </c>
      <c r="AF47">
        <f t="shared" si="20"/>
        <v>-25.099630192813965</v>
      </c>
      <c r="AG47">
        <f t="shared" si="20"/>
        <v>-25.810514428355251</v>
      </c>
      <c r="AH47">
        <f t="shared" si="20"/>
        <v>-26.43179289183513</v>
      </c>
      <c r="AI47">
        <f t="shared" si="20"/>
        <v>-26.958737279008332</v>
      </c>
      <c r="AJ47">
        <f t="shared" si="20"/>
        <v>-27.387337224910738</v>
      </c>
      <c r="AK47">
        <f t="shared" si="20"/>
        <v>-27.714330825158314</v>
      </c>
      <c r="AL47">
        <f t="shared" si="20"/>
        <v>-27.937229461009039</v>
      </c>
      <c r="AM47">
        <f t="shared" si="20"/>
        <v>-28.054336739254222</v>
      </c>
      <c r="AN47">
        <f t="shared" si="20"/>
        <v>-28.064761402795099</v>
      </c>
      <c r="AO47">
        <f t="shared" si="20"/>
        <v>-27.968424113647544</v>
      </c>
      <c r="AP47">
        <f t="shared" si="20"/>
        <v>-27.766058056752016</v>
      </c>
      <c r="AQ47">
        <f t="shared" si="20"/>
        <v>-27.459203359993452</v>
      </c>
      <c r="AR47">
        <f t="shared" si="20"/>
        <v>-27.05019537289812</v>
      </c>
      <c r="AS47">
        <f t="shared" si="19"/>
        <v>-26.542146893213591</v>
      </c>
      <c r="AT47">
        <f t="shared" si="19"/>
        <v>-25.938924476638324</v>
      </c>
      <c r="AU47">
        <f t="shared" si="19"/>
        <v>-25.245119009998106</v>
      </c>
      <c r="AV47">
        <f t="shared" si="19"/>
        <v>-24.466010771825268</v>
      </c>
      <c r="AW47">
        <f t="shared" si="19"/>
        <v>-23.607529246250721</v>
      </c>
      <c r="AX47">
        <f t="shared" si="19"/>
        <v>-22.676207996049403</v>
      </c>
      <c r="AY47">
        <f t="shared" si="19"/>
        <v>-21.679134938282495</v>
      </c>
      <c r="AZ47">
        <f t="shared" si="17"/>
        <v>-20.623898400968777</v>
      </c>
      <c r="BA47">
        <f t="shared" si="17"/>
        <v>-19.518529371326441</v>
      </c>
      <c r="BB47">
        <f t="shared" si="17"/>
        <v>-18.371440375111138</v>
      </c>
      <c r="BC47">
        <f t="shared" si="17"/>
        <v>-17.191361452215347</v>
      </c>
      <c r="BD47">
        <f t="shared" si="17"/>
        <v>-15.987273715793426</v>
      </c>
      <c r="BE47">
        <f t="shared" si="17"/>
        <v>-14.768341000567613</v>
      </c>
      <c r="BF47">
        <f t="shared" si="17"/>
        <v>-13.543840120512463</v>
      </c>
      <c r="BG47">
        <f t="shared" si="17"/>
        <v>-12.323090266699051</v>
      </c>
      <c r="BH47">
        <f t="shared" si="17"/>
        <v>-11.115382082623803</v>
      </c>
      <c r="BI47">
        <f t="shared" si="17"/>
        <v>-9.9299069568016805</v>
      </c>
      <c r="BJ47">
        <f t="shared" si="17"/>
        <v>-8.7756870707496315</v>
      </c>
      <c r="BK47">
        <f t="shared" si="17"/>
        <v>-7.6615067347375456</v>
      </c>
      <c r="BL47">
        <f t="shared" si="17"/>
        <v>-6.5958455338829474</v>
      </c>
      <c r="BM47">
        <f t="shared" si="17"/>
        <v>-5.5868137933881696</v>
      </c>
      <c r="BN47">
        <f t="shared" si="17"/>
        <v>-4.6420908540683996</v>
      </c>
      <c r="BO47">
        <f t="shared" si="17"/>
        <v>-3.7688666279311622</v>
      </c>
      <c r="BP47">
        <f t="shared" si="15"/>
        <v>-2.9737868786045776</v>
      </c>
      <c r="BQ47">
        <f t="shared" si="12"/>
        <v>-2.2629026430632924</v>
      </c>
      <c r="BR47">
        <f t="shared" si="12"/>
        <v>-1.6416241795834139</v>
      </c>
      <c r="BS47">
        <f t="shared" si="12"/>
        <v>-1.1146797924102132</v>
      </c>
      <c r="BT47">
        <f t="shared" si="12"/>
        <v>-0.68607984650780629</v>
      </c>
      <c r="BU47">
        <f t="shared" si="12"/>
        <v>-0.35908624626023034</v>
      </c>
      <c r="BV47">
        <f t="shared" si="12"/>
        <v>-0.1361876104095012</v>
      </c>
      <c r="BW47">
        <f t="shared" si="12"/>
        <v>-1.9080332164321263E-2</v>
      </c>
      <c r="BX47">
        <f t="shared" si="12"/>
        <v>-8.6556686234440915E-3</v>
      </c>
      <c r="BY47">
        <f t="shared" si="12"/>
        <v>-0.1049929577709986</v>
      </c>
    </row>
    <row r="48" spans="1:77">
      <c r="A48">
        <f t="shared" si="8"/>
        <v>27.833805417422671</v>
      </c>
      <c r="B48">
        <f t="shared" si="10"/>
        <v>-1.7434240902148361</v>
      </c>
      <c r="C48">
        <f t="shared" si="6"/>
        <v>3.3510321638291125</v>
      </c>
      <c r="D48">
        <f t="shared" si="9"/>
        <v>192</v>
      </c>
      <c r="E48">
        <f t="shared" si="18"/>
        <v>-9.6452750714239102E-2</v>
      </c>
      <c r="F48">
        <f t="shared" si="18"/>
        <v>-0.28235819859523836</v>
      </c>
      <c r="G48">
        <f t="shared" si="18"/>
        <v>-0.5642531008847903</v>
      </c>
      <c r="H48">
        <f t="shared" si="18"/>
        <v>-0.93999206716368888</v>
      </c>
      <c r="I48">
        <f t="shared" si="18"/>
        <v>-1.4067154970211506</v>
      </c>
      <c r="J48">
        <f t="shared" si="18"/>
        <v>-1.9608713433406502</v>
      </c>
      <c r="K48">
        <f t="shared" si="18"/>
        <v>-2.5982421455232503</v>
      </c>
      <c r="L48">
        <f t="shared" si="18"/>
        <v>-3.3139771269093257</v>
      </c>
      <c r="M48">
        <f t="shared" si="18"/>
        <v>-4.1026291121179321</v>
      </c>
      <c r="N48">
        <f t="shared" si="18"/>
        <v>-4.9581959833405431</v>
      </c>
      <c r="O48">
        <f t="shared" si="18"/>
        <v>-5.8741663600817562</v>
      </c>
      <c r="P48">
        <f t="shared" si="18"/>
        <v>-6.8435691546965307</v>
      </c>
      <c r="Q48">
        <f t="shared" si="18"/>
        <v>-7.8590266265764397</v>
      </c>
      <c r="R48">
        <f t="shared" si="18"/>
        <v>-8.912810531210491</v>
      </c>
      <c r="S48">
        <f t="shared" si="18"/>
        <v>-9.9969009367923007</v>
      </c>
      <c r="T48">
        <f t="shared" si="18"/>
        <v>-11.103047260743709</v>
      </c>
      <c r="U48">
        <f t="shared" si="16"/>
        <v>-12.222831061630044</v>
      </c>
      <c r="V48">
        <f t="shared" si="16"/>
        <v>-13.34773010858259</v>
      </c>
      <c r="W48">
        <f t="shared" si="16"/>
        <v>-14.46918324062144</v>
      </c>
      <c r="X48">
        <f t="shared" si="16"/>
        <v>-15.57865552225986</v>
      </c>
      <c r="Y48">
        <f t="shared" si="16"/>
        <v>-16.6677031995169</v>
      </c>
      <c r="Z48">
        <f t="shared" si="16"/>
        <v>-17.728037961983667</v>
      </c>
      <c r="AA48">
        <f t="shared" si="16"/>
        <v>-18.751590021870172</v>
      </c>
      <c r="AB48">
        <f t="shared" si="16"/>
        <v>-19.730569529963013</v>
      </c>
      <c r="AC48">
        <f t="shared" si="20"/>
        <v>-20.657525861081641</v>
      </c>
      <c r="AD48">
        <f t="shared" si="20"/>
        <v>-21.525404317834695</v>
      </c>
      <c r="AE48">
        <f t="shared" si="20"/>
        <v>-22.327599821126952</v>
      </c>
      <c r="AF48">
        <f t="shared" si="20"/>
        <v>-23.058007178799464</v>
      </c>
      <c r="AG48">
        <f t="shared" si="20"/>
        <v>-23.711067549828329</v>
      </c>
      <c r="AH48">
        <f t="shared" si="20"/>
        <v>-24.281810750461375</v>
      </c>
      <c r="AI48">
        <f t="shared" si="20"/>
        <v>-24.765893080317628</v>
      </c>
      <c r="AJ48">
        <f t="shared" si="20"/>
        <v>-25.159630380569972</v>
      </c>
      <c r="AK48">
        <f t="shared" si="20"/>
        <v>-25.460026072618405</v>
      </c>
      <c r="AL48">
        <f t="shared" si="20"/>
        <v>-25.664793963862561</v>
      </c>
      <c r="AM48">
        <f t="shared" si="20"/>
        <v>-25.772375647007841</v>
      </c>
      <c r="AN48">
        <f t="shared" si="20"/>
        <v>-25.781952360485914</v>
      </c>
      <c r="AO48">
        <f t="shared" si="20"/>
        <v>-25.693451219724626</v>
      </c>
      <c r="AP48">
        <f t="shared" si="20"/>
        <v>-25.507545771843631</v>
      </c>
      <c r="AQ48">
        <f t="shared" si="20"/>
        <v>-25.225650869554077</v>
      </c>
      <c r="AR48">
        <f t="shared" si="20"/>
        <v>-24.849911903275181</v>
      </c>
      <c r="AS48">
        <f t="shared" si="19"/>
        <v>-24.383188473417718</v>
      </c>
      <c r="AT48">
        <f t="shared" si="19"/>
        <v>-23.829032627098218</v>
      </c>
      <c r="AU48">
        <f t="shared" si="19"/>
        <v>-23.19166182491562</v>
      </c>
      <c r="AV48">
        <f t="shared" si="19"/>
        <v>-22.475926843529543</v>
      </c>
      <c r="AW48">
        <f t="shared" si="19"/>
        <v>-21.687274858320936</v>
      </c>
      <c r="AX48">
        <f t="shared" si="19"/>
        <v>-20.831707987098323</v>
      </c>
      <c r="AY48">
        <f t="shared" si="19"/>
        <v>-19.915737610357112</v>
      </c>
      <c r="AZ48">
        <f t="shared" si="17"/>
        <v>-18.94633481574234</v>
      </c>
      <c r="BA48">
        <f t="shared" si="17"/>
        <v>-17.930877343862424</v>
      </c>
      <c r="BB48">
        <f t="shared" si="17"/>
        <v>-16.877093439228371</v>
      </c>
      <c r="BC48">
        <f t="shared" si="17"/>
        <v>-15.793003033646562</v>
      </c>
      <c r="BD48">
        <f t="shared" si="17"/>
        <v>-14.686856709695151</v>
      </c>
      <c r="BE48">
        <f t="shared" si="17"/>
        <v>-13.567072908808829</v>
      </c>
      <c r="BF48">
        <f t="shared" si="17"/>
        <v>-12.442173861856277</v>
      </c>
      <c r="BG48">
        <f t="shared" si="17"/>
        <v>-11.320720729817429</v>
      </c>
      <c r="BH48">
        <f t="shared" si="17"/>
        <v>-10.211248448179008</v>
      </c>
      <c r="BI48">
        <f t="shared" si="17"/>
        <v>-9.1222007709219675</v>
      </c>
      <c r="BJ48">
        <f t="shared" si="17"/>
        <v>-8.0618660084551959</v>
      </c>
      <c r="BK48">
        <f t="shared" si="17"/>
        <v>-7.0383139485687058</v>
      </c>
      <c r="BL48">
        <f t="shared" si="17"/>
        <v>-6.0593344404758591</v>
      </c>
      <c r="BM48">
        <f t="shared" si="17"/>
        <v>-5.1323781093572336</v>
      </c>
      <c r="BN48">
        <f t="shared" si="17"/>
        <v>-4.2644996526041776</v>
      </c>
      <c r="BO48">
        <f t="shared" ref="BO48:BQ82" si="21">$I$2*$B48*(1-COS(BO$8-$L$2))</f>
        <v>-3.4623041493119171</v>
      </c>
      <c r="BP48">
        <f t="shared" si="21"/>
        <v>-2.7318967916394046</v>
      </c>
      <c r="BQ48">
        <f t="shared" si="21"/>
        <v>-2.0788364206105419</v>
      </c>
      <c r="BR48">
        <f t="shared" si="12"/>
        <v>-1.5080932199774939</v>
      </c>
      <c r="BS48">
        <f t="shared" si="12"/>
        <v>-1.0240108901212404</v>
      </c>
      <c r="BT48">
        <f t="shared" si="12"/>
        <v>-0.6302735898688977</v>
      </c>
      <c r="BU48">
        <f t="shared" si="12"/>
        <v>-0.32987789782046495</v>
      </c>
      <c r="BV48">
        <f t="shared" si="12"/>
        <v>-0.12511000657630675</v>
      </c>
      <c r="BW48">
        <f t="shared" si="12"/>
        <v>-1.7528323431026373E-2</v>
      </c>
      <c r="BX48">
        <f t="shared" si="12"/>
        <v>-7.9516099529555496E-3</v>
      </c>
      <c r="BY48">
        <f t="shared" si="12"/>
        <v>-9.6452750714239102E-2</v>
      </c>
    </row>
    <row r="49" spans="1:77">
      <c r="A49">
        <f t="shared" si="8"/>
        <v>24.827593653685565</v>
      </c>
      <c r="B49">
        <f t="shared" si="10"/>
        <v>-1.5910391127446386</v>
      </c>
      <c r="C49">
        <f t="shared" si="6"/>
        <v>3.3335788713091694</v>
      </c>
      <c r="D49">
        <f t="shared" si="9"/>
        <v>191</v>
      </c>
      <c r="E49">
        <f t="shared" si="18"/>
        <v>-8.802224299840461E-2</v>
      </c>
      <c r="F49">
        <f t="shared" si="18"/>
        <v>-0.25767851912255257</v>
      </c>
      <c r="G49">
        <f t="shared" si="18"/>
        <v>-0.51493423661739202</v>
      </c>
      <c r="H49">
        <f t="shared" si="18"/>
        <v>-0.85783152413754993</v>
      </c>
      <c r="I49">
        <f t="shared" si="18"/>
        <v>-1.2837607262779458</v>
      </c>
      <c r="J49">
        <f t="shared" si="18"/>
        <v>-1.7894802646272088</v>
      </c>
      <c r="K49">
        <f t="shared" si="18"/>
        <v>-2.3711413081366977</v>
      </c>
      <c r="L49">
        <f t="shared" si="18"/>
        <v>-3.0243170650487614</v>
      </c>
      <c r="M49">
        <f t="shared" si="18"/>
        <v>-3.7440364734549956</v>
      </c>
      <c r="N49">
        <f t="shared" si="18"/>
        <v>-4.5248220340789684</v>
      </c>
      <c r="O49">
        <f t="shared" si="18"/>
        <v>-5.3607314973531208</v>
      </c>
      <c r="P49">
        <f t="shared" si="18"/>
        <v>-6.2454030875259994</v>
      </c>
      <c r="Q49">
        <f t="shared" si="18"/>
        <v>-7.1721039196170802</v>
      </c>
      <c r="R49">
        <f t="shared" si="18"/>
        <v>-8.133781240736889</v>
      </c>
      <c r="S49">
        <f t="shared" si="18"/>
        <v>-9.1231161057950594</v>
      </c>
      <c r="T49">
        <f t="shared" ref="T49:AI64" si="22">$I$2*$B49*(1-COS(T$8-$L$2))</f>
        <v>-10.132579079091776</v>
      </c>
      <c r="U49">
        <f t="shared" si="22"/>
        <v>-11.154487537869851</v>
      </c>
      <c r="V49">
        <f t="shared" si="22"/>
        <v>-12.181064141712765</v>
      </c>
      <c r="W49">
        <f t="shared" si="22"/>
        <v>-13.204496022801386</v>
      </c>
      <c r="X49">
        <f t="shared" si="22"/>
        <v>-14.216994246555561</v>
      </c>
      <c r="Y49">
        <f t="shared" si="22"/>
        <v>-15.21085309012938</v>
      </c>
      <c r="Z49">
        <f t="shared" si="22"/>
        <v>-16.178508687614862</v>
      </c>
      <c r="AA49">
        <f t="shared" si="22"/>
        <v>-17.112596595628737</v>
      </c>
      <c r="AB49">
        <f t="shared" si="22"/>
        <v>-18.006007841173293</v>
      </c>
      <c r="AC49">
        <f t="shared" si="22"/>
        <v>-18.851943025213494</v>
      </c>
      <c r="AD49">
        <f t="shared" si="22"/>
        <v>-19.643964070209154</v>
      </c>
      <c r="AE49">
        <f t="shared" si="22"/>
        <v>-20.376043217772484</v>
      </c>
      <c r="AF49">
        <f t="shared" si="22"/>
        <v>-21.042608903549045</v>
      </c>
      <c r="AG49">
        <f t="shared" si="22"/>
        <v>-21.638588160186718</v>
      </c>
      <c r="AH49">
        <f t="shared" si="22"/>
        <v>-22.159445225680368</v>
      </c>
      <c r="AI49">
        <f t="shared" si="22"/>
        <v>-22.601216063259507</v>
      </c>
      <c r="AJ49">
        <f t="shared" si="20"/>
        <v>-22.960538530101616</v>
      </c>
      <c r="AK49">
        <f t="shared" si="20"/>
        <v>-23.234677965269199</v>
      </c>
      <c r="AL49">
        <f t="shared" si="20"/>
        <v>-23.421548002130709</v>
      </c>
      <c r="AM49">
        <f t="shared" si="20"/>
        <v>-23.519726446870422</v>
      </c>
      <c r="AN49">
        <f t="shared" si="20"/>
        <v>-23.528466102242103</v>
      </c>
      <c r="AO49">
        <f t="shared" si="20"/>
        <v>-23.447700454191217</v>
      </c>
      <c r="AP49">
        <f t="shared" si="20"/>
        <v>-23.278044178067073</v>
      </c>
      <c r="AQ49">
        <f t="shared" si="20"/>
        <v>-23.020788460572231</v>
      </c>
      <c r="AR49">
        <f t="shared" si="20"/>
        <v>-22.677891173052075</v>
      </c>
      <c r="AS49">
        <f t="shared" si="19"/>
        <v>-22.25196197091168</v>
      </c>
      <c r="AT49">
        <f t="shared" si="19"/>
        <v>-21.746242432562415</v>
      </c>
      <c r="AU49">
        <f t="shared" si="19"/>
        <v>-21.164581389052927</v>
      </c>
      <c r="AV49">
        <f t="shared" si="19"/>
        <v>-20.511405632140864</v>
      </c>
      <c r="AW49">
        <f t="shared" si="19"/>
        <v>-19.791686223734629</v>
      </c>
      <c r="AX49">
        <f t="shared" si="19"/>
        <v>-19.010900663110654</v>
      </c>
      <c r="AY49">
        <f t="shared" si="19"/>
        <v>-18.174991199836505</v>
      </c>
      <c r="AZ49">
        <f t="shared" ref="AZ49:BO82" si="23">$I$2*$B49*(1-COS(AZ$8-$L$2))</f>
        <v>-17.290319609663626</v>
      </c>
      <c r="BA49">
        <f t="shared" si="23"/>
        <v>-16.36361877757254</v>
      </c>
      <c r="BB49">
        <f t="shared" si="23"/>
        <v>-15.401941456452732</v>
      </c>
      <c r="BC49">
        <f t="shared" si="23"/>
        <v>-14.41260659139456</v>
      </c>
      <c r="BD49">
        <f t="shared" si="23"/>
        <v>-13.403143618097841</v>
      </c>
      <c r="BE49">
        <f t="shared" si="23"/>
        <v>-12.381235159319775</v>
      </c>
      <c r="BF49">
        <f t="shared" si="23"/>
        <v>-11.354658555476858</v>
      </c>
      <c r="BG49">
        <f t="shared" si="23"/>
        <v>-10.331226674388239</v>
      </c>
      <c r="BH49">
        <f t="shared" si="23"/>
        <v>-9.3187284506340617</v>
      </c>
      <c r="BI49">
        <f t="shared" si="23"/>
        <v>-8.3248696070602435</v>
      </c>
      <c r="BJ49">
        <f t="shared" si="23"/>
        <v>-7.357214009574756</v>
      </c>
      <c r="BK49">
        <f t="shared" si="23"/>
        <v>-6.4231261015608929</v>
      </c>
      <c r="BL49">
        <f t="shared" si="23"/>
        <v>-5.5297148560163345</v>
      </c>
      <c r="BM49">
        <f t="shared" si="23"/>
        <v>-4.6837796719761355</v>
      </c>
      <c r="BN49">
        <f t="shared" si="23"/>
        <v>-3.8917586269804727</v>
      </c>
      <c r="BO49">
        <f t="shared" si="23"/>
        <v>-3.1596794794171394</v>
      </c>
      <c r="BP49">
        <f t="shared" si="21"/>
        <v>-2.4931137936405778</v>
      </c>
      <c r="BQ49">
        <f t="shared" si="21"/>
        <v>-1.8971345370029067</v>
      </c>
      <c r="BR49">
        <f t="shared" si="12"/>
        <v>-1.3762774715092543</v>
      </c>
      <c r="BS49">
        <f t="shared" si="12"/>
        <v>-0.93450663393011868</v>
      </c>
      <c r="BT49">
        <f t="shared" si="12"/>
        <v>-0.57518416708800835</v>
      </c>
      <c r="BU49">
        <f t="shared" si="12"/>
        <v>-0.30104473192042669</v>
      </c>
      <c r="BV49">
        <f t="shared" si="12"/>
        <v>-0.11417469505891373</v>
      </c>
      <c r="BW49">
        <f t="shared" si="12"/>
        <v>-1.5996250319200697E-2</v>
      </c>
      <c r="BX49">
        <f t="shared" si="12"/>
        <v>-7.2565949475224103E-3</v>
      </c>
      <c r="BY49">
        <f t="shared" si="12"/>
        <v>-8.802224299840461E-2</v>
      </c>
    </row>
    <row r="50" spans="1:77">
      <c r="A50">
        <f t="shared" si="8"/>
        <v>22.026152215393811</v>
      </c>
      <c r="B50">
        <f t="shared" si="10"/>
        <v>-1.4404840439975273</v>
      </c>
      <c r="C50">
        <f t="shared" si="6"/>
        <v>3.3161255787892263</v>
      </c>
      <c r="D50">
        <f t="shared" si="9"/>
        <v>190</v>
      </c>
      <c r="E50">
        <f t="shared" ref="E50:T65" si="24">$I$2*$B50*(1-COS(E$8-$L$2))</f>
        <v>-7.9692972687105401E-2</v>
      </c>
      <c r="F50">
        <f t="shared" si="24"/>
        <v>-0.233295204563914</v>
      </c>
      <c r="G50">
        <f t="shared" si="24"/>
        <v>-0.46620761589941617</v>
      </c>
      <c r="H50">
        <f t="shared" si="24"/>
        <v>-0.77665760260700056</v>
      </c>
      <c r="I50">
        <f t="shared" si="24"/>
        <v>-1.1622824528329869</v>
      </c>
      <c r="J50">
        <f t="shared" si="24"/>
        <v>-1.6201473286205064</v>
      </c>
      <c r="K50">
        <f t="shared" si="24"/>
        <v>-2.1467676017984472</v>
      </c>
      <c r="L50">
        <f t="shared" si="24"/>
        <v>-2.7381353741059073</v>
      </c>
      <c r="M50">
        <f t="shared" si="24"/>
        <v>-3.3897499797180055</v>
      </c>
      <c r="N50">
        <f t="shared" si="24"/>
        <v>-4.0966522380303774</v>
      </c>
      <c r="O50">
        <f t="shared" si="24"/>
        <v>-4.853462196018012</v>
      </c>
      <c r="P50">
        <f t="shared" si="24"/>
        <v>-5.6544200729262748</v>
      </c>
      <c r="Q50">
        <f t="shared" si="24"/>
        <v>-6.4934300956803064</v>
      </c>
      <c r="R50">
        <f t="shared" si="24"/>
        <v>-7.3641068913988459</v>
      </c>
      <c r="S50">
        <f t="shared" si="24"/>
        <v>-8.2598240839374508</v>
      </c>
      <c r="T50">
        <f t="shared" si="24"/>
        <v>-9.1737647246120755</v>
      </c>
      <c r="U50">
        <f t="shared" si="22"/>
        <v>-10.098973173294748</v>
      </c>
      <c r="V50">
        <f t="shared" si="22"/>
        <v>-11.028408035034838</v>
      </c>
      <c r="W50">
        <f t="shared" si="22"/>
        <v>-11.954995749326402</v>
      </c>
      <c r="X50">
        <f t="shared" si="22"/>
        <v>-12.871684424174722</v>
      </c>
      <c r="Y50">
        <f t="shared" si="22"/>
        <v>-13.771497505252443</v>
      </c>
      <c r="Z50">
        <f t="shared" si="22"/>
        <v>-14.647586871690571</v>
      </c>
      <c r="AA50">
        <f t="shared" si="22"/>
        <v>-15.493284954413303</v>
      </c>
      <c r="AB50">
        <f t="shared" si="22"/>
        <v>-16.302155480364632</v>
      </c>
      <c r="AC50">
        <f t="shared" si="22"/>
        <v>-17.068042456432703</v>
      </c>
      <c r="AD50">
        <f t="shared" si="22"/>
        <v>-17.785117020274438</v>
      </c>
      <c r="AE50">
        <f t="shared" si="22"/>
        <v>-18.447921801477538</v>
      </c>
      <c r="AF50">
        <f t="shared" si="22"/>
        <v>-19.051412455444581</v>
      </c>
      <c r="AG50">
        <f t="shared" si="22"/>
        <v>-19.590996053901261</v>
      </c>
      <c r="AH50">
        <f t="shared" si="22"/>
        <v>-20.062566039853831</v>
      </c>
      <c r="AI50">
        <f t="shared" si="22"/>
        <v>-20.462533480967458</v>
      </c>
      <c r="AJ50">
        <f t="shared" si="20"/>
        <v>-20.787854383508314</v>
      </c>
      <c r="AK50">
        <f t="shared" si="20"/>
        <v>-21.036052858973939</v>
      </c>
      <c r="AL50">
        <f t="shared" si="20"/>
        <v>-21.205239967099693</v>
      </c>
      <c r="AM50">
        <f t="shared" si="20"/>
        <v>-21.294128091834782</v>
      </c>
      <c r="AN50">
        <f t="shared" si="20"/>
        <v>-21.30204074087785</v>
      </c>
      <c r="AO50">
        <f t="shared" si="20"/>
        <v>-21.228917694191889</v>
      </c>
      <c r="AP50">
        <f t="shared" si="20"/>
        <v>-21.075315462315082</v>
      </c>
      <c r="AQ50">
        <f t="shared" si="20"/>
        <v>-20.842403050979577</v>
      </c>
      <c r="AR50">
        <f t="shared" si="20"/>
        <v>-20.531953064271995</v>
      </c>
      <c r="AS50">
        <f t="shared" si="19"/>
        <v>-20.146328214046008</v>
      </c>
      <c r="AT50">
        <f t="shared" si="19"/>
        <v>-19.68846333825849</v>
      </c>
      <c r="AU50">
        <f t="shared" si="19"/>
        <v>-19.16184306508055</v>
      </c>
      <c r="AV50">
        <f t="shared" si="19"/>
        <v>-18.570475292773089</v>
      </c>
      <c r="AW50">
        <f t="shared" si="19"/>
        <v>-17.91886068716099</v>
      </c>
      <c r="AX50">
        <f t="shared" si="19"/>
        <v>-17.211958428848618</v>
      </c>
      <c r="AY50">
        <f t="shared" si="19"/>
        <v>-16.455148470860983</v>
      </c>
      <c r="AZ50">
        <f t="shared" si="23"/>
        <v>-15.654190593952721</v>
      </c>
      <c r="BA50">
        <f t="shared" si="23"/>
        <v>-14.815180571198686</v>
      </c>
      <c r="BB50">
        <f t="shared" si="23"/>
        <v>-13.944503775480147</v>
      </c>
      <c r="BC50">
        <f t="shared" si="23"/>
        <v>-13.04878658294154</v>
      </c>
      <c r="BD50">
        <f t="shared" si="23"/>
        <v>-12.134845942266912</v>
      </c>
      <c r="BE50">
        <f t="shared" si="23"/>
        <v>-11.20963749358425</v>
      </c>
      <c r="BF50">
        <f t="shared" si="23"/>
        <v>-10.280202631844157</v>
      </c>
      <c r="BG50">
        <f t="shared" si="23"/>
        <v>-9.3536149175525924</v>
      </c>
      <c r="BH50">
        <f t="shared" si="23"/>
        <v>-8.4369262427042724</v>
      </c>
      <c r="BI50">
        <f t="shared" si="23"/>
        <v>-7.537113161626551</v>
      </c>
      <c r="BJ50">
        <f t="shared" si="23"/>
        <v>-6.6610237951884184</v>
      </c>
      <c r="BK50">
        <f t="shared" si="23"/>
        <v>-5.8153257124656976</v>
      </c>
      <c r="BL50">
        <f t="shared" si="23"/>
        <v>-5.0064551865143674</v>
      </c>
      <c r="BM50">
        <f t="shared" si="23"/>
        <v>-4.2405682104462965</v>
      </c>
      <c r="BN50">
        <f t="shared" si="23"/>
        <v>-3.523493646604563</v>
      </c>
      <c r="BO50">
        <f t="shared" si="23"/>
        <v>-2.8606888654014577</v>
      </c>
      <c r="BP50">
        <f t="shared" si="21"/>
        <v>-2.2571982114344147</v>
      </c>
      <c r="BQ50">
        <f t="shared" si="21"/>
        <v>-1.7176146129777365</v>
      </c>
      <c r="BR50">
        <f t="shared" si="12"/>
        <v>-1.2460446270251648</v>
      </c>
      <c r="BS50">
        <f t="shared" si="12"/>
        <v>-0.84607718591153802</v>
      </c>
      <c r="BT50">
        <f t="shared" si="12"/>
        <v>-0.52075628337068081</v>
      </c>
      <c r="BU50">
        <f t="shared" si="12"/>
        <v>-0.27255780790505835</v>
      </c>
      <c r="BV50">
        <f t="shared" si="12"/>
        <v>-0.10337069977929915</v>
      </c>
      <c r="BW50">
        <f t="shared" si="12"/>
        <v>-1.4482575044210902E-2</v>
      </c>
      <c r="BX50">
        <f t="shared" si="12"/>
        <v>-6.5699260011446436E-3</v>
      </c>
      <c r="BY50">
        <f t="shared" si="12"/>
        <v>-7.9692972687105401E-2</v>
      </c>
    </row>
    <row r="51" spans="1:77">
      <c r="A51">
        <f t="shared" si="8"/>
        <v>19.420720146266049</v>
      </c>
      <c r="B51">
        <f t="shared" si="10"/>
        <v>-1.2916026696996865</v>
      </c>
      <c r="C51">
        <f t="shared" si="6"/>
        <v>3.2986722862692828</v>
      </c>
      <c r="D51">
        <f t="shared" si="9"/>
        <v>189</v>
      </c>
      <c r="E51">
        <f t="shared" si="24"/>
        <v>-7.1456297421609083E-2</v>
      </c>
      <c r="F51">
        <f t="shared" si="24"/>
        <v>-0.20918295506187717</v>
      </c>
      <c r="G51">
        <f t="shared" si="24"/>
        <v>-0.41802268052824448</v>
      </c>
      <c r="H51">
        <f t="shared" si="24"/>
        <v>-0.69638607740904779</v>
      </c>
      <c r="I51">
        <f t="shared" si="24"/>
        <v>-1.0421546321736022</v>
      </c>
      <c r="J51">
        <f t="shared" si="24"/>
        <v>-1.4526968373393891</v>
      </c>
      <c r="K51">
        <f t="shared" si="24"/>
        <v>-1.9248882188329381</v>
      </c>
      <c r="L51">
        <f t="shared" si="24"/>
        <v>-2.4551351151241292</v>
      </c>
      <c r="M51">
        <f t="shared" si="24"/>
        <v>-3.0394020271603579</v>
      </c>
      <c r="N51">
        <f t="shared" si="24"/>
        <v>-3.6732423309510214</v>
      </c>
      <c r="O51">
        <f t="shared" si="24"/>
        <v>-4.3518321190610347</v>
      </c>
      <c r="P51">
        <f t="shared" si="24"/>
        <v>-5.0700069134591601</v>
      </c>
      <c r="Q51">
        <f t="shared" si="24"/>
        <v>-5.8223009703142337</v>
      </c>
      <c r="R51">
        <f t="shared" si="24"/>
        <v>-6.602988877606017</v>
      </c>
      <c r="S51">
        <f t="shared" si="24"/>
        <v>-7.4061291289677715</v>
      </c>
      <c r="T51">
        <f t="shared" si="24"/>
        <v>-8.2256093421372931</v>
      </c>
      <c r="U51">
        <f t="shared" si="22"/>
        <v>-9.0551927778766874</v>
      </c>
      <c r="V51">
        <f t="shared" si="22"/>
        <v>-9.8885658053237862</v>
      </c>
      <c r="W51">
        <f t="shared" si="22"/>
        <v>-10.719385952535337</v>
      </c>
      <c r="X51">
        <f t="shared" si="22"/>
        <v>-11.541330176528135</v>
      </c>
      <c r="Y51">
        <f t="shared" si="22"/>
        <v>-12.348142985454105</v>
      </c>
      <c r="Z51">
        <f t="shared" si="22"/>
        <v>-13.133684046670426</v>
      </c>
      <c r="AA51">
        <f t="shared" si="22"/>
        <v>-13.89197491837859</v>
      </c>
      <c r="AB51">
        <f t="shared" si="22"/>
        <v>-14.617244549176332</v>
      </c>
      <c r="AC51">
        <f t="shared" si="22"/>
        <v>-15.303973199243517</v>
      </c>
      <c r="AD51">
        <f t="shared" si="22"/>
        <v>-15.946934448895034</v>
      </c>
      <c r="AE51">
        <f t="shared" si="22"/>
        <v>-16.54123497479042</v>
      </c>
      <c r="AF51">
        <f t="shared" si="22"/>
        <v>-17.082351791079141</v>
      </c>
      <c r="AG51">
        <f t="shared" si="22"/>
        <v>-17.566166672053974</v>
      </c>
      <c r="AH51">
        <f t="shared" si="22"/>
        <v>-17.988997494335287</v>
      </c>
      <c r="AI51">
        <f t="shared" si="22"/>
        <v>-18.347626260053289</v>
      </c>
      <c r="AJ51">
        <f t="shared" si="20"/>
        <v>-18.639323587754898</v>
      </c>
      <c r="AK51">
        <f t="shared" si="20"/>
        <v>-18.861869484644636</v>
      </c>
      <c r="AL51">
        <f t="shared" si="20"/>
        <v>-19.013570242070294</v>
      </c>
      <c r="AM51">
        <f t="shared" si="20"/>
        <v>-19.093271325668439</v>
      </c>
      <c r="AN51">
        <f t="shared" si="20"/>
        <v>-19.100366162068056</v>
      </c>
      <c r="AO51">
        <f t="shared" si="20"/>
        <v>-19.034800755280166</v>
      </c>
      <c r="AP51">
        <f t="shared" si="20"/>
        <v>-18.897074097639901</v>
      </c>
      <c r="AQ51">
        <f t="shared" si="20"/>
        <v>-18.688234372173529</v>
      </c>
      <c r="AR51">
        <f t="shared" si="20"/>
        <v>-18.409870975292726</v>
      </c>
      <c r="AS51">
        <f t="shared" si="19"/>
        <v>-18.064102420528172</v>
      </c>
      <c r="AT51">
        <f t="shared" si="19"/>
        <v>-17.653560215362386</v>
      </c>
      <c r="AU51">
        <f t="shared" si="19"/>
        <v>-17.181368833868838</v>
      </c>
      <c r="AV51">
        <f t="shared" si="19"/>
        <v>-16.651121937577646</v>
      </c>
      <c r="AW51">
        <f t="shared" si="19"/>
        <v>-16.066855025541418</v>
      </c>
      <c r="AX51">
        <f t="shared" si="19"/>
        <v>-15.433014721750753</v>
      </c>
      <c r="AY51">
        <f t="shared" si="19"/>
        <v>-14.754424933640742</v>
      </c>
      <c r="AZ51">
        <f t="shared" si="23"/>
        <v>-14.036250139242615</v>
      </c>
      <c r="BA51">
        <f t="shared" si="23"/>
        <v>-13.283956082387538</v>
      </c>
      <c r="BB51">
        <f t="shared" si="23"/>
        <v>-12.503268175095755</v>
      </c>
      <c r="BC51">
        <f t="shared" si="23"/>
        <v>-11.700127923734</v>
      </c>
      <c r="BD51">
        <f t="shared" si="23"/>
        <v>-10.880647710564476</v>
      </c>
      <c r="BE51">
        <f t="shared" si="23"/>
        <v>-10.051064274825091</v>
      </c>
      <c r="BF51">
        <f t="shared" si="23"/>
        <v>-9.2176912473779886</v>
      </c>
      <c r="BG51">
        <f t="shared" si="23"/>
        <v>-8.3868711001664398</v>
      </c>
      <c r="BH51">
        <f t="shared" si="23"/>
        <v>-7.5649268761736392</v>
      </c>
      <c r="BI51">
        <f t="shared" si="23"/>
        <v>-6.7581140672476687</v>
      </c>
      <c r="BJ51">
        <f t="shared" si="23"/>
        <v>-5.9725730060313449</v>
      </c>
      <c r="BK51">
        <f t="shared" si="23"/>
        <v>-5.2142821343231907</v>
      </c>
      <c r="BL51">
        <f t="shared" si="23"/>
        <v>-4.4890125035254469</v>
      </c>
      <c r="BM51">
        <f t="shared" si="23"/>
        <v>-3.8022838534582624</v>
      </c>
      <c r="BN51">
        <f t="shared" si="23"/>
        <v>-3.159322603806745</v>
      </c>
      <c r="BO51">
        <f t="shared" si="23"/>
        <v>-2.5650220779113559</v>
      </c>
      <c r="BP51">
        <f t="shared" si="21"/>
        <v>-2.0239052616226356</v>
      </c>
      <c r="BQ51">
        <f t="shared" si="21"/>
        <v>-1.540090380647803</v>
      </c>
      <c r="BR51">
        <f t="shared" si="12"/>
        <v>-1.1172595583664902</v>
      </c>
      <c r="BS51">
        <f t="shared" si="12"/>
        <v>-0.75863079264848587</v>
      </c>
      <c r="BT51">
        <f t="shared" si="12"/>
        <v>-0.46693346494687898</v>
      </c>
      <c r="BU51">
        <f t="shared" si="12"/>
        <v>-0.24438756805713846</v>
      </c>
      <c r="BV51">
        <f t="shared" si="12"/>
        <v>-9.2686810631480196E-2</v>
      </c>
      <c r="BW51">
        <f t="shared" si="12"/>
        <v>-1.2985727033336695E-2</v>
      </c>
      <c r="BX51">
        <f t="shared" si="12"/>
        <v>-5.8908906337197678E-3</v>
      </c>
      <c r="BY51">
        <f t="shared" si="12"/>
        <v>-7.1456297421609083E-2</v>
      </c>
    </row>
    <row r="52" spans="1:77">
      <c r="A52">
        <f t="shared" si="8"/>
        <v>17.003244153336517</v>
      </c>
      <c r="B52">
        <f t="shared" si="10"/>
        <v>-1.1442358360163862</v>
      </c>
      <c r="C52">
        <f t="shared" si="6"/>
        <v>3.2812189937493397</v>
      </c>
      <c r="D52">
        <f>D51-1</f>
        <v>188</v>
      </c>
      <c r="E52">
        <f t="shared" si="24"/>
        <v>-6.3303412215663254E-2</v>
      </c>
      <c r="F52">
        <f t="shared" si="24"/>
        <v>-0.18531599467912069</v>
      </c>
      <c r="G52">
        <f t="shared" si="24"/>
        <v>-0.37032792092266348</v>
      </c>
      <c r="H52">
        <f t="shared" si="24"/>
        <v>-0.61693113847433156</v>
      </c>
      <c r="I52">
        <f t="shared" si="24"/>
        <v>-0.92324884794545614</v>
      </c>
      <c r="J52">
        <f t="shared" si="24"/>
        <v>-1.2869497866072734</v>
      </c>
      <c r="K52">
        <f t="shared" si="24"/>
        <v>-1.7052659707079376</v>
      </c>
      <c r="L52">
        <f t="shared" si="24"/>
        <v>-2.1750137615002223</v>
      </c>
      <c r="M52">
        <f t="shared" si="24"/>
        <v>-2.6926180946547289</v>
      </c>
      <c r="N52">
        <f t="shared" si="24"/>
        <v>-3.2541396886581095</v>
      </c>
      <c r="O52">
        <f t="shared" si="24"/>
        <v>-3.8553050251239913</v>
      </c>
      <c r="P52">
        <f t="shared" si="24"/>
        <v>-4.4915388728483112</v>
      </c>
      <c r="Q52">
        <f t="shared" si="24"/>
        <v>-5.1579991080813894</v>
      </c>
      <c r="R52">
        <f t="shared" si="24"/>
        <v>-5.8496135660134074</v>
      </c>
      <c r="S52">
        <f t="shared" si="24"/>
        <v>-6.5611186430112758</v>
      </c>
      <c r="T52">
        <f t="shared" si="24"/>
        <v>-7.2870993558205299</v>
      </c>
      <c r="U52">
        <f t="shared" si="22"/>
        <v>-8.022030552857558</v>
      </c>
      <c r="V52">
        <f t="shared" si="22"/>
        <v>-8.7603189639493024</v>
      </c>
      <c r="W52">
        <f t="shared" si="22"/>
        <v>-9.4963457684966368</v>
      </c>
      <c r="X52">
        <f t="shared" si="22"/>
        <v>-10.224509358091815</v>
      </c>
      <c r="Y52">
        <f t="shared" si="22"/>
        <v>-10.939267968140824</v>
      </c>
      <c r="Z52">
        <f t="shared" si="22"/>
        <v>-11.635181854038139</v>
      </c>
      <c r="AA52">
        <f t="shared" si="22"/>
        <v>-12.3069546909078</v>
      </c>
      <c r="AB52">
        <f t="shared" si="22"/>
        <v>-12.949473881833681</v>
      </c>
      <c r="AC52">
        <f t="shared" si="22"/>
        <v>-13.557849467809152</v>
      </c>
      <c r="AD52">
        <f t="shared" si="22"/>
        <v>-14.127451343277714</v>
      </c>
      <c r="AE52">
        <f t="shared" si="22"/>
        <v>-14.653944494032038</v>
      </c>
      <c r="AF52">
        <f t="shared" si="22"/>
        <v>-15.133321989289625</v>
      </c>
      <c r="AG52">
        <f t="shared" si="22"/>
        <v>-15.561935476855522</v>
      </c>
      <c r="AH52">
        <f t="shared" si="22"/>
        <v>-15.936522949285452</v>
      </c>
      <c r="AI52">
        <f t="shared" si="22"/>
        <v>-16.254233569732126</v>
      </c>
      <c r="AJ52">
        <f t="shared" si="20"/>
        <v>-16.512649368535016</v>
      </c>
      <c r="AK52">
        <f t="shared" si="20"/>
        <v>-16.709803645429517</v>
      </c>
      <c r="AL52">
        <f t="shared" si="20"/>
        <v>-16.844195937323452</v>
      </c>
      <c r="AM52">
        <f t="shared" si="20"/>
        <v>-16.914803437727226</v>
      </c>
      <c r="AN52">
        <f t="shared" ref="AN52:BC67" si="25">$I$2*$B52*(1-COS(AN$8-$L$2))</f>
        <v>-16.921088780928788</v>
      </c>
      <c r="AO52">
        <f t="shared" si="25"/>
        <v>-16.863004131671179</v>
      </c>
      <c r="AP52">
        <f t="shared" si="25"/>
        <v>-16.740991549207724</v>
      </c>
      <c r="AQ52">
        <f t="shared" si="25"/>
        <v>-16.555979622964177</v>
      </c>
      <c r="AR52">
        <f t="shared" si="25"/>
        <v>-16.309376405412511</v>
      </c>
      <c r="AS52">
        <f t="shared" si="25"/>
        <v>-16.003058695941387</v>
      </c>
      <c r="AT52">
        <f t="shared" si="25"/>
        <v>-15.639357757279571</v>
      </c>
      <c r="AU52">
        <f t="shared" si="25"/>
        <v>-15.221041573178907</v>
      </c>
      <c r="AV52">
        <f t="shared" si="25"/>
        <v>-14.751293782386622</v>
      </c>
      <c r="AW52">
        <f t="shared" si="25"/>
        <v>-14.233689449232113</v>
      </c>
      <c r="AX52">
        <f t="shared" si="25"/>
        <v>-13.672167855228732</v>
      </c>
      <c r="AY52">
        <f t="shared" si="25"/>
        <v>-13.071002518762853</v>
      </c>
      <c r="AZ52">
        <f t="shared" si="25"/>
        <v>-12.434768671038531</v>
      </c>
      <c r="BA52">
        <f t="shared" si="25"/>
        <v>-11.768308435805451</v>
      </c>
      <c r="BB52">
        <f t="shared" si="25"/>
        <v>-11.076693977873433</v>
      </c>
      <c r="BC52">
        <f t="shared" si="25"/>
        <v>-10.365188900875564</v>
      </c>
      <c r="BD52">
        <f t="shared" si="23"/>
        <v>-9.6392081880663074</v>
      </c>
      <c r="BE52">
        <f t="shared" si="23"/>
        <v>-8.9042769910292883</v>
      </c>
      <c r="BF52">
        <f t="shared" si="23"/>
        <v>-8.1659885799375402</v>
      </c>
      <c r="BG52">
        <f t="shared" si="23"/>
        <v>-7.4299617753902076</v>
      </c>
      <c r="BH52">
        <f t="shared" si="23"/>
        <v>-6.7017981857950275</v>
      </c>
      <c r="BI52">
        <f t="shared" si="23"/>
        <v>-5.9870395757460191</v>
      </c>
      <c r="BJ52">
        <f t="shared" si="23"/>
        <v>-5.2911256898487</v>
      </c>
      <c r="BK52">
        <f t="shared" si="23"/>
        <v>-4.6193528529790484</v>
      </c>
      <c r="BL52">
        <f t="shared" si="23"/>
        <v>-3.9768336620531661</v>
      </c>
      <c r="BM52">
        <f t="shared" si="23"/>
        <v>-3.3684580760776957</v>
      </c>
      <c r="BN52">
        <f t="shared" si="23"/>
        <v>-2.7988562006091326</v>
      </c>
      <c r="BO52">
        <f t="shared" si="23"/>
        <v>-2.2723630498548051</v>
      </c>
      <c r="BP52">
        <f t="shared" si="21"/>
        <v>-1.7929855545972175</v>
      </c>
      <c r="BQ52">
        <f t="shared" si="21"/>
        <v>-1.3643720670313206</v>
      </c>
      <c r="BR52">
        <f t="shared" si="12"/>
        <v>-0.98978459460139157</v>
      </c>
      <c r="BS52">
        <f t="shared" si="12"/>
        <v>-0.67207397415471959</v>
      </c>
      <c r="BT52">
        <f t="shared" si="12"/>
        <v>-0.41365817535182642</v>
      </c>
      <c r="BU52">
        <f t="shared" si="12"/>
        <v>-0.21650389845732537</v>
      </c>
      <c r="BV52">
        <f t="shared" si="12"/>
        <v>-8.2111606563389519E-2</v>
      </c>
      <c r="BW52">
        <f t="shared" si="12"/>
        <v>-1.1504106159617522E-2</v>
      </c>
      <c r="BX52">
        <f t="shared" si="12"/>
        <v>-5.2187629580563678E-3</v>
      </c>
      <c r="BY52">
        <f t="shared" si="12"/>
        <v>-6.3303412215663254E-2</v>
      </c>
    </row>
    <row r="53" spans="1:77">
      <c r="A53">
        <f t="shared" si="8"/>
        <v>14.766380695677094</v>
      </c>
      <c r="B53">
        <f t="shared" si="10"/>
        <v>-0.99822176429692222</v>
      </c>
      <c r="C53">
        <f t="shared" si="6"/>
        <v>3.2637657012293966</v>
      </c>
      <c r="D53">
        <f t="shared" si="9"/>
        <v>187</v>
      </c>
      <c r="E53">
        <f t="shared" si="24"/>
        <v>-5.5225366868364517E-2</v>
      </c>
      <c r="F53">
        <f t="shared" si="24"/>
        <v>-0.16166812237331618</v>
      </c>
      <c r="G53">
        <f t="shared" si="24"/>
        <v>-0.32307097798896267</v>
      </c>
      <c r="H53">
        <f t="shared" si="24"/>
        <v>-0.5382055605263677</v>
      </c>
      <c r="I53">
        <f t="shared" si="24"/>
        <v>-0.80543456591060314</v>
      </c>
      <c r="J53">
        <f t="shared" si="24"/>
        <v>-1.1227242200534109</v>
      </c>
      <c r="K53">
        <f t="shared" si="24"/>
        <v>-1.4876597571020349</v>
      </c>
      <c r="L53">
        <f t="shared" si="24"/>
        <v>-1.8974637972654309</v>
      </c>
      <c r="M53">
        <f t="shared" si="24"/>
        <v>-2.3490174843515117</v>
      </c>
      <c r="N53">
        <f t="shared" si="24"/>
        <v>-2.8388842221459814</v>
      </c>
      <c r="O53">
        <f t="shared" si="24"/>
        <v>-3.3633358289846012</v>
      </c>
      <c r="P53">
        <f t="shared" si="24"/>
        <v>-3.9183809114667891</v>
      </c>
      <c r="Q53">
        <f t="shared" si="24"/>
        <v>-4.4997952413694726</v>
      </c>
      <c r="R53">
        <f t="shared" si="24"/>
        <v>-5.1031539045745218</v>
      </c>
      <c r="S53">
        <f t="shared" si="24"/>
        <v>-5.7238649773370245</v>
      </c>
      <c r="T53">
        <f t="shared" si="24"/>
        <v>-6.3572044735976645</v>
      </c>
      <c r="U53">
        <f t="shared" si="22"/>
        <v>-6.9983522973690615</v>
      </c>
      <c r="V53">
        <f t="shared" si="22"/>
        <v>-7.6424289265766605</v>
      </c>
      <c r="W53">
        <f t="shared" si="22"/>
        <v>-8.2845325491680999</v>
      </c>
      <c r="X53">
        <f t="shared" si="22"/>
        <v>-8.9197763688626868</v>
      </c>
      <c r="Y53">
        <f t="shared" si="22"/>
        <v>-9.5433257966218434</v>
      </c>
      <c r="Z53">
        <f t="shared" si="22"/>
        <v>-10.150435244790879</v>
      </c>
      <c r="AA53">
        <f t="shared" si="22"/>
        <v>-10.736484243886533</v>
      </c>
      <c r="AB53">
        <f t="shared" si="22"/>
        <v>-11.297012607159608</v>
      </c>
      <c r="AC53">
        <f t="shared" si="22"/>
        <v>-11.827754375309327</v>
      </c>
      <c r="AD53">
        <f t="shared" si="22"/>
        <v>-12.324670283009427</v>
      </c>
      <c r="AE53">
        <f t="shared" si="22"/>
        <v>-12.78397850015628</v>
      </c>
      <c r="AF53">
        <f t="shared" si="22"/>
        <v>-13.202183413879517</v>
      </c>
      <c r="AG53">
        <f t="shared" si="22"/>
        <v>-13.576102232266674</v>
      </c>
      <c r="AH53">
        <f t="shared" si="22"/>
        <v>-13.902889207331466</v>
      </c>
      <c r="AI53">
        <f t="shared" si="22"/>
        <v>-14.180057292874283</v>
      </c>
      <c r="AJ53">
        <f t="shared" ref="AJ53:AY68" si="26">$I$2*$B53*(1-COS(AJ$8-$L$2))</f>
        <v>-14.405497072405474</v>
      </c>
      <c r="AK53">
        <f t="shared" si="26"/>
        <v>-14.577492813078548</v>
      </c>
      <c r="AL53">
        <f t="shared" si="26"/>
        <v>-14.694735523453115</v>
      </c>
      <c r="AM53">
        <f t="shared" si="26"/>
        <v>-14.756332915710143</v>
      </c>
      <c r="AN53">
        <f t="shared" si="26"/>
        <v>-14.761816196501032</v>
      </c>
      <c r="AO53">
        <f t="shared" si="26"/>
        <v>-14.711143634748066</v>
      </c>
      <c r="AP53">
        <f t="shared" si="26"/>
        <v>-14.604700879243117</v>
      </c>
      <c r="AQ53">
        <f t="shared" si="26"/>
        <v>-14.443298023627467</v>
      </c>
      <c r="AR53">
        <f t="shared" si="26"/>
        <v>-14.228163441090064</v>
      </c>
      <c r="AS53">
        <f t="shared" si="26"/>
        <v>-13.960934435705829</v>
      </c>
      <c r="AT53">
        <f t="shared" si="26"/>
        <v>-13.643644781563021</v>
      </c>
      <c r="AU53">
        <f t="shared" si="26"/>
        <v>-13.278709244514397</v>
      </c>
      <c r="AV53">
        <f t="shared" si="26"/>
        <v>-12.868905204351</v>
      </c>
      <c r="AW53">
        <f t="shared" si="26"/>
        <v>-12.417351517264919</v>
      </c>
      <c r="AX53">
        <f t="shared" si="26"/>
        <v>-11.927484779470449</v>
      </c>
      <c r="AY53">
        <f t="shared" si="26"/>
        <v>-11.403033172631831</v>
      </c>
      <c r="AZ53">
        <f t="shared" si="25"/>
        <v>-10.847988090149643</v>
      </c>
      <c r="BA53">
        <f t="shared" si="25"/>
        <v>-10.266573760246956</v>
      </c>
      <c r="BB53">
        <f t="shared" si="25"/>
        <v>-9.6632150970419062</v>
      </c>
      <c r="BC53">
        <f t="shared" si="25"/>
        <v>-9.0425040242794044</v>
      </c>
      <c r="BD53">
        <f t="shared" si="23"/>
        <v>-8.4091645280187617</v>
      </c>
      <c r="BE53">
        <f t="shared" si="23"/>
        <v>-7.7680167042473718</v>
      </c>
      <c r="BF53">
        <f t="shared" si="23"/>
        <v>-7.1239400750397701</v>
      </c>
      <c r="BG53">
        <f t="shared" si="23"/>
        <v>-6.4818364524483325</v>
      </c>
      <c r="BH53">
        <f t="shared" si="23"/>
        <v>-5.846592632753743</v>
      </c>
      <c r="BI53">
        <f t="shared" si="23"/>
        <v>-5.2230432049945872</v>
      </c>
      <c r="BJ53">
        <f t="shared" si="23"/>
        <v>-4.6159337568255472</v>
      </c>
      <c r="BK53">
        <f t="shared" si="23"/>
        <v>-4.029884757729902</v>
      </c>
      <c r="BL53">
        <f t="shared" si="23"/>
        <v>-3.4693563944568258</v>
      </c>
      <c r="BM53">
        <f t="shared" si="23"/>
        <v>-2.9386146263071073</v>
      </c>
      <c r="BN53">
        <f t="shared" si="23"/>
        <v>-2.4416987186070078</v>
      </c>
      <c r="BO53">
        <f t="shared" si="23"/>
        <v>-1.9823905014601506</v>
      </c>
      <c r="BP53">
        <f t="shared" si="21"/>
        <v>-1.5641855877369137</v>
      </c>
      <c r="BQ53">
        <f t="shared" si="21"/>
        <v>-1.1902667693497579</v>
      </c>
      <c r="BR53">
        <f t="shared" si="12"/>
        <v>-0.86347979428496568</v>
      </c>
      <c r="BS53">
        <f t="shared" si="12"/>
        <v>-0.58631170874214855</v>
      </c>
      <c r="BT53">
        <f t="shared" si="12"/>
        <v>-0.36087192921095718</v>
      </c>
      <c r="BU53">
        <f t="shared" si="12"/>
        <v>-0.18887618853788291</v>
      </c>
      <c r="BV53">
        <f t="shared" si="12"/>
        <v>-7.1633478163314238E-2</v>
      </c>
      <c r="BW53">
        <f t="shared" si="12"/>
        <v>-1.0036085906286928E-2</v>
      </c>
      <c r="BX53">
        <f t="shared" si="12"/>
        <v>-4.552805115399172E-3</v>
      </c>
      <c r="BY53">
        <f t="shared" ref="BR53:BY85" si="27">$I$2*$B53*(1-COS(BY$8-$L$2))</f>
        <v>-5.5225366868364517E-2</v>
      </c>
    </row>
    <row r="54" spans="1:77">
      <c r="A54">
        <f t="shared" si="8"/>
        <v>12.70349737777901</v>
      </c>
      <c r="B54">
        <f t="shared" si="10"/>
        <v>-0.85339635945579662</v>
      </c>
      <c r="C54">
        <f t="shared" si="6"/>
        <v>3.2463124087094526</v>
      </c>
      <c r="D54">
        <f t="shared" si="9"/>
        <v>186</v>
      </c>
      <c r="E54">
        <f t="shared" si="24"/>
        <v>-4.7213083024960412E-2</v>
      </c>
      <c r="F54">
        <f t="shared" si="24"/>
        <v>-0.13821276194134735</v>
      </c>
      <c r="G54">
        <f t="shared" si="24"/>
        <v>-0.2761987429274233</v>
      </c>
      <c r="H54">
        <f t="shared" si="24"/>
        <v>-0.46012086934967733</v>
      </c>
      <c r="I54">
        <f t="shared" si="24"/>
        <v>-0.68857938277081487</v>
      </c>
      <c r="J54">
        <f t="shared" si="24"/>
        <v>-0.95983557595668001</v>
      </c>
      <c r="K54">
        <f t="shared" si="24"/>
        <v>-1.271825025488162</v>
      </c>
      <c r="L54">
        <f t="shared" si="24"/>
        <v>-1.6221733032699446</v>
      </c>
      <c r="M54">
        <f t="shared" si="24"/>
        <v>-2.0082140473620353</v>
      </c>
      <c r="N54">
        <f t="shared" si="24"/>
        <v>-2.4270092546041186</v>
      </c>
      <c r="O54">
        <f t="shared" si="24"/>
        <v>-2.8753716405936234</v>
      </c>
      <c r="P54">
        <f t="shared" si="24"/>
        <v>-3.3498888968445568</v>
      </c>
      <c r="Q54">
        <f t="shared" si="24"/>
        <v>-3.8469496605154974</v>
      </c>
      <c r="R54">
        <f t="shared" si="24"/>
        <v>-4.3627709990614143</v>
      </c>
      <c r="S54">
        <f t="shared" si="24"/>
        <v>-4.893427200634533</v>
      </c>
      <c r="T54">
        <f t="shared" si="24"/>
        <v>-5.4348796511219071</v>
      </c>
      <c r="U54">
        <f t="shared" si="22"/>
        <v>-5.9830075704374037</v>
      </c>
      <c r="V54">
        <f t="shared" si="22"/>
        <v>-6.5336393741463352</v>
      </c>
      <c r="W54">
        <f t="shared" si="22"/>
        <v>-7.0825844217419105</v>
      </c>
      <c r="X54">
        <f t="shared" si="22"/>
        <v>-7.625664909949843</v>
      </c>
      <c r="Y54">
        <f t="shared" si="22"/>
        <v>-8.1587476683339055</v>
      </c>
      <c r="Z54">
        <f t="shared" si="22"/>
        <v>-8.6777756152186249</v>
      </c>
      <c r="AA54">
        <f t="shared" si="22"/>
        <v>-9.1787986345305725</v>
      </c>
      <c r="AB54">
        <f t="shared" si="22"/>
        <v>-9.658003638566802</v>
      </c>
      <c r="AC54">
        <f t="shared" si="22"/>
        <v>-10.111743587894713</v>
      </c>
      <c r="AD54">
        <f t="shared" si="22"/>
        <v>-10.536565247524242</v>
      </c>
      <c r="AE54">
        <f t="shared" si="22"/>
        <v>-10.929235468111283</v>
      </c>
      <c r="AF54">
        <f t="shared" si="22"/>
        <v>-11.286765792176405</v>
      </c>
      <c r="AG54">
        <f t="shared" si="22"/>
        <v>-11.606435198070761</v>
      </c>
      <c r="AH54">
        <f t="shared" si="22"/>
        <v>-11.885810808593828</v>
      </c>
      <c r="AI54">
        <f t="shared" si="22"/>
        <v>-12.122766406657924</v>
      </c>
      <c r="AJ54">
        <f t="shared" si="26"/>
        <v>-12.315498617084073</v>
      </c>
      <c r="AK54">
        <f t="shared" si="26"/>
        <v>-12.462540631376044</v>
      </c>
      <c r="AL54">
        <f t="shared" si="26"/>
        <v>-12.562773371018679</v>
      </c>
      <c r="AM54">
        <f t="shared" si="26"/>
        <v>-12.615434004341118</v>
      </c>
      <c r="AN54">
        <f t="shared" si="26"/>
        <v>-12.620121752126416</v>
      </c>
      <c r="AO54">
        <f t="shared" si="26"/>
        <v>-12.576800937783384</v>
      </c>
      <c r="AP54">
        <f t="shared" si="26"/>
        <v>-12.485801258866998</v>
      </c>
      <c r="AQ54">
        <f t="shared" si="26"/>
        <v>-12.347815277880921</v>
      </c>
      <c r="AR54">
        <f t="shared" si="26"/>
        <v>-12.163893151458668</v>
      </c>
      <c r="AS54">
        <f t="shared" si="26"/>
        <v>-11.935434638037529</v>
      </c>
      <c r="AT54">
        <f t="shared" si="26"/>
        <v>-11.664178444851665</v>
      </c>
      <c r="AU54">
        <f t="shared" si="26"/>
        <v>-11.352188995320184</v>
      </c>
      <c r="AV54">
        <f t="shared" si="26"/>
        <v>-11.0018407175384</v>
      </c>
      <c r="AW54">
        <f t="shared" si="26"/>
        <v>-10.615799973446309</v>
      </c>
      <c r="AX54">
        <f t="shared" si="26"/>
        <v>-10.197004766204225</v>
      </c>
      <c r="AY54">
        <f t="shared" si="26"/>
        <v>-9.7486423802147222</v>
      </c>
      <c r="AZ54">
        <f t="shared" si="25"/>
        <v>-9.2741251239637883</v>
      </c>
      <c r="BA54">
        <f t="shared" si="25"/>
        <v>-8.7770643602928455</v>
      </c>
      <c r="BB54">
        <f t="shared" si="25"/>
        <v>-8.2612430217469282</v>
      </c>
      <c r="BC54">
        <f t="shared" si="25"/>
        <v>-7.7305868201738095</v>
      </c>
      <c r="BD54">
        <f t="shared" si="23"/>
        <v>-7.1891343696864336</v>
      </c>
      <c r="BE54">
        <f t="shared" si="23"/>
        <v>-6.6410064503709423</v>
      </c>
      <c r="BF54">
        <f t="shared" si="23"/>
        <v>-6.090374646662009</v>
      </c>
      <c r="BG54">
        <f t="shared" si="23"/>
        <v>-5.5414295990664346</v>
      </c>
      <c r="BH54">
        <f t="shared" si="23"/>
        <v>-4.9983491108585012</v>
      </c>
      <c r="BI54">
        <f t="shared" si="23"/>
        <v>-4.4652663524744387</v>
      </c>
      <c r="BJ54">
        <f t="shared" si="23"/>
        <v>-3.9462384055897171</v>
      </c>
      <c r="BK54">
        <f t="shared" si="23"/>
        <v>-3.4452153862777757</v>
      </c>
      <c r="BL54">
        <f t="shared" si="23"/>
        <v>-2.9660103822415449</v>
      </c>
      <c r="BM54">
        <f t="shared" si="23"/>
        <v>-2.5122704329136352</v>
      </c>
      <c r="BN54">
        <f t="shared" si="23"/>
        <v>-2.0874487732841036</v>
      </c>
      <c r="BO54">
        <f t="shared" si="23"/>
        <v>-1.69477855269706</v>
      </c>
      <c r="BP54">
        <f t="shared" si="21"/>
        <v>-1.3372482286319385</v>
      </c>
      <c r="BQ54">
        <f t="shared" si="21"/>
        <v>-1.0175788227375835</v>
      </c>
      <c r="BR54">
        <f t="shared" si="27"/>
        <v>-0.73820321221451646</v>
      </c>
      <c r="BS54">
        <f t="shared" si="27"/>
        <v>-0.50124761415042174</v>
      </c>
      <c r="BT54">
        <f t="shared" si="27"/>
        <v>-0.30851540372427277</v>
      </c>
      <c r="BU54">
        <f t="shared" si="27"/>
        <v>-0.16147338943230144</v>
      </c>
      <c r="BV54">
        <f t="shared" si="27"/>
        <v>-6.1240649789664342E-2</v>
      </c>
      <c r="BW54">
        <f t="shared" si="27"/>
        <v>-8.5800164672259101E-3</v>
      </c>
      <c r="BX54">
        <f t="shared" si="27"/>
        <v>-3.8922686819295605E-3</v>
      </c>
      <c r="BY54">
        <f t="shared" si="27"/>
        <v>-4.7213083024960412E-2</v>
      </c>
    </row>
    <row r="55" spans="1:77">
      <c r="A55">
        <f t="shared" si="8"/>
        <v>10.808673875720118</v>
      </c>
      <c r="B55">
        <f t="shared" si="10"/>
        <v>-0.70959351258191516</v>
      </c>
      <c r="C55">
        <f t="shared" si="6"/>
        <v>3.2288591161895095</v>
      </c>
      <c r="D55">
        <f t="shared" si="9"/>
        <v>185</v>
      </c>
      <c r="E55">
        <f t="shared" si="24"/>
        <v>-3.9257370918323632E-2</v>
      </c>
      <c r="F55">
        <f t="shared" si="24"/>
        <v>-0.11492301102872082</v>
      </c>
      <c r="G55">
        <f t="shared" si="24"/>
        <v>-0.22965745517072522</v>
      </c>
      <c r="H55">
        <f t="shared" si="24"/>
        <v>-0.38258750494587002</v>
      </c>
      <c r="I55">
        <f t="shared" si="24"/>
        <v>-0.57254927033367342</v>
      </c>
      <c r="J55">
        <f t="shared" si="24"/>
        <v>-0.79809702759748513</v>
      </c>
      <c r="K55">
        <f t="shared" si="24"/>
        <v>-1.0575142221150693</v>
      </c>
      <c r="L55">
        <f t="shared" si="24"/>
        <v>-1.3488265323957609</v>
      </c>
      <c r="M55">
        <f t="shared" si="24"/>
        <v>-1.6698168958591426</v>
      </c>
      <c r="N55">
        <f t="shared" si="24"/>
        <v>-2.0180423820199769</v>
      </c>
      <c r="O55">
        <f t="shared" si="24"/>
        <v>-2.390852784664284</v>
      </c>
      <c r="P55">
        <f t="shared" si="24"/>
        <v>-2.7854107915188622</v>
      </c>
      <c r="Q55">
        <f t="shared" si="24"/>
        <v>-3.1987135779109122</v>
      </c>
      <c r="R55">
        <f t="shared" si="24"/>
        <v>-3.6276156600769438</v>
      </c>
      <c r="S55">
        <f t="shared" si="24"/>
        <v>-4.0688528341935157</v>
      </c>
      <c r="T55">
        <f t="shared" si="24"/>
        <v>-4.5190670189393112</v>
      </c>
      <c r="U55">
        <f t="shared" si="22"/>
        <v>-4.9748318125216615</v>
      </c>
      <c r="V55">
        <f t="shared" si="22"/>
        <v>-5.4326785696630893</v>
      </c>
      <c r="W55">
        <f t="shared" si="22"/>
        <v>-5.8891228000863229</v>
      </c>
      <c r="X55">
        <f t="shared" si="22"/>
        <v>-6.3406906875892792</v>
      </c>
      <c r="Y55">
        <f t="shared" si="22"/>
        <v>-6.7839455278839162</v>
      </c>
      <c r="Z55">
        <f t="shared" si="22"/>
        <v>-7.2155138839909991</v>
      </c>
      <c r="AA55">
        <f t="shared" si="22"/>
        <v>-7.6321112601324632</v>
      </c>
      <c r="AB55">
        <f t="shared" si="22"/>
        <v>-8.0305670987274862</v>
      </c>
      <c r="AC55">
        <f t="shared" si="22"/>
        <v>-8.4078489102501521</v>
      </c>
      <c r="AD55">
        <f t="shared" si="22"/>
        <v>-8.7610853523057877</v>
      </c>
      <c r="AE55">
        <f t="shared" si="22"/>
        <v>-9.0875880822803552</v>
      </c>
      <c r="AF55">
        <f t="shared" si="22"/>
        <v>-9.3848722172510062</v>
      </c>
      <c r="AG55">
        <f t="shared" si="22"/>
        <v>-9.6506752454455498</v>
      </c>
      <c r="AH55">
        <f t="shared" si="22"/>
        <v>-9.8829742453231653</v>
      </c>
      <c r="AI55">
        <f t="shared" si="22"/>
        <v>-10.080001281228817</v>
      </c>
      <c r="AJ55">
        <f t="shared" si="26"/>
        <v>-10.240256858451081</v>
      </c>
      <c r="AK55">
        <f t="shared" si="26"/>
        <v>-10.362521335282336</v>
      </c>
      <c r="AL55">
        <f t="shared" si="26"/>
        <v>-10.445864205228585</v>
      </c>
      <c r="AM55">
        <f t="shared" si="26"/>
        <v>-10.489651178725738</v>
      </c>
      <c r="AN55">
        <f t="shared" si="26"/>
        <v>-10.493549010466182</v>
      </c>
      <c r="AO55">
        <f t="shared" si="26"/>
        <v>-10.457528035596798</v>
      </c>
      <c r="AP55">
        <f t="shared" si="26"/>
        <v>-10.381862395486403</v>
      </c>
      <c r="AQ55">
        <f t="shared" si="26"/>
        <v>-10.267127951344397</v>
      </c>
      <c r="AR55">
        <f t="shared" si="26"/>
        <v>-10.114197901569254</v>
      </c>
      <c r="AS55">
        <f t="shared" si="26"/>
        <v>-9.9242361361814506</v>
      </c>
      <c r="AT55">
        <f t="shared" si="26"/>
        <v>-9.6986883789176375</v>
      </c>
      <c r="AU55">
        <f t="shared" si="26"/>
        <v>-9.4392711844000541</v>
      </c>
      <c r="AV55">
        <f t="shared" si="26"/>
        <v>-9.1479588741193627</v>
      </c>
      <c r="AW55">
        <f t="shared" si="26"/>
        <v>-8.8269685106559805</v>
      </c>
      <c r="AX55">
        <f t="shared" si="26"/>
        <v>-8.4787430244951452</v>
      </c>
      <c r="AY55">
        <f t="shared" si="26"/>
        <v>-8.1059326218508403</v>
      </c>
      <c r="AZ55">
        <f t="shared" si="25"/>
        <v>-7.7113746149962612</v>
      </c>
      <c r="BA55">
        <f t="shared" si="25"/>
        <v>-7.2980718286042094</v>
      </c>
      <c r="BB55">
        <f t="shared" si="25"/>
        <v>-6.8691697464381782</v>
      </c>
      <c r="BC55">
        <f t="shared" si="25"/>
        <v>-6.4279325723216054</v>
      </c>
      <c r="BD55">
        <f t="shared" si="23"/>
        <v>-5.9777183875758091</v>
      </c>
      <c r="BE55">
        <f t="shared" si="23"/>
        <v>-5.5219535939934632</v>
      </c>
      <c r="BF55">
        <f t="shared" si="23"/>
        <v>-5.0641068368520337</v>
      </c>
      <c r="BG55">
        <f t="shared" si="23"/>
        <v>-4.6076626064288009</v>
      </c>
      <c r="BH55">
        <f t="shared" si="23"/>
        <v>-4.1560947189258437</v>
      </c>
      <c r="BI55">
        <f t="shared" si="23"/>
        <v>-3.7128398786312067</v>
      </c>
      <c r="BJ55">
        <f t="shared" si="23"/>
        <v>-3.2812715225241211</v>
      </c>
      <c r="BK55">
        <f t="shared" si="23"/>
        <v>-2.8646741463826633</v>
      </c>
      <c r="BL55">
        <f t="shared" si="23"/>
        <v>-2.4662183077876394</v>
      </c>
      <c r="BM55">
        <f t="shared" si="23"/>
        <v>-2.088936496264973</v>
      </c>
      <c r="BN55">
        <f t="shared" si="23"/>
        <v>-1.7357000542093373</v>
      </c>
      <c r="BO55">
        <f t="shared" si="23"/>
        <v>-1.4091973242347686</v>
      </c>
      <c r="BP55">
        <f t="shared" si="21"/>
        <v>-1.1119131892641168</v>
      </c>
      <c r="BQ55">
        <f t="shared" si="21"/>
        <v>-0.84611016106957382</v>
      </c>
      <c r="BR55">
        <f t="shared" si="27"/>
        <v>-0.61381116119195755</v>
      </c>
      <c r="BS55">
        <f t="shared" si="27"/>
        <v>-0.41678412528630615</v>
      </c>
      <c r="BT55">
        <f t="shared" si="27"/>
        <v>-0.25652854806404157</v>
      </c>
      <c r="BU55">
        <f t="shared" si="27"/>
        <v>-0.13426407123278714</v>
      </c>
      <c r="BV55">
        <f t="shared" si="27"/>
        <v>-5.0921201286537411E-2</v>
      </c>
      <c r="BW55">
        <f t="shared" si="27"/>
        <v>-7.1342277893849688E-3</v>
      </c>
      <c r="BX55">
        <f t="shared" si="27"/>
        <v>-3.2363960489405368E-3</v>
      </c>
      <c r="BY55">
        <f t="shared" si="27"/>
        <v>-3.9257370918323632E-2</v>
      </c>
    </row>
    <row r="56" spans="1:77">
      <c r="A56">
        <f t="shared" si="8"/>
        <v>9.0767025987763841</v>
      </c>
      <c r="B56">
        <f t="shared" si="10"/>
        <v>-0.56664539841109329</v>
      </c>
      <c r="C56">
        <f t="shared" si="6"/>
        <v>3.211405823669566</v>
      </c>
      <c r="D56">
        <f t="shared" si="9"/>
        <v>184</v>
      </c>
      <c r="E56">
        <f t="shared" si="24"/>
        <v>-3.1348945826245284E-2</v>
      </c>
      <c r="F56">
        <f t="shared" si="24"/>
        <v>-9.1771689307058715E-2</v>
      </c>
      <c r="G56">
        <f t="shared" si="24"/>
        <v>-0.18339279865988165</v>
      </c>
      <c r="H56">
        <f t="shared" si="24"/>
        <v>-0.30551498192020504</v>
      </c>
      <c r="I56">
        <f t="shared" si="24"/>
        <v>-0.4572088155340242</v>
      </c>
      <c r="J56">
        <f t="shared" si="24"/>
        <v>-0.63731981783229741</v>
      </c>
      <c r="K56">
        <f t="shared" si="24"/>
        <v>-0.84447723533353936</v>
      </c>
      <c r="L56">
        <f t="shared" si="24"/>
        <v>-1.0771044750054957</v>
      </c>
      <c r="M56">
        <f t="shared" si="24"/>
        <v>-1.3334311030900956</v>
      </c>
      <c r="N56">
        <f t="shared" si="24"/>
        <v>-1.6115063191733658</v>
      </c>
      <c r="O56">
        <f t="shared" si="24"/>
        <v>-1.9092138029545065</v>
      </c>
      <c r="P56">
        <f t="shared" si="24"/>
        <v>-2.2242878207212491</v>
      </c>
      <c r="Q56">
        <f t="shared" si="24"/>
        <v>-2.5543304689514956</v>
      </c>
      <c r="R56">
        <f t="shared" si="24"/>
        <v>-2.8968299238070143</v>
      </c>
      <c r="S56">
        <f t="shared" si="24"/>
        <v>-3.2491795576295286</v>
      </c>
      <c r="T56">
        <f t="shared" si="24"/>
        <v>-3.608697776951125</v>
      </c>
      <c r="U56">
        <f t="shared" si="22"/>
        <v>-3.9726484310397328</v>
      </c>
      <c r="V56">
        <f t="shared" si="22"/>
        <v>-4.3382616356583164</v>
      </c>
      <c r="W56">
        <f t="shared" si="22"/>
        <v>-4.7027548535564438</v>
      </c>
      <c r="X56">
        <f t="shared" si="22"/>
        <v>-5.0633540712588889</v>
      </c>
      <c r="Y56">
        <f t="shared" si="22"/>
        <v>-5.4173149109831744</v>
      </c>
      <c r="Z56">
        <f t="shared" si="22"/>
        <v>-5.7619435170115993</v>
      </c>
      <c r="AA56">
        <f t="shared" si="22"/>
        <v>-6.0946170575598506</v>
      </c>
      <c r="AB56">
        <f t="shared" si="22"/>
        <v>-6.4128036861105704</v>
      </c>
      <c r="AC56">
        <f t="shared" si="22"/>
        <v>-6.7140818102941555</v>
      </c>
      <c r="AD56">
        <f t="shared" si="22"/>
        <v>-6.9961585216688613</v>
      </c>
      <c r="AE56">
        <f t="shared" si="22"/>
        <v>-7.2568870461385524</v>
      </c>
      <c r="AF56">
        <f t="shared" si="22"/>
        <v>-7.4942830821998259</v>
      </c>
      <c r="AG56">
        <f t="shared" si="22"/>
        <v>-7.7065399026746118</v>
      </c>
      <c r="AH56">
        <f t="shared" si="22"/>
        <v>-7.8920421049949221</v>
      </c>
      <c r="AI56">
        <f t="shared" si="22"/>
        <v>-8.0493779053918093</v>
      </c>
      <c r="AJ56">
        <f t="shared" si="26"/>
        <v>-8.1773498834222984</v>
      </c>
      <c r="AK56">
        <f t="shared" si="26"/>
        <v>-8.2749840950619831</v>
      </c>
      <c r="AL56">
        <f t="shared" si="26"/>
        <v>-8.3415374850071373</v>
      </c>
      <c r="AM56">
        <f t="shared" si="26"/>
        <v>-8.3765035417742446</v>
      </c>
      <c r="AN56">
        <f t="shared" si="26"/>
        <v>-8.3796161525582242</v>
      </c>
      <c r="AO56">
        <f t="shared" si="26"/>
        <v>-8.3508516285115615</v>
      </c>
      <c r="AP56">
        <f t="shared" si="26"/>
        <v>-8.2904288850307495</v>
      </c>
      <c r="AQ56">
        <f t="shared" si="26"/>
        <v>-8.1988077756779241</v>
      </c>
      <c r="AR56">
        <f t="shared" si="26"/>
        <v>-8.0766855924176024</v>
      </c>
      <c r="AS56">
        <f t="shared" si="26"/>
        <v>-7.9249917588037828</v>
      </c>
      <c r="AT56">
        <f t="shared" si="26"/>
        <v>-7.74488075650551</v>
      </c>
      <c r="AU56">
        <f t="shared" si="26"/>
        <v>-7.5377233390042679</v>
      </c>
      <c r="AV56">
        <f t="shared" si="26"/>
        <v>-7.305096099332312</v>
      </c>
      <c r="AW56">
        <f t="shared" si="26"/>
        <v>-7.0487694712477111</v>
      </c>
      <c r="AX56">
        <f t="shared" si="26"/>
        <v>-6.7706942551644413</v>
      </c>
      <c r="AY56">
        <f t="shared" si="26"/>
        <v>-6.4729867713833009</v>
      </c>
      <c r="AZ56">
        <f t="shared" si="25"/>
        <v>-6.1579127536165581</v>
      </c>
      <c r="BA56">
        <f t="shared" si="25"/>
        <v>-5.8278701053863102</v>
      </c>
      <c r="BB56">
        <f t="shared" si="25"/>
        <v>-5.4853706505307915</v>
      </c>
      <c r="BC56">
        <f t="shared" si="25"/>
        <v>-5.1330210167082768</v>
      </c>
      <c r="BD56">
        <f t="shared" si="23"/>
        <v>-4.773502797386679</v>
      </c>
      <c r="BE56">
        <f t="shared" si="23"/>
        <v>-4.4095521432980753</v>
      </c>
      <c r="BF56">
        <f t="shared" si="23"/>
        <v>-4.0439389386794904</v>
      </c>
      <c r="BG56">
        <f t="shared" si="23"/>
        <v>-3.6794457207813629</v>
      </c>
      <c r="BH56">
        <f t="shared" si="23"/>
        <v>-3.3188465030789174</v>
      </c>
      <c r="BI56">
        <f t="shared" si="23"/>
        <v>-2.9648856633546323</v>
      </c>
      <c r="BJ56">
        <f t="shared" si="23"/>
        <v>-2.6202570573262061</v>
      </c>
      <c r="BK56">
        <f t="shared" si="23"/>
        <v>-2.2875835167779592</v>
      </c>
      <c r="BL56">
        <f t="shared" si="23"/>
        <v>-1.9693968882272379</v>
      </c>
      <c r="BM56">
        <f t="shared" si="23"/>
        <v>-1.6681187640436532</v>
      </c>
      <c r="BN56">
        <f t="shared" si="23"/>
        <v>-1.386042052668947</v>
      </c>
      <c r="BO56">
        <f t="shared" si="23"/>
        <v>-1.1253135281992543</v>
      </c>
      <c r="BP56">
        <f t="shared" si="21"/>
        <v>-0.88791749213798055</v>
      </c>
      <c r="BQ56">
        <f t="shared" si="21"/>
        <v>-0.67566067166319543</v>
      </c>
      <c r="BR56">
        <f t="shared" si="27"/>
        <v>-0.49015846934288476</v>
      </c>
      <c r="BS56">
        <f t="shared" si="27"/>
        <v>-0.33282266894599705</v>
      </c>
      <c r="BT56">
        <f t="shared" si="27"/>
        <v>-0.20485069091550878</v>
      </c>
      <c r="BU56">
        <f t="shared" si="27"/>
        <v>-0.10721647927582399</v>
      </c>
      <c r="BV56">
        <f t="shared" si="27"/>
        <v>-4.066308933066879E-2</v>
      </c>
      <c r="BW56">
        <f t="shared" si="27"/>
        <v>-5.6970325635620368E-3</v>
      </c>
      <c r="BX56">
        <f t="shared" si="27"/>
        <v>-2.5844217795836953E-3</v>
      </c>
      <c r="BY56">
        <f t="shared" si="27"/>
        <v>-3.1348945826245284E-2</v>
      </c>
    </row>
    <row r="57" spans="1:77">
      <c r="A57">
        <f t="shared" si="8"/>
        <v>7.5030892633309421</v>
      </c>
      <c r="B57">
        <f t="shared" si="10"/>
        <v>-0.42438276833381572</v>
      </c>
      <c r="C57">
        <f t="shared" si="6"/>
        <v>3.1939525311496229</v>
      </c>
      <c r="D57">
        <f t="shared" si="9"/>
        <v>183</v>
      </c>
      <c r="E57">
        <f t="shared" si="24"/>
        <v>-2.3478444281721602E-2</v>
      </c>
      <c r="F57">
        <f t="shared" si="24"/>
        <v>-6.873138592849809E-2</v>
      </c>
      <c r="G57">
        <f t="shared" si="24"/>
        <v>-0.13734999667517464</v>
      </c>
      <c r="H57">
        <f t="shared" si="24"/>
        <v>-0.22881204746092226</v>
      </c>
      <c r="I57">
        <f t="shared" si="24"/>
        <v>-0.34242145685296277</v>
      </c>
      <c r="J57">
        <f t="shared" si="24"/>
        <v>-0.47731358864658618</v>
      </c>
      <c r="K57">
        <f t="shared" si="24"/>
        <v>-0.63246183226874775</v>
      </c>
      <c r="L57">
        <f t="shared" si="24"/>
        <v>-0.80668541590441101</v>
      </c>
      <c r="M57">
        <f t="shared" si="24"/>
        <v>-0.99865839288303304</v>
      </c>
      <c r="N57">
        <f t="shared" si="24"/>
        <v>-1.2069197329333539</v>
      </c>
      <c r="O57">
        <f t="shared" si="24"/>
        <v>-1.4298844415059553</v>
      </c>
      <c r="P57">
        <f t="shared" si="24"/>
        <v>-1.6658556225388275</v>
      </c>
      <c r="Q57">
        <f t="shared" si="24"/>
        <v>-1.9130373928610156</v>
      </c>
      <c r="R57">
        <f t="shared" si="24"/>
        <v>-2.1695485499479346</v>
      </c>
      <c r="S57">
        <f t="shared" si="24"/>
        <v>-2.433436889008481</v>
      </c>
      <c r="T57">
        <f t="shared" si="24"/>
        <v>-2.7026940604422691</v>
      </c>
      <c r="U57">
        <f t="shared" si="22"/>
        <v>-2.9752708545927651</v>
      </c>
      <c r="V57">
        <f t="shared" si="22"/>
        <v>-3.2490927974701092</v>
      </c>
      <c r="W57">
        <f t="shared" si="22"/>
        <v>-3.5220759387507994</v>
      </c>
      <c r="X57">
        <f t="shared" si="22"/>
        <v>-3.7921427118979611</v>
      </c>
      <c r="Y57">
        <f t="shared" si="22"/>
        <v>-4.0572377456971687</v>
      </c>
      <c r="Z57">
        <f t="shared" si="22"/>
        <v>-4.3153435068724519</v>
      </c>
      <c r="AA57">
        <f t="shared" si="22"/>
        <v>-4.5644956547327507</v>
      </c>
      <c r="AB57">
        <f t="shared" si="22"/>
        <v>-4.802797990990662</v>
      </c>
      <c r="AC57">
        <f t="shared" si="22"/>
        <v>-5.0284368909763817</v>
      </c>
      <c r="AD57">
        <f t="shared" si="22"/>
        <v>-5.2396951064165247</v>
      </c>
      <c r="AE57">
        <f t="shared" si="22"/>
        <v>-5.4349648347303932</v>
      </c>
      <c r="AF57">
        <f t="shared" si="22"/>
        <v>-5.6127599553784346</v>
      </c>
      <c r="AG57">
        <f t="shared" si="22"/>
        <v>-5.7717273401368878</v>
      </c>
      <c r="AH57">
        <f t="shared" si="22"/>
        <v>-5.910657151220609</v>
      </c>
      <c r="AI57">
        <f t="shared" si="22"/>
        <v>-6.0284920488791389</v>
      </c>
      <c r="AJ57">
        <f t="shared" si="26"/>
        <v>-6.1243352383906364</v>
      </c>
      <c r="AK57">
        <f t="shared" si="26"/>
        <v>-6.1974572952112217</v>
      </c>
      <c r="AL57">
        <f t="shared" si="26"/>
        <v>-6.2473017163361844</v>
      </c>
      <c r="AM57">
        <f t="shared" si="26"/>
        <v>-6.2734891556238797</v>
      </c>
      <c r="AN57">
        <f t="shared" si="26"/>
        <v>-6.2758203108489186</v>
      </c>
      <c r="AO57">
        <f t="shared" si="26"/>
        <v>-6.2542774405124497</v>
      </c>
      <c r="AP57">
        <f t="shared" si="26"/>
        <v>-6.2090244988656735</v>
      </c>
      <c r="AQ57">
        <f t="shared" si="26"/>
        <v>-6.1404058881189965</v>
      </c>
      <c r="AR57">
        <f t="shared" si="26"/>
        <v>-6.0489438373332494</v>
      </c>
      <c r="AS57">
        <f t="shared" si="26"/>
        <v>-5.9353344279412088</v>
      </c>
      <c r="AT57">
        <f t="shared" si="26"/>
        <v>-5.800442296147585</v>
      </c>
      <c r="AU57">
        <f t="shared" si="26"/>
        <v>-5.6452940525254238</v>
      </c>
      <c r="AV57">
        <f t="shared" si="26"/>
        <v>-5.4710704688897609</v>
      </c>
      <c r="AW57">
        <f t="shared" si="26"/>
        <v>-5.2790974919111378</v>
      </c>
      <c r="AX57">
        <f t="shared" si="26"/>
        <v>-5.0708361518608172</v>
      </c>
      <c r="AY57">
        <f t="shared" si="26"/>
        <v>-4.8478714432882164</v>
      </c>
      <c r="AZ57">
        <f t="shared" si="25"/>
        <v>-4.611900262255344</v>
      </c>
      <c r="BA57">
        <f t="shared" si="25"/>
        <v>-4.3647184919331545</v>
      </c>
      <c r="BB57">
        <f t="shared" si="25"/>
        <v>-4.1082073348462362</v>
      </c>
      <c r="BC57">
        <f t="shared" si="25"/>
        <v>-3.8443189957856889</v>
      </c>
      <c r="BD57">
        <f t="shared" si="23"/>
        <v>-3.5750618243519003</v>
      </c>
      <c r="BE57">
        <f t="shared" si="23"/>
        <v>-3.302485030201407</v>
      </c>
      <c r="BF57">
        <f t="shared" si="23"/>
        <v>-3.0286630873240621</v>
      </c>
      <c r="BG57">
        <f t="shared" si="23"/>
        <v>-2.7556799460433723</v>
      </c>
      <c r="BH57">
        <f t="shared" si="23"/>
        <v>-2.4856131728962101</v>
      </c>
      <c r="BI57">
        <f t="shared" si="23"/>
        <v>-2.2205181390970026</v>
      </c>
      <c r="BJ57">
        <f t="shared" si="23"/>
        <v>-1.9624123779217182</v>
      </c>
      <c r="BK57">
        <f t="shared" si="23"/>
        <v>-1.7132602300614226</v>
      </c>
      <c r="BL57">
        <f t="shared" si="23"/>
        <v>-1.4749578938035111</v>
      </c>
      <c r="BM57">
        <f t="shared" si="23"/>
        <v>-1.2493189938177915</v>
      </c>
      <c r="BN57">
        <f t="shared" si="23"/>
        <v>-1.0380607783776483</v>
      </c>
      <c r="BO57">
        <f t="shared" si="23"/>
        <v>-0.84279105006377775</v>
      </c>
      <c r="BP57">
        <f t="shared" si="21"/>
        <v>-0.66499592941573649</v>
      </c>
      <c r="BQ57">
        <f t="shared" si="21"/>
        <v>-0.50602854465728364</v>
      </c>
      <c r="BR57">
        <f t="shared" si="27"/>
        <v>-0.3670987335735626</v>
      </c>
      <c r="BS57">
        <f t="shared" si="27"/>
        <v>-0.24926383591503309</v>
      </c>
      <c r="BT57">
        <f t="shared" si="27"/>
        <v>-0.15342064640353484</v>
      </c>
      <c r="BU57">
        <f t="shared" si="27"/>
        <v>-8.029858958294965E-2</v>
      </c>
      <c r="BV57">
        <f t="shared" si="27"/>
        <v>-3.0454168457986774E-2</v>
      </c>
      <c r="BW57">
        <f t="shared" si="27"/>
        <v>-4.2667291702920144E-3</v>
      </c>
      <c r="BX57">
        <f t="shared" si="27"/>
        <v>-1.935573945252854E-3</v>
      </c>
      <c r="BY57">
        <f t="shared" si="27"/>
        <v>-2.3478444281721602E-2</v>
      </c>
    </row>
    <row r="58" spans="1:77">
      <c r="A58">
        <f t="shared" si="8"/>
        <v>6.084053529879351</v>
      </c>
      <c r="B58">
        <f t="shared" si="10"/>
        <v>-0.28263523963964349</v>
      </c>
      <c r="C58">
        <f t="shared" si="6"/>
        <v>3.1764992386296798</v>
      </c>
      <c r="D58">
        <f t="shared" si="9"/>
        <v>182</v>
      </c>
      <c r="E58">
        <f t="shared" si="24"/>
        <v>-1.5636440075037904E-2</v>
      </c>
      <c r="F58">
        <f t="shared" si="24"/>
        <v>-4.5774506370592383E-2</v>
      </c>
      <c r="G58">
        <f t="shared" si="24"/>
        <v>-9.1473905449093992E-2</v>
      </c>
      <c r="H58">
        <f t="shared" si="24"/>
        <v>-0.15238683728950589</v>
      </c>
      <c r="I58">
        <f t="shared" si="24"/>
        <v>-0.22804971770028701</v>
      </c>
      <c r="J58">
        <f t="shared" si="24"/>
        <v>-0.31788670647501532</v>
      </c>
      <c r="K58">
        <f t="shared" si="24"/>
        <v>-0.42121408988405873</v>
      </c>
      <c r="L58">
        <f t="shared" si="24"/>
        <v>-0.53724548414889384</v>
      </c>
      <c r="M58">
        <f t="shared" si="24"/>
        <v>-0.66509782029749431</v>
      </c>
      <c r="N58">
        <f t="shared" si="24"/>
        <v>-0.80379806485241778</v>
      </c>
      <c r="O58">
        <f t="shared" si="24"/>
        <v>-0.95229062520310426</v>
      </c>
      <c r="P58">
        <f t="shared" si="24"/>
        <v>-1.1094453833030249</v>
      </c>
      <c r="Q58">
        <f t="shared" si="24"/>
        <v>-1.2740662965504024</v>
      </c>
      <c r="R58">
        <f t="shared" si="24"/>
        <v>-1.4449005003945992</v>
      </c>
      <c r="S58">
        <f t="shared" si="24"/>
        <v>-1.6206478433918479</v>
      </c>
      <c r="T58">
        <f t="shared" si="24"/>
        <v>-1.7999707821427928</v>
      </c>
      <c r="U58">
        <f t="shared" si="22"/>
        <v>-1.9815045608053901</v>
      </c>
      <c r="V58">
        <f t="shared" si="22"/>
        <v>-2.1638675977109205</v>
      </c>
      <c r="W58">
        <f t="shared" si="22"/>
        <v>-2.3456720000347242</v>
      </c>
      <c r="X58">
        <f t="shared" si="22"/>
        <v>-2.525534126498616</v>
      </c>
      <c r="Y58">
        <f t="shared" si="22"/>
        <v>-2.7020851177164853</v>
      </c>
      <c r="Z58">
        <f t="shared" si="22"/>
        <v>-2.8739813140407597</v>
      </c>
      <c r="AA58">
        <f t="shared" si="22"/>
        <v>-3.0399144816236534</v>
      </c>
      <c r="AB58">
        <f t="shared" si="22"/>
        <v>-3.1986217688666705</v>
      </c>
      <c r="AC58">
        <f t="shared" si="22"/>
        <v>-3.3488953174838136</v>
      </c>
      <c r="AD58">
        <f t="shared" si="22"/>
        <v>-3.489591455032456</v>
      </c>
      <c r="AE58">
        <f t="shared" si="22"/>
        <v>-3.6196393989512026</v>
      </c>
      <c r="AF58">
        <f t="shared" si="22"/>
        <v>-3.7380494058617364</v>
      </c>
      <c r="AG58">
        <f t="shared" si="22"/>
        <v>-3.843920304113551</v>
      </c>
      <c r="AH58">
        <f t="shared" si="22"/>
        <v>-3.9364463522443534</v>
      </c>
      <c r="AI58">
        <f t="shared" si="22"/>
        <v>-4.0149233711591146</v>
      </c>
      <c r="AJ58">
        <f t="shared" si="26"/>
        <v>-4.0787541033581709</v>
      </c>
      <c r="AK58">
        <f t="shared" si="26"/>
        <v>-4.127452758427439</v>
      </c>
      <c r="AL58">
        <f t="shared" si="26"/>
        <v>-4.1606487101967904</v>
      </c>
      <c r="AM58">
        <f t="shared" si="26"/>
        <v>-4.1780893174289959</v>
      </c>
      <c r="AN58">
        <f t="shared" si="26"/>
        <v>-4.1796418465720926</v>
      </c>
      <c r="AO58">
        <f t="shared" si="26"/>
        <v>-4.1652944819418574</v>
      </c>
      <c r="AP58">
        <f t="shared" si="26"/>
        <v>-4.1351564156463034</v>
      </c>
      <c r="AQ58">
        <f t="shared" si="26"/>
        <v>-4.0894570165678017</v>
      </c>
      <c r="AR58">
        <f t="shared" si="26"/>
        <v>-4.0285440847273897</v>
      </c>
      <c r="AS58">
        <f t="shared" si="26"/>
        <v>-3.9528812043166091</v>
      </c>
      <c r="AT58">
        <f t="shared" si="26"/>
        <v>-3.8630442155418807</v>
      </c>
      <c r="AU58">
        <f t="shared" si="26"/>
        <v>-3.7597168321328374</v>
      </c>
      <c r="AV58">
        <f t="shared" si="26"/>
        <v>-3.6436854378680019</v>
      </c>
      <c r="AW58">
        <f t="shared" si="26"/>
        <v>-3.5158331017194016</v>
      </c>
      <c r="AX58">
        <f t="shared" si="26"/>
        <v>-3.3771328571644781</v>
      </c>
      <c r="AY58">
        <f t="shared" si="26"/>
        <v>-3.2286402968137917</v>
      </c>
      <c r="AZ58">
        <f t="shared" si="25"/>
        <v>-3.0714855387138709</v>
      </c>
      <c r="BA58">
        <f t="shared" si="25"/>
        <v>-2.9068646254664929</v>
      </c>
      <c r="BB58">
        <f t="shared" si="25"/>
        <v>-2.7360304216222961</v>
      </c>
      <c r="BC58">
        <f t="shared" si="25"/>
        <v>-2.560283078625047</v>
      </c>
      <c r="BD58">
        <f t="shared" si="23"/>
        <v>-2.3809601398741016</v>
      </c>
      <c r="BE58">
        <f t="shared" si="23"/>
        <v>-2.1994263612115064</v>
      </c>
      <c r="BF58">
        <f t="shared" si="23"/>
        <v>-2.0170633243059752</v>
      </c>
      <c r="BG58">
        <f t="shared" si="23"/>
        <v>-1.835258921982172</v>
      </c>
      <c r="BH58">
        <f t="shared" si="23"/>
        <v>-1.6553967955182798</v>
      </c>
      <c r="BI58">
        <f t="shared" si="23"/>
        <v>-1.4788458043004107</v>
      </c>
      <c r="BJ58">
        <f t="shared" si="23"/>
        <v>-1.3069496079761354</v>
      </c>
      <c r="BK58">
        <f t="shared" si="23"/>
        <v>-1.1410164403932437</v>
      </c>
      <c r="BL58">
        <f t="shared" si="23"/>
        <v>-0.98230915315022627</v>
      </c>
      <c r="BM58">
        <f t="shared" si="23"/>
        <v>-0.83203560453308334</v>
      </c>
      <c r="BN58">
        <f t="shared" si="23"/>
        <v>-0.6913394669844406</v>
      </c>
      <c r="BO58">
        <f t="shared" si="23"/>
        <v>-0.56129152306569308</v>
      </c>
      <c r="BP58">
        <f t="shared" si="21"/>
        <v>-0.44288151615515953</v>
      </c>
      <c r="BQ58">
        <f t="shared" si="21"/>
        <v>-0.33701061790334513</v>
      </c>
      <c r="BR58">
        <f t="shared" si="27"/>
        <v>-0.24448456977254251</v>
      </c>
      <c r="BS58">
        <f t="shared" si="27"/>
        <v>-0.16600755085778182</v>
      </c>
      <c r="BT58">
        <f t="shared" si="27"/>
        <v>-0.1021768186587252</v>
      </c>
      <c r="BU58">
        <f t="shared" si="27"/>
        <v>-5.3478163589456826E-2</v>
      </c>
      <c r="BV58">
        <f t="shared" si="27"/>
        <v>-2.0282211820105391E-2</v>
      </c>
      <c r="BW58">
        <f t="shared" si="27"/>
        <v>-2.8416045878996874E-3</v>
      </c>
      <c r="BX58">
        <f t="shared" si="27"/>
        <v>-1.2890754448033502E-3</v>
      </c>
      <c r="BY58">
        <f t="shared" si="27"/>
        <v>-1.5636440075037904E-2</v>
      </c>
    </row>
    <row r="59" spans="1:77">
      <c r="A59">
        <f t="shared" si="8"/>
        <v>4.8165298277212107</v>
      </c>
      <c r="B59">
        <f t="shared" si="10"/>
        <v>-0.14123158172383143</v>
      </c>
      <c r="C59">
        <f t="shared" si="6"/>
        <v>3.1590459461097362</v>
      </c>
      <c r="D59">
        <f t="shared" si="9"/>
        <v>181</v>
      </c>
      <c r="E59">
        <f t="shared" si="24"/>
        <v>-7.8134600877906787E-3</v>
      </c>
      <c r="F59">
        <f t="shared" si="24"/>
        <v>-2.2873318789224266E-2</v>
      </c>
      <c r="G59">
        <f t="shared" si="24"/>
        <v>-4.5709106796106964E-2</v>
      </c>
      <c r="H59">
        <f t="shared" si="24"/>
        <v>-7.6147029973081676E-2</v>
      </c>
      <c r="I59">
        <f t="shared" si="24"/>
        <v>-0.11395543734585027</v>
      </c>
      <c r="J59">
        <f t="shared" si="24"/>
        <v>-0.15884658410496563</v>
      </c>
      <c r="K59">
        <f t="shared" si="24"/>
        <v>-0.21047882151757555</v>
      </c>
      <c r="L59">
        <f t="shared" si="24"/>
        <v>-0.26845919708057248</v>
      </c>
      <c r="M59">
        <f t="shared" si="24"/>
        <v>-0.3323464451264142</v>
      </c>
      <c r="N59">
        <f t="shared" si="24"/>
        <v>-0.40165434512129683</v>
      </c>
      <c r="O59">
        <f t="shared" si="24"/>
        <v>-0.4758554220970051</v>
      </c>
      <c r="P59">
        <f t="shared" si="24"/>
        <v>-0.55438496105391843</v>
      </c>
      <c r="Q59">
        <f t="shared" si="24"/>
        <v>-0.63664530478314274</v>
      </c>
      <c r="R59">
        <f t="shared" si="24"/>
        <v>-0.72201040239874514</v>
      </c>
      <c r="S59">
        <f t="shared" si="24"/>
        <v>-0.8098305739630155</v>
      </c>
      <c r="T59">
        <f t="shared" si="24"/>
        <v>-0.89943745494308058</v>
      </c>
      <c r="U59">
        <f t="shared" si="22"/>
        <v>-0.99014908286856873</v>
      </c>
      <c r="V59">
        <f t="shared" si="22"/>
        <v>-1.0812750874777866</v>
      </c>
      <c r="W59">
        <f t="shared" si="22"/>
        <v>-1.1721219448522733</v>
      </c>
      <c r="X59">
        <f t="shared" si="22"/>
        <v>-1.2619982555525766</v>
      </c>
      <c r="Y59">
        <f t="shared" si="22"/>
        <v>-1.3502200065854668</v>
      </c>
      <c r="Z59">
        <f t="shared" si="22"/>
        <v>-1.4361157771558339</v>
      </c>
      <c r="AA59">
        <f t="shared" si="22"/>
        <v>-1.5190318485843546</v>
      </c>
      <c r="AB59">
        <f t="shared" si="22"/>
        <v>-1.5983371795013623</v>
      </c>
      <c r="AC59">
        <f t="shared" si="22"/>
        <v>-1.6734282084527123</v>
      </c>
      <c r="AD59">
        <f t="shared" si="22"/>
        <v>-1.7437334473668813</v>
      </c>
      <c r="AE59">
        <f t="shared" si="22"/>
        <v>-1.8087178309242686</v>
      </c>
      <c r="AF59">
        <f t="shared" si="22"/>
        <v>-1.8678867887273591</v>
      </c>
      <c r="AG59">
        <f t="shared" si="22"/>
        <v>-1.920790009280078</v>
      </c>
      <c r="AH59">
        <f t="shared" si="22"/>
        <v>-1.9670248671301807</v>
      </c>
      <c r="AI59">
        <f t="shared" si="22"/>
        <v>-2.0062394870920577</v>
      </c>
      <c r="AJ59">
        <f t="shared" si="26"/>
        <v>-2.0381354222293639</v>
      </c>
      <c r="AK59">
        <f t="shared" si="26"/>
        <v>-2.0624699252164125</v>
      </c>
      <c r="AL59">
        <f t="shared" si="26"/>
        <v>-2.079057795791897</v>
      </c>
      <c r="AM59">
        <f t="shared" si="26"/>
        <v>-2.0877727902447085</v>
      </c>
      <c r="AN59">
        <f t="shared" si="26"/>
        <v>-2.0885485822048033</v>
      </c>
      <c r="AO59">
        <f t="shared" si="26"/>
        <v>-2.0813792674269287</v>
      </c>
      <c r="AP59">
        <f t="shared" si="26"/>
        <v>-2.0663194087254952</v>
      </c>
      <c r="AQ59">
        <f t="shared" si="26"/>
        <v>-2.0434836207186122</v>
      </c>
      <c r="AR59">
        <f t="shared" si="26"/>
        <v>-2.0130456975416378</v>
      </c>
      <c r="AS59">
        <f t="shared" si="26"/>
        <v>-1.9752372901688691</v>
      </c>
      <c r="AT59">
        <f t="shared" si="26"/>
        <v>-1.9303461434097537</v>
      </c>
      <c r="AU59">
        <f t="shared" si="26"/>
        <v>-1.8787139059971441</v>
      </c>
      <c r="AV59">
        <f t="shared" si="26"/>
        <v>-1.820733530434147</v>
      </c>
      <c r="AW59">
        <f t="shared" si="26"/>
        <v>-1.7568462823883051</v>
      </c>
      <c r="AX59">
        <f t="shared" si="26"/>
        <v>-1.6875383823934225</v>
      </c>
      <c r="AY59">
        <f t="shared" si="26"/>
        <v>-1.6133373054177143</v>
      </c>
      <c r="AZ59">
        <f t="shared" si="25"/>
        <v>-1.5348077664608011</v>
      </c>
      <c r="BA59">
        <f t="shared" si="25"/>
        <v>-1.4525474227315764</v>
      </c>
      <c r="BB59">
        <f t="shared" si="25"/>
        <v>-1.367182325115974</v>
      </c>
      <c r="BC59">
        <f t="shared" si="25"/>
        <v>-1.2793621535517035</v>
      </c>
      <c r="BD59">
        <f t="shared" si="23"/>
        <v>-1.189755272571638</v>
      </c>
      <c r="BE59">
        <f t="shared" si="23"/>
        <v>-1.0990436446461509</v>
      </c>
      <c r="BF59">
        <f t="shared" si="23"/>
        <v>-1.0079176400369327</v>
      </c>
      <c r="BG59">
        <f t="shared" si="23"/>
        <v>-0.91707078266244613</v>
      </c>
      <c r="BH59">
        <f t="shared" si="23"/>
        <v>-0.8271944719621428</v>
      </c>
      <c r="BI59">
        <f t="shared" si="23"/>
        <v>-0.73897272092925248</v>
      </c>
      <c r="BJ59">
        <f t="shared" si="23"/>
        <v>-0.65307695035888491</v>
      </c>
      <c r="BK59">
        <f t="shared" si="23"/>
        <v>-0.57016087893036549</v>
      </c>
      <c r="BL59">
        <f t="shared" si="23"/>
        <v>-0.49085554801335751</v>
      </c>
      <c r="BM59">
        <f t="shared" si="23"/>
        <v>-0.41576451906200762</v>
      </c>
      <c r="BN59">
        <f t="shared" si="23"/>
        <v>-0.34545928014783855</v>
      </c>
      <c r="BO59">
        <f t="shared" si="23"/>
        <v>-0.28047489659045066</v>
      </c>
      <c r="BP59">
        <f t="shared" si="21"/>
        <v>-0.22130593878736007</v>
      </c>
      <c r="BQ59">
        <f t="shared" si="21"/>
        <v>-0.16840271823464134</v>
      </c>
      <c r="BR59">
        <f t="shared" si="27"/>
        <v>-0.1221678603845387</v>
      </c>
      <c r="BS59">
        <f t="shared" si="27"/>
        <v>-8.2953240422661584E-2</v>
      </c>
      <c r="BT59">
        <f t="shared" si="27"/>
        <v>-5.1057305285355375E-2</v>
      </c>
      <c r="BU59">
        <f t="shared" si="27"/>
        <v>-2.6722802298306942E-2</v>
      </c>
      <c r="BV59">
        <f t="shared" si="27"/>
        <v>-1.0134931722822189E-2</v>
      </c>
      <c r="BW59">
        <f t="shared" si="27"/>
        <v>-1.4199372700108191E-3</v>
      </c>
      <c r="BX59">
        <f t="shared" si="27"/>
        <v>-6.441453099162392E-4</v>
      </c>
      <c r="BY59">
        <f t="shared" si="27"/>
        <v>-7.8134600877906787E-3</v>
      </c>
    </row>
    <row r="60" spans="1:77">
      <c r="A60">
        <f t="shared" si="8"/>
        <v>3.6981684656056366</v>
      </c>
      <c r="B60">
        <f t="shared" si="10"/>
        <v>9.9118550818948441E-16</v>
      </c>
      <c r="C60">
        <f t="shared" si="6"/>
        <v>3.1415926535897931</v>
      </c>
      <c r="D60">
        <f t="shared" si="9"/>
        <v>180</v>
      </c>
      <c r="E60">
        <f t="shared" si="24"/>
        <v>5.4836094826007571E-17</v>
      </c>
      <c r="F60">
        <f t="shared" si="24"/>
        <v>1.6052855764520344E-16</v>
      </c>
      <c r="G60">
        <f t="shared" si="24"/>
        <v>3.2079371834254348E-16</v>
      </c>
      <c r="H60">
        <f t="shared" si="24"/>
        <v>5.3441186227437868E-16</v>
      </c>
      <c r="I60">
        <f t="shared" si="24"/>
        <v>7.9975722637921996E-16</v>
      </c>
      <c r="J60">
        <f t="shared" si="24"/>
        <v>1.1148103722163193E-15</v>
      </c>
      <c r="K60">
        <f t="shared" si="24"/>
        <v>1.4771735551115671E-15</v>
      </c>
      <c r="L60">
        <f t="shared" si="24"/>
        <v>1.884088972442257E-15</v>
      </c>
      <c r="M60">
        <f t="shared" si="24"/>
        <v>2.3324597521802562E-15</v>
      </c>
      <c r="N60">
        <f t="shared" si="24"/>
        <v>2.8188735219580803E-15</v>
      </c>
      <c r="O60">
        <f t="shared" si="24"/>
        <v>3.3396283792830557E-15</v>
      </c>
      <c r="P60">
        <f t="shared" si="24"/>
        <v>3.8907610652505579E-15</v>
      </c>
      <c r="Q60">
        <f t="shared" si="24"/>
        <v>4.4680771273373613E-15</v>
      </c>
      <c r="R60">
        <f t="shared" si="24"/>
        <v>5.0671828417180159E-15</v>
      </c>
      <c r="S60">
        <f t="shared" si="24"/>
        <v>5.6835186521561627E-15</v>
      </c>
      <c r="T60">
        <f t="shared" si="24"/>
        <v>6.3123938709806323E-15</v>
      </c>
      <c r="U60">
        <f t="shared" si="22"/>
        <v>6.9490223780509359E-15</v>
      </c>
      <c r="V60">
        <f t="shared" si="22"/>
        <v>7.5885590460214524E-15</v>
      </c>
      <c r="W60">
        <f t="shared" si="22"/>
        <v>8.2261366146861381E-15</v>
      </c>
      <c r="X60">
        <f t="shared" si="22"/>
        <v>8.8569027337675905E-15</v>
      </c>
      <c r="Y60">
        <f t="shared" si="22"/>
        <v>9.476056892232602E-15</v>
      </c>
      <c r="Z60">
        <f t="shared" si="22"/>
        <v>1.0078886953079754E-14</v>
      </c>
      <c r="AA60">
        <f t="shared" si="22"/>
        <v>1.0660805015547263E-14</v>
      </c>
      <c r="AB60">
        <f t="shared" si="22"/>
        <v>1.1217382331808004E-14</v>
      </c>
      <c r="AC60">
        <f t="shared" si="22"/>
        <v>1.174438301241467E-14</v>
      </c>
      <c r="AD60">
        <f t="shared" si="22"/>
        <v>1.223779626397613E-14</v>
      </c>
      <c r="AE60">
        <f t="shared" si="22"/>
        <v>1.2693866913716935E-14</v>
      </c>
      <c r="AF60">
        <f t="shared" si="22"/>
        <v>1.310912398860957E-14</v>
      </c>
      <c r="AG60">
        <f t="shared" si="22"/>
        <v>1.3480407131575028E-14</v>
      </c>
      <c r="AH60">
        <f t="shared" si="22"/>
        <v>1.3804890653708446E-14</v>
      </c>
      <c r="AI60">
        <f t="shared" si="22"/>
        <v>1.4080105039477886E-14</v>
      </c>
      <c r="AJ60">
        <f t="shared" si="26"/>
        <v>1.4303955741228648E-14</v>
      </c>
      <c r="AK60">
        <f t="shared" si="26"/>
        <v>1.4474739119955659E-14</v>
      </c>
      <c r="AL60">
        <f t="shared" si="26"/>
        <v>1.4591155411024989E-14</v>
      </c>
      <c r="AM60">
        <f t="shared" si="26"/>
        <v>1.4652318616167517E-14</v>
      </c>
      <c r="AN60">
        <f t="shared" si="26"/>
        <v>1.4657763246460755E-14</v>
      </c>
      <c r="AO60">
        <f t="shared" si="26"/>
        <v>1.4607447864980618E-14</v>
      </c>
      <c r="AP60">
        <f t="shared" si="26"/>
        <v>1.4501755402161423E-14</v>
      </c>
      <c r="AQ60">
        <f t="shared" si="26"/>
        <v>1.434149024146408E-14</v>
      </c>
      <c r="AR60">
        <f t="shared" si="26"/>
        <v>1.4127872097532248E-14</v>
      </c>
      <c r="AS60">
        <f t="shared" si="26"/>
        <v>1.3862526733427405E-14</v>
      </c>
      <c r="AT60">
        <f t="shared" si="26"/>
        <v>1.3547473587590306E-14</v>
      </c>
      <c r="AU60">
        <f t="shared" si="26"/>
        <v>1.3185110404695059E-14</v>
      </c>
      <c r="AV60">
        <f t="shared" si="26"/>
        <v>1.2778194987364369E-14</v>
      </c>
      <c r="AW60">
        <f t="shared" si="26"/>
        <v>1.2329824207626368E-14</v>
      </c>
      <c r="AX60">
        <f t="shared" si="26"/>
        <v>1.1843410437848544E-14</v>
      </c>
      <c r="AY60">
        <f t="shared" si="26"/>
        <v>1.1322655580523569E-14</v>
      </c>
      <c r="AZ60">
        <f t="shared" si="25"/>
        <v>1.0771522894556068E-14</v>
      </c>
      <c r="BA60">
        <f t="shared" si="25"/>
        <v>1.0194206832469263E-14</v>
      </c>
      <c r="BB60">
        <f t="shared" si="25"/>
        <v>9.5951011180886072E-15</v>
      </c>
      <c r="BC60">
        <f t="shared" si="25"/>
        <v>8.9787653076504597E-15</v>
      </c>
      <c r="BD60">
        <f t="shared" si="23"/>
        <v>8.3498900888259885E-15</v>
      </c>
      <c r="BE60">
        <f t="shared" si="23"/>
        <v>7.7132615817556911E-15</v>
      </c>
      <c r="BF60">
        <f t="shared" si="23"/>
        <v>7.0737249137851723E-15</v>
      </c>
      <c r="BG60">
        <f t="shared" si="23"/>
        <v>6.4361473451204874E-15</v>
      </c>
      <c r="BH60">
        <f t="shared" si="23"/>
        <v>5.805381226039035E-15</v>
      </c>
      <c r="BI60">
        <f t="shared" si="23"/>
        <v>5.186227067574022E-15</v>
      </c>
      <c r="BJ60">
        <f t="shared" si="23"/>
        <v>4.5833970067268678E-15</v>
      </c>
      <c r="BK60">
        <f t="shared" si="23"/>
        <v>4.001478944259366E-15</v>
      </c>
      <c r="BL60">
        <f t="shared" si="23"/>
        <v>3.4449016279986241E-15</v>
      </c>
      <c r="BM60">
        <f t="shared" si="23"/>
        <v>2.917900947391959E-15</v>
      </c>
      <c r="BN60">
        <f t="shared" si="23"/>
        <v>2.4244876958304987E-15</v>
      </c>
      <c r="BO60">
        <f t="shared" si="23"/>
        <v>1.9684170460896897E-15</v>
      </c>
      <c r="BP60">
        <f t="shared" si="21"/>
        <v>1.553159971197054E-15</v>
      </c>
      <c r="BQ60">
        <f t="shared" si="21"/>
        <v>1.1818768282315975E-15</v>
      </c>
      <c r="BR60">
        <f t="shared" si="27"/>
        <v>8.573933060981789E-16</v>
      </c>
      <c r="BS60">
        <f t="shared" si="27"/>
        <v>5.8217892032873937E-16</v>
      </c>
      <c r="BT60">
        <f t="shared" si="27"/>
        <v>3.5832821857797786E-16</v>
      </c>
      <c r="BU60">
        <f t="shared" si="27"/>
        <v>1.8754483985096532E-16</v>
      </c>
      <c r="BV60">
        <f t="shared" si="27"/>
        <v>7.1128548781636588E-17</v>
      </c>
      <c r="BW60">
        <f t="shared" si="27"/>
        <v>9.9653436391088321E-18</v>
      </c>
      <c r="BX60">
        <f t="shared" si="27"/>
        <v>4.5207133458696189E-18</v>
      </c>
      <c r="BY60">
        <f t="shared" si="27"/>
        <v>5.4836094826007571E-17</v>
      </c>
    </row>
    <row r="61" spans="1:77">
      <c r="A61">
        <f t="shared" si="8"/>
        <v>2.727337100206479</v>
      </c>
      <c r="B61">
        <f t="shared" si="10"/>
        <v>0.1412315817238334</v>
      </c>
      <c r="C61">
        <f t="shared" si="6"/>
        <v>3.12413936106985</v>
      </c>
      <c r="D61">
        <f t="shared" si="9"/>
        <v>179</v>
      </c>
      <c r="E61">
        <f t="shared" si="24"/>
        <v>7.8134600877907898E-3</v>
      </c>
      <c r="F61">
        <f t="shared" si="24"/>
        <v>2.2873318789224585E-2</v>
      </c>
      <c r="G61">
        <f t="shared" si="24"/>
        <v>4.5709106796107603E-2</v>
      </c>
      <c r="H61">
        <f t="shared" si="24"/>
        <v>7.6147029973082744E-2</v>
      </c>
      <c r="I61">
        <f t="shared" si="24"/>
        <v>0.11395543734585187</v>
      </c>
      <c r="J61">
        <f t="shared" si="24"/>
        <v>0.15884658410496785</v>
      </c>
      <c r="K61">
        <f t="shared" si="24"/>
        <v>0.21047882151757852</v>
      </c>
      <c r="L61">
        <f t="shared" si="24"/>
        <v>0.26845919708057625</v>
      </c>
      <c r="M61">
        <f t="shared" si="24"/>
        <v>0.33234644512641887</v>
      </c>
      <c r="N61">
        <f t="shared" si="24"/>
        <v>0.40165434512130244</v>
      </c>
      <c r="O61">
        <f t="shared" si="24"/>
        <v>0.47585542209701176</v>
      </c>
      <c r="P61">
        <f t="shared" si="24"/>
        <v>0.55438496105392621</v>
      </c>
      <c r="Q61">
        <f t="shared" si="24"/>
        <v>0.63664530478315162</v>
      </c>
      <c r="R61">
        <f t="shared" si="24"/>
        <v>0.72201040239875525</v>
      </c>
      <c r="S61">
        <f t="shared" si="24"/>
        <v>0.80983057396302682</v>
      </c>
      <c r="T61">
        <f t="shared" si="24"/>
        <v>0.89943745494309313</v>
      </c>
      <c r="U61">
        <f t="shared" si="22"/>
        <v>0.99014908286858261</v>
      </c>
      <c r="V61">
        <f t="shared" si="22"/>
        <v>1.0812750874778017</v>
      </c>
      <c r="W61">
        <f t="shared" si="22"/>
        <v>1.1721219448522897</v>
      </c>
      <c r="X61">
        <f t="shared" si="22"/>
        <v>1.2619982555525942</v>
      </c>
      <c r="Y61">
        <f t="shared" si="22"/>
        <v>1.3502200065854857</v>
      </c>
      <c r="Z61">
        <f t="shared" si="22"/>
        <v>1.4361157771558541</v>
      </c>
      <c r="AA61">
        <f t="shared" si="22"/>
        <v>1.5190318485843759</v>
      </c>
      <c r="AB61">
        <f t="shared" si="22"/>
        <v>1.5983371795013848</v>
      </c>
      <c r="AC61">
        <f t="shared" si="22"/>
        <v>1.6734282084527357</v>
      </c>
      <c r="AD61">
        <f t="shared" si="22"/>
        <v>1.7437334473669057</v>
      </c>
      <c r="AE61">
        <f t="shared" si="22"/>
        <v>1.8087178309242939</v>
      </c>
      <c r="AF61">
        <f t="shared" si="22"/>
        <v>1.8678867887273853</v>
      </c>
      <c r="AG61">
        <f t="shared" si="22"/>
        <v>1.9207900092801051</v>
      </c>
      <c r="AH61">
        <f t="shared" si="22"/>
        <v>1.9670248671302084</v>
      </c>
      <c r="AI61">
        <f t="shared" si="22"/>
        <v>2.0062394870920861</v>
      </c>
      <c r="AJ61">
        <f t="shared" si="26"/>
        <v>2.0381354222293928</v>
      </c>
      <c r="AK61">
        <f t="shared" si="26"/>
        <v>2.0624699252164413</v>
      </c>
      <c r="AL61">
        <f t="shared" si="26"/>
        <v>2.0790577957919263</v>
      </c>
      <c r="AM61">
        <f t="shared" si="26"/>
        <v>2.0877727902447378</v>
      </c>
      <c r="AN61">
        <f t="shared" si="26"/>
        <v>2.0885485822048326</v>
      </c>
      <c r="AO61">
        <f t="shared" si="26"/>
        <v>2.0813792674269576</v>
      </c>
      <c r="AP61">
        <f t="shared" si="26"/>
        <v>2.0663194087255241</v>
      </c>
      <c r="AQ61">
        <f t="shared" si="26"/>
        <v>2.0434836207186411</v>
      </c>
      <c r="AR61">
        <f t="shared" si="26"/>
        <v>2.0130456975416662</v>
      </c>
      <c r="AS61">
        <f t="shared" si="26"/>
        <v>1.9752372901688968</v>
      </c>
      <c r="AT61">
        <f t="shared" si="26"/>
        <v>1.9303461434097808</v>
      </c>
      <c r="AU61">
        <f t="shared" si="26"/>
        <v>1.8787139059971703</v>
      </c>
      <c r="AV61">
        <f t="shared" si="26"/>
        <v>1.8207335304341725</v>
      </c>
      <c r="AW61">
        <f t="shared" si="26"/>
        <v>1.7568462823883297</v>
      </c>
      <c r="AX61">
        <f t="shared" si="26"/>
        <v>1.6875383823934462</v>
      </c>
      <c r="AY61">
        <f t="shared" si="26"/>
        <v>1.6133373054177369</v>
      </c>
      <c r="AZ61">
        <f t="shared" si="25"/>
        <v>1.5348077664608226</v>
      </c>
      <c r="BA61">
        <f t="shared" si="25"/>
        <v>1.4525474227315966</v>
      </c>
      <c r="BB61">
        <f t="shared" si="25"/>
        <v>1.3671823251159931</v>
      </c>
      <c r="BC61">
        <f t="shared" si="25"/>
        <v>1.2793621535517214</v>
      </c>
      <c r="BD61">
        <f t="shared" si="23"/>
        <v>1.1897552725716549</v>
      </c>
      <c r="BE61">
        <f t="shared" si="23"/>
        <v>1.0990436446461664</v>
      </c>
      <c r="BF61">
        <f t="shared" si="23"/>
        <v>1.0079176400369469</v>
      </c>
      <c r="BG61">
        <f t="shared" si="23"/>
        <v>0.91707078266245901</v>
      </c>
      <c r="BH61">
        <f t="shared" si="23"/>
        <v>0.82719447196215434</v>
      </c>
      <c r="BI61">
        <f t="shared" si="23"/>
        <v>0.73897272092926281</v>
      </c>
      <c r="BJ61">
        <f t="shared" si="23"/>
        <v>0.65307695035889413</v>
      </c>
      <c r="BK61">
        <f t="shared" si="23"/>
        <v>0.57016087893037348</v>
      </c>
      <c r="BL61">
        <f t="shared" si="23"/>
        <v>0.4908555480133644</v>
      </c>
      <c r="BM61">
        <f t="shared" si="23"/>
        <v>0.41576451906201345</v>
      </c>
      <c r="BN61">
        <f t="shared" si="23"/>
        <v>0.34545928014784338</v>
      </c>
      <c r="BO61">
        <f t="shared" si="23"/>
        <v>0.28047489659045455</v>
      </c>
      <c r="BP61">
        <f t="shared" si="21"/>
        <v>0.22130593878736315</v>
      </c>
      <c r="BQ61">
        <f t="shared" si="21"/>
        <v>0.1684027182346437</v>
      </c>
      <c r="BR61">
        <f t="shared" si="27"/>
        <v>0.12216786038454042</v>
      </c>
      <c r="BS61">
        <f t="shared" si="27"/>
        <v>8.295324042266275E-2</v>
      </c>
      <c r="BT61">
        <f t="shared" si="27"/>
        <v>5.105730528535609E-2</v>
      </c>
      <c r="BU61">
        <f t="shared" si="27"/>
        <v>2.6722802298307317E-2</v>
      </c>
      <c r="BV61">
        <f t="shared" si="27"/>
        <v>1.0134931722822331E-2</v>
      </c>
      <c r="BW61">
        <f t="shared" si="27"/>
        <v>1.419937270010839E-3</v>
      </c>
      <c r="BX61">
        <f t="shared" si="27"/>
        <v>6.441453099162482E-4</v>
      </c>
      <c r="BY61">
        <f t="shared" si="27"/>
        <v>7.8134600877907898E-3</v>
      </c>
    </row>
    <row r="62" spans="1:77">
      <c r="A62">
        <f t="shared" si="8"/>
        <v>1.9031226078624652</v>
      </c>
      <c r="B62">
        <f t="shared" si="10"/>
        <v>0.28263523963964188</v>
      </c>
      <c r="C62">
        <f t="shared" si="6"/>
        <v>3.1066860685499069</v>
      </c>
      <c r="D62">
        <f t="shared" si="9"/>
        <v>178</v>
      </c>
      <c r="E62">
        <f t="shared" si="24"/>
        <v>1.5636440075037814E-2</v>
      </c>
      <c r="F62">
        <f t="shared" si="24"/>
        <v>4.5774506370592119E-2</v>
      </c>
      <c r="G62">
        <f t="shared" si="24"/>
        <v>9.1473905449093479E-2</v>
      </c>
      <c r="H62">
        <f t="shared" si="24"/>
        <v>0.152386837289505</v>
      </c>
      <c r="I62">
        <f t="shared" si="24"/>
        <v>0.2280497177002857</v>
      </c>
      <c r="J62">
        <f t="shared" si="24"/>
        <v>0.31788670647501355</v>
      </c>
      <c r="K62">
        <f t="shared" si="24"/>
        <v>0.42121408988405634</v>
      </c>
      <c r="L62">
        <f t="shared" si="24"/>
        <v>0.53724548414889073</v>
      </c>
      <c r="M62">
        <f t="shared" si="24"/>
        <v>0.66509782029749043</v>
      </c>
      <c r="N62">
        <f t="shared" si="24"/>
        <v>0.80379806485241312</v>
      </c>
      <c r="O62">
        <f t="shared" si="24"/>
        <v>0.95229062520309871</v>
      </c>
      <c r="P62">
        <f t="shared" si="24"/>
        <v>1.1094453833030185</v>
      </c>
      <c r="Q62">
        <f t="shared" si="24"/>
        <v>1.274066296550395</v>
      </c>
      <c r="R62">
        <f t="shared" si="24"/>
        <v>1.4449005003945909</v>
      </c>
      <c r="S62">
        <f t="shared" si="24"/>
        <v>1.6206478433918385</v>
      </c>
      <c r="T62">
        <f t="shared" si="24"/>
        <v>1.7999707821427826</v>
      </c>
      <c r="U62">
        <f t="shared" si="22"/>
        <v>1.9815045608053787</v>
      </c>
      <c r="V62">
        <f t="shared" si="22"/>
        <v>2.1638675977109081</v>
      </c>
      <c r="W62">
        <f t="shared" si="22"/>
        <v>2.3456720000347104</v>
      </c>
      <c r="X62">
        <f t="shared" si="22"/>
        <v>2.5255341264986018</v>
      </c>
      <c r="Y62">
        <f t="shared" si="22"/>
        <v>2.7020851177164698</v>
      </c>
      <c r="Z62">
        <f t="shared" si="22"/>
        <v>2.8739813140407433</v>
      </c>
      <c r="AA62">
        <f t="shared" si="22"/>
        <v>3.0399144816236361</v>
      </c>
      <c r="AB62">
        <f t="shared" si="22"/>
        <v>3.1986217688666518</v>
      </c>
      <c r="AC62">
        <f t="shared" si="22"/>
        <v>3.3488953174837945</v>
      </c>
      <c r="AD62">
        <f t="shared" si="22"/>
        <v>3.4895914550324361</v>
      </c>
      <c r="AE62">
        <f t="shared" si="22"/>
        <v>3.6196393989511821</v>
      </c>
      <c r="AF62">
        <f t="shared" si="22"/>
        <v>3.7380494058617146</v>
      </c>
      <c r="AG62">
        <f t="shared" si="22"/>
        <v>3.8439203041135288</v>
      </c>
      <c r="AH62">
        <f t="shared" si="22"/>
        <v>3.9364463522443307</v>
      </c>
      <c r="AI62">
        <f t="shared" si="22"/>
        <v>4.0149233711590915</v>
      </c>
      <c r="AJ62">
        <f t="shared" si="26"/>
        <v>4.0787541033581478</v>
      </c>
      <c r="AK62">
        <f t="shared" si="26"/>
        <v>4.1274527584274159</v>
      </c>
      <c r="AL62">
        <f t="shared" si="26"/>
        <v>4.1606487101967664</v>
      </c>
      <c r="AM62">
        <f t="shared" si="26"/>
        <v>4.1780893174289719</v>
      </c>
      <c r="AN62">
        <f t="shared" si="26"/>
        <v>4.1796418465720686</v>
      </c>
      <c r="AO62">
        <f t="shared" si="26"/>
        <v>4.1652944819418334</v>
      </c>
      <c r="AP62">
        <f t="shared" si="26"/>
        <v>4.1351564156462803</v>
      </c>
      <c r="AQ62">
        <f t="shared" si="26"/>
        <v>4.0894570165677777</v>
      </c>
      <c r="AR62">
        <f t="shared" si="26"/>
        <v>4.0285440847273666</v>
      </c>
      <c r="AS62">
        <f t="shared" si="26"/>
        <v>3.9528812043165864</v>
      </c>
      <c r="AT62">
        <f t="shared" si="26"/>
        <v>3.8630442155418585</v>
      </c>
      <c r="AU62">
        <f t="shared" si="26"/>
        <v>3.759716832132816</v>
      </c>
      <c r="AV62">
        <f t="shared" si="26"/>
        <v>3.643685437867981</v>
      </c>
      <c r="AW62">
        <f t="shared" si="26"/>
        <v>3.5158331017193811</v>
      </c>
      <c r="AX62">
        <f t="shared" si="26"/>
        <v>3.3771328571644585</v>
      </c>
      <c r="AY62">
        <f t="shared" si="26"/>
        <v>3.2286402968137731</v>
      </c>
      <c r="AZ62">
        <f t="shared" si="25"/>
        <v>3.0714855387138535</v>
      </c>
      <c r="BA62">
        <f t="shared" si="25"/>
        <v>2.9068646254664761</v>
      </c>
      <c r="BB62">
        <f t="shared" si="25"/>
        <v>2.7360304216222806</v>
      </c>
      <c r="BC62">
        <f t="shared" si="25"/>
        <v>2.5602830786250323</v>
      </c>
      <c r="BD62">
        <f t="shared" si="23"/>
        <v>2.3809601398740883</v>
      </c>
      <c r="BE62">
        <f t="shared" si="23"/>
        <v>2.1994263612114939</v>
      </c>
      <c r="BF62">
        <f t="shared" si="23"/>
        <v>2.0170633243059637</v>
      </c>
      <c r="BG62">
        <f t="shared" si="23"/>
        <v>1.8352589219821613</v>
      </c>
      <c r="BH62">
        <f t="shared" si="23"/>
        <v>1.6553967955182702</v>
      </c>
      <c r="BI62">
        <f t="shared" si="23"/>
        <v>1.4788458043004022</v>
      </c>
      <c r="BJ62">
        <f t="shared" si="23"/>
        <v>1.3069496079761278</v>
      </c>
      <c r="BK62">
        <f t="shared" si="23"/>
        <v>1.141016440393237</v>
      </c>
      <c r="BL62">
        <f t="shared" si="23"/>
        <v>0.98230915315022072</v>
      </c>
      <c r="BM62">
        <f t="shared" si="23"/>
        <v>0.83203560453307857</v>
      </c>
      <c r="BN62">
        <f t="shared" si="23"/>
        <v>0.69133946698443671</v>
      </c>
      <c r="BO62">
        <f t="shared" si="23"/>
        <v>0.56129152306568986</v>
      </c>
      <c r="BP62">
        <f t="shared" si="21"/>
        <v>0.44288151615515703</v>
      </c>
      <c r="BQ62">
        <f t="shared" si="21"/>
        <v>0.33701061790334319</v>
      </c>
      <c r="BR62">
        <f t="shared" si="27"/>
        <v>0.2444845697725411</v>
      </c>
      <c r="BS62">
        <f t="shared" si="27"/>
        <v>0.16600755085778088</v>
      </c>
      <c r="BT62">
        <f t="shared" si="27"/>
        <v>0.10217681865872462</v>
      </c>
      <c r="BU62">
        <f t="shared" si="27"/>
        <v>5.347816358945652E-2</v>
      </c>
      <c r="BV62">
        <f t="shared" si="27"/>
        <v>2.0282211820105273E-2</v>
      </c>
      <c r="BW62">
        <f t="shared" si="27"/>
        <v>2.841604587899671E-3</v>
      </c>
      <c r="BX62">
        <f t="shared" si="27"/>
        <v>1.2890754448033428E-3</v>
      </c>
      <c r="BY62">
        <f t="shared" si="27"/>
        <v>1.5636440075037814E-2</v>
      </c>
    </row>
    <row r="63" spans="1:77">
      <c r="A63">
        <f t="shared" si="8"/>
        <v>1.2253333785367633</v>
      </c>
      <c r="B63">
        <f t="shared" si="10"/>
        <v>0.42438276833381772</v>
      </c>
      <c r="C63">
        <f t="shared" si="6"/>
        <v>3.0892327760299634</v>
      </c>
      <c r="D63">
        <f t="shared" si="9"/>
        <v>177</v>
      </c>
      <c r="E63">
        <f t="shared" si="24"/>
        <v>2.3478444281721713E-2</v>
      </c>
      <c r="F63">
        <f t="shared" si="24"/>
        <v>6.8731385928498409E-2</v>
      </c>
      <c r="G63">
        <f t="shared" si="24"/>
        <v>0.13734999667517528</v>
      </c>
      <c r="H63">
        <f t="shared" si="24"/>
        <v>0.22881204746092335</v>
      </c>
      <c r="I63">
        <f t="shared" si="24"/>
        <v>0.34242145685296438</v>
      </c>
      <c r="J63">
        <f t="shared" si="24"/>
        <v>0.47731358864658846</v>
      </c>
      <c r="K63">
        <f t="shared" si="24"/>
        <v>0.63246183226875063</v>
      </c>
      <c r="L63">
        <f t="shared" si="24"/>
        <v>0.80668541590441478</v>
      </c>
      <c r="M63">
        <f t="shared" si="24"/>
        <v>0.9986583928830377</v>
      </c>
      <c r="N63">
        <f t="shared" si="24"/>
        <v>1.2069197329333594</v>
      </c>
      <c r="O63">
        <f t="shared" si="24"/>
        <v>1.4298844415059619</v>
      </c>
      <c r="P63">
        <f t="shared" si="24"/>
        <v>1.6658556225388352</v>
      </c>
      <c r="Q63">
        <f t="shared" si="24"/>
        <v>1.9130373928610247</v>
      </c>
      <c r="R63">
        <f t="shared" si="24"/>
        <v>2.1695485499479448</v>
      </c>
      <c r="S63">
        <f t="shared" si="24"/>
        <v>2.4334368890084925</v>
      </c>
      <c r="T63">
        <f t="shared" si="24"/>
        <v>2.702694060442282</v>
      </c>
      <c r="U63">
        <f t="shared" si="22"/>
        <v>2.9752708545927788</v>
      </c>
      <c r="V63">
        <f t="shared" si="22"/>
        <v>3.2490927974701242</v>
      </c>
      <c r="W63">
        <f t="shared" si="22"/>
        <v>3.5220759387508158</v>
      </c>
      <c r="X63">
        <f t="shared" si="22"/>
        <v>3.7921427118979789</v>
      </c>
      <c r="Y63">
        <f t="shared" si="22"/>
        <v>4.0572377456971873</v>
      </c>
      <c r="Z63">
        <f t="shared" si="22"/>
        <v>4.3153435068724715</v>
      </c>
      <c r="AA63">
        <f t="shared" si="22"/>
        <v>4.564495654732772</v>
      </c>
      <c r="AB63">
        <f t="shared" si="22"/>
        <v>4.8027979909906842</v>
      </c>
      <c r="AC63">
        <f t="shared" si="22"/>
        <v>5.0284368909764048</v>
      </c>
      <c r="AD63">
        <f t="shared" si="22"/>
        <v>5.2396951064165487</v>
      </c>
      <c r="AE63">
        <f t="shared" si="22"/>
        <v>5.4349648347304189</v>
      </c>
      <c r="AF63">
        <f t="shared" si="22"/>
        <v>5.6127599553784613</v>
      </c>
      <c r="AG63">
        <f t="shared" si="22"/>
        <v>5.7717273401369145</v>
      </c>
      <c r="AH63">
        <f t="shared" si="22"/>
        <v>5.9106571512206365</v>
      </c>
      <c r="AI63">
        <f t="shared" si="22"/>
        <v>6.0284920488791665</v>
      </c>
      <c r="AJ63">
        <f t="shared" si="26"/>
        <v>6.1243352383906657</v>
      </c>
      <c r="AK63">
        <f t="shared" si="26"/>
        <v>6.197457295211251</v>
      </c>
      <c r="AL63">
        <f t="shared" si="26"/>
        <v>6.2473017163362137</v>
      </c>
      <c r="AM63">
        <f t="shared" si="26"/>
        <v>6.2734891556239081</v>
      </c>
      <c r="AN63">
        <f t="shared" si="26"/>
        <v>6.2758203108489479</v>
      </c>
      <c r="AO63">
        <f t="shared" si="26"/>
        <v>6.2542774405124781</v>
      </c>
      <c r="AP63">
        <f t="shared" si="26"/>
        <v>6.2090244988657028</v>
      </c>
      <c r="AQ63">
        <f t="shared" si="26"/>
        <v>6.1404058881190249</v>
      </c>
      <c r="AR63">
        <f t="shared" si="26"/>
        <v>6.0489438373332778</v>
      </c>
      <c r="AS63">
        <f t="shared" si="26"/>
        <v>5.9353344279412363</v>
      </c>
      <c r="AT63">
        <f t="shared" si="26"/>
        <v>5.8004422961476125</v>
      </c>
      <c r="AU63">
        <f t="shared" si="26"/>
        <v>5.6452940525254505</v>
      </c>
      <c r="AV63">
        <f t="shared" si="26"/>
        <v>5.4710704688897858</v>
      </c>
      <c r="AW63">
        <f t="shared" si="26"/>
        <v>5.2790974919111626</v>
      </c>
      <c r="AX63">
        <f t="shared" si="26"/>
        <v>5.0708361518608411</v>
      </c>
      <c r="AY63">
        <f t="shared" si="26"/>
        <v>4.8478714432882386</v>
      </c>
      <c r="AZ63">
        <f t="shared" si="25"/>
        <v>4.6119002622553653</v>
      </c>
      <c r="BA63">
        <f t="shared" si="25"/>
        <v>4.364718491933175</v>
      </c>
      <c r="BB63">
        <f t="shared" si="25"/>
        <v>4.1082073348462549</v>
      </c>
      <c r="BC63">
        <f t="shared" si="25"/>
        <v>3.8443189957857071</v>
      </c>
      <c r="BD63">
        <f t="shared" si="23"/>
        <v>3.5750618243519168</v>
      </c>
      <c r="BE63">
        <f t="shared" si="23"/>
        <v>3.3024850302014226</v>
      </c>
      <c r="BF63">
        <f t="shared" si="23"/>
        <v>3.0286630873240763</v>
      </c>
      <c r="BG63">
        <f t="shared" si="23"/>
        <v>2.7556799460433852</v>
      </c>
      <c r="BH63">
        <f t="shared" si="23"/>
        <v>2.4856131728962216</v>
      </c>
      <c r="BI63">
        <f t="shared" si="23"/>
        <v>2.2205181390970128</v>
      </c>
      <c r="BJ63">
        <f t="shared" si="23"/>
        <v>1.9624123779217273</v>
      </c>
      <c r="BK63">
        <f t="shared" si="23"/>
        <v>1.7132602300614306</v>
      </c>
      <c r="BL63">
        <f t="shared" si="23"/>
        <v>1.4749578938035179</v>
      </c>
      <c r="BM63">
        <f t="shared" si="23"/>
        <v>1.2493189938177973</v>
      </c>
      <c r="BN63">
        <f t="shared" si="23"/>
        <v>1.0380607783776532</v>
      </c>
      <c r="BO63">
        <f t="shared" si="23"/>
        <v>0.84279105006378163</v>
      </c>
      <c r="BP63">
        <f t="shared" si="21"/>
        <v>0.6649959294157396</v>
      </c>
      <c r="BQ63">
        <f t="shared" si="21"/>
        <v>0.50602854465728597</v>
      </c>
      <c r="BR63">
        <f t="shared" si="27"/>
        <v>0.36709873357356432</v>
      </c>
      <c r="BS63">
        <f t="shared" si="27"/>
        <v>0.24926383591503426</v>
      </c>
      <c r="BT63">
        <f t="shared" si="27"/>
        <v>0.15342064640353553</v>
      </c>
      <c r="BU63">
        <f t="shared" si="27"/>
        <v>8.0298589582950025E-2</v>
      </c>
      <c r="BV63">
        <f t="shared" si="27"/>
        <v>3.0454168457986916E-2</v>
      </c>
      <c r="BW63">
        <f t="shared" si="27"/>
        <v>4.2667291702920343E-3</v>
      </c>
      <c r="BX63">
        <f t="shared" si="27"/>
        <v>1.9355739452528629E-3</v>
      </c>
      <c r="BY63">
        <f t="shared" si="27"/>
        <v>2.3478444281721713E-2</v>
      </c>
    </row>
    <row r="64" spans="1:77">
      <c r="A64">
        <f t="shared" si="8"/>
        <v>0.69450202443855757</v>
      </c>
      <c r="B64">
        <f t="shared" si="10"/>
        <v>0.56664539841109907</v>
      </c>
      <c r="C64">
        <f t="shared" si="6"/>
        <v>3.0717794835100198</v>
      </c>
      <c r="D64">
        <f t="shared" si="9"/>
        <v>176</v>
      </c>
      <c r="E64">
        <f t="shared" si="24"/>
        <v>3.1348945826245603E-2</v>
      </c>
      <c r="F64">
        <f t="shared" si="24"/>
        <v>9.1771689307059645E-2</v>
      </c>
      <c r="G64">
        <f t="shared" si="24"/>
        <v>0.18339279865988353</v>
      </c>
      <c r="H64">
        <f t="shared" si="24"/>
        <v>0.30551498192020815</v>
      </c>
      <c r="I64">
        <f t="shared" si="24"/>
        <v>0.45720881553402881</v>
      </c>
      <c r="J64">
        <f t="shared" si="24"/>
        <v>0.63731981783230396</v>
      </c>
      <c r="K64">
        <f t="shared" si="24"/>
        <v>0.8444772353335479</v>
      </c>
      <c r="L64">
        <f t="shared" si="24"/>
        <v>1.0771044750055065</v>
      </c>
      <c r="M64">
        <f t="shared" si="24"/>
        <v>1.3334311030901091</v>
      </c>
      <c r="N64">
        <f t="shared" si="24"/>
        <v>1.6115063191733821</v>
      </c>
      <c r="O64">
        <f t="shared" si="24"/>
        <v>1.909213802954526</v>
      </c>
      <c r="P64">
        <f t="shared" si="24"/>
        <v>2.2242878207212717</v>
      </c>
      <c r="Q64">
        <f t="shared" si="24"/>
        <v>2.5543304689515214</v>
      </c>
      <c r="R64">
        <f t="shared" si="24"/>
        <v>2.8968299238070436</v>
      </c>
      <c r="S64">
        <f t="shared" si="24"/>
        <v>3.2491795576295619</v>
      </c>
      <c r="T64">
        <f t="shared" si="24"/>
        <v>3.6086977769511619</v>
      </c>
      <c r="U64">
        <f t="shared" si="22"/>
        <v>3.9726484310397732</v>
      </c>
      <c r="V64">
        <f t="shared" si="22"/>
        <v>4.3382616356583599</v>
      </c>
      <c r="W64">
        <f t="shared" si="22"/>
        <v>4.7027548535564918</v>
      </c>
      <c r="X64">
        <f t="shared" si="22"/>
        <v>5.0633540712589404</v>
      </c>
      <c r="Y64">
        <f t="shared" si="22"/>
        <v>5.4173149109832295</v>
      </c>
      <c r="Z64">
        <f t="shared" si="22"/>
        <v>5.761943517011658</v>
      </c>
      <c r="AA64">
        <f t="shared" si="22"/>
        <v>6.0946170575599119</v>
      </c>
      <c r="AB64">
        <f t="shared" si="22"/>
        <v>6.4128036861106361</v>
      </c>
      <c r="AC64">
        <f t="shared" si="22"/>
        <v>6.7140818102942239</v>
      </c>
      <c r="AD64">
        <f t="shared" si="22"/>
        <v>6.9961585216689324</v>
      </c>
      <c r="AE64">
        <f t="shared" si="22"/>
        <v>7.2568870461386261</v>
      </c>
      <c r="AF64">
        <f t="shared" si="22"/>
        <v>7.4942830821999022</v>
      </c>
      <c r="AG64">
        <f t="shared" si="22"/>
        <v>7.7065399026746899</v>
      </c>
      <c r="AH64">
        <f t="shared" si="22"/>
        <v>7.8920421049950029</v>
      </c>
      <c r="AI64">
        <f t="shared" si="22"/>
        <v>8.0493779053918928</v>
      </c>
      <c r="AJ64">
        <f t="shared" si="26"/>
        <v>8.1773498834223819</v>
      </c>
      <c r="AK64">
        <f t="shared" si="26"/>
        <v>8.2749840950620666</v>
      </c>
      <c r="AL64">
        <f t="shared" si="26"/>
        <v>8.3415374850072226</v>
      </c>
      <c r="AM64">
        <f t="shared" si="26"/>
        <v>8.3765035417743299</v>
      </c>
      <c r="AN64">
        <f t="shared" si="26"/>
        <v>8.3796161525583095</v>
      </c>
      <c r="AO64">
        <f t="shared" si="26"/>
        <v>8.3508516285116468</v>
      </c>
      <c r="AP64">
        <f t="shared" si="26"/>
        <v>8.290428885030833</v>
      </c>
      <c r="AQ64">
        <f t="shared" si="26"/>
        <v>8.1988077756780076</v>
      </c>
      <c r="AR64">
        <f t="shared" si="26"/>
        <v>8.0766855924176841</v>
      </c>
      <c r="AS64">
        <f t="shared" si="26"/>
        <v>7.9249917588038636</v>
      </c>
      <c r="AT64">
        <f t="shared" si="26"/>
        <v>7.7448807565055882</v>
      </c>
      <c r="AU64">
        <f t="shared" si="26"/>
        <v>7.5377233390043452</v>
      </c>
      <c r="AV64">
        <f t="shared" si="26"/>
        <v>7.3050960993323857</v>
      </c>
      <c r="AW64">
        <f t="shared" si="26"/>
        <v>7.0487694712477831</v>
      </c>
      <c r="AX64">
        <f t="shared" si="26"/>
        <v>6.7706942551645097</v>
      </c>
      <c r="AY64">
        <f t="shared" si="26"/>
        <v>6.4729867713833666</v>
      </c>
      <c r="AZ64">
        <f t="shared" si="25"/>
        <v>6.1579127536166212</v>
      </c>
      <c r="BA64">
        <f t="shared" si="25"/>
        <v>5.8278701053863697</v>
      </c>
      <c r="BB64">
        <f t="shared" si="25"/>
        <v>5.4853706505308475</v>
      </c>
      <c r="BC64">
        <f t="shared" si="25"/>
        <v>5.1330210167083292</v>
      </c>
      <c r="BD64">
        <f t="shared" si="23"/>
        <v>4.7735027973867279</v>
      </c>
      <c r="BE64">
        <f t="shared" si="23"/>
        <v>4.4095521432981206</v>
      </c>
      <c r="BF64">
        <f t="shared" si="23"/>
        <v>4.0439389386795321</v>
      </c>
      <c r="BG64">
        <f t="shared" si="23"/>
        <v>3.6794457207814002</v>
      </c>
      <c r="BH64">
        <f t="shared" si="23"/>
        <v>3.3188465030789511</v>
      </c>
      <c r="BI64">
        <f t="shared" si="23"/>
        <v>2.9648856633546625</v>
      </c>
      <c r="BJ64">
        <f t="shared" si="23"/>
        <v>2.6202570573262327</v>
      </c>
      <c r="BK64">
        <f t="shared" si="23"/>
        <v>2.2875835167779828</v>
      </c>
      <c r="BL64">
        <f t="shared" si="23"/>
        <v>1.9693968882272581</v>
      </c>
      <c r="BM64">
        <f t="shared" si="23"/>
        <v>1.6681187640436701</v>
      </c>
      <c r="BN64">
        <f t="shared" si="23"/>
        <v>1.3860420526689612</v>
      </c>
      <c r="BO64">
        <f t="shared" si="23"/>
        <v>1.1253135281992659</v>
      </c>
      <c r="BP64">
        <f t="shared" si="21"/>
        <v>0.88791749213798965</v>
      </c>
      <c r="BQ64">
        <f t="shared" si="21"/>
        <v>0.67566067166320232</v>
      </c>
      <c r="BR64">
        <f t="shared" si="27"/>
        <v>0.49015846934288976</v>
      </c>
      <c r="BS64">
        <f t="shared" si="27"/>
        <v>0.33282266894600043</v>
      </c>
      <c r="BT64">
        <f t="shared" si="27"/>
        <v>0.20485069091551086</v>
      </c>
      <c r="BU64">
        <f t="shared" si="27"/>
        <v>0.10721647927582509</v>
      </c>
      <c r="BV64">
        <f t="shared" si="27"/>
        <v>4.06630893306692E-2</v>
      </c>
      <c r="BW64">
        <f t="shared" si="27"/>
        <v>5.6970325635620949E-3</v>
      </c>
      <c r="BX64">
        <f t="shared" si="27"/>
        <v>2.5844217795837213E-3</v>
      </c>
      <c r="BY64">
        <f t="shared" si="27"/>
        <v>3.1348945826245603E-2</v>
      </c>
    </row>
    <row r="65" spans="1:77">
      <c r="A65">
        <f t="shared" si="8"/>
        <v>0.31188846920498409</v>
      </c>
      <c r="B65">
        <f t="shared" si="10"/>
        <v>0.70959351258192072</v>
      </c>
      <c r="C65">
        <f t="shared" si="6"/>
        <v>3.0543261909900763</v>
      </c>
      <c r="D65">
        <f>D64-1</f>
        <v>175</v>
      </c>
      <c r="E65">
        <f t="shared" si="24"/>
        <v>3.9257370918323937E-2</v>
      </c>
      <c r="F65">
        <f t="shared" si="24"/>
        <v>0.11492301102872172</v>
      </c>
      <c r="G65">
        <f t="shared" si="24"/>
        <v>0.229657455170727</v>
      </c>
      <c r="H65">
        <f t="shared" si="24"/>
        <v>0.38258750494587301</v>
      </c>
      <c r="I65">
        <f t="shared" si="24"/>
        <v>0.57254927033367786</v>
      </c>
      <c r="J65">
        <f t="shared" si="24"/>
        <v>0.79809702759749135</v>
      </c>
      <c r="K65">
        <f t="shared" si="24"/>
        <v>1.0575142221150775</v>
      </c>
      <c r="L65">
        <f t="shared" si="24"/>
        <v>1.3488265323957713</v>
      </c>
      <c r="M65">
        <f t="shared" si="24"/>
        <v>1.6698168958591555</v>
      </c>
      <c r="N65">
        <f t="shared" si="24"/>
        <v>2.0180423820199929</v>
      </c>
      <c r="O65">
        <f t="shared" si="24"/>
        <v>2.3908527846643022</v>
      </c>
      <c r="P65">
        <f t="shared" si="24"/>
        <v>2.7854107915188839</v>
      </c>
      <c r="Q65">
        <f t="shared" si="24"/>
        <v>3.198713577910937</v>
      </c>
      <c r="R65">
        <f t="shared" si="24"/>
        <v>3.6276156600769722</v>
      </c>
      <c r="S65">
        <f t="shared" si="24"/>
        <v>4.0688528341935477</v>
      </c>
      <c r="T65">
        <f t="shared" ref="T65:AI80" si="28">$I$2*$B65*(1-COS(T$8-$L$2))</f>
        <v>4.5190670189393467</v>
      </c>
      <c r="U65">
        <f t="shared" si="28"/>
        <v>4.9748318125217006</v>
      </c>
      <c r="V65">
        <f t="shared" si="28"/>
        <v>5.432678569663131</v>
      </c>
      <c r="W65">
        <f t="shared" si="28"/>
        <v>5.8891228000863691</v>
      </c>
      <c r="X65">
        <f t="shared" si="28"/>
        <v>6.340690687589329</v>
      </c>
      <c r="Y65">
        <f t="shared" si="28"/>
        <v>6.7839455278839687</v>
      </c>
      <c r="Z65">
        <f t="shared" si="28"/>
        <v>7.215513883991056</v>
      </c>
      <c r="AA65">
        <f t="shared" si="28"/>
        <v>7.6321112601325227</v>
      </c>
      <c r="AB65">
        <f t="shared" si="28"/>
        <v>8.0305670987275484</v>
      </c>
      <c r="AC65">
        <f t="shared" si="28"/>
        <v>8.4078489102502179</v>
      </c>
      <c r="AD65">
        <f t="shared" si="28"/>
        <v>8.7610853523058569</v>
      </c>
      <c r="AE65">
        <f t="shared" si="28"/>
        <v>9.0875880822804245</v>
      </c>
      <c r="AF65">
        <f t="shared" si="28"/>
        <v>9.384872217251079</v>
      </c>
      <c r="AG65">
        <f t="shared" si="28"/>
        <v>9.6506752454456244</v>
      </c>
      <c r="AH65">
        <f t="shared" si="28"/>
        <v>9.8829742453232434</v>
      </c>
      <c r="AI65">
        <f t="shared" si="28"/>
        <v>10.080001281228895</v>
      </c>
      <c r="AJ65">
        <f t="shared" si="26"/>
        <v>10.240256858451161</v>
      </c>
      <c r="AK65">
        <f t="shared" si="26"/>
        <v>10.362521335282418</v>
      </c>
      <c r="AL65">
        <f t="shared" si="26"/>
        <v>10.445864205228666</v>
      </c>
      <c r="AM65">
        <f t="shared" si="26"/>
        <v>10.48965117872582</v>
      </c>
      <c r="AN65">
        <f t="shared" si="26"/>
        <v>10.493549010466264</v>
      </c>
      <c r="AO65">
        <f t="shared" si="26"/>
        <v>10.45752803559688</v>
      </c>
      <c r="AP65">
        <f t="shared" si="26"/>
        <v>10.381862395486484</v>
      </c>
      <c r="AQ65">
        <f t="shared" si="26"/>
        <v>10.267127951344477</v>
      </c>
      <c r="AR65">
        <f t="shared" si="26"/>
        <v>10.114197901569332</v>
      </c>
      <c r="AS65">
        <f t="shared" si="26"/>
        <v>9.924236136181527</v>
      </c>
      <c r="AT65">
        <f t="shared" si="26"/>
        <v>9.6986883789177138</v>
      </c>
      <c r="AU65">
        <f t="shared" si="26"/>
        <v>9.4392711844001287</v>
      </c>
      <c r="AV65">
        <f t="shared" si="26"/>
        <v>9.1479588741194338</v>
      </c>
      <c r="AW65">
        <f t="shared" si="26"/>
        <v>8.8269685106560498</v>
      </c>
      <c r="AX65">
        <f t="shared" si="26"/>
        <v>8.4787430244952127</v>
      </c>
      <c r="AY65">
        <f t="shared" si="26"/>
        <v>8.1059326218509025</v>
      </c>
      <c r="AZ65">
        <f t="shared" si="25"/>
        <v>7.7113746149963207</v>
      </c>
      <c r="BA65">
        <f t="shared" si="25"/>
        <v>7.2980718286042663</v>
      </c>
      <c r="BB65">
        <f t="shared" si="25"/>
        <v>6.8691697464382315</v>
      </c>
      <c r="BC65">
        <f t="shared" si="25"/>
        <v>6.4279325723216552</v>
      </c>
      <c r="BD65">
        <f t="shared" si="23"/>
        <v>5.9777183875758553</v>
      </c>
      <c r="BE65">
        <f t="shared" si="23"/>
        <v>5.5219535939935058</v>
      </c>
      <c r="BF65">
        <f t="shared" si="23"/>
        <v>5.0641068368520736</v>
      </c>
      <c r="BG65">
        <f t="shared" si="23"/>
        <v>4.6076626064288364</v>
      </c>
      <c r="BH65">
        <f t="shared" si="23"/>
        <v>4.1560947189258757</v>
      </c>
      <c r="BI65">
        <f t="shared" si="23"/>
        <v>3.7128398786312355</v>
      </c>
      <c r="BJ65">
        <f t="shared" si="23"/>
        <v>3.2812715225241469</v>
      </c>
      <c r="BK65">
        <f t="shared" si="23"/>
        <v>2.8646741463826855</v>
      </c>
      <c r="BL65">
        <f t="shared" si="23"/>
        <v>2.4662183077876589</v>
      </c>
      <c r="BM65">
        <f t="shared" si="23"/>
        <v>2.0889364962649895</v>
      </c>
      <c r="BN65">
        <f t="shared" si="23"/>
        <v>1.7357000542093508</v>
      </c>
      <c r="BO65">
        <f t="shared" si="23"/>
        <v>1.4091973242347795</v>
      </c>
      <c r="BP65">
        <f t="shared" si="21"/>
        <v>1.1119131892641254</v>
      </c>
      <c r="BQ65">
        <f t="shared" si="21"/>
        <v>0.84611016106958037</v>
      </c>
      <c r="BR65">
        <f t="shared" si="27"/>
        <v>0.61381116119196233</v>
      </c>
      <c r="BS65">
        <f t="shared" si="27"/>
        <v>0.41678412528630943</v>
      </c>
      <c r="BT65">
        <f t="shared" si="27"/>
        <v>0.25652854806404357</v>
      </c>
      <c r="BU65">
        <f t="shared" si="27"/>
        <v>0.13426407123278816</v>
      </c>
      <c r="BV65">
        <f t="shared" si="27"/>
        <v>5.0921201286537807E-2</v>
      </c>
      <c r="BW65">
        <f t="shared" si="27"/>
        <v>7.1342277893850243E-3</v>
      </c>
      <c r="BX65">
        <f t="shared" si="27"/>
        <v>3.236396048940562E-3</v>
      </c>
      <c r="BY65">
        <f t="shared" si="27"/>
        <v>3.9257370918323937E-2</v>
      </c>
    </row>
    <row r="66" spans="1:77">
      <c r="A66">
        <f t="shared" si="8"/>
        <v>7.9483356970659336E-2</v>
      </c>
      <c r="B66">
        <f t="shared" si="10"/>
        <v>0.85339635945580228</v>
      </c>
      <c r="C66">
        <f t="shared" si="6"/>
        <v>3.0368728984701332</v>
      </c>
      <c r="D66">
        <f t="shared" si="9"/>
        <v>174</v>
      </c>
      <c r="E66">
        <f t="shared" ref="E66:T81" si="29">$I$2*$B66*(1-COS(E$8-$L$2))</f>
        <v>4.7213083024960724E-2</v>
      </c>
      <c r="F66">
        <f t="shared" si="29"/>
        <v>0.13821276194134827</v>
      </c>
      <c r="G66">
        <f t="shared" si="29"/>
        <v>0.27619874292742513</v>
      </c>
      <c r="H66">
        <f t="shared" si="29"/>
        <v>0.46012086934968038</v>
      </c>
      <c r="I66">
        <f t="shared" si="29"/>
        <v>0.68857938277081943</v>
      </c>
      <c r="J66">
        <f t="shared" si="29"/>
        <v>0.95983557595668634</v>
      </c>
      <c r="K66">
        <f t="shared" si="29"/>
        <v>1.2718250254881704</v>
      </c>
      <c r="L66">
        <f t="shared" si="29"/>
        <v>1.6221733032699555</v>
      </c>
      <c r="M66">
        <f t="shared" si="29"/>
        <v>2.0082140473620487</v>
      </c>
      <c r="N66">
        <f t="shared" si="29"/>
        <v>2.4270092546041346</v>
      </c>
      <c r="O66">
        <f t="shared" si="29"/>
        <v>2.8753716405936425</v>
      </c>
      <c r="P66">
        <f t="shared" si="29"/>
        <v>3.349888896844579</v>
      </c>
      <c r="Q66">
        <f t="shared" si="29"/>
        <v>3.8469496605155227</v>
      </c>
      <c r="R66">
        <f t="shared" si="29"/>
        <v>4.3627709990614427</v>
      </c>
      <c r="S66">
        <f t="shared" si="29"/>
        <v>4.8934272006345649</v>
      </c>
      <c r="T66">
        <f t="shared" si="29"/>
        <v>5.4348796511219426</v>
      </c>
      <c r="U66">
        <f t="shared" si="28"/>
        <v>5.9830075704374437</v>
      </c>
      <c r="V66">
        <f t="shared" si="28"/>
        <v>6.5336393741463787</v>
      </c>
      <c r="W66">
        <f t="shared" si="28"/>
        <v>7.0825844217419576</v>
      </c>
      <c r="X66">
        <f t="shared" si="28"/>
        <v>7.6256649099498928</v>
      </c>
      <c r="Y66">
        <f t="shared" si="28"/>
        <v>8.1587476683339588</v>
      </c>
      <c r="Z66">
        <f t="shared" si="28"/>
        <v>8.6777756152186818</v>
      </c>
      <c r="AA66">
        <f t="shared" si="28"/>
        <v>9.1787986345306329</v>
      </c>
      <c r="AB66">
        <f t="shared" si="28"/>
        <v>9.6580036385668659</v>
      </c>
      <c r="AC66">
        <f t="shared" si="28"/>
        <v>10.111743587894779</v>
      </c>
      <c r="AD66">
        <f t="shared" si="28"/>
        <v>10.536565247524313</v>
      </c>
      <c r="AE66">
        <f t="shared" si="28"/>
        <v>10.929235468111356</v>
      </c>
      <c r="AF66">
        <f t="shared" si="28"/>
        <v>11.28676579217648</v>
      </c>
      <c r="AG66">
        <f t="shared" si="28"/>
        <v>11.606435198070837</v>
      </c>
      <c r="AH66">
        <f t="shared" si="28"/>
        <v>11.885810808593908</v>
      </c>
      <c r="AI66">
        <f t="shared" si="28"/>
        <v>12.122766406658004</v>
      </c>
      <c r="AJ66">
        <f t="shared" si="26"/>
        <v>12.315498617084154</v>
      </c>
      <c r="AK66">
        <f t="shared" si="26"/>
        <v>12.462540631376125</v>
      </c>
      <c r="AL66">
        <f t="shared" si="26"/>
        <v>12.562773371018762</v>
      </c>
      <c r="AM66">
        <f t="shared" si="26"/>
        <v>12.615434004341202</v>
      </c>
      <c r="AN66">
        <f t="shared" si="26"/>
        <v>12.620121752126499</v>
      </c>
      <c r="AO66">
        <f t="shared" si="26"/>
        <v>12.576800937783466</v>
      </c>
      <c r="AP66">
        <f t="shared" si="26"/>
        <v>12.485801258867081</v>
      </c>
      <c r="AQ66">
        <f t="shared" si="26"/>
        <v>12.347815277881002</v>
      </c>
      <c r="AR66">
        <f t="shared" si="26"/>
        <v>12.163893151458748</v>
      </c>
      <c r="AS66">
        <f t="shared" si="26"/>
        <v>11.935434638037609</v>
      </c>
      <c r="AT66">
        <f t="shared" si="26"/>
        <v>11.664178444851743</v>
      </c>
      <c r="AU66">
        <f t="shared" si="26"/>
        <v>11.352188995320258</v>
      </c>
      <c r="AV66">
        <f t="shared" si="26"/>
        <v>11.001840717538473</v>
      </c>
      <c r="AW66">
        <f t="shared" si="26"/>
        <v>10.615799973446379</v>
      </c>
      <c r="AX66">
        <f t="shared" si="26"/>
        <v>10.197004766204293</v>
      </c>
      <c r="AY66">
        <f t="shared" si="26"/>
        <v>9.7486423802147861</v>
      </c>
      <c r="AZ66">
        <f t="shared" si="25"/>
        <v>9.2741251239638487</v>
      </c>
      <c r="BA66">
        <f t="shared" si="25"/>
        <v>8.7770643602929042</v>
      </c>
      <c r="BB66">
        <f t="shared" si="25"/>
        <v>8.2612430217469832</v>
      </c>
      <c r="BC66">
        <f t="shared" si="25"/>
        <v>7.730586820173861</v>
      </c>
      <c r="BD66">
        <f t="shared" si="23"/>
        <v>7.1891343696864816</v>
      </c>
      <c r="BE66">
        <f t="shared" si="23"/>
        <v>6.6410064503709858</v>
      </c>
      <c r="BF66">
        <f t="shared" si="23"/>
        <v>6.090374646662049</v>
      </c>
      <c r="BG66">
        <f t="shared" si="23"/>
        <v>5.541429599066471</v>
      </c>
      <c r="BH66">
        <f t="shared" si="23"/>
        <v>4.9983491108585349</v>
      </c>
      <c r="BI66">
        <f t="shared" si="23"/>
        <v>4.4652663524744689</v>
      </c>
      <c r="BJ66">
        <f t="shared" si="23"/>
        <v>3.9462384055897433</v>
      </c>
      <c r="BK66">
        <f t="shared" si="23"/>
        <v>3.4452153862777983</v>
      </c>
      <c r="BL66">
        <f t="shared" si="23"/>
        <v>2.9660103822415644</v>
      </c>
      <c r="BM66">
        <f t="shared" si="23"/>
        <v>2.512270432913652</v>
      </c>
      <c r="BN66">
        <f t="shared" si="23"/>
        <v>2.0874487732841174</v>
      </c>
      <c r="BO66">
        <f t="shared" si="23"/>
        <v>1.6947785526970713</v>
      </c>
      <c r="BP66">
        <f t="shared" si="21"/>
        <v>1.3372482286319474</v>
      </c>
      <c r="BQ66">
        <f t="shared" si="21"/>
        <v>1.0175788227375904</v>
      </c>
      <c r="BR66">
        <f t="shared" si="27"/>
        <v>0.73820321221452134</v>
      </c>
      <c r="BS66">
        <f t="shared" si="27"/>
        <v>0.50124761415042507</v>
      </c>
      <c r="BT66">
        <f t="shared" si="27"/>
        <v>0.30851540372427483</v>
      </c>
      <c r="BU66">
        <f t="shared" si="27"/>
        <v>0.16147338943230249</v>
      </c>
      <c r="BV66">
        <f t="shared" si="27"/>
        <v>6.1240649789664751E-2</v>
      </c>
      <c r="BW66">
        <f t="shared" si="27"/>
        <v>8.5800164672259656E-3</v>
      </c>
      <c r="BX66">
        <f t="shared" si="27"/>
        <v>3.8922686819295861E-3</v>
      </c>
      <c r="BY66">
        <f t="shared" si="27"/>
        <v>4.7213083024960724E-2</v>
      </c>
    </row>
    <row r="67" spans="1:77">
      <c r="A67">
        <f t="shared" si="8"/>
        <v>1.1694060662518095E-5</v>
      </c>
      <c r="B67">
        <f t="shared" si="10"/>
        <v>0.99822176429692044</v>
      </c>
      <c r="C67">
        <f t="shared" si="6"/>
        <v>3.0194196059501901</v>
      </c>
      <c r="D67">
        <f t="shared" si="9"/>
        <v>173</v>
      </c>
      <c r="E67">
        <f t="shared" si="29"/>
        <v>5.5225366868364427E-2</v>
      </c>
      <c r="F67">
        <f t="shared" si="29"/>
        <v>0.1616681223733159</v>
      </c>
      <c r="G67">
        <f t="shared" si="29"/>
        <v>0.32307097798896212</v>
      </c>
      <c r="H67">
        <f t="shared" si="29"/>
        <v>0.5382055605263667</v>
      </c>
      <c r="I67">
        <f t="shared" si="29"/>
        <v>0.8054345659106017</v>
      </c>
      <c r="J67">
        <f t="shared" si="29"/>
        <v>1.1227242200534091</v>
      </c>
      <c r="K67">
        <f t="shared" si="29"/>
        <v>1.4876597571020322</v>
      </c>
      <c r="L67">
        <f t="shared" si="29"/>
        <v>1.8974637972654276</v>
      </c>
      <c r="M67">
        <f t="shared" si="29"/>
        <v>2.3490174843515077</v>
      </c>
      <c r="N67">
        <f t="shared" si="29"/>
        <v>2.8388842221459765</v>
      </c>
      <c r="O67">
        <f t="shared" si="29"/>
        <v>3.3633358289845954</v>
      </c>
      <c r="P67">
        <f t="shared" si="29"/>
        <v>3.9183809114667825</v>
      </c>
      <c r="Q67">
        <f t="shared" si="29"/>
        <v>4.4997952413694655</v>
      </c>
      <c r="R67">
        <f t="shared" si="29"/>
        <v>5.1031539045745138</v>
      </c>
      <c r="S67">
        <f t="shared" si="29"/>
        <v>5.7238649773370147</v>
      </c>
      <c r="T67">
        <f t="shared" si="29"/>
        <v>6.3572044735976538</v>
      </c>
      <c r="U67">
        <f t="shared" si="28"/>
        <v>6.99835229736905</v>
      </c>
      <c r="V67">
        <f t="shared" si="28"/>
        <v>7.6424289265766481</v>
      </c>
      <c r="W67">
        <f t="shared" si="28"/>
        <v>8.2845325491680857</v>
      </c>
      <c r="X67">
        <f t="shared" si="28"/>
        <v>8.9197763688626726</v>
      </c>
      <c r="Y67">
        <f t="shared" si="28"/>
        <v>9.5433257966218275</v>
      </c>
      <c r="Z67">
        <f t="shared" si="28"/>
        <v>10.150435244790863</v>
      </c>
      <c r="AA67">
        <f t="shared" si="28"/>
        <v>10.736484243886515</v>
      </c>
      <c r="AB67">
        <f t="shared" si="28"/>
        <v>11.297012607159589</v>
      </c>
      <c r="AC67">
        <f t="shared" si="28"/>
        <v>11.827754375309308</v>
      </c>
      <c r="AD67">
        <f t="shared" si="28"/>
        <v>12.324670283009405</v>
      </c>
      <c r="AE67">
        <f t="shared" si="28"/>
        <v>12.783978500156259</v>
      </c>
      <c r="AF67">
        <f t="shared" si="28"/>
        <v>13.202183413879494</v>
      </c>
      <c r="AG67">
        <f t="shared" si="28"/>
        <v>13.576102232266651</v>
      </c>
      <c r="AH67">
        <f t="shared" si="28"/>
        <v>13.902889207331443</v>
      </c>
      <c r="AI67">
        <f t="shared" si="28"/>
        <v>14.18005729287426</v>
      </c>
      <c r="AJ67">
        <f t="shared" si="26"/>
        <v>14.405497072405449</v>
      </c>
      <c r="AK67">
        <f t="shared" si="26"/>
        <v>14.577492813078525</v>
      </c>
      <c r="AL67">
        <f t="shared" si="26"/>
        <v>14.69473552345309</v>
      </c>
      <c r="AM67">
        <f t="shared" si="26"/>
        <v>14.756332915710118</v>
      </c>
      <c r="AN67">
        <f t="shared" si="26"/>
        <v>14.761816196501007</v>
      </c>
      <c r="AO67">
        <f t="shared" si="26"/>
        <v>14.711143634748041</v>
      </c>
      <c r="AP67">
        <f t="shared" si="26"/>
        <v>14.604700879243092</v>
      </c>
      <c r="AQ67">
        <f t="shared" si="26"/>
        <v>14.443298023627444</v>
      </c>
      <c r="AR67">
        <f t="shared" si="26"/>
        <v>14.228163441090039</v>
      </c>
      <c r="AS67">
        <f t="shared" si="26"/>
        <v>13.960934435705806</v>
      </c>
      <c r="AT67">
        <f t="shared" si="26"/>
        <v>13.643644781562998</v>
      </c>
      <c r="AU67">
        <f t="shared" si="26"/>
        <v>13.278709244514374</v>
      </c>
      <c r="AV67">
        <f t="shared" si="26"/>
        <v>12.868905204350979</v>
      </c>
      <c r="AW67">
        <f t="shared" si="26"/>
        <v>12.417351517264898</v>
      </c>
      <c r="AX67">
        <f t="shared" si="26"/>
        <v>11.927484779470429</v>
      </c>
      <c r="AY67">
        <f t="shared" si="26"/>
        <v>11.403033172631812</v>
      </c>
      <c r="AZ67">
        <f t="shared" si="25"/>
        <v>10.847988090149624</v>
      </c>
      <c r="BA67">
        <f t="shared" si="25"/>
        <v>10.266573760246938</v>
      </c>
      <c r="BB67">
        <f t="shared" si="25"/>
        <v>9.6632150970418902</v>
      </c>
      <c r="BC67">
        <f t="shared" si="25"/>
        <v>9.0425040242793884</v>
      </c>
      <c r="BD67">
        <f t="shared" si="23"/>
        <v>8.4091645280187475</v>
      </c>
      <c r="BE67">
        <f t="shared" si="23"/>
        <v>7.7680167042473585</v>
      </c>
      <c r="BF67">
        <f t="shared" si="23"/>
        <v>7.1239400750397577</v>
      </c>
      <c r="BG67">
        <f t="shared" si="23"/>
        <v>6.481836452448321</v>
      </c>
      <c r="BH67">
        <f t="shared" si="23"/>
        <v>5.8465926327537332</v>
      </c>
      <c r="BI67">
        <f t="shared" si="23"/>
        <v>5.2230432049945783</v>
      </c>
      <c r="BJ67">
        <f t="shared" si="23"/>
        <v>4.6159337568255401</v>
      </c>
      <c r="BK67">
        <f t="shared" si="23"/>
        <v>4.0298847577298949</v>
      </c>
      <c r="BL67">
        <f t="shared" si="23"/>
        <v>3.4693563944568195</v>
      </c>
      <c r="BM67">
        <f t="shared" si="23"/>
        <v>2.938614626307102</v>
      </c>
      <c r="BN67">
        <f t="shared" si="23"/>
        <v>2.4416987186070038</v>
      </c>
      <c r="BO67">
        <f t="shared" si="23"/>
        <v>1.9823905014601473</v>
      </c>
      <c r="BP67">
        <f t="shared" si="21"/>
        <v>1.5641855877369111</v>
      </c>
      <c r="BQ67">
        <f t="shared" si="21"/>
        <v>1.1902667693497559</v>
      </c>
      <c r="BR67">
        <f t="shared" si="27"/>
        <v>0.86347979428496424</v>
      </c>
      <c r="BS67">
        <f t="shared" si="27"/>
        <v>0.58631170874214755</v>
      </c>
      <c r="BT67">
        <f t="shared" si="27"/>
        <v>0.36087192921095657</v>
      </c>
      <c r="BU67">
        <f t="shared" si="27"/>
        <v>0.18887618853788257</v>
      </c>
      <c r="BV67">
        <f t="shared" si="27"/>
        <v>7.1633478163314127E-2</v>
      </c>
      <c r="BW67">
        <f t="shared" si="27"/>
        <v>1.003608590628691E-2</v>
      </c>
      <c r="BX67">
        <f t="shared" si="27"/>
        <v>4.5528051153991651E-3</v>
      </c>
      <c r="BY67">
        <f t="shared" si="27"/>
        <v>5.5225366868364427E-2</v>
      </c>
    </row>
    <row r="68" spans="1:77">
      <c r="A68">
        <f t="shared" si="8"/>
        <v>7.693660944968217E-2</v>
      </c>
      <c r="B68">
        <f t="shared" si="10"/>
        <v>1.1442358360163887</v>
      </c>
      <c r="C68">
        <f t="shared" si="6"/>
        <v>3.0019663134302466</v>
      </c>
      <c r="D68">
        <f t="shared" si="9"/>
        <v>172</v>
      </c>
      <c r="E68">
        <f t="shared" si="29"/>
        <v>6.3303412215663393E-2</v>
      </c>
      <c r="F68">
        <f t="shared" si="29"/>
        <v>0.18531599467912108</v>
      </c>
      <c r="G68">
        <f t="shared" si="29"/>
        <v>0.37032792092266426</v>
      </c>
      <c r="H68">
        <f t="shared" si="29"/>
        <v>0.6169311384743329</v>
      </c>
      <c r="I68">
        <f t="shared" si="29"/>
        <v>0.92324884794545814</v>
      </c>
      <c r="J68">
        <f t="shared" si="29"/>
        <v>1.2869497866072761</v>
      </c>
      <c r="K68">
        <f t="shared" si="29"/>
        <v>1.7052659707079412</v>
      </c>
      <c r="L68">
        <f t="shared" si="29"/>
        <v>2.1750137615002267</v>
      </c>
      <c r="M68">
        <f t="shared" si="29"/>
        <v>2.6926180946547347</v>
      </c>
      <c r="N68">
        <f t="shared" si="29"/>
        <v>3.2541396886581166</v>
      </c>
      <c r="O68">
        <f t="shared" si="29"/>
        <v>3.8553050251239993</v>
      </c>
      <c r="P68">
        <f t="shared" si="29"/>
        <v>4.491538872848321</v>
      </c>
      <c r="Q68">
        <f t="shared" si="29"/>
        <v>5.1579991080814001</v>
      </c>
      <c r="R68">
        <f t="shared" si="29"/>
        <v>5.8496135660134199</v>
      </c>
      <c r="S68">
        <f t="shared" si="29"/>
        <v>6.56111864301129</v>
      </c>
      <c r="T68">
        <f t="shared" si="29"/>
        <v>7.287099355820545</v>
      </c>
      <c r="U68">
        <f t="shared" si="28"/>
        <v>8.0220305528575739</v>
      </c>
      <c r="V68">
        <f t="shared" si="28"/>
        <v>8.760318963949322</v>
      </c>
      <c r="W68">
        <f t="shared" si="28"/>
        <v>9.4963457684966563</v>
      </c>
      <c r="X68">
        <f t="shared" si="28"/>
        <v>10.224509358091836</v>
      </c>
      <c r="Y68">
        <f t="shared" si="28"/>
        <v>10.939267968140847</v>
      </c>
      <c r="Z68">
        <f t="shared" si="28"/>
        <v>11.635181854038164</v>
      </c>
      <c r="AA68">
        <f t="shared" si="28"/>
        <v>12.306954690907826</v>
      </c>
      <c r="AB68">
        <f t="shared" si="28"/>
        <v>12.949473881833708</v>
      </c>
      <c r="AC68">
        <f t="shared" si="28"/>
        <v>13.557849467809181</v>
      </c>
      <c r="AD68">
        <f t="shared" si="28"/>
        <v>14.127451343277743</v>
      </c>
      <c r="AE68">
        <f t="shared" si="28"/>
        <v>14.653944494032068</v>
      </c>
      <c r="AF68">
        <f t="shared" si="28"/>
        <v>15.133321989289657</v>
      </c>
      <c r="AG68">
        <f t="shared" si="28"/>
        <v>15.561935476855556</v>
      </c>
      <c r="AH68">
        <f t="shared" si="28"/>
        <v>15.936522949285486</v>
      </c>
      <c r="AI68">
        <f t="shared" si="28"/>
        <v>16.254233569732158</v>
      </c>
      <c r="AJ68">
        <f t="shared" si="26"/>
        <v>16.512649368535051</v>
      </c>
      <c r="AK68">
        <f t="shared" si="26"/>
        <v>16.709803645429552</v>
      </c>
      <c r="AL68">
        <f t="shared" si="26"/>
        <v>16.844195937323487</v>
      </c>
      <c r="AM68">
        <f t="shared" si="26"/>
        <v>16.914803437727262</v>
      </c>
      <c r="AN68">
        <f t="shared" si="26"/>
        <v>16.921088780928823</v>
      </c>
      <c r="AO68">
        <f t="shared" si="26"/>
        <v>16.863004131671214</v>
      </c>
      <c r="AP68">
        <f t="shared" si="26"/>
        <v>16.740991549207759</v>
      </c>
      <c r="AQ68">
        <f t="shared" si="26"/>
        <v>16.555979622964212</v>
      </c>
      <c r="AR68">
        <f t="shared" si="26"/>
        <v>16.309376405412547</v>
      </c>
      <c r="AS68">
        <f t="shared" si="26"/>
        <v>16.003058695941419</v>
      </c>
      <c r="AT68">
        <f t="shared" si="26"/>
        <v>15.639357757279603</v>
      </c>
      <c r="AU68">
        <f t="shared" si="26"/>
        <v>15.221041573178939</v>
      </c>
      <c r="AV68">
        <f t="shared" si="26"/>
        <v>14.751293782386652</v>
      </c>
      <c r="AW68">
        <f t="shared" si="26"/>
        <v>14.233689449232143</v>
      </c>
      <c r="AX68">
        <f t="shared" si="26"/>
        <v>13.672167855228762</v>
      </c>
      <c r="AY68">
        <f t="shared" ref="AY68:BN83" si="30">$I$2*$B68*(1-COS(AY$8-$L$2))</f>
        <v>13.07100251876288</v>
      </c>
      <c r="AZ68">
        <f t="shared" si="30"/>
        <v>12.434768671038558</v>
      </c>
      <c r="BA68">
        <f t="shared" si="30"/>
        <v>11.768308435805476</v>
      </c>
      <c r="BB68">
        <f t="shared" si="30"/>
        <v>11.076693977873456</v>
      </c>
      <c r="BC68">
        <f t="shared" si="30"/>
        <v>10.365188900875586</v>
      </c>
      <c r="BD68">
        <f t="shared" si="30"/>
        <v>9.6392081880663287</v>
      </c>
      <c r="BE68">
        <f t="shared" si="30"/>
        <v>8.904276991029306</v>
      </c>
      <c r="BF68">
        <f t="shared" si="30"/>
        <v>8.1659885799375562</v>
      </c>
      <c r="BG68">
        <f t="shared" si="30"/>
        <v>7.4299617753902227</v>
      </c>
      <c r="BH68">
        <f t="shared" si="30"/>
        <v>6.7017981857950417</v>
      </c>
      <c r="BI68">
        <f t="shared" si="30"/>
        <v>5.9870395757460315</v>
      </c>
      <c r="BJ68">
        <f t="shared" si="30"/>
        <v>5.2911256898487116</v>
      </c>
      <c r="BK68">
        <f t="shared" si="30"/>
        <v>4.6193528529790582</v>
      </c>
      <c r="BL68">
        <f t="shared" si="30"/>
        <v>3.9768336620531746</v>
      </c>
      <c r="BM68">
        <f t="shared" si="30"/>
        <v>3.3684580760777028</v>
      </c>
      <c r="BN68">
        <f t="shared" si="30"/>
        <v>2.7988562006091384</v>
      </c>
      <c r="BO68">
        <f t="shared" si="23"/>
        <v>2.27236304985481</v>
      </c>
      <c r="BP68">
        <f t="shared" si="21"/>
        <v>1.7929855545972213</v>
      </c>
      <c r="BQ68">
        <f t="shared" si="21"/>
        <v>1.3643720670313235</v>
      </c>
      <c r="BR68">
        <f t="shared" si="27"/>
        <v>0.98978459460139367</v>
      </c>
      <c r="BS68">
        <f t="shared" si="27"/>
        <v>0.67207397415472103</v>
      </c>
      <c r="BT68">
        <f t="shared" si="27"/>
        <v>0.41365817535182725</v>
      </c>
      <c r="BU68">
        <f t="shared" si="27"/>
        <v>0.21650389845732584</v>
      </c>
      <c r="BV68">
        <f t="shared" si="27"/>
        <v>8.21116065633897E-2</v>
      </c>
      <c r="BW68">
        <f t="shared" si="27"/>
        <v>1.1504106159617547E-2</v>
      </c>
      <c r="BX68">
        <f t="shared" si="27"/>
        <v>5.2187629580563791E-3</v>
      </c>
      <c r="BY68">
        <f t="shared" si="27"/>
        <v>6.3303412215663393E-2</v>
      </c>
    </row>
    <row r="69" spans="1:77">
      <c r="A69">
        <f t="shared" si="8"/>
        <v>0.31446309356428093</v>
      </c>
      <c r="B69">
        <f t="shared" si="10"/>
        <v>1.2916026696996887</v>
      </c>
      <c r="C69">
        <f t="shared" si="6"/>
        <v>2.9845130209103035</v>
      </c>
      <c r="D69">
        <f t="shared" si="9"/>
        <v>171</v>
      </c>
      <c r="E69">
        <f t="shared" si="29"/>
        <v>7.1456297421609208E-2</v>
      </c>
      <c r="F69">
        <f t="shared" si="29"/>
        <v>0.20918295506187753</v>
      </c>
      <c r="G69">
        <f t="shared" si="29"/>
        <v>0.41802268052824521</v>
      </c>
      <c r="H69">
        <f t="shared" si="29"/>
        <v>0.69638607740904901</v>
      </c>
      <c r="I69">
        <f t="shared" si="29"/>
        <v>1.0421546321736039</v>
      </c>
      <c r="J69">
        <f t="shared" si="29"/>
        <v>1.4526968373393916</v>
      </c>
      <c r="K69">
        <f t="shared" si="29"/>
        <v>1.9248882188329415</v>
      </c>
      <c r="L69">
        <f t="shared" si="29"/>
        <v>2.4551351151241332</v>
      </c>
      <c r="M69">
        <f t="shared" si="29"/>
        <v>3.0394020271603632</v>
      </c>
      <c r="N69">
        <f t="shared" si="29"/>
        <v>3.6732423309510276</v>
      </c>
      <c r="O69">
        <f t="shared" si="29"/>
        <v>4.3518321190610418</v>
      </c>
      <c r="P69">
        <f t="shared" si="29"/>
        <v>5.070006913459169</v>
      </c>
      <c r="Q69">
        <f t="shared" si="29"/>
        <v>5.8223009703142434</v>
      </c>
      <c r="R69">
        <f t="shared" si="29"/>
        <v>6.6029888776060286</v>
      </c>
      <c r="S69">
        <f t="shared" si="29"/>
        <v>7.406129128967784</v>
      </c>
      <c r="T69">
        <f t="shared" si="29"/>
        <v>8.2256093421373073</v>
      </c>
      <c r="U69">
        <f t="shared" si="28"/>
        <v>9.0551927778767034</v>
      </c>
      <c r="V69">
        <f t="shared" si="28"/>
        <v>9.8885658053238021</v>
      </c>
      <c r="W69">
        <f t="shared" si="28"/>
        <v>10.719385952535355</v>
      </c>
      <c r="X69">
        <f t="shared" si="28"/>
        <v>11.541330176528154</v>
      </c>
      <c r="Y69">
        <f t="shared" si="28"/>
        <v>12.348142985454126</v>
      </c>
      <c r="Z69">
        <f t="shared" si="28"/>
        <v>13.133684046670448</v>
      </c>
      <c r="AA69">
        <f t="shared" si="28"/>
        <v>13.891974918378613</v>
      </c>
      <c r="AB69">
        <f t="shared" si="28"/>
        <v>14.617244549176357</v>
      </c>
      <c r="AC69">
        <f t="shared" si="28"/>
        <v>15.303973199243543</v>
      </c>
      <c r="AD69">
        <f t="shared" si="28"/>
        <v>15.94693444889506</v>
      </c>
      <c r="AE69">
        <f t="shared" si="28"/>
        <v>16.541234974790445</v>
      </c>
      <c r="AF69">
        <f t="shared" si="28"/>
        <v>17.082351791079169</v>
      </c>
      <c r="AG69">
        <f t="shared" si="28"/>
        <v>17.566166672054003</v>
      </c>
      <c r="AH69">
        <f t="shared" si="28"/>
        <v>17.988997494335315</v>
      </c>
      <c r="AI69">
        <f t="shared" si="28"/>
        <v>18.347626260053321</v>
      </c>
      <c r="AJ69">
        <f t="shared" ref="AJ69:AY84" si="31">$I$2*$B69*(1-COS(AJ$8-$L$2))</f>
        <v>18.639323587754927</v>
      </c>
      <c r="AK69">
        <f t="shared" si="31"/>
        <v>18.861869484644668</v>
      </c>
      <c r="AL69">
        <f t="shared" si="31"/>
        <v>19.013570242070326</v>
      </c>
      <c r="AM69">
        <f t="shared" si="31"/>
        <v>19.093271325668471</v>
      </c>
      <c r="AN69">
        <f t="shared" si="31"/>
        <v>19.100366162068088</v>
      </c>
      <c r="AO69">
        <f t="shared" si="31"/>
        <v>19.034800755280198</v>
      </c>
      <c r="AP69">
        <f t="shared" si="31"/>
        <v>18.89707409763993</v>
      </c>
      <c r="AQ69">
        <f t="shared" si="31"/>
        <v>18.688234372173561</v>
      </c>
      <c r="AR69">
        <f t="shared" si="31"/>
        <v>18.409870975292758</v>
      </c>
      <c r="AS69">
        <f t="shared" si="31"/>
        <v>18.064102420528204</v>
      </c>
      <c r="AT69">
        <f t="shared" si="31"/>
        <v>17.653560215362415</v>
      </c>
      <c r="AU69">
        <f t="shared" si="31"/>
        <v>17.181368833868866</v>
      </c>
      <c r="AV69">
        <f t="shared" si="31"/>
        <v>16.651121937577674</v>
      </c>
      <c r="AW69">
        <f t="shared" si="31"/>
        <v>16.066855025541443</v>
      </c>
      <c r="AX69">
        <f t="shared" si="31"/>
        <v>15.433014721750778</v>
      </c>
      <c r="AY69">
        <f t="shared" si="31"/>
        <v>14.754424933640767</v>
      </c>
      <c r="AZ69">
        <f t="shared" si="30"/>
        <v>14.03625013924264</v>
      </c>
      <c r="BA69">
        <f t="shared" si="30"/>
        <v>13.283956082387562</v>
      </c>
      <c r="BB69">
        <f t="shared" si="30"/>
        <v>12.503268175095776</v>
      </c>
      <c r="BC69">
        <f t="shared" si="30"/>
        <v>11.700127923734019</v>
      </c>
      <c r="BD69">
        <f t="shared" si="30"/>
        <v>10.880647710564494</v>
      </c>
      <c r="BE69">
        <f t="shared" si="30"/>
        <v>10.051064274825107</v>
      </c>
      <c r="BF69">
        <f t="shared" si="30"/>
        <v>9.2176912473780046</v>
      </c>
      <c r="BG69">
        <f t="shared" si="30"/>
        <v>8.386871100166454</v>
      </c>
      <c r="BH69">
        <f t="shared" si="30"/>
        <v>7.5649268761736517</v>
      </c>
      <c r="BI69">
        <f t="shared" si="30"/>
        <v>6.7581140672476803</v>
      </c>
      <c r="BJ69">
        <f t="shared" si="30"/>
        <v>5.9725730060313547</v>
      </c>
      <c r="BK69">
        <f t="shared" si="30"/>
        <v>5.2142821343231995</v>
      </c>
      <c r="BL69">
        <f t="shared" si="30"/>
        <v>4.489012503525454</v>
      </c>
      <c r="BM69">
        <f t="shared" si="30"/>
        <v>3.8022838534582686</v>
      </c>
      <c r="BN69">
        <f t="shared" si="30"/>
        <v>3.1593226038067503</v>
      </c>
      <c r="BO69">
        <f t="shared" si="23"/>
        <v>2.5650220779113604</v>
      </c>
      <c r="BP69">
        <f t="shared" si="21"/>
        <v>2.0239052616226387</v>
      </c>
      <c r="BQ69">
        <f t="shared" si="21"/>
        <v>1.5400903806478057</v>
      </c>
      <c r="BR69">
        <f t="shared" si="27"/>
        <v>1.1172595583664922</v>
      </c>
      <c r="BS69">
        <f t="shared" si="27"/>
        <v>0.75863079264848721</v>
      </c>
      <c r="BT69">
        <f t="shared" si="27"/>
        <v>0.46693346494687976</v>
      </c>
      <c r="BU69">
        <f t="shared" si="27"/>
        <v>0.24438756805713888</v>
      </c>
      <c r="BV69">
        <f t="shared" si="27"/>
        <v>9.2686810631480349E-2</v>
      </c>
      <c r="BW69">
        <f t="shared" si="27"/>
        <v>1.2985727033336718E-2</v>
      </c>
      <c r="BX69">
        <f t="shared" si="27"/>
        <v>5.8908906337197782E-3</v>
      </c>
      <c r="BY69">
        <f t="shared" si="27"/>
        <v>7.1456297421609208E-2</v>
      </c>
    </row>
    <row r="70" spans="1:77">
      <c r="A70">
        <f t="shared" si="8"/>
        <v>0.71754154851481544</v>
      </c>
      <c r="B70">
        <f t="shared" si="10"/>
        <v>1.4404840439975253</v>
      </c>
      <c r="C70">
        <f t="shared" si="6"/>
        <v>2.9670597283903604</v>
      </c>
      <c r="D70">
        <f t="shared" si="9"/>
        <v>170</v>
      </c>
      <c r="E70">
        <f t="shared" si="29"/>
        <v>7.969297268710529E-2</v>
      </c>
      <c r="F70">
        <f t="shared" si="29"/>
        <v>0.2332952045639137</v>
      </c>
      <c r="G70">
        <f t="shared" si="29"/>
        <v>0.46620761589941556</v>
      </c>
      <c r="H70">
        <f t="shared" si="29"/>
        <v>0.77665760260699956</v>
      </c>
      <c r="I70">
        <f t="shared" si="29"/>
        <v>1.1622824528329854</v>
      </c>
      <c r="J70">
        <f t="shared" si="29"/>
        <v>1.6201473286205041</v>
      </c>
      <c r="K70">
        <f t="shared" si="29"/>
        <v>2.1467676017984441</v>
      </c>
      <c r="L70">
        <f t="shared" si="29"/>
        <v>2.7381353741059038</v>
      </c>
      <c r="M70">
        <f t="shared" si="29"/>
        <v>3.3897499797180011</v>
      </c>
      <c r="N70">
        <f t="shared" si="29"/>
        <v>4.0966522380303712</v>
      </c>
      <c r="O70">
        <f t="shared" si="29"/>
        <v>4.8534621960180049</v>
      </c>
      <c r="P70">
        <f t="shared" si="29"/>
        <v>5.6544200729262668</v>
      </c>
      <c r="Q70">
        <f t="shared" si="29"/>
        <v>6.4934300956802975</v>
      </c>
      <c r="R70">
        <f t="shared" si="29"/>
        <v>7.3641068913988361</v>
      </c>
      <c r="S70">
        <f t="shared" si="29"/>
        <v>8.2598240839374402</v>
      </c>
      <c r="T70">
        <f t="shared" si="29"/>
        <v>9.1737647246120648</v>
      </c>
      <c r="U70">
        <f t="shared" si="28"/>
        <v>10.098973173294736</v>
      </c>
      <c r="V70">
        <f t="shared" si="28"/>
        <v>11.028408035034824</v>
      </c>
      <c r="W70">
        <f t="shared" si="28"/>
        <v>11.954995749326386</v>
      </c>
      <c r="X70">
        <f t="shared" si="28"/>
        <v>12.871684424174704</v>
      </c>
      <c r="Y70">
        <f t="shared" si="28"/>
        <v>13.771497505252425</v>
      </c>
      <c r="Z70">
        <f t="shared" si="28"/>
        <v>14.647586871690551</v>
      </c>
      <c r="AA70">
        <f t="shared" si="28"/>
        <v>15.493284954413284</v>
      </c>
      <c r="AB70">
        <f t="shared" si="28"/>
        <v>16.302155480364611</v>
      </c>
      <c r="AC70">
        <f t="shared" si="28"/>
        <v>17.068042456432682</v>
      </c>
      <c r="AD70">
        <f t="shared" si="28"/>
        <v>17.785117020274413</v>
      </c>
      <c r="AE70">
        <f t="shared" si="28"/>
        <v>18.447921801477513</v>
      </c>
      <c r="AF70">
        <f t="shared" si="28"/>
        <v>19.051412455444556</v>
      </c>
      <c r="AG70">
        <f t="shared" si="28"/>
        <v>19.590996053901232</v>
      </c>
      <c r="AH70">
        <f t="shared" si="28"/>
        <v>20.062566039853802</v>
      </c>
      <c r="AI70">
        <f t="shared" si="28"/>
        <v>20.46253348096743</v>
      </c>
      <c r="AJ70">
        <f t="shared" si="31"/>
        <v>20.787854383508286</v>
      </c>
      <c r="AK70">
        <f t="shared" si="31"/>
        <v>21.03605285897391</v>
      </c>
      <c r="AL70">
        <f t="shared" si="31"/>
        <v>21.205239967099665</v>
      </c>
      <c r="AM70">
        <f t="shared" si="31"/>
        <v>21.294128091834754</v>
      </c>
      <c r="AN70">
        <f t="shared" si="31"/>
        <v>21.302040740877821</v>
      </c>
      <c r="AO70">
        <f t="shared" si="31"/>
        <v>21.22891769419186</v>
      </c>
      <c r="AP70">
        <f t="shared" si="31"/>
        <v>21.075315462315054</v>
      </c>
      <c r="AQ70">
        <f t="shared" si="31"/>
        <v>20.842403050979549</v>
      </c>
      <c r="AR70">
        <f t="shared" si="31"/>
        <v>20.531953064271967</v>
      </c>
      <c r="AS70">
        <f t="shared" si="31"/>
        <v>20.146328214045983</v>
      </c>
      <c r="AT70">
        <f t="shared" si="31"/>
        <v>19.688463338258462</v>
      </c>
      <c r="AU70">
        <f t="shared" si="31"/>
        <v>19.161843065080525</v>
      </c>
      <c r="AV70">
        <f t="shared" si="31"/>
        <v>18.570475292773065</v>
      </c>
      <c r="AW70">
        <f t="shared" si="31"/>
        <v>17.918860687160965</v>
      </c>
      <c r="AX70">
        <f t="shared" si="31"/>
        <v>17.211958428848593</v>
      </c>
      <c r="AY70">
        <f t="shared" si="31"/>
        <v>16.455148470860962</v>
      </c>
      <c r="AZ70">
        <f t="shared" si="30"/>
        <v>15.6541905939527</v>
      </c>
      <c r="BA70">
        <f t="shared" si="30"/>
        <v>14.815180571198667</v>
      </c>
      <c r="BB70">
        <f t="shared" si="30"/>
        <v>13.944503775480127</v>
      </c>
      <c r="BC70">
        <f t="shared" si="30"/>
        <v>13.048786582941522</v>
      </c>
      <c r="BD70">
        <f t="shared" si="30"/>
        <v>12.134845942266896</v>
      </c>
      <c r="BE70">
        <f t="shared" si="30"/>
        <v>11.209637493584234</v>
      </c>
      <c r="BF70">
        <f t="shared" si="30"/>
        <v>10.280202631844142</v>
      </c>
      <c r="BG70">
        <f t="shared" si="30"/>
        <v>9.35361491755258</v>
      </c>
      <c r="BH70">
        <f t="shared" si="30"/>
        <v>8.4369262427042617</v>
      </c>
      <c r="BI70">
        <f t="shared" si="30"/>
        <v>7.5371131616265412</v>
      </c>
      <c r="BJ70">
        <f t="shared" si="30"/>
        <v>6.6610237951884095</v>
      </c>
      <c r="BK70">
        <f t="shared" si="30"/>
        <v>5.8153257124656896</v>
      </c>
      <c r="BL70">
        <f t="shared" si="30"/>
        <v>5.0064551865143612</v>
      </c>
      <c r="BM70">
        <f t="shared" si="30"/>
        <v>4.2405682104462912</v>
      </c>
      <c r="BN70">
        <f t="shared" si="30"/>
        <v>3.5234936466045585</v>
      </c>
      <c r="BO70">
        <f t="shared" si="23"/>
        <v>2.8606888654014542</v>
      </c>
      <c r="BP70">
        <f t="shared" si="21"/>
        <v>2.2571982114344116</v>
      </c>
      <c r="BQ70">
        <f t="shared" si="21"/>
        <v>1.7176146129777341</v>
      </c>
      <c r="BR70">
        <f t="shared" si="27"/>
        <v>1.2460446270251631</v>
      </c>
      <c r="BS70">
        <f t="shared" si="27"/>
        <v>0.84607718591153691</v>
      </c>
      <c r="BT70">
        <f t="shared" si="27"/>
        <v>0.52075628337068014</v>
      </c>
      <c r="BU70">
        <f t="shared" si="27"/>
        <v>0.27255780790505801</v>
      </c>
      <c r="BV70">
        <f t="shared" si="27"/>
        <v>0.10337069977929901</v>
      </c>
      <c r="BW70">
        <f t="shared" si="27"/>
        <v>1.4482575044210881E-2</v>
      </c>
      <c r="BX70">
        <f t="shared" si="27"/>
        <v>6.569926001144635E-3</v>
      </c>
      <c r="BY70">
        <f t="shared" si="27"/>
        <v>7.969297268710529E-2</v>
      </c>
    </row>
    <row r="71" spans="1:77">
      <c r="A71">
        <f t="shared" si="8"/>
        <v>1.2918709564959481</v>
      </c>
      <c r="B71">
        <f t="shared" si="10"/>
        <v>1.5910391127446404</v>
      </c>
      <c r="C71">
        <f t="shared" si="6"/>
        <v>2.9496064358704168</v>
      </c>
      <c r="D71">
        <f t="shared" si="9"/>
        <v>169</v>
      </c>
      <c r="E71">
        <f t="shared" si="29"/>
        <v>8.8022242998404693E-2</v>
      </c>
      <c r="F71">
        <f t="shared" si="29"/>
        <v>0.25767851912255285</v>
      </c>
      <c r="G71">
        <f t="shared" si="29"/>
        <v>0.51493423661739257</v>
      </c>
      <c r="H71">
        <f t="shared" si="29"/>
        <v>0.85783152413755093</v>
      </c>
      <c r="I71">
        <f t="shared" si="29"/>
        <v>1.2837607262779471</v>
      </c>
      <c r="J71">
        <f t="shared" si="29"/>
        <v>1.7894802646272105</v>
      </c>
      <c r="K71">
        <f t="shared" si="29"/>
        <v>2.3711413081366999</v>
      </c>
      <c r="L71">
        <f t="shared" si="29"/>
        <v>3.0243170650487645</v>
      </c>
      <c r="M71">
        <f t="shared" si="29"/>
        <v>3.7440364734549996</v>
      </c>
      <c r="N71">
        <f t="shared" si="29"/>
        <v>4.5248220340789729</v>
      </c>
      <c r="O71">
        <f t="shared" si="29"/>
        <v>5.3607314973531262</v>
      </c>
      <c r="P71">
        <f t="shared" si="29"/>
        <v>6.2454030875260065</v>
      </c>
      <c r="Q71">
        <f t="shared" si="29"/>
        <v>7.1721039196170882</v>
      </c>
      <c r="R71">
        <f t="shared" si="29"/>
        <v>8.1337812407368979</v>
      </c>
      <c r="S71">
        <f t="shared" si="29"/>
        <v>9.1231161057950683</v>
      </c>
      <c r="T71">
        <f t="shared" si="29"/>
        <v>10.132579079091787</v>
      </c>
      <c r="U71">
        <f t="shared" si="28"/>
        <v>11.154487537869864</v>
      </c>
      <c r="V71">
        <f t="shared" si="28"/>
        <v>12.181064141712779</v>
      </c>
      <c r="W71">
        <f t="shared" si="28"/>
        <v>13.204496022801401</v>
      </c>
      <c r="X71">
        <f t="shared" si="28"/>
        <v>14.216994246555577</v>
      </c>
      <c r="Y71">
        <f t="shared" si="28"/>
        <v>15.210853090129396</v>
      </c>
      <c r="Z71">
        <f t="shared" si="28"/>
        <v>16.17850868761488</v>
      </c>
      <c r="AA71">
        <f t="shared" si="28"/>
        <v>17.112596595628755</v>
      </c>
      <c r="AB71">
        <f t="shared" si="28"/>
        <v>18.006007841173314</v>
      </c>
      <c r="AC71">
        <f t="shared" si="28"/>
        <v>18.851943025213515</v>
      </c>
      <c r="AD71">
        <f t="shared" si="28"/>
        <v>19.643964070209176</v>
      </c>
      <c r="AE71">
        <f t="shared" si="28"/>
        <v>20.376043217772505</v>
      </c>
      <c r="AF71">
        <f t="shared" si="28"/>
        <v>21.042608903549066</v>
      </c>
      <c r="AG71">
        <f t="shared" si="28"/>
        <v>21.638588160186739</v>
      </c>
      <c r="AH71">
        <f t="shared" si="28"/>
        <v>22.159445225680393</v>
      </c>
      <c r="AI71">
        <f t="shared" si="28"/>
        <v>22.601216063259528</v>
      </c>
      <c r="AJ71">
        <f t="shared" si="31"/>
        <v>22.96053853010164</v>
      </c>
      <c r="AK71">
        <f t="shared" si="31"/>
        <v>23.234677965269221</v>
      </c>
      <c r="AL71">
        <f t="shared" si="31"/>
        <v>23.421548002130734</v>
      </c>
      <c r="AM71">
        <f t="shared" si="31"/>
        <v>23.519726446870447</v>
      </c>
      <c r="AN71">
        <f t="shared" si="31"/>
        <v>23.528466102242128</v>
      </c>
      <c r="AO71">
        <f t="shared" si="31"/>
        <v>23.447700454191242</v>
      </c>
      <c r="AP71">
        <f t="shared" si="31"/>
        <v>23.278044178067098</v>
      </c>
      <c r="AQ71">
        <f t="shared" si="31"/>
        <v>23.020788460572255</v>
      </c>
      <c r="AR71">
        <f t="shared" si="31"/>
        <v>22.6778911730521</v>
      </c>
      <c r="AS71">
        <f t="shared" si="31"/>
        <v>22.251961970911701</v>
      </c>
      <c r="AT71">
        <f t="shared" si="31"/>
        <v>21.74624243256244</v>
      </c>
      <c r="AU71">
        <f t="shared" si="31"/>
        <v>21.164581389052952</v>
      </c>
      <c r="AV71">
        <f t="shared" si="31"/>
        <v>20.511405632140885</v>
      </c>
      <c r="AW71">
        <f t="shared" si="31"/>
        <v>19.791686223734647</v>
      </c>
      <c r="AX71">
        <f t="shared" si="31"/>
        <v>19.010900663110675</v>
      </c>
      <c r="AY71">
        <f t="shared" si="31"/>
        <v>18.174991199836523</v>
      </c>
      <c r="AZ71">
        <f t="shared" si="30"/>
        <v>17.290319609663644</v>
      </c>
      <c r="BA71">
        <f t="shared" si="30"/>
        <v>16.363618777572558</v>
      </c>
      <c r="BB71">
        <f t="shared" si="30"/>
        <v>15.401941456452748</v>
      </c>
      <c r="BC71">
        <f t="shared" si="30"/>
        <v>14.412606591394576</v>
      </c>
      <c r="BD71">
        <f t="shared" si="30"/>
        <v>13.403143618097856</v>
      </c>
      <c r="BE71">
        <f t="shared" si="30"/>
        <v>12.381235159319788</v>
      </c>
      <c r="BF71">
        <f t="shared" si="30"/>
        <v>11.354658555476869</v>
      </c>
      <c r="BG71">
        <f t="shared" si="30"/>
        <v>10.331226674388249</v>
      </c>
      <c r="BH71">
        <f t="shared" si="30"/>
        <v>9.3187284506340706</v>
      </c>
      <c r="BI71">
        <f t="shared" si="30"/>
        <v>8.3248696070602524</v>
      </c>
      <c r="BJ71">
        <f t="shared" si="30"/>
        <v>7.357214009574764</v>
      </c>
      <c r="BK71">
        <f t="shared" si="30"/>
        <v>6.4231261015609</v>
      </c>
      <c r="BL71">
        <f t="shared" si="30"/>
        <v>5.5297148560163407</v>
      </c>
      <c r="BM71">
        <f t="shared" si="30"/>
        <v>4.6837796719761409</v>
      </c>
      <c r="BN71">
        <f t="shared" si="30"/>
        <v>3.8917586269804767</v>
      </c>
      <c r="BO71">
        <f t="shared" si="23"/>
        <v>3.1596794794171426</v>
      </c>
      <c r="BP71">
        <f t="shared" si="21"/>
        <v>2.4931137936405805</v>
      </c>
      <c r="BQ71">
        <f t="shared" si="21"/>
        <v>1.8971345370029089</v>
      </c>
      <c r="BR71">
        <f t="shared" si="27"/>
        <v>1.3762774715092558</v>
      </c>
      <c r="BS71">
        <f t="shared" si="27"/>
        <v>0.93450663393011957</v>
      </c>
      <c r="BT71">
        <f t="shared" si="27"/>
        <v>0.5751841670880089</v>
      </c>
      <c r="BU71">
        <f t="shared" si="27"/>
        <v>0.30104473192042702</v>
      </c>
      <c r="BV71">
        <f t="shared" si="27"/>
        <v>0.11417469505891385</v>
      </c>
      <c r="BW71">
        <f t="shared" si="27"/>
        <v>1.5996250319200715E-2</v>
      </c>
      <c r="BX71">
        <f t="shared" si="27"/>
        <v>7.2565949475224172E-3</v>
      </c>
      <c r="BY71">
        <f t="shared" si="27"/>
        <v>8.8022242998404693E-2</v>
      </c>
    </row>
    <row r="72" spans="1:77">
      <c r="A72">
        <f t="shared" si="8"/>
        <v>2.0439014469838148</v>
      </c>
      <c r="B72">
        <f t="shared" si="10"/>
        <v>1.7434240902148381</v>
      </c>
      <c r="C72">
        <f t="shared" si="6"/>
        <v>2.9321531433504737</v>
      </c>
      <c r="D72">
        <f t="shared" si="9"/>
        <v>168</v>
      </c>
      <c r="E72">
        <f t="shared" si="29"/>
        <v>9.6452750714239199E-2</v>
      </c>
      <c r="F72">
        <f t="shared" si="29"/>
        <v>0.2823581985952387</v>
      </c>
      <c r="G72">
        <f t="shared" si="29"/>
        <v>0.56425310088479097</v>
      </c>
      <c r="H72">
        <f t="shared" si="29"/>
        <v>0.93999206716368988</v>
      </c>
      <c r="I72">
        <f t="shared" si="29"/>
        <v>1.4067154970211522</v>
      </c>
      <c r="J72">
        <f t="shared" si="29"/>
        <v>1.9608713433406522</v>
      </c>
      <c r="K72">
        <f t="shared" si="29"/>
        <v>2.5982421455232534</v>
      </c>
      <c r="L72">
        <f t="shared" si="29"/>
        <v>3.3139771269093292</v>
      </c>
      <c r="M72">
        <f t="shared" si="29"/>
        <v>4.1026291121179366</v>
      </c>
      <c r="N72">
        <f t="shared" si="29"/>
        <v>4.9581959833405493</v>
      </c>
      <c r="O72">
        <f t="shared" si="29"/>
        <v>5.8741663600817624</v>
      </c>
      <c r="P72">
        <f t="shared" si="29"/>
        <v>6.8435691546965378</v>
      </c>
      <c r="Q72">
        <f t="shared" si="29"/>
        <v>7.8590266265764486</v>
      </c>
      <c r="R72">
        <f t="shared" si="29"/>
        <v>8.9128105312105017</v>
      </c>
      <c r="S72">
        <f t="shared" si="29"/>
        <v>9.9969009367923132</v>
      </c>
      <c r="T72">
        <f t="shared" si="29"/>
        <v>11.103047260743722</v>
      </c>
      <c r="U72">
        <f t="shared" si="28"/>
        <v>12.222831061630057</v>
      </c>
      <c r="V72">
        <f t="shared" si="28"/>
        <v>13.347730108582605</v>
      </c>
      <c r="W72">
        <f t="shared" si="28"/>
        <v>14.469183240621456</v>
      </c>
      <c r="X72">
        <f t="shared" si="28"/>
        <v>15.578655522259876</v>
      </c>
      <c r="Y72">
        <f t="shared" si="28"/>
        <v>16.667703199516918</v>
      </c>
      <c r="Z72">
        <f t="shared" si="28"/>
        <v>17.728037961983684</v>
      </c>
      <c r="AA72">
        <f t="shared" si="28"/>
        <v>18.751590021870193</v>
      </c>
      <c r="AB72">
        <f t="shared" si="28"/>
        <v>19.730569529963038</v>
      </c>
      <c r="AC72">
        <f t="shared" si="28"/>
        <v>20.657525861081666</v>
      </c>
      <c r="AD72">
        <f t="shared" si="28"/>
        <v>21.52540431783472</v>
      </c>
      <c r="AE72">
        <f t="shared" si="28"/>
        <v>22.327599821126974</v>
      </c>
      <c r="AF72">
        <f t="shared" si="28"/>
        <v>23.058007178799489</v>
      </c>
      <c r="AG72">
        <f t="shared" si="28"/>
        <v>23.711067549828353</v>
      </c>
      <c r="AH72">
        <f t="shared" si="28"/>
        <v>24.281810750461403</v>
      </c>
      <c r="AI72">
        <f t="shared" si="28"/>
        <v>24.765893080317657</v>
      </c>
      <c r="AJ72">
        <f t="shared" si="31"/>
        <v>25.15963038057</v>
      </c>
      <c r="AK72">
        <f t="shared" si="31"/>
        <v>25.460026072618433</v>
      </c>
      <c r="AL72">
        <f t="shared" si="31"/>
        <v>25.664793963862589</v>
      </c>
      <c r="AM72">
        <f t="shared" si="31"/>
        <v>25.77237564700787</v>
      </c>
      <c r="AN72">
        <f t="shared" si="31"/>
        <v>25.781952360485942</v>
      </c>
      <c r="AO72">
        <f t="shared" si="31"/>
        <v>25.693451219724654</v>
      </c>
      <c r="AP72">
        <f t="shared" si="31"/>
        <v>25.50754577184366</v>
      </c>
      <c r="AQ72">
        <f t="shared" si="31"/>
        <v>25.225650869554105</v>
      </c>
      <c r="AR72">
        <f t="shared" si="31"/>
        <v>24.849911903275206</v>
      </c>
      <c r="AS72">
        <f t="shared" si="31"/>
        <v>24.383188473417746</v>
      </c>
      <c r="AT72">
        <f t="shared" si="31"/>
        <v>23.829032627098247</v>
      </c>
      <c r="AU72">
        <f t="shared" si="31"/>
        <v>23.191661824915645</v>
      </c>
      <c r="AV72">
        <f t="shared" si="31"/>
        <v>22.475926843529567</v>
      </c>
      <c r="AW72">
        <f t="shared" si="31"/>
        <v>21.687274858320961</v>
      </c>
      <c r="AX72">
        <f t="shared" si="31"/>
        <v>20.831707987098348</v>
      </c>
      <c r="AY72">
        <f t="shared" si="31"/>
        <v>19.915737610357134</v>
      </c>
      <c r="AZ72">
        <f t="shared" si="30"/>
        <v>18.946334815742361</v>
      </c>
      <c r="BA72">
        <f t="shared" si="30"/>
        <v>17.930877343862445</v>
      </c>
      <c r="BB72">
        <f t="shared" si="30"/>
        <v>16.877093439228393</v>
      </c>
      <c r="BC72">
        <f t="shared" si="30"/>
        <v>15.793003033646579</v>
      </c>
      <c r="BD72">
        <f t="shared" si="30"/>
        <v>14.686856709695167</v>
      </c>
      <c r="BE72">
        <f t="shared" si="30"/>
        <v>13.567072908808843</v>
      </c>
      <c r="BF72">
        <f t="shared" si="30"/>
        <v>12.442173861856292</v>
      </c>
      <c r="BG72">
        <f t="shared" si="30"/>
        <v>11.320720729817442</v>
      </c>
      <c r="BH72">
        <f t="shared" si="30"/>
        <v>10.21124844817902</v>
      </c>
      <c r="BI72">
        <f t="shared" si="30"/>
        <v>9.1222007709219781</v>
      </c>
      <c r="BJ72">
        <f t="shared" si="30"/>
        <v>8.0618660084552047</v>
      </c>
      <c r="BK72">
        <f t="shared" si="30"/>
        <v>7.038313948568713</v>
      </c>
      <c r="BL72">
        <f t="shared" si="30"/>
        <v>6.0593344404758653</v>
      </c>
      <c r="BM72">
        <f t="shared" si="30"/>
        <v>5.1323781093572389</v>
      </c>
      <c r="BN72">
        <f t="shared" si="30"/>
        <v>4.2644996526041821</v>
      </c>
      <c r="BO72">
        <f t="shared" si="23"/>
        <v>3.4623041493119207</v>
      </c>
      <c r="BP72">
        <f t="shared" si="21"/>
        <v>2.7318967916394077</v>
      </c>
      <c r="BQ72">
        <f t="shared" si="21"/>
        <v>2.0788364206105445</v>
      </c>
      <c r="BR72">
        <f t="shared" si="27"/>
        <v>1.5080932199774955</v>
      </c>
      <c r="BS72">
        <f t="shared" si="27"/>
        <v>1.0240108901212415</v>
      </c>
      <c r="BT72">
        <f t="shared" si="27"/>
        <v>0.63027358986889837</v>
      </c>
      <c r="BU72">
        <f t="shared" si="27"/>
        <v>0.32987789782046534</v>
      </c>
      <c r="BV72">
        <f t="shared" si="27"/>
        <v>0.12511000657630689</v>
      </c>
      <c r="BW72">
        <f t="shared" si="27"/>
        <v>1.752832343102639E-2</v>
      </c>
      <c r="BX72">
        <f t="shared" si="27"/>
        <v>7.9516099529555583E-3</v>
      </c>
      <c r="BY72">
        <f t="shared" si="27"/>
        <v>9.6452750714239199E-2</v>
      </c>
    </row>
    <row r="73" spans="1:77">
      <c r="A73">
        <f t="shared" si="8"/>
        <v>2.9808360176070057</v>
      </c>
      <c r="B73">
        <f t="shared" si="10"/>
        <v>1.8977919294721051</v>
      </c>
      <c r="C73">
        <f t="shared" si="6"/>
        <v>2.9146998508305306</v>
      </c>
      <c r="D73">
        <f t="shared" si="9"/>
        <v>167</v>
      </c>
      <c r="E73">
        <f t="shared" si="29"/>
        <v>0.1049929577709985</v>
      </c>
      <c r="F73">
        <f t="shared" si="29"/>
        <v>0.30735901466653098</v>
      </c>
      <c r="G73">
        <f t="shared" si="29"/>
        <v>0.61421371142508951</v>
      </c>
      <c r="H73">
        <f t="shared" si="29"/>
        <v>1.0232216985204241</v>
      </c>
      <c r="I73">
        <f t="shared" si="29"/>
        <v>1.5312701782049531</v>
      </c>
      <c r="J73">
        <f t="shared" si="29"/>
        <v>2.1344925947802205</v>
      </c>
      <c r="K73">
        <f t="shared" si="29"/>
        <v>2.8282980614204374</v>
      </c>
      <c r="L73">
        <f t="shared" si="29"/>
        <v>3.6074062995932739</v>
      </c>
      <c r="M73">
        <f t="shared" si="29"/>
        <v>4.4658878251678198</v>
      </c>
      <c r="N73">
        <f t="shared" si="29"/>
        <v>5.3972090753691351</v>
      </c>
      <c r="O73">
        <f t="shared" si="29"/>
        <v>6.3942821331360431</v>
      </c>
      <c r="P73">
        <f t="shared" si="29"/>
        <v>7.4495186704497618</v>
      </c>
      <c r="Q73">
        <f t="shared" si="29"/>
        <v>8.5548877000920935</v>
      </c>
      <c r="R73">
        <f t="shared" si="29"/>
        <v>9.7019766963073923</v>
      </c>
      <c r="S73">
        <f t="shared" si="29"/>
        <v>10.882055619203184</v>
      </c>
      <c r="T73">
        <f t="shared" si="29"/>
        <v>12.086143355625099</v>
      </c>
      <c r="U73">
        <f t="shared" si="28"/>
        <v>13.305076070850923</v>
      </c>
      <c r="V73">
        <f t="shared" si="28"/>
        <v>14.529576950906067</v>
      </c>
      <c r="W73">
        <f t="shared" si="28"/>
        <v>15.75032680471948</v>
      </c>
      <c r="X73">
        <f t="shared" si="28"/>
        <v>16.958034988794726</v>
      </c>
      <c r="Y73">
        <f t="shared" si="28"/>
        <v>18.143510114616848</v>
      </c>
      <c r="Z73">
        <f t="shared" si="28"/>
        <v>19.297730000668889</v>
      </c>
      <c r="AA73">
        <f t="shared" si="28"/>
        <v>20.41191033668099</v>
      </c>
      <c r="AB73">
        <f t="shared" si="28"/>
        <v>21.477571537535582</v>
      </c>
      <c r="AC73">
        <f t="shared" si="28"/>
        <v>22.486603278030362</v>
      </c>
      <c r="AD73">
        <f t="shared" si="28"/>
        <v>23.431326217350129</v>
      </c>
      <c r="AE73">
        <f t="shared" si="28"/>
        <v>24.304550443487358</v>
      </c>
      <c r="AF73">
        <f t="shared" si="28"/>
        <v>25.099630192813944</v>
      </c>
      <c r="AG73">
        <f t="shared" si="28"/>
        <v>25.81051442835523</v>
      </c>
      <c r="AH73">
        <f t="shared" si="28"/>
        <v>26.431792891835109</v>
      </c>
      <c r="AI73">
        <f t="shared" si="28"/>
        <v>26.958737279008307</v>
      </c>
      <c r="AJ73">
        <f t="shared" si="31"/>
        <v>27.387337224910713</v>
      </c>
      <c r="AK73">
        <f t="shared" si="31"/>
        <v>27.714330825158289</v>
      </c>
      <c r="AL73">
        <f t="shared" si="31"/>
        <v>27.937229461009014</v>
      </c>
      <c r="AM73">
        <f t="shared" si="31"/>
        <v>28.054336739254197</v>
      </c>
      <c r="AN73">
        <f t="shared" si="31"/>
        <v>28.064761402795074</v>
      </c>
      <c r="AO73">
        <f t="shared" si="31"/>
        <v>27.968424113647519</v>
      </c>
      <c r="AP73">
        <f t="shared" si="31"/>
        <v>27.766058056751991</v>
      </c>
      <c r="AQ73">
        <f t="shared" si="31"/>
        <v>27.459203359993428</v>
      </c>
      <c r="AR73">
        <f t="shared" si="31"/>
        <v>27.050195372898095</v>
      </c>
      <c r="AS73">
        <f t="shared" si="31"/>
        <v>26.542146893213566</v>
      </c>
      <c r="AT73">
        <f t="shared" si="31"/>
        <v>25.938924476638299</v>
      </c>
      <c r="AU73">
        <f t="shared" si="31"/>
        <v>25.245119009998085</v>
      </c>
      <c r="AV73">
        <f t="shared" si="31"/>
        <v>24.466010771825246</v>
      </c>
      <c r="AW73">
        <f t="shared" si="31"/>
        <v>23.607529246250699</v>
      </c>
      <c r="AX73">
        <f t="shared" si="31"/>
        <v>22.676207996049385</v>
      </c>
      <c r="AY73">
        <f t="shared" si="31"/>
        <v>21.679134938282477</v>
      </c>
      <c r="AZ73">
        <f t="shared" si="30"/>
        <v>20.623898400968759</v>
      </c>
      <c r="BA73">
        <f t="shared" si="30"/>
        <v>19.518529371326423</v>
      </c>
      <c r="BB73">
        <f t="shared" si="30"/>
        <v>18.371440375111124</v>
      </c>
      <c r="BC73">
        <f t="shared" si="30"/>
        <v>17.191361452215329</v>
      </c>
      <c r="BD73">
        <f t="shared" si="30"/>
        <v>15.987273715793412</v>
      </c>
      <c r="BE73">
        <f t="shared" si="30"/>
        <v>14.768341000567599</v>
      </c>
      <c r="BF73">
        <f t="shared" si="30"/>
        <v>13.543840120512451</v>
      </c>
      <c r="BG73">
        <f t="shared" si="30"/>
        <v>12.32309026669904</v>
      </c>
      <c r="BH73">
        <f t="shared" si="30"/>
        <v>11.115382082623794</v>
      </c>
      <c r="BI73">
        <f t="shared" si="30"/>
        <v>9.9299069568016716</v>
      </c>
      <c r="BJ73">
        <f t="shared" si="30"/>
        <v>8.7756870707496244</v>
      </c>
      <c r="BK73">
        <f t="shared" si="30"/>
        <v>7.6615067347375385</v>
      </c>
      <c r="BL73">
        <f t="shared" si="30"/>
        <v>6.595845533882942</v>
      </c>
      <c r="BM73">
        <f t="shared" si="30"/>
        <v>5.5868137933881643</v>
      </c>
      <c r="BN73">
        <f t="shared" si="30"/>
        <v>4.6420908540683952</v>
      </c>
      <c r="BO73">
        <f t="shared" si="23"/>
        <v>3.7688666279311587</v>
      </c>
      <c r="BP73">
        <f t="shared" si="21"/>
        <v>2.9737868786045749</v>
      </c>
      <c r="BQ73">
        <f t="shared" si="21"/>
        <v>2.2629026430632901</v>
      </c>
      <c r="BR73">
        <f t="shared" si="27"/>
        <v>1.6416241795834126</v>
      </c>
      <c r="BS73">
        <f t="shared" si="27"/>
        <v>1.1146797924102121</v>
      </c>
      <c r="BT73">
        <f t="shared" si="27"/>
        <v>0.68607984650780562</v>
      </c>
      <c r="BU73">
        <f t="shared" si="27"/>
        <v>0.35908624626023</v>
      </c>
      <c r="BV73">
        <f t="shared" si="27"/>
        <v>0.13618761040950106</v>
      </c>
      <c r="BW73">
        <f t="shared" si="27"/>
        <v>1.9080332164321246E-2</v>
      </c>
      <c r="BX73">
        <f t="shared" si="27"/>
        <v>8.6556686234440846E-3</v>
      </c>
      <c r="BY73">
        <f t="shared" si="27"/>
        <v>0.1049929577709985</v>
      </c>
    </row>
    <row r="74" spans="1:77">
      <c r="A74">
        <f t="shared" si="8"/>
        <v>4.1106311383328817</v>
      </c>
      <c r="B74">
        <f t="shared" si="10"/>
        <v>2.0542919933380568</v>
      </c>
      <c r="C74">
        <f t="shared" si="6"/>
        <v>2.8972465583105871</v>
      </c>
      <c r="D74">
        <f t="shared" si="9"/>
        <v>166</v>
      </c>
      <c r="E74">
        <f t="shared" si="29"/>
        <v>0.11365112747941697</v>
      </c>
      <c r="F74">
        <f t="shared" si="29"/>
        <v>0.33270515755927066</v>
      </c>
      <c r="G74">
        <f t="shared" si="29"/>
        <v>0.66486440899239763</v>
      </c>
      <c r="H74">
        <f t="shared" si="29"/>
        <v>1.1076009493121677</v>
      </c>
      <c r="I74">
        <f t="shared" si="29"/>
        <v>1.6575452861151037</v>
      </c>
      <c r="J74">
        <f t="shared" si="29"/>
        <v>2.3105120109326673</v>
      </c>
      <c r="K74">
        <f t="shared" si="29"/>
        <v>3.0615316527169125</v>
      </c>
      <c r="L74">
        <f t="shared" si="29"/>
        <v>3.904888498515799</v>
      </c>
      <c r="M74">
        <f t="shared" si="29"/>
        <v>4.8341640935000134</v>
      </c>
      <c r="N74">
        <f t="shared" si="29"/>
        <v>5.8422860892797788</v>
      </c>
      <c r="O74">
        <f t="shared" si="29"/>
        <v>6.9215820687465097</v>
      </c>
      <c r="P74">
        <f t="shared" si="29"/>
        <v>8.0638379377997307</v>
      </c>
      <c r="Q74">
        <f t="shared" si="29"/>
        <v>9.2603604395629961</v>
      </c>
      <c r="R74">
        <f t="shared" si="29"/>
        <v>10.502043315317851</v>
      </c>
      <c r="S74">
        <f t="shared" si="29"/>
        <v>11.779436608631176</v>
      </c>
      <c r="T74">
        <f t="shared" si="29"/>
        <v>13.082818585229704</v>
      </c>
      <c r="U74">
        <f t="shared" si="28"/>
        <v>14.402269721267974</v>
      </c>
      <c r="V74">
        <f t="shared" si="28"/>
        <v>15.727748196894328</v>
      </c>
      <c r="W74">
        <f t="shared" si="28"/>
        <v>17.049166320563486</v>
      </c>
      <c r="X74">
        <f t="shared" si="28"/>
        <v>18.356467302460238</v>
      </c>
      <c r="Y74">
        <f t="shared" si="28"/>
        <v>19.639701792742443</v>
      </c>
      <c r="Z74">
        <f t="shared" si="28"/>
        <v>20.889103602100871</v>
      </c>
      <c r="AA74">
        <f t="shared" si="28"/>
        <v>22.095164028356891</v>
      </c>
      <c r="AB74">
        <f t="shared" si="28"/>
        <v>23.248704223427463</v>
      </c>
      <c r="AC74">
        <f t="shared" si="28"/>
        <v>24.34094504990151</v>
      </c>
      <c r="AD74">
        <f t="shared" si="28"/>
        <v>25.363573895576515</v>
      </c>
      <c r="AE74">
        <f t="shared" si="28"/>
        <v>26.308807937456709</v>
      </c>
      <c r="AF74">
        <f t="shared" si="28"/>
        <v>27.169453373735468</v>
      </c>
      <c r="AG74">
        <f t="shared" si="28"/>
        <v>27.938960172970795</v>
      </c>
      <c r="AH74">
        <f t="shared" si="28"/>
        <v>28.611471923779586</v>
      </c>
      <c r="AI74">
        <f t="shared" si="28"/>
        <v>29.181870405664501</v>
      </c>
      <c r="AJ74">
        <f t="shared" si="31"/>
        <v>29.64581454176237</v>
      </c>
      <c r="AK74">
        <f t="shared" si="31"/>
        <v>29.999773437060355</v>
      </c>
      <c r="AL74">
        <f t="shared" si="31"/>
        <v>30.241053250639016</v>
      </c>
      <c r="AM74">
        <f t="shared" si="31"/>
        <v>30.367817697428297</v>
      </c>
      <c r="AN74">
        <f t="shared" si="31"/>
        <v>30.37910202344565</v>
      </c>
      <c r="AO74">
        <f t="shared" si="31"/>
        <v>30.274820348156428</v>
      </c>
      <c r="AP74">
        <f t="shared" si="31"/>
        <v>30.055766318076579</v>
      </c>
      <c r="AQ74">
        <f t="shared" si="31"/>
        <v>29.723607066643446</v>
      </c>
      <c r="AR74">
        <f t="shared" si="31"/>
        <v>29.280870526323682</v>
      </c>
      <c r="AS74">
        <f t="shared" si="31"/>
        <v>28.730926189520744</v>
      </c>
      <c r="AT74">
        <f t="shared" si="31"/>
        <v>28.077959464703181</v>
      </c>
      <c r="AU74">
        <f t="shared" si="31"/>
        <v>27.326939822918938</v>
      </c>
      <c r="AV74">
        <f t="shared" si="31"/>
        <v>26.483582977120047</v>
      </c>
      <c r="AW74">
        <f t="shared" si="31"/>
        <v>25.554307382135832</v>
      </c>
      <c r="AX74">
        <f t="shared" si="31"/>
        <v>24.546185386356068</v>
      </c>
      <c r="AY74">
        <f t="shared" si="31"/>
        <v>23.466889406889337</v>
      </c>
      <c r="AZ74">
        <f t="shared" si="30"/>
        <v>22.324633537836117</v>
      </c>
      <c r="BA74">
        <f t="shared" si="30"/>
        <v>21.128111036072845</v>
      </c>
      <c r="BB74">
        <f t="shared" si="30"/>
        <v>19.886428160317994</v>
      </c>
      <c r="BC74">
        <f t="shared" si="30"/>
        <v>18.609034867004667</v>
      </c>
      <c r="BD74">
        <f t="shared" si="30"/>
        <v>17.305652890406133</v>
      </c>
      <c r="BE74">
        <f t="shared" si="30"/>
        <v>15.986201754367878</v>
      </c>
      <c r="BF74">
        <f t="shared" si="30"/>
        <v>14.660723278741518</v>
      </c>
      <c r="BG74">
        <f t="shared" si="30"/>
        <v>13.339305155072363</v>
      </c>
      <c r="BH74">
        <f t="shared" si="30"/>
        <v>12.032004173175608</v>
      </c>
      <c r="BI74">
        <f t="shared" si="30"/>
        <v>10.748769682893405</v>
      </c>
      <c r="BJ74">
        <f t="shared" si="30"/>
        <v>9.49936787353497</v>
      </c>
      <c r="BK74">
        <f t="shared" si="30"/>
        <v>8.2933074472789645</v>
      </c>
      <c r="BL74">
        <f t="shared" si="30"/>
        <v>7.1397672522083884</v>
      </c>
      <c r="BM74">
        <f t="shared" si="30"/>
        <v>6.0475264257343433</v>
      </c>
      <c r="BN74">
        <f t="shared" si="30"/>
        <v>5.0248975800593403</v>
      </c>
      <c r="BO74">
        <f t="shared" si="23"/>
        <v>4.0796635381791377</v>
      </c>
      <c r="BP74">
        <f t="shared" si="21"/>
        <v>3.2190181019003772</v>
      </c>
      <c r="BQ74">
        <f t="shared" si="21"/>
        <v>2.449511302665055</v>
      </c>
      <c r="BR74">
        <f t="shared" si="27"/>
        <v>1.7769995518562616</v>
      </c>
      <c r="BS74">
        <f t="shared" si="27"/>
        <v>1.2066010699713454</v>
      </c>
      <c r="BT74">
        <f t="shared" si="27"/>
        <v>0.74265693387347942</v>
      </c>
      <c r="BU74">
        <f t="shared" si="27"/>
        <v>0.38869803857549334</v>
      </c>
      <c r="BV74">
        <f t="shared" si="27"/>
        <v>0.14741822499682669</v>
      </c>
      <c r="BW74">
        <f t="shared" si="27"/>
        <v>2.0653778207550266E-2</v>
      </c>
      <c r="BX74">
        <f t="shared" si="27"/>
        <v>9.3694521901959548E-3</v>
      </c>
      <c r="BY74">
        <f t="shared" si="27"/>
        <v>0.11365112747941697</v>
      </c>
    </row>
    <row r="75" spans="1:77">
      <c r="A75">
        <f t="shared" si="8"/>
        <v>5.4419959440866119</v>
      </c>
      <c r="B75">
        <f t="shared" si="10"/>
        <v>2.2130697175662353</v>
      </c>
      <c r="C75">
        <f t="shared" ref="C75:C90" si="32">D75*PI()/180</f>
        <v>2.8797932657906435</v>
      </c>
      <c r="D75">
        <f t="shared" si="9"/>
        <v>165</v>
      </c>
      <c r="E75">
        <f t="shared" si="29"/>
        <v>0.12243530589011427</v>
      </c>
      <c r="F75">
        <f t="shared" si="29"/>
        <v>0.35842018148359622</v>
      </c>
      <c r="G75">
        <f t="shared" si="29"/>
        <v>0.71625226335899639</v>
      </c>
      <c r="H75">
        <f t="shared" si="29"/>
        <v>1.1932082333083411</v>
      </c>
      <c r="I75">
        <f t="shared" si="29"/>
        <v>1.7856581684064148</v>
      </c>
      <c r="J75">
        <f t="shared" si="29"/>
        <v>2.4890931669160716</v>
      </c>
      <c r="K75">
        <f t="shared" si="29"/>
        <v>3.2981596637529913</v>
      </c>
      <c r="L75">
        <f t="shared" si="29"/>
        <v>4.2067001743485344</v>
      </c>
      <c r="M75">
        <f t="shared" si="29"/>
        <v>5.2078001568253098</v>
      </c>
      <c r="N75">
        <f t="shared" si="29"/>
        <v>6.2938406358359744</v>
      </c>
      <c r="O75">
        <f t="shared" si="29"/>
        <v>7.4565561875660871</v>
      </c>
      <c r="P75">
        <f t="shared" si="29"/>
        <v>8.6870978446001335</v>
      </c>
      <c r="Q75">
        <f t="shared" si="29"/>
        <v>9.9761004419067181</v>
      </c>
      <c r="R75">
        <f t="shared" si="29"/>
        <v>11.313753891399291</v>
      </c>
      <c r="S75">
        <f t="shared" si="29"/>
        <v>12.689877842629976</v>
      </c>
      <c r="T75">
        <f t="shared" si="29"/>
        <v>14.093999161403548</v>
      </c>
      <c r="U75">
        <f t="shared" si="28"/>
        <v>15.515431636652522</v>
      </c>
      <c r="V75">
        <f t="shared" si="28"/>
        <v>16.943357308955829</v>
      </c>
      <c r="W75">
        <f t="shared" si="28"/>
        <v>18.366908801742163</v>
      </c>
      <c r="X75">
        <f t="shared" si="28"/>
        <v>19.775252028587527</v>
      </c>
      <c r="Y75">
        <f t="shared" si="28"/>
        <v>21.157668647154733</v>
      </c>
      <c r="Z75">
        <f t="shared" si="28"/>
        <v>22.503637632250509</v>
      </c>
      <c r="AA75">
        <f t="shared" si="28"/>
        <v>23.802915347180004</v>
      </c>
      <c r="AB75">
        <f t="shared" si="28"/>
        <v>25.045613504007228</v>
      </c>
      <c r="AC75">
        <f t="shared" si="28"/>
        <v>26.222274419397095</v>
      </c>
      <c r="AD75">
        <f t="shared" si="28"/>
        <v>27.323942993296189</v>
      </c>
      <c r="AE75">
        <f t="shared" si="28"/>
        <v>28.34223486265147</v>
      </c>
      <c r="AF75">
        <f t="shared" si="28"/>
        <v>29.269400211475702</v>
      </c>
      <c r="AG75">
        <f t="shared" si="28"/>
        <v>30.098382751626591</v>
      </c>
      <c r="AH75">
        <f t="shared" si="28"/>
        <v>30.822873425420241</v>
      </c>
      <c r="AI75">
        <f t="shared" si="28"/>
        <v>31.437358421369662</v>
      </c>
      <c r="AJ75">
        <f t="shared" si="31"/>
        <v>31.93716113761948</v>
      </c>
      <c r="AK75">
        <f t="shared" si="31"/>
        <v>32.318477773709908</v>
      </c>
      <c r="AL75">
        <f t="shared" si="31"/>
        <v>32.578406279795018</v>
      </c>
      <c r="AM75">
        <f t="shared" si="31"/>
        <v>32.71496844299439</v>
      </c>
      <c r="AN75">
        <f t="shared" si="31"/>
        <v>32.727124942787576</v>
      </c>
      <c r="AO75">
        <f t="shared" si="31"/>
        <v>32.614783260870851</v>
      </c>
      <c r="AP75">
        <f t="shared" si="31"/>
        <v>32.378798385277371</v>
      </c>
      <c r="AQ75">
        <f t="shared" si="31"/>
        <v>32.02096630340197</v>
      </c>
      <c r="AR75">
        <f t="shared" si="31"/>
        <v>31.544010333452626</v>
      </c>
      <c r="AS75">
        <f t="shared" si="31"/>
        <v>30.951560398354552</v>
      </c>
      <c r="AT75">
        <f t="shared" si="31"/>
        <v>30.248125399844895</v>
      </c>
      <c r="AU75">
        <f t="shared" si="31"/>
        <v>29.439058903007979</v>
      </c>
      <c r="AV75">
        <f t="shared" si="31"/>
        <v>28.530518392412432</v>
      </c>
      <c r="AW75">
        <f t="shared" si="31"/>
        <v>27.529418409935655</v>
      </c>
      <c r="AX75">
        <f t="shared" si="31"/>
        <v>26.443377930924992</v>
      </c>
      <c r="AY75">
        <f t="shared" si="31"/>
        <v>25.280662379194879</v>
      </c>
      <c r="AZ75">
        <f t="shared" si="30"/>
        <v>24.050120722160834</v>
      </c>
      <c r="BA75">
        <f t="shared" si="30"/>
        <v>22.761118124854242</v>
      </c>
      <c r="BB75">
        <f t="shared" si="30"/>
        <v>21.423464675361672</v>
      </c>
      <c r="BC75">
        <f t="shared" si="30"/>
        <v>20.047340724130983</v>
      </c>
      <c r="BD75">
        <f t="shared" si="30"/>
        <v>18.643219405357407</v>
      </c>
      <c r="BE75">
        <f t="shared" si="30"/>
        <v>17.221786930108447</v>
      </c>
      <c r="BF75">
        <f t="shared" si="30"/>
        <v>15.793861257805137</v>
      </c>
      <c r="BG75">
        <f t="shared" si="30"/>
        <v>14.370309765018805</v>
      </c>
      <c r="BH75">
        <f t="shared" si="30"/>
        <v>12.96196653817344</v>
      </c>
      <c r="BI75">
        <f t="shared" si="30"/>
        <v>11.579549919606233</v>
      </c>
      <c r="BJ75">
        <f t="shared" si="30"/>
        <v>10.233580934510449</v>
      </c>
      <c r="BK75">
        <f t="shared" si="30"/>
        <v>8.9343032195809737</v>
      </c>
      <c r="BL75">
        <f t="shared" si="30"/>
        <v>7.6916050627537427</v>
      </c>
      <c r="BM75">
        <f t="shared" si="30"/>
        <v>6.5149441473638783</v>
      </c>
      <c r="BN75">
        <f t="shared" si="30"/>
        <v>5.4132755734647837</v>
      </c>
      <c r="BO75">
        <f t="shared" si="23"/>
        <v>4.3949837041094959</v>
      </c>
      <c r="BP75">
        <f t="shared" si="21"/>
        <v>3.4678183552852646</v>
      </c>
      <c r="BQ75">
        <f t="shared" si="21"/>
        <v>2.6388358151343767</v>
      </c>
      <c r="BR75">
        <f t="shared" si="27"/>
        <v>1.9143451413407258</v>
      </c>
      <c r="BS75">
        <f t="shared" si="27"/>
        <v>1.2998601453913063</v>
      </c>
      <c r="BT75">
        <f t="shared" si="27"/>
        <v>0.80005742914148759</v>
      </c>
      <c r="BU75">
        <f t="shared" si="27"/>
        <v>0.41874079305105805</v>
      </c>
      <c r="BV75">
        <f t="shared" si="27"/>
        <v>0.15881228696594324</v>
      </c>
      <c r="BW75">
        <f t="shared" si="27"/>
        <v>2.2250123766576514E-2</v>
      </c>
      <c r="BX75">
        <f t="shared" si="27"/>
        <v>1.0093623973393489E-2</v>
      </c>
      <c r="BY75">
        <f t="shared" si="27"/>
        <v>0.12243530589011427</v>
      </c>
    </row>
    <row r="76" spans="1:77">
      <c r="A76">
        <f t="shared" ref="A76:A90" si="33">($I$2/2)*(B76 - 1)^2</f>
        <v>6.9843896973421353</v>
      </c>
      <c r="B76">
        <f t="shared" si="10"/>
        <v>2.3742662658944798</v>
      </c>
      <c r="C76">
        <f t="shared" si="32"/>
        <v>2.8623399732707</v>
      </c>
      <c r="D76">
        <f t="shared" ref="D76:D88" si="34">D75-1</f>
        <v>164</v>
      </c>
      <c r="E76">
        <f t="shared" si="29"/>
        <v>0.13135330270980031</v>
      </c>
      <c r="F76">
        <f t="shared" si="29"/>
        <v>0.38452694877056459</v>
      </c>
      <c r="G76">
        <f t="shared" si="29"/>
        <v>0.76842296167424595</v>
      </c>
      <c r="H76">
        <f t="shared" si="29"/>
        <v>1.280119660959915</v>
      </c>
      <c r="I76">
        <f t="shared" si="29"/>
        <v>1.9157227257750795</v>
      </c>
      <c r="J76">
        <f t="shared" si="29"/>
        <v>2.6703948330088751</v>
      </c>
      <c r="K76">
        <f t="shared" si="29"/>
        <v>3.538392472241779</v>
      </c>
      <c r="L76">
        <f t="shared" si="29"/>
        <v>4.5131096573279201</v>
      </c>
      <c r="M76">
        <f t="shared" si="29"/>
        <v>5.5871282019384676</v>
      </c>
      <c r="N76">
        <f t="shared" si="29"/>
        <v>6.7522741764388075</v>
      </c>
      <c r="O76">
        <f t="shared" si="29"/>
        <v>7.9996801164286184</v>
      </c>
      <c r="P76">
        <f t="shared" si="29"/>
        <v>9.319852509500274</v>
      </c>
      <c r="Q76">
        <f t="shared" si="29"/>
        <v>10.702744046600616</v>
      </c>
      <c r="R76">
        <f t="shared" si="29"/>
        <v>12.137830088119571</v>
      </c>
      <c r="S76">
        <f t="shared" si="29"/>
        <v>13.614188762752534</v>
      </c>
      <c r="T76">
        <f t="shared" si="29"/>
        <v>15.120584089535811</v>
      </c>
      <c r="U76">
        <f t="shared" si="28"/>
        <v>16.645551490446227</v>
      </c>
      <c r="V76">
        <f t="shared" si="28"/>
        <v>18.177485042762328</v>
      </c>
      <c r="W76">
        <f t="shared" si="28"/>
        <v>19.704725807144239</v>
      </c>
      <c r="X76">
        <f t="shared" si="28"/>
        <v>21.21565055920183</v>
      </c>
      <c r="Y76">
        <f t="shared" si="28"/>
        <v>22.698760249250626</v>
      </c>
      <c r="Z76">
        <f t="shared" si="28"/>
        <v>24.142767517023238</v>
      </c>
      <c r="AA76">
        <f t="shared" si="28"/>
        <v>25.536682595296519</v>
      </c>
      <c r="AB76">
        <f t="shared" si="28"/>
        <v>26.869896948655825</v>
      </c>
      <c r="AC76">
        <f t="shared" si="28"/>
        <v>28.132264010855284</v>
      </c>
      <c r="AD76">
        <f t="shared" si="28"/>
        <v>29.314176406313479</v>
      </c>
      <c r="AE76">
        <f t="shared" si="28"/>
        <v>30.406639068042757</v>
      </c>
      <c r="AF76">
        <f t="shared" si="28"/>
        <v>31.401337695540366</v>
      </c>
      <c r="AG76">
        <f t="shared" si="28"/>
        <v>32.290702031635604</v>
      </c>
      <c r="AH76">
        <f t="shared" si="28"/>
        <v>33.067963476717914</v>
      </c>
      <c r="AI76">
        <f t="shared" si="28"/>
        <v>33.727206601866932</v>
      </c>
      <c r="AJ76">
        <f t="shared" si="31"/>
        <v>34.263414168838374</v>
      </c>
      <c r="AK76">
        <f t="shared" si="31"/>
        <v>34.67250531427662</v>
      </c>
      <c r="AL76">
        <f t="shared" si="31"/>
        <v>34.951366607548898</v>
      </c>
      <c r="AM76">
        <f t="shared" si="31"/>
        <v>35.097875745832347</v>
      </c>
      <c r="AN76">
        <f t="shared" si="31"/>
        <v>35.110917706120006</v>
      </c>
      <c r="AO76">
        <f t="shared" si="31"/>
        <v>34.990393231219116</v>
      </c>
      <c r="AP76">
        <f t="shared" si="31"/>
        <v>34.737219585158357</v>
      </c>
      <c r="AQ76">
        <f t="shared" si="31"/>
        <v>34.353323572254673</v>
      </c>
      <c r="AR76">
        <f t="shared" si="31"/>
        <v>33.841626872969009</v>
      </c>
      <c r="AS76">
        <f t="shared" si="31"/>
        <v>33.206023808153844</v>
      </c>
      <c r="AT76">
        <f t="shared" si="31"/>
        <v>32.45135170092005</v>
      </c>
      <c r="AU76">
        <f t="shared" si="31"/>
        <v>31.583354061687146</v>
      </c>
      <c r="AV76">
        <f t="shared" si="31"/>
        <v>30.608636876601004</v>
      </c>
      <c r="AW76">
        <f t="shared" si="31"/>
        <v>29.534618331990451</v>
      </c>
      <c r="AX76">
        <f t="shared" si="31"/>
        <v>28.369472357490114</v>
      </c>
      <c r="AY76">
        <f t="shared" si="31"/>
        <v>27.122066417500303</v>
      </c>
      <c r="AZ76">
        <f t="shared" si="30"/>
        <v>25.801894024428648</v>
      </c>
      <c r="BA76">
        <f t="shared" si="30"/>
        <v>24.419002487328299</v>
      </c>
      <c r="BB76">
        <f t="shared" si="30"/>
        <v>22.983916445809346</v>
      </c>
      <c r="BC76">
        <f t="shared" si="30"/>
        <v>21.50755777117638</v>
      </c>
      <c r="BD76">
        <f t="shared" si="30"/>
        <v>20.001162444393099</v>
      </c>
      <c r="BE76">
        <f t="shared" si="30"/>
        <v>18.476195043482701</v>
      </c>
      <c r="BF76">
        <f t="shared" si="30"/>
        <v>16.944261491166593</v>
      </c>
      <c r="BG76">
        <f t="shared" si="30"/>
        <v>15.417020726784681</v>
      </c>
      <c r="BH76">
        <f t="shared" si="30"/>
        <v>13.906095974727091</v>
      </c>
      <c r="BI76">
        <f t="shared" si="30"/>
        <v>12.422986284678295</v>
      </c>
      <c r="BJ76">
        <f t="shared" si="30"/>
        <v>10.978979016905674</v>
      </c>
      <c r="BK76">
        <f t="shared" si="30"/>
        <v>9.5850639386324143</v>
      </c>
      <c r="BL76">
        <f t="shared" si="30"/>
        <v>8.2518495852731029</v>
      </c>
      <c r="BM76">
        <f t="shared" si="30"/>
        <v>6.9894825230736455</v>
      </c>
      <c r="BN76">
        <f t="shared" si="30"/>
        <v>5.8075701276154499</v>
      </c>
      <c r="BO76">
        <f t="shared" si="23"/>
        <v>4.715107465886164</v>
      </c>
      <c r="BP76">
        <f t="shared" si="21"/>
        <v>3.7204088383885527</v>
      </c>
      <c r="BQ76">
        <f t="shared" si="21"/>
        <v>2.8310445022933157</v>
      </c>
      <c r="BR76">
        <f t="shared" si="27"/>
        <v>2.0537830572110081</v>
      </c>
      <c r="BS76">
        <f t="shared" si="27"/>
        <v>1.3945399320619931</v>
      </c>
      <c r="BT76">
        <f t="shared" si="27"/>
        <v>0.85833236509054756</v>
      </c>
      <c r="BU76">
        <f t="shared" si="27"/>
        <v>0.4492412196523009</v>
      </c>
      <c r="BV76">
        <f t="shared" si="27"/>
        <v>0.17037992638002258</v>
      </c>
      <c r="BW76">
        <f t="shared" si="27"/>
        <v>2.3870788096570002E-2</v>
      </c>
      <c r="BX76">
        <f t="shared" si="27"/>
        <v>1.0828827808916376E-2</v>
      </c>
      <c r="BY76">
        <f t="shared" si="27"/>
        <v>0.13135330270980031</v>
      </c>
    </row>
    <row r="77" spans="1:77">
      <c r="A77">
        <f t="shared" si="33"/>
        <v>8.7480171798731554</v>
      </c>
      <c r="B77">
        <f t="shared" ref="B77:B90" si="35">TANH($A$2*((1/4)*COS(C77/2)+(3/4)*COS(C77/2)^3))/TANH($A$2*((1/4)*COS($L$2/2)+(3/4)*COS($L$2/2)^3))</f>
        <v>2.5380181767387739</v>
      </c>
      <c r="C77">
        <f t="shared" si="32"/>
        <v>2.8448866807507569</v>
      </c>
      <c r="D77">
        <f t="shared" si="34"/>
        <v>163</v>
      </c>
      <c r="E77">
        <f t="shared" si="29"/>
        <v>0.14041267175505581</v>
      </c>
      <c r="F77">
        <f t="shared" si="29"/>
        <v>0.41104757265205832</v>
      </c>
      <c r="G77">
        <f t="shared" si="29"/>
        <v>0.82142069411828778</v>
      </c>
      <c r="H77">
        <f t="shared" si="29"/>
        <v>1.3684088489093398</v>
      </c>
      <c r="I77">
        <f t="shared" si="29"/>
        <v>2.0478491268867618</v>
      </c>
      <c r="J77">
        <f t="shared" si="29"/>
        <v>2.8545705772778911</v>
      </c>
      <c r="K77">
        <f t="shared" si="29"/>
        <v>3.7824335627335266</v>
      </c>
      <c r="L77">
        <f t="shared" si="29"/>
        <v>4.8243764856753568</v>
      </c>
      <c r="M77">
        <f t="shared" si="29"/>
        <v>5.9724695313174587</v>
      </c>
      <c r="N77">
        <f t="shared" si="29"/>
        <v>7.2179750183449611</v>
      </c>
      <c r="O77">
        <f t="shared" si="29"/>
        <v>8.551413897944812</v>
      </c>
      <c r="P77">
        <f t="shared" si="29"/>
        <v>9.9626378950908414</v>
      </c>
      <c r="Q77">
        <f t="shared" si="29"/>
        <v>11.440906743044426</v>
      </c>
      <c r="R77">
        <f t="shared" si="29"/>
        <v>12.974969923269503</v>
      </c>
      <c r="S77">
        <f t="shared" si="29"/>
        <v>14.553152288671884</v>
      </c>
      <c r="T77">
        <f t="shared" si="29"/>
        <v>16.163442918518292</v>
      </c>
      <c r="U77">
        <f t="shared" si="28"/>
        <v>17.793586528795544</v>
      </c>
      <c r="V77">
        <f t="shared" si="28"/>
        <v>19.431176742321774</v>
      </c>
      <c r="W77">
        <f t="shared" si="28"/>
        <v>21.063750508768063</v>
      </c>
      <c r="X77">
        <f t="shared" si="28"/>
        <v>22.678882955996755</v>
      </c>
      <c r="Y77">
        <f t="shared" si="28"/>
        <v>24.264281950840811</v>
      </c>
      <c r="Z77">
        <f t="shared" si="28"/>
        <v>25.807881649659372</v>
      </c>
      <c r="AA77">
        <f t="shared" si="28"/>
        <v>27.297934326693476</v>
      </c>
      <c r="AB77">
        <f t="shared" si="28"/>
        <v>28.723099781352442</v>
      </c>
      <c r="AC77">
        <f t="shared" si="28"/>
        <v>30.072531643987915</v>
      </c>
      <c r="AD77">
        <f t="shared" si="28"/>
        <v>31.33595992331599</v>
      </c>
      <c r="AE77">
        <f t="shared" si="28"/>
        <v>32.503769167252138</v>
      </c>
      <c r="AF77">
        <f t="shared" si="28"/>
        <v>33.567071642307496</v>
      </c>
      <c r="AG77">
        <f t="shared" si="28"/>
        <v>34.517774974607313</v>
      </c>
      <c r="AH77">
        <f t="shared" si="28"/>
        <v>35.348643737742421</v>
      </c>
      <c r="AI77">
        <f t="shared" si="28"/>
        <v>36.05335451873308</v>
      </c>
      <c r="AJ77">
        <f t="shared" si="31"/>
        <v>36.62654404301994</v>
      </c>
      <c r="AK77">
        <f t="shared" si="31"/>
        <v>37.06384999222189</v>
      </c>
      <c r="AL77">
        <f t="shared" si="31"/>
        <v>37.36194420401295</v>
      </c>
      <c r="AM77">
        <f t="shared" si="31"/>
        <v>37.518558001447182</v>
      </c>
      <c r="AN77">
        <f t="shared" si="31"/>
        <v>37.532499458960125</v>
      </c>
      <c r="AO77">
        <f t="shared" si="31"/>
        <v>37.403662473642008</v>
      </c>
      <c r="AP77">
        <f t="shared" si="31"/>
        <v>37.133027572745014</v>
      </c>
      <c r="AQ77">
        <f t="shared" si="31"/>
        <v>36.722654451278778</v>
      </c>
      <c r="AR77">
        <f t="shared" si="31"/>
        <v>36.175666296487726</v>
      </c>
      <c r="AS77">
        <f t="shared" si="31"/>
        <v>35.496226018510306</v>
      </c>
      <c r="AT77">
        <f t="shared" si="31"/>
        <v>34.689504568119176</v>
      </c>
      <c r="AU77">
        <f t="shared" si="31"/>
        <v>33.761641582663543</v>
      </c>
      <c r="AV77">
        <f t="shared" si="31"/>
        <v>32.719698659721715</v>
      </c>
      <c r="AW77">
        <f t="shared" si="31"/>
        <v>31.571605614079608</v>
      </c>
      <c r="AX77">
        <f t="shared" si="31"/>
        <v>30.326100127052104</v>
      </c>
      <c r="AY77">
        <f t="shared" si="31"/>
        <v>28.992661247452258</v>
      </c>
      <c r="AZ77">
        <f t="shared" si="30"/>
        <v>27.581437250306227</v>
      </c>
      <c r="BA77">
        <f t="shared" si="30"/>
        <v>26.103168402352637</v>
      </c>
      <c r="BB77">
        <f t="shared" si="30"/>
        <v>24.569105222127558</v>
      </c>
      <c r="BC77">
        <f t="shared" si="30"/>
        <v>22.990922856725177</v>
      </c>
      <c r="BD77">
        <f t="shared" si="30"/>
        <v>21.380632226878763</v>
      </c>
      <c r="BE77">
        <f t="shared" si="30"/>
        <v>19.750488616601526</v>
      </c>
      <c r="BF77">
        <f t="shared" si="30"/>
        <v>18.112898403075292</v>
      </c>
      <c r="BG77">
        <f t="shared" si="30"/>
        <v>16.480324636629007</v>
      </c>
      <c r="BH77">
        <f t="shared" si="30"/>
        <v>14.865192189400309</v>
      </c>
      <c r="BI77">
        <f t="shared" si="30"/>
        <v>13.279793194556255</v>
      </c>
      <c r="BJ77">
        <f t="shared" si="30"/>
        <v>11.736193495737686</v>
      </c>
      <c r="BK77">
        <f t="shared" si="30"/>
        <v>10.246140818703603</v>
      </c>
      <c r="BL77">
        <f t="shared" si="30"/>
        <v>8.8209753640446333</v>
      </c>
      <c r="BM77">
        <f t="shared" si="30"/>
        <v>7.4715435014091627</v>
      </c>
      <c r="BN77">
        <f t="shared" si="30"/>
        <v>6.2081152220810845</v>
      </c>
      <c r="BO77">
        <f t="shared" si="23"/>
        <v>5.0403059781449295</v>
      </c>
      <c r="BP77">
        <f t="shared" si="21"/>
        <v>3.9770035030895685</v>
      </c>
      <c r="BQ77">
        <f t="shared" si="21"/>
        <v>3.0263001707897521</v>
      </c>
      <c r="BR77">
        <f t="shared" si="27"/>
        <v>2.1954314076546502</v>
      </c>
      <c r="BS77">
        <f t="shared" si="27"/>
        <v>1.4907206266639914</v>
      </c>
      <c r="BT77">
        <f t="shared" si="27"/>
        <v>0.91753110237712887</v>
      </c>
      <c r="BU77">
        <f t="shared" si="27"/>
        <v>0.48022515317517861</v>
      </c>
      <c r="BV77">
        <f t="shared" si="27"/>
        <v>0.18213094138411601</v>
      </c>
      <c r="BW77">
        <f t="shared" si="27"/>
        <v>2.5517143949880305E-2</v>
      </c>
      <c r="BX77">
        <f t="shared" si="27"/>
        <v>1.1575686436942175E-2</v>
      </c>
      <c r="BY77">
        <f t="shared" si="27"/>
        <v>0.14041267175505581</v>
      </c>
    </row>
    <row r="78" spans="1:77">
      <c r="A78">
        <f t="shared" si="33"/>
        <v>10.743821652059815</v>
      </c>
      <c r="B78">
        <f t="shared" si="35"/>
        <v>2.7044570013966549</v>
      </c>
      <c r="C78">
        <f t="shared" si="32"/>
        <v>2.8274333882308138</v>
      </c>
      <c r="D78">
        <f t="shared" si="34"/>
        <v>162</v>
      </c>
      <c r="E78">
        <f t="shared" si="29"/>
        <v>0.14962069093638952</v>
      </c>
      <c r="F78">
        <f t="shared" si="29"/>
        <v>0.4380033586656133</v>
      </c>
      <c r="G78">
        <f t="shared" si="29"/>
        <v>0.87528803680784317</v>
      </c>
      <c r="H78">
        <f t="shared" si="29"/>
        <v>1.4581467249227296</v>
      </c>
      <c r="I78">
        <f t="shared" si="29"/>
        <v>2.1821435164540044</v>
      </c>
      <c r="J78">
        <f t="shared" si="29"/>
        <v>3.0417683586569018</v>
      </c>
      <c r="K78">
        <f t="shared" si="29"/>
        <v>4.0304789874265916</v>
      </c>
      <c r="L78">
        <f t="shared" si="29"/>
        <v>5.1407507178783307</v>
      </c>
      <c r="M78">
        <f t="shared" si="29"/>
        <v>6.3641337117429853</v>
      </c>
      <c r="N78">
        <f t="shared" si="29"/>
        <v>7.6913172857383945</v>
      </c>
      <c r="O78">
        <f t="shared" si="29"/>
        <v>9.1122007714911053</v>
      </c>
      <c r="P78">
        <f t="shared" si="29"/>
        <v>10.615970387721626</v>
      </c>
      <c r="Q78">
        <f t="shared" si="29"/>
        <v>12.191181539649529</v>
      </c>
      <c r="R78">
        <f t="shared" si="29"/>
        <v>13.825845919270142</v>
      </c>
      <c r="S78">
        <f t="shared" si="29"/>
        <v>15.50752274361721</v>
      </c>
      <c r="T78">
        <f t="shared" si="29"/>
        <v>17.22341343663323</v>
      </c>
      <c r="U78">
        <f t="shared" si="28"/>
        <v>18.960459034061234</v>
      </c>
      <c r="V78">
        <f t="shared" si="28"/>
        <v>20.70543957004795</v>
      </c>
      <c r="W78">
        <f t="shared" si="28"/>
        <v>22.445074689066487</v>
      </c>
      <c r="X78">
        <f t="shared" si="28"/>
        <v>24.166124717440709</v>
      </c>
      <c r="Y78">
        <f t="shared" si="28"/>
        <v>25.855491425256265</v>
      </c>
      <c r="Z78">
        <f t="shared" si="28"/>
        <v>27.500317711799166</v>
      </c>
      <c r="AA78">
        <f t="shared" si="28"/>
        <v>29.088085455855584</v>
      </c>
      <c r="AB78">
        <f t="shared" si="28"/>
        <v>30.60671078617283</v>
      </c>
      <c r="AC78">
        <f t="shared" si="28"/>
        <v>32.044636047016162</v>
      </c>
      <c r="AD78">
        <f t="shared" si="28"/>
        <v>33.390917758907555</v>
      </c>
      <c r="AE78">
        <f t="shared" si="28"/>
        <v>34.635309905112393</v>
      </c>
      <c r="AF78">
        <f t="shared" si="28"/>
        <v>35.768341910013532</v>
      </c>
      <c r="AG78">
        <f t="shared" si="28"/>
        <v>36.781390715910241</v>
      </c>
      <c r="AH78">
        <f t="shared" si="28"/>
        <v>37.666746409694063</v>
      </c>
      <c r="AI78">
        <f t="shared" si="28"/>
        <v>38.41767089994292</v>
      </c>
      <c r="AJ78">
        <f t="shared" si="31"/>
        <v>39.028449197865399</v>
      </c>
      <c r="AK78">
        <f t="shared" si="31"/>
        <v>39.494432911816297</v>
      </c>
      <c r="AL78">
        <f t="shared" si="31"/>
        <v>39.812075624363793</v>
      </c>
      <c r="AM78">
        <f t="shared" si="31"/>
        <v>39.978959882667482</v>
      </c>
      <c r="AN78">
        <f t="shared" si="31"/>
        <v>39.99381559675421</v>
      </c>
      <c r="AO78">
        <f t="shared" si="31"/>
        <v>39.856529705669637</v>
      </c>
      <c r="AP78">
        <f t="shared" si="31"/>
        <v>39.56814703794042</v>
      </c>
      <c r="AQ78">
        <f t="shared" si="31"/>
        <v>39.130862359798186</v>
      </c>
      <c r="AR78">
        <f t="shared" si="31"/>
        <v>38.548003671683304</v>
      </c>
      <c r="AS78">
        <f t="shared" si="31"/>
        <v>37.824006880152027</v>
      </c>
      <c r="AT78">
        <f t="shared" si="31"/>
        <v>36.964382037949129</v>
      </c>
      <c r="AU78">
        <f t="shared" si="31"/>
        <v>35.975671409179441</v>
      </c>
      <c r="AV78">
        <f t="shared" si="31"/>
        <v>34.865399678727705</v>
      </c>
      <c r="AW78">
        <f t="shared" si="31"/>
        <v>33.642016684863044</v>
      </c>
      <c r="AX78">
        <f t="shared" si="31"/>
        <v>32.314833110867639</v>
      </c>
      <c r="AY78">
        <f t="shared" si="31"/>
        <v>30.893949625114928</v>
      </c>
      <c r="AZ78">
        <f t="shared" si="30"/>
        <v>29.390180008884407</v>
      </c>
      <c r="BA78">
        <f t="shared" si="30"/>
        <v>27.814968856956497</v>
      </c>
      <c r="BB78">
        <f t="shared" si="30"/>
        <v>26.180304477335884</v>
      </c>
      <c r="BC78">
        <f t="shared" si="30"/>
        <v>24.498627652988816</v>
      </c>
      <c r="BD78">
        <f t="shared" si="30"/>
        <v>22.782736959972791</v>
      </c>
      <c r="BE78">
        <f t="shared" si="30"/>
        <v>21.045691362544805</v>
      </c>
      <c r="BF78">
        <f t="shared" si="30"/>
        <v>19.300710826558081</v>
      </c>
      <c r="BG78">
        <f t="shared" si="30"/>
        <v>17.561075707539548</v>
      </c>
      <c r="BH78">
        <f t="shared" si="30"/>
        <v>15.840025679165322</v>
      </c>
      <c r="BI78">
        <f t="shared" si="30"/>
        <v>14.150658971349767</v>
      </c>
      <c r="BJ78">
        <f t="shared" si="30"/>
        <v>12.505832684806856</v>
      </c>
      <c r="BK78">
        <f t="shared" si="30"/>
        <v>10.91806494075046</v>
      </c>
      <c r="BL78">
        <f t="shared" si="30"/>
        <v>9.3994396104332125</v>
      </c>
      <c r="BM78">
        <f t="shared" si="30"/>
        <v>7.9615143495898772</v>
      </c>
      <c r="BN78">
        <f t="shared" si="30"/>
        <v>6.6152326376984831</v>
      </c>
      <c r="BO78">
        <f t="shared" si="23"/>
        <v>5.3708404914936398</v>
      </c>
      <c r="BP78">
        <f t="shared" si="21"/>
        <v>4.2378084865925025</v>
      </c>
      <c r="BQ78">
        <f t="shared" si="21"/>
        <v>3.2247596806957888</v>
      </c>
      <c r="BR78">
        <f t="shared" si="27"/>
        <v>2.339403986911968</v>
      </c>
      <c r="BS78">
        <f t="shared" si="27"/>
        <v>1.5884794966631133</v>
      </c>
      <c r="BT78">
        <f t="shared" si="27"/>
        <v>0.97770119874063366</v>
      </c>
      <c r="BU78">
        <f t="shared" si="27"/>
        <v>0.51171748478973422</v>
      </c>
      <c r="BV78">
        <f t="shared" si="27"/>
        <v>0.19407477224223743</v>
      </c>
      <c r="BW78">
        <f t="shared" si="27"/>
        <v>2.7190513938546528E-2</v>
      </c>
      <c r="BX78">
        <f t="shared" si="27"/>
        <v>1.2334799851822627E-2</v>
      </c>
      <c r="BY78">
        <f t="shared" si="27"/>
        <v>0.14962069093638952</v>
      </c>
    </row>
    <row r="79" spans="1:77">
      <c r="A79">
        <f t="shared" si="33"/>
        <v>12.983474999290292</v>
      </c>
      <c r="B79">
        <f t="shared" si="35"/>
        <v>2.8737089337459274</v>
      </c>
      <c r="C79">
        <f t="shared" si="32"/>
        <v>2.8099800957108703</v>
      </c>
      <c r="D79">
        <f t="shared" si="34"/>
        <v>161</v>
      </c>
      <c r="E79">
        <f t="shared" si="29"/>
        <v>0.15898434177178439</v>
      </c>
      <c r="F79">
        <f t="shared" si="29"/>
        <v>0.46541474468186073</v>
      </c>
      <c r="G79">
        <f t="shared" si="29"/>
        <v>0.93006583194950132</v>
      </c>
      <c r="H79">
        <f t="shared" si="29"/>
        <v>1.5494013282366237</v>
      </c>
      <c r="I79">
        <f t="shared" si="29"/>
        <v>2.3187077164514691</v>
      </c>
      <c r="J79">
        <f t="shared" si="29"/>
        <v>3.2321301104598281</v>
      </c>
      <c r="K79">
        <f t="shared" si="29"/>
        <v>4.2827168143037806</v>
      </c>
      <c r="L79">
        <f t="shared" si="29"/>
        <v>5.4624722288054723</v>
      </c>
      <c r="M79">
        <f t="shared" si="29"/>
        <v>6.7624177029047541</v>
      </c>
      <c r="N79">
        <f t="shared" si="29"/>
        <v>8.1726598666151915</v>
      </c>
      <c r="O79">
        <f t="shared" si="29"/>
        <v>9.6824659255434486</v>
      </c>
      <c r="P79">
        <f t="shared" si="29"/>
        <v>11.280345343935254</v>
      </c>
      <c r="Q79">
        <f t="shared" si="29"/>
        <v>12.954137294590678</v>
      </c>
      <c r="R79">
        <f t="shared" si="29"/>
        <v>14.691103210102021</v>
      </c>
      <c r="S79">
        <f t="shared" si="29"/>
        <v>16.478023731043542</v>
      </c>
      <c r="T79">
        <f t="shared" si="29"/>
        <v>18.301299313278768</v>
      </c>
      <c r="U79">
        <f t="shared" si="28"/>
        <v>20.147053728703014</v>
      </c>
      <c r="V79">
        <f t="shared" si="28"/>
        <v>22.001239671717869</v>
      </c>
      <c r="W79">
        <f t="shared" si="28"/>
        <v>23.849745667708934</v>
      </c>
      <c r="X79">
        <f t="shared" si="28"/>
        <v>25.678503469888277</v>
      </c>
      <c r="Y79">
        <f t="shared" si="28"/>
        <v>27.47359512714716</v>
      </c>
      <c r="Z79">
        <f t="shared" si="28"/>
        <v>29.22135890806786</v>
      </c>
      <c r="AA79">
        <f t="shared" si="28"/>
        <v>30.908493274948974</v>
      </c>
      <c r="AB79">
        <f t="shared" si="28"/>
        <v>32.522158116538911</v>
      </c>
      <c r="AC79">
        <f t="shared" si="28"/>
        <v>34.050072469035719</v>
      </c>
      <c r="AD79">
        <f t="shared" si="28"/>
        <v>35.480607981636993</v>
      </c>
      <c r="AE79">
        <f t="shared" si="28"/>
        <v>36.802877415310867</v>
      </c>
      <c r="AF79">
        <f t="shared" si="28"/>
        <v>38.006817501258979</v>
      </c>
      <c r="AG79">
        <f t="shared" si="28"/>
        <v>39.08326552846836</v>
      </c>
      <c r="AH79">
        <f t="shared" si="28"/>
        <v>40.024029077474857</v>
      </c>
      <c r="AI79">
        <f t="shared" si="28"/>
        <v>40.821948369621978</v>
      </c>
      <c r="AJ79">
        <f t="shared" si="31"/>
        <v>41.470950757299626</v>
      </c>
      <c r="AK79">
        <f t="shared" si="31"/>
        <v>41.966096940459224</v>
      </c>
      <c r="AL79">
        <f t="shared" si="31"/>
        <v>42.303618557669488</v>
      </c>
      <c r="AM79">
        <f t="shared" si="31"/>
        <v>42.480946865622329</v>
      </c>
      <c r="AN79">
        <f t="shared" si="31"/>
        <v>42.496732288820461</v>
      </c>
      <c r="AO79">
        <f t="shared" si="31"/>
        <v>42.350854690661848</v>
      </c>
      <c r="AP79">
        <f t="shared" si="31"/>
        <v>42.044424287751774</v>
      </c>
      <c r="AQ79">
        <f t="shared" si="31"/>
        <v>41.579773200484127</v>
      </c>
      <c r="AR79">
        <f t="shared" si="31"/>
        <v>40.960437704197012</v>
      </c>
      <c r="AS79">
        <f t="shared" si="31"/>
        <v>40.191131315982169</v>
      </c>
      <c r="AT79">
        <f t="shared" si="31"/>
        <v>39.277708921973804</v>
      </c>
      <c r="AU79">
        <f t="shared" si="31"/>
        <v>38.227122218129857</v>
      </c>
      <c r="AV79">
        <f t="shared" si="31"/>
        <v>37.047366803628165</v>
      </c>
      <c r="AW79">
        <f t="shared" si="31"/>
        <v>35.747421329528876</v>
      </c>
      <c r="AX79">
        <f t="shared" si="31"/>
        <v>34.337179165818441</v>
      </c>
      <c r="AY79">
        <f t="shared" si="31"/>
        <v>32.827373106890185</v>
      </c>
      <c r="AZ79">
        <f t="shared" si="30"/>
        <v>31.22949368849838</v>
      </c>
      <c r="BA79">
        <f t="shared" si="30"/>
        <v>29.555701737842949</v>
      </c>
      <c r="BB79">
        <f t="shared" si="30"/>
        <v>27.818735822331607</v>
      </c>
      <c r="BC79">
        <f t="shared" si="30"/>
        <v>26.031815301390083</v>
      </c>
      <c r="BD79">
        <f t="shared" si="30"/>
        <v>24.208539719154849</v>
      </c>
      <c r="BE79">
        <f t="shared" si="30"/>
        <v>22.362785303730625</v>
      </c>
      <c r="BF79">
        <f t="shared" si="30"/>
        <v>20.508599360715763</v>
      </c>
      <c r="BG79">
        <f t="shared" si="30"/>
        <v>18.660093364724702</v>
      </c>
      <c r="BH79">
        <f t="shared" si="30"/>
        <v>16.831335562545355</v>
      </c>
      <c r="BI79">
        <f t="shared" si="30"/>
        <v>15.036243905286474</v>
      </c>
      <c r="BJ79">
        <f t="shared" si="30"/>
        <v>13.288480124365764</v>
      </c>
      <c r="BK79">
        <f t="shared" si="30"/>
        <v>11.601345757484671</v>
      </c>
      <c r="BL79">
        <f t="shared" si="30"/>
        <v>9.9876809158947317</v>
      </c>
      <c r="BM79">
        <f t="shared" si="30"/>
        <v>8.4597665633979222</v>
      </c>
      <c r="BN79">
        <f t="shared" si="30"/>
        <v>7.0292310507966516</v>
      </c>
      <c r="BO79">
        <f t="shared" si="23"/>
        <v>5.706961617122766</v>
      </c>
      <c r="BP79">
        <f t="shared" si="21"/>
        <v>4.5030215311746558</v>
      </c>
      <c r="BQ79">
        <f t="shared" si="21"/>
        <v>3.4265735039652738</v>
      </c>
      <c r="BR79">
        <f t="shared" si="27"/>
        <v>2.4858099549587753</v>
      </c>
      <c r="BS79">
        <f t="shared" si="27"/>
        <v>1.6878906628116559</v>
      </c>
      <c r="BT79">
        <f t="shared" si="27"/>
        <v>1.0388882751340078</v>
      </c>
      <c r="BU79">
        <f t="shared" si="27"/>
        <v>0.54374209197440937</v>
      </c>
      <c r="BV79">
        <f t="shared" si="27"/>
        <v>0.20622047476414121</v>
      </c>
      <c r="BW79">
        <f t="shared" si="27"/>
        <v>2.8892166811301471E-2</v>
      </c>
      <c r="BX79">
        <f t="shared" si="27"/>
        <v>1.3106743613170787E-2</v>
      </c>
      <c r="BY79">
        <f t="shared" si="27"/>
        <v>0.15898434177178439</v>
      </c>
    </row>
    <row r="80" spans="1:77">
      <c r="A80">
        <f t="shared" si="33"/>
        <v>15.47936466851327</v>
      </c>
      <c r="B80">
        <f t="shared" si="35"/>
        <v>3.0458944315562153</v>
      </c>
      <c r="C80">
        <f t="shared" si="32"/>
        <v>2.7925268031909272</v>
      </c>
      <c r="D80">
        <f t="shared" si="34"/>
        <v>160</v>
      </c>
      <c r="E80">
        <f t="shared" si="29"/>
        <v>0.16851028843623386</v>
      </c>
      <c r="F80">
        <f t="shared" si="29"/>
        <v>0.49330123957361494</v>
      </c>
      <c r="G80">
        <f t="shared" si="29"/>
        <v>0.98579306527852684</v>
      </c>
      <c r="H80">
        <f t="shared" si="29"/>
        <v>1.6422376053826835</v>
      </c>
      <c r="I80">
        <f t="shared" si="29"/>
        <v>2.457638920563824</v>
      </c>
      <c r="J80">
        <f t="shared" si="29"/>
        <v>3.4257913144606476</v>
      </c>
      <c r="K80">
        <f t="shared" si="29"/>
        <v>4.5393265627692063</v>
      </c>
      <c r="L80">
        <f t="shared" si="29"/>
        <v>5.7897699898788986</v>
      </c>
      <c r="M80">
        <f t="shared" si="29"/>
        <v>7.1676049662710399</v>
      </c>
      <c r="N80">
        <f t="shared" si="29"/>
        <v>8.6623453358157807</v>
      </c>
      <c r="O80">
        <f t="shared" si="29"/>
        <v>10.262615221751973</v>
      </c>
      <c r="P80">
        <f t="shared" si="29"/>
        <v>11.956235603978266</v>
      </c>
      <c r="Q80">
        <f t="shared" si="29"/>
        <v>13.730317008749969</v>
      </c>
      <c r="R80">
        <f t="shared" si="29"/>
        <v>15.571357605357134</v>
      </c>
      <c r="S80">
        <f t="shared" si="29"/>
        <v>17.465345963208868</v>
      </c>
      <c r="T80">
        <f t="shared" si="29"/>
        <v>19.397867687280492</v>
      </c>
      <c r="U80">
        <f t="shared" si="28"/>
        <v>21.354215120363307</v>
      </c>
      <c r="V80">
        <f t="shared" si="28"/>
        <v>23.319499277216639</v>
      </c>
      <c r="W80">
        <f t="shared" si="28"/>
        <v>25.278763158735845</v>
      </c>
      <c r="X80">
        <f t="shared" si="28"/>
        <v>27.21709558374668</v>
      </c>
      <c r="Y80">
        <f t="shared" si="28"/>
        <v>29.119744672097692</v>
      </c>
      <c r="Z80">
        <f t="shared" si="28"/>
        <v>30.972230115375595</v>
      </c>
      <c r="AA80">
        <f t="shared" si="28"/>
        <v>32.760453380795788</v>
      </c>
      <c r="AB80">
        <f t="shared" si="28"/>
        <v>34.470805009549629</v>
      </c>
      <c r="AC80">
        <f t="shared" si="28"/>
        <v>36.090268193003801</v>
      </c>
      <c r="AD80">
        <f t="shared" si="28"/>
        <v>37.606517838473586</v>
      </c>
      <c r="AE80">
        <f t="shared" si="28"/>
        <v>39.008014370620401</v>
      </c>
      <c r="AF80">
        <f t="shared" si="28"/>
        <v>40.284091554587874</v>
      </c>
      <c r="AG80">
        <f t="shared" si="28"/>
        <v>41.42503767248953</v>
      </c>
      <c r="AH80">
        <f t="shared" si="28"/>
        <v>42.422169435446044</v>
      </c>
      <c r="AI80">
        <f t="shared" si="28"/>
        <v>43.267898068656699</v>
      </c>
      <c r="AJ80">
        <f t="shared" si="31"/>
        <v>43.955787066557839</v>
      </c>
      <c r="AK80">
        <f t="shared" si="31"/>
        <v>44.480601178516707</v>
      </c>
      <c r="AL80">
        <f t="shared" si="31"/>
        <v>44.83834625224987</v>
      </c>
      <c r="AM80">
        <f t="shared" si="31"/>
        <v>45.026299631733849</v>
      </c>
      <c r="AN80">
        <f t="shared" si="31"/>
        <v>45.043030878261412</v>
      </c>
      <c r="AO80">
        <f t="shared" si="31"/>
        <v>44.888412656943864</v>
      </c>
      <c r="AP80">
        <f t="shared" si="31"/>
        <v>44.56362170580649</v>
      </c>
      <c r="AQ80">
        <f t="shared" si="31"/>
        <v>44.071129880101573</v>
      </c>
      <c r="AR80">
        <f t="shared" si="31"/>
        <v>43.414685339997419</v>
      </c>
      <c r="AS80">
        <f t="shared" si="31"/>
        <v>42.599284024816278</v>
      </c>
      <c r="AT80">
        <f t="shared" si="31"/>
        <v>41.631131630919455</v>
      </c>
      <c r="AU80">
        <f t="shared" si="31"/>
        <v>40.517596382610904</v>
      </c>
      <c r="AV80">
        <f t="shared" si="31"/>
        <v>39.267152955501203</v>
      </c>
      <c r="AW80">
        <f t="shared" si="31"/>
        <v>37.889317979109059</v>
      </c>
      <c r="AX80">
        <f t="shared" si="31"/>
        <v>36.394577609564323</v>
      </c>
      <c r="AY80">
        <f t="shared" si="31"/>
        <v>34.79430772362813</v>
      </c>
      <c r="AZ80">
        <f t="shared" si="30"/>
        <v>33.100687341401837</v>
      </c>
      <c r="BA80">
        <f t="shared" si="30"/>
        <v>31.326605936630127</v>
      </c>
      <c r="BB80">
        <f t="shared" si="30"/>
        <v>29.485565340022962</v>
      </c>
      <c r="BC80">
        <f t="shared" si="30"/>
        <v>27.591576982171222</v>
      </c>
      <c r="BD80">
        <f t="shared" si="30"/>
        <v>25.659055258099599</v>
      </c>
      <c r="BE80">
        <f t="shared" si="30"/>
        <v>23.702707825016802</v>
      </c>
      <c r="BF80">
        <f t="shared" si="30"/>
        <v>21.737423668163462</v>
      </c>
      <c r="BG80">
        <f t="shared" si="30"/>
        <v>19.77815978664426</v>
      </c>
      <c r="BH80">
        <f t="shared" si="30"/>
        <v>17.839827361633422</v>
      </c>
      <c r="BI80">
        <f t="shared" si="30"/>
        <v>15.937178273282409</v>
      </c>
      <c r="BJ80">
        <f t="shared" si="30"/>
        <v>14.084692830004496</v>
      </c>
      <c r="BK80">
        <f t="shared" si="30"/>
        <v>12.296469564584331</v>
      </c>
      <c r="BL80">
        <f t="shared" si="30"/>
        <v>10.586117935830481</v>
      </c>
      <c r="BM80">
        <f t="shared" si="30"/>
        <v>8.9666547523763143</v>
      </c>
      <c r="BN80">
        <f t="shared" si="30"/>
        <v>7.4504051069065262</v>
      </c>
      <c r="BO80">
        <f t="shared" si="23"/>
        <v>6.0489085747596976</v>
      </c>
      <c r="BP80">
        <f t="shared" si="21"/>
        <v>4.7728313907922288</v>
      </c>
      <c r="BQ80">
        <f t="shared" si="21"/>
        <v>3.6318852728905706</v>
      </c>
      <c r="BR80">
        <f t="shared" si="27"/>
        <v>2.634753509934058</v>
      </c>
      <c r="BS80">
        <f t="shared" si="27"/>
        <v>1.7890248767234038</v>
      </c>
      <c r="BT80">
        <f t="shared" si="27"/>
        <v>1.1011358788222649</v>
      </c>
      <c r="BU80">
        <f t="shared" si="27"/>
        <v>0.57632176686339676</v>
      </c>
      <c r="BV80">
        <f t="shared" si="27"/>
        <v>0.21857669313022748</v>
      </c>
      <c r="BW80">
        <f t="shared" si="27"/>
        <v>3.0623313646251482E-2</v>
      </c>
      <c r="BX80">
        <f t="shared" si="27"/>
        <v>1.389206711869501E-2</v>
      </c>
      <c r="BY80">
        <f t="shared" si="27"/>
        <v>0.16851028843623386</v>
      </c>
    </row>
    <row r="81" spans="1:77">
      <c r="A81">
        <f t="shared" si="33"/>
        <v>18.244576984372557</v>
      </c>
      <c r="B81">
        <f t="shared" si="35"/>
        <v>3.2211278296772274</v>
      </c>
      <c r="C81">
        <f t="shared" si="32"/>
        <v>2.7750735106709841</v>
      </c>
      <c r="D81">
        <f t="shared" si="34"/>
        <v>159</v>
      </c>
      <c r="E81">
        <f t="shared" si="29"/>
        <v>0.1782048563618682</v>
      </c>
      <c r="F81">
        <f t="shared" si="29"/>
        <v>0.521681360569347</v>
      </c>
      <c r="G81">
        <f t="shared" si="29"/>
        <v>1.0425067408685986</v>
      </c>
      <c r="H81">
        <f t="shared" si="29"/>
        <v>1.7367172016326069</v>
      </c>
      <c r="I81">
        <f t="shared" si="29"/>
        <v>2.5990293820792023</v>
      </c>
      <c r="J81">
        <f t="shared" si="29"/>
        <v>3.6228805658368595</v>
      </c>
      <c r="K81">
        <f t="shared" si="29"/>
        <v>4.8004786271789408</v>
      </c>
      <c r="L81">
        <f t="shared" si="29"/>
        <v>6.122861333805476</v>
      </c>
      <c r="M81">
        <f t="shared" si="29"/>
        <v>7.5799645548425314</v>
      </c>
      <c r="N81">
        <f t="shared" si="29"/>
        <v>9.1606988549550348</v>
      </c>
      <c r="O81">
        <f t="shared" si="29"/>
        <v>10.853033891645666</v>
      </c>
      <c r="P81">
        <f t="shared" si="29"/>
        <v>12.644089973425368</v>
      </c>
      <c r="Q81">
        <f t="shared" si="29"/>
        <v>14.520236082042572</v>
      </c>
      <c r="R81">
        <f t="shared" si="29"/>
        <v>16.46719361276271</v>
      </c>
      <c r="S81">
        <f t="shared" si="29"/>
        <v>18.470145043171897</v>
      </c>
      <c r="T81">
        <f t="shared" ref="T81:AI90" si="36">$I$2*$B81*(1-COS(T$8-$L$2))</f>
        <v>20.513846703469582</v>
      </c>
      <c r="U81">
        <f t="shared" si="36"/>
        <v>22.582744790000117</v>
      </c>
      <c r="V81">
        <f t="shared" si="36"/>
        <v>24.661093739090141</v>
      </c>
      <c r="W81">
        <f t="shared" si="36"/>
        <v>26.733076060295701</v>
      </c>
      <c r="X81">
        <f t="shared" si="36"/>
        <v>28.782922717055289</v>
      </c>
      <c r="Y81">
        <f t="shared" si="36"/>
        <v>30.795033138579704</v>
      </c>
      <c r="Z81">
        <f t="shared" si="36"/>
        <v>32.754093949615658</v>
      </c>
      <c r="AA81">
        <f t="shared" si="36"/>
        <v>34.645195514477933</v>
      </c>
      <c r="AB81">
        <f t="shared" si="36"/>
        <v>36.453945408379539</v>
      </c>
      <c r="AC81">
        <f t="shared" si="36"/>
        <v>38.16657795247486</v>
      </c>
      <c r="AD81">
        <f t="shared" si="36"/>
        <v>39.770058978987521</v>
      </c>
      <c r="AE81">
        <f t="shared" si="36"/>
        <v>41.252185029097454</v>
      </c>
      <c r="AF81">
        <f t="shared" si="36"/>
        <v>42.601676228631135</v>
      </c>
      <c r="AG81">
        <f t="shared" si="36"/>
        <v>43.808262134715058</v>
      </c>
      <c r="AH81">
        <f t="shared" si="36"/>
        <v>44.862759900047429</v>
      </c>
      <c r="AI81">
        <f t="shared" si="36"/>
        <v>45.757144159910915</v>
      </c>
      <c r="AJ81">
        <f t="shared" si="31"/>
        <v>46.484608110043965</v>
      </c>
      <c r="AK81">
        <f t="shared" si="31"/>
        <v>47.039615310531325</v>
      </c>
      <c r="AL81">
        <f t="shared" si="31"/>
        <v>47.417941821454768</v>
      </c>
      <c r="AM81">
        <f t="shared" si="31"/>
        <v>47.6167083496264</v>
      </c>
      <c r="AN81">
        <f t="shared" si="31"/>
        <v>47.634402161748305</v>
      </c>
      <c r="AO81">
        <f t="shared" si="31"/>
        <v>47.470888597226413</v>
      </c>
      <c r="AP81">
        <f t="shared" si="31"/>
        <v>47.127412093018947</v>
      </c>
      <c r="AQ81">
        <f t="shared" si="31"/>
        <v>46.606586712719682</v>
      </c>
      <c r="AR81">
        <f t="shared" si="31"/>
        <v>45.912376251955685</v>
      </c>
      <c r="AS81">
        <f t="shared" si="31"/>
        <v>45.050064071509084</v>
      </c>
      <c r="AT81">
        <f t="shared" si="31"/>
        <v>44.026212887751427</v>
      </c>
      <c r="AU81">
        <f t="shared" si="31"/>
        <v>42.848614826409353</v>
      </c>
      <c r="AV81">
        <f t="shared" si="31"/>
        <v>41.526232119782811</v>
      </c>
      <c r="AW81">
        <f t="shared" si="31"/>
        <v>40.069128898745753</v>
      </c>
      <c r="AX81">
        <f t="shared" si="31"/>
        <v>38.488394598633249</v>
      </c>
      <c r="AY81">
        <f t="shared" si="31"/>
        <v>36.79605956194262</v>
      </c>
      <c r="AZ81">
        <f t="shared" si="30"/>
        <v>35.00500348016292</v>
      </c>
      <c r="BA81">
        <f t="shared" si="30"/>
        <v>33.128857371545706</v>
      </c>
      <c r="BB81">
        <f t="shared" si="30"/>
        <v>31.181899840825572</v>
      </c>
      <c r="BC81">
        <f t="shared" si="30"/>
        <v>29.178948410416382</v>
      </c>
      <c r="BD81">
        <f t="shared" si="30"/>
        <v>27.135246750118689</v>
      </c>
      <c r="BE81">
        <f t="shared" si="30"/>
        <v>25.066348663588176</v>
      </c>
      <c r="BF81">
        <f t="shared" si="30"/>
        <v>22.987999714498144</v>
      </c>
      <c r="BG81">
        <f t="shared" si="30"/>
        <v>20.916017393292588</v>
      </c>
      <c r="BH81">
        <f t="shared" si="30"/>
        <v>18.866170736532997</v>
      </c>
      <c r="BI81">
        <f t="shared" si="30"/>
        <v>16.854060315008581</v>
      </c>
      <c r="BJ81">
        <f t="shared" si="30"/>
        <v>14.894999503972619</v>
      </c>
      <c r="BK81">
        <f t="shared" si="30"/>
        <v>13.003897939110365</v>
      </c>
      <c r="BL81">
        <f t="shared" si="30"/>
        <v>11.195148045208759</v>
      </c>
      <c r="BM81">
        <f t="shared" si="30"/>
        <v>9.4825155011134381</v>
      </c>
      <c r="BN81">
        <f t="shared" si="30"/>
        <v>7.8790344746007746</v>
      </c>
      <c r="BO81">
        <f t="shared" si="23"/>
        <v>6.3969084244908343</v>
      </c>
      <c r="BP81">
        <f t="shared" si="21"/>
        <v>5.0474172249571518</v>
      </c>
      <c r="BQ81">
        <f t="shared" si="21"/>
        <v>3.8408313188732306</v>
      </c>
      <c r="BR81">
        <f t="shared" si="27"/>
        <v>2.7863335535408607</v>
      </c>
      <c r="BS81">
        <f t="shared" si="27"/>
        <v>1.8919492936773736</v>
      </c>
      <c r="BT81">
        <f t="shared" si="27"/>
        <v>1.1644853435443259</v>
      </c>
      <c r="BU81">
        <f t="shared" si="27"/>
        <v>0.60947814305696701</v>
      </c>
      <c r="BV81">
        <f t="shared" si="27"/>
        <v>0.231151632133512</v>
      </c>
      <c r="BW81">
        <f t="shared" si="27"/>
        <v>3.2385103961885132E-2</v>
      </c>
      <c r="BX81">
        <f t="shared" si="27"/>
        <v>1.4691291839983311E-2</v>
      </c>
      <c r="BY81">
        <f t="shared" si="27"/>
        <v>0.1782048563618682</v>
      </c>
    </row>
    <row r="82" spans="1:77">
      <c r="A82">
        <f t="shared" si="33"/>
        <v>21.292876424126558</v>
      </c>
      <c r="B82">
        <f t="shared" si="35"/>
        <v>3.3995169455288967</v>
      </c>
      <c r="C82">
        <f t="shared" si="32"/>
        <v>2.7576202181510405</v>
      </c>
      <c r="D82">
        <f t="shared" si="34"/>
        <v>158</v>
      </c>
      <c r="E82">
        <f t="shared" ref="E82:T90" si="37">$I$2*$B82*(1-COS(E$8-$L$2))</f>
        <v>0.18807401041219127</v>
      </c>
      <c r="F82">
        <f t="shared" si="37"/>
        <v>0.55057256935989873</v>
      </c>
      <c r="G82">
        <f t="shared" si="37"/>
        <v>1.1002417534500737</v>
      </c>
      <c r="H82">
        <f t="shared" si="37"/>
        <v>1.8328982482924876</v>
      </c>
      <c r="I82">
        <f t="shared" si="37"/>
        <v>2.7429660955712829</v>
      </c>
      <c r="J82">
        <f t="shared" si="37"/>
        <v>3.8235191294546818</v>
      </c>
      <c r="K82">
        <f t="shared" si="37"/>
        <v>5.0663336888990758</v>
      </c>
      <c r="L82">
        <f t="shared" si="37"/>
        <v>6.4619512046751391</v>
      </c>
      <c r="M82">
        <f t="shared" si="37"/>
        <v>7.9997501847909218</v>
      </c>
      <c r="N82">
        <f t="shared" si="37"/>
        <v>9.6680270504593331</v>
      </c>
      <c r="O82">
        <f t="shared" si="37"/>
        <v>11.454085207399524</v>
      </c>
      <c r="P82">
        <f t="shared" si="37"/>
        <v>13.344331674585773</v>
      </c>
      <c r="Q82">
        <f t="shared" si="37"/>
        <v>15.324380535040774</v>
      </c>
      <c r="R82">
        <f t="shared" si="37"/>
        <v>17.379162421350276</v>
      </c>
      <c r="S82">
        <f t="shared" si="37"/>
        <v>19.49303920264823</v>
      </c>
      <c r="T82">
        <f t="shared" si="37"/>
        <v>21.649923000235272</v>
      </c>
      <c r="U82">
        <f t="shared" si="36"/>
        <v>23.833398626049735</v>
      </c>
      <c r="V82">
        <f t="shared" si="36"/>
        <v>26.026848512160495</v>
      </c>
      <c r="W82">
        <f t="shared" si="36"/>
        <v>28.213579180493024</v>
      </c>
      <c r="X82">
        <f t="shared" si="36"/>
        <v>30.376948290277234</v>
      </c>
      <c r="Y82">
        <f t="shared" si="36"/>
        <v>32.500491296309683</v>
      </c>
      <c r="Z82">
        <f t="shared" si="36"/>
        <v>34.568046754084122</v>
      </c>
      <c r="AA82">
        <f t="shared" si="36"/>
        <v>36.563879318142824</v>
      </c>
      <c r="AB82">
        <f t="shared" si="36"/>
        <v>38.472799497556579</v>
      </c>
      <c r="AC82">
        <f t="shared" si="36"/>
        <v>40.280279257122565</v>
      </c>
      <c r="AD82">
        <f t="shared" si="36"/>
        <v>41.972562584484365</v>
      </c>
      <c r="AE82">
        <f t="shared" si="36"/>
        <v>43.536770181692141</v>
      </c>
      <c r="AF82">
        <f t="shared" si="36"/>
        <v>44.960997484436774</v>
      </c>
      <c r="AG82">
        <f t="shared" si="36"/>
        <v>46.234405262972423</v>
      </c>
      <c r="AH82">
        <f t="shared" si="36"/>
        <v>47.347302115199788</v>
      </c>
      <c r="AI82">
        <f t="shared" si="36"/>
        <v>48.291218224087935</v>
      </c>
      <c r="AJ82">
        <f t="shared" si="31"/>
        <v>49.058969818096074</v>
      </c>
      <c r="AK82">
        <f t="shared" si="31"/>
        <v>49.644713844012735</v>
      </c>
      <c r="AL82">
        <f t="shared" si="31"/>
        <v>50.043992436118771</v>
      </c>
      <c r="AM82">
        <f t="shared" si="31"/>
        <v>50.253766843237258</v>
      </c>
      <c r="AN82">
        <f t="shared" si="31"/>
        <v>50.272440555464769</v>
      </c>
      <c r="AO82">
        <f t="shared" si="31"/>
        <v>50.099871454575748</v>
      </c>
      <c r="AP82">
        <f t="shared" si="31"/>
        <v>49.737372895628049</v>
      </c>
      <c r="AQ82">
        <f t="shared" si="31"/>
        <v>49.187703711537864</v>
      </c>
      <c r="AR82">
        <f t="shared" si="31"/>
        <v>48.455047216695455</v>
      </c>
      <c r="AS82">
        <f t="shared" si="31"/>
        <v>47.544979369416659</v>
      </c>
      <c r="AT82">
        <f t="shared" si="31"/>
        <v>46.464426335533261</v>
      </c>
      <c r="AU82">
        <f t="shared" si="31"/>
        <v>45.221611776088871</v>
      </c>
      <c r="AV82">
        <f t="shared" si="31"/>
        <v>43.825994260312804</v>
      </c>
      <c r="AW82">
        <f t="shared" si="31"/>
        <v>42.288195280197023</v>
      </c>
      <c r="AX82">
        <f t="shared" si="31"/>
        <v>40.619918414528613</v>
      </c>
      <c r="AY82">
        <f t="shared" si="31"/>
        <v>38.83386025758842</v>
      </c>
      <c r="AZ82">
        <f t="shared" si="30"/>
        <v>36.943613790402175</v>
      </c>
      <c r="BA82">
        <f t="shared" si="30"/>
        <v>34.963564929947161</v>
      </c>
      <c r="BB82">
        <f t="shared" si="30"/>
        <v>32.908783043637662</v>
      </c>
      <c r="BC82">
        <f t="shared" si="30"/>
        <v>30.794906262339701</v>
      </c>
      <c r="BD82">
        <f t="shared" si="30"/>
        <v>28.638022464752655</v>
      </c>
      <c r="BE82">
        <f t="shared" si="30"/>
        <v>26.454546838938214</v>
      </c>
      <c r="BF82">
        <f t="shared" si="30"/>
        <v>24.261096952827447</v>
      </c>
      <c r="BG82">
        <f t="shared" si="30"/>
        <v>22.074366284494918</v>
      </c>
      <c r="BH82">
        <f t="shared" si="30"/>
        <v>19.910997174710708</v>
      </c>
      <c r="BI82">
        <f t="shared" si="30"/>
        <v>17.787454168678263</v>
      </c>
      <c r="BJ82">
        <f t="shared" si="30"/>
        <v>15.719898710903806</v>
      </c>
      <c r="BK82">
        <f t="shared" si="30"/>
        <v>13.724066146845136</v>
      </c>
      <c r="BL82">
        <f t="shared" si="30"/>
        <v>11.815145967431375</v>
      </c>
      <c r="BM82">
        <f t="shared" si="30"/>
        <v>10.007666207865388</v>
      </c>
      <c r="BN82">
        <f t="shared" si="30"/>
        <v>8.3153828805035896</v>
      </c>
      <c r="BO82">
        <f t="shared" si="23"/>
        <v>6.7511752832958019</v>
      </c>
      <c r="BP82">
        <f t="shared" si="21"/>
        <v>5.3269479805511688</v>
      </c>
      <c r="BQ82">
        <f t="shared" si="21"/>
        <v>4.0535402020155216</v>
      </c>
      <c r="BR82">
        <f t="shared" si="27"/>
        <v>2.9406433497881581</v>
      </c>
      <c r="BS82">
        <f t="shared" si="27"/>
        <v>1.9967272409000134</v>
      </c>
      <c r="BT82">
        <f t="shared" si="27"/>
        <v>1.2289756468918696</v>
      </c>
      <c r="BU82">
        <f t="shared" si="27"/>
        <v>0.64323162097521036</v>
      </c>
      <c r="BV82">
        <f t="shared" si="27"/>
        <v>0.24395302886917009</v>
      </c>
      <c r="BW82">
        <f t="shared" si="27"/>
        <v>3.4178621750685201E-2</v>
      </c>
      <c r="BX82">
        <f t="shared" si="27"/>
        <v>1.5504909523177235E-2</v>
      </c>
      <c r="BY82">
        <f t="shared" si="27"/>
        <v>0.18807401041219127</v>
      </c>
    </row>
    <row r="83" spans="1:77">
      <c r="A83">
        <f t="shared" si="33"/>
        <v>24.638680424321301</v>
      </c>
      <c r="B83">
        <f t="shared" si="35"/>
        <v>3.5811626774956093</v>
      </c>
      <c r="C83">
        <f t="shared" si="32"/>
        <v>2.740166925631097</v>
      </c>
      <c r="D83">
        <f t="shared" si="34"/>
        <v>157</v>
      </c>
      <c r="E83">
        <f t="shared" si="37"/>
        <v>0.19812333266374504</v>
      </c>
      <c r="F83">
        <f t="shared" si="37"/>
        <v>0.57999120705597096</v>
      </c>
      <c r="G83">
        <f t="shared" si="37"/>
        <v>1.1590307584316872</v>
      </c>
      <c r="H83">
        <f t="shared" si="37"/>
        <v>1.9308351461713114</v>
      </c>
      <c r="I83">
        <f t="shared" si="37"/>
        <v>2.8895304728558928</v>
      </c>
      <c r="J83">
        <f t="shared" si="37"/>
        <v>4.0278204881733011</v>
      </c>
      <c r="K83">
        <f t="shared" si="37"/>
        <v>5.3370421177886733</v>
      </c>
      <c r="L83">
        <f t="shared" si="37"/>
        <v>6.8072313945709944</v>
      </c>
      <c r="M83">
        <f t="shared" si="37"/>
        <v>8.4271992903994004</v>
      </c>
      <c r="N83">
        <f t="shared" si="37"/>
        <v>10.184616871423277</v>
      </c>
      <c r="O83">
        <f t="shared" si="37"/>
        <v>12.066109128693284</v>
      </c>
      <c r="P83">
        <f t="shared" si="37"/>
        <v>14.057356770055508</v>
      </c>
      <c r="Q83">
        <f t="shared" si="37"/>
        <v>16.143205198610985</v>
      </c>
      <c r="R83">
        <f t="shared" si="37"/>
        <v>18.307779848348691</v>
      </c>
      <c r="S83">
        <f t="shared" si="37"/>
        <v>20.534606999178212</v>
      </c>
      <c r="T83">
        <f t="shared" si="37"/>
        <v>22.806739151886745</v>
      </c>
      <c r="U83">
        <f t="shared" si="36"/>
        <v>25.106884008841291</v>
      </c>
      <c r="V83">
        <f t="shared" si="36"/>
        <v>27.417536078814944</v>
      </c>
      <c r="W83">
        <f t="shared" si="36"/>
        <v>29.721109904345361</v>
      </c>
      <c r="X83">
        <f t="shared" si="36"/>
        <v>32.000073897684359</v>
      </c>
      <c r="Y83">
        <f t="shared" si="36"/>
        <v>34.237083766766531</v>
      </c>
      <c r="Z83">
        <f t="shared" si="36"/>
        <v>36.415114515744676</v>
      </c>
      <c r="AA83">
        <f t="shared" si="36"/>
        <v>38.517590015488175</v>
      </c>
      <c r="AB83">
        <f t="shared" si="36"/>
        <v>40.528509157934515</v>
      </c>
      <c r="AC83">
        <f t="shared" si="36"/>
        <v>42.432567634183528</v>
      </c>
      <c r="AD83">
        <f t="shared" si="36"/>
        <v>44.215274409529016</v>
      </c>
      <c r="AE83">
        <f t="shared" si="36"/>
        <v>45.863062008982816</v>
      </c>
      <c r="AF83">
        <f t="shared" si="36"/>
        <v>47.363389773951731</v>
      </c>
      <c r="AG83">
        <f t="shared" si="36"/>
        <v>48.704839304221672</v>
      </c>
      <c r="AH83">
        <f t="shared" si="36"/>
        <v>49.877201358877919</v>
      </c>
      <c r="AI83">
        <f t="shared" si="36"/>
        <v>50.871553554792975</v>
      </c>
      <c r="AJ83">
        <f t="shared" si="31"/>
        <v>51.680328271349644</v>
      </c>
      <c r="AK83">
        <f t="shared" si="31"/>
        <v>52.297370244603414</v>
      </c>
      <c r="AL83">
        <f t="shared" si="31"/>
        <v>52.717983412557679</v>
      </c>
      <c r="AM83">
        <f t="shared" si="31"/>
        <v>52.938966655031152</v>
      </c>
      <c r="AN83">
        <f t="shared" si="31"/>
        <v>52.958638156115271</v>
      </c>
      <c r="AO83">
        <f t="shared" si="31"/>
        <v>52.776848203808804</v>
      </c>
      <c r="AP83">
        <f t="shared" si="31"/>
        <v>52.394980329416583</v>
      </c>
      <c r="AQ83">
        <f t="shared" si="31"/>
        <v>51.815940778040861</v>
      </c>
      <c r="AR83">
        <f t="shared" si="31"/>
        <v>51.04413639030124</v>
      </c>
      <c r="AS83">
        <f t="shared" si="31"/>
        <v>50.085441063616663</v>
      </c>
      <c r="AT83">
        <f t="shared" si="31"/>
        <v>48.947151048299254</v>
      </c>
      <c r="AU83">
        <f t="shared" si="31"/>
        <v>47.637929418683882</v>
      </c>
      <c r="AV83">
        <f t="shared" si="31"/>
        <v>46.167740141901561</v>
      </c>
      <c r="AW83">
        <f t="shared" si="31"/>
        <v>44.547772246073151</v>
      </c>
      <c r="AX83">
        <f t="shared" si="31"/>
        <v>42.790354665049279</v>
      </c>
      <c r="AY83">
        <f t="shared" si="31"/>
        <v>40.908862407779267</v>
      </c>
      <c r="AZ83">
        <f t="shared" si="30"/>
        <v>38.917614766417046</v>
      </c>
      <c r="BA83">
        <f t="shared" si="30"/>
        <v>36.831766337861559</v>
      </c>
      <c r="BB83">
        <f t="shared" si="30"/>
        <v>34.667191688123857</v>
      </c>
      <c r="BC83">
        <f t="shared" si="30"/>
        <v>32.440364537294329</v>
      </c>
      <c r="BD83">
        <f t="shared" si="30"/>
        <v>30.168232384585792</v>
      </c>
      <c r="BE83">
        <f t="shared" si="30"/>
        <v>27.868087527631268</v>
      </c>
      <c r="BF83">
        <f t="shared" si="30"/>
        <v>25.557435457657608</v>
      </c>
      <c r="BG83">
        <f t="shared" si="30"/>
        <v>23.25386163212719</v>
      </c>
      <c r="BH83">
        <f t="shared" si="30"/>
        <v>20.974897638788196</v>
      </c>
      <c r="BI83">
        <f t="shared" si="30"/>
        <v>18.73788776970602</v>
      </c>
      <c r="BJ83">
        <f t="shared" si="30"/>
        <v>16.559857020727868</v>
      </c>
      <c r="BK83">
        <f t="shared" si="30"/>
        <v>14.457381520984393</v>
      </c>
      <c r="BL83">
        <f t="shared" si="30"/>
        <v>12.446462378538051</v>
      </c>
      <c r="BM83">
        <f t="shared" si="30"/>
        <v>10.542403902289037</v>
      </c>
      <c r="BN83">
        <f t="shared" si="30"/>
        <v>8.75969712694355</v>
      </c>
      <c r="BO83">
        <f t="shared" ref="BO83:BQ90" si="38">$I$2*$B83*(1-COS(BO$8-$L$2))</f>
        <v>7.1119095274897379</v>
      </c>
      <c r="BP83">
        <f t="shared" si="38"/>
        <v>5.6115817625208244</v>
      </c>
      <c r="BQ83">
        <f t="shared" si="38"/>
        <v>4.2701322322508792</v>
      </c>
      <c r="BR83">
        <f t="shared" si="27"/>
        <v>3.0977701775946342</v>
      </c>
      <c r="BS83">
        <f t="shared" si="27"/>
        <v>2.1034179816795771</v>
      </c>
      <c r="BT83">
        <f t="shared" si="27"/>
        <v>1.2946432651229083</v>
      </c>
      <c r="BU83">
        <f t="shared" si="27"/>
        <v>0.67760129186914364</v>
      </c>
      <c r="BV83">
        <f t="shared" si="27"/>
        <v>0.25698812391487014</v>
      </c>
      <c r="BW83">
        <f t="shared" si="27"/>
        <v>3.6004881441398622E-2</v>
      </c>
      <c r="BX83">
        <f t="shared" si="27"/>
        <v>1.6333380357281876E-2</v>
      </c>
      <c r="BY83">
        <f t="shared" si="27"/>
        <v>0.19812333266374504</v>
      </c>
    </row>
    <row r="84" spans="1:77">
      <c r="A84">
        <f t="shared" si="33"/>
        <v>28.297029290575967</v>
      </c>
      <c r="B84">
        <f t="shared" si="35"/>
        <v>3.7661585970190812</v>
      </c>
      <c r="C84">
        <f t="shared" si="32"/>
        <v>2.7227136331111539</v>
      </c>
      <c r="D84">
        <f t="shared" si="34"/>
        <v>156</v>
      </c>
      <c r="E84">
        <f t="shared" si="37"/>
        <v>0.20835799983915965</v>
      </c>
      <c r="F84">
        <f t="shared" si="37"/>
        <v>0.60995242812506867</v>
      </c>
      <c r="G84">
        <f t="shared" si="37"/>
        <v>1.2189040398828395</v>
      </c>
      <c r="H84">
        <f t="shared" si="37"/>
        <v>2.0305783456519881</v>
      </c>
      <c r="I84">
        <f t="shared" si="37"/>
        <v>3.0387980138632433</v>
      </c>
      <c r="J84">
        <f t="shared" si="37"/>
        <v>4.2358898840618417</v>
      </c>
      <c r="K84">
        <f t="shared" si="37"/>
        <v>5.6127433642917435</v>
      </c>
      <c r="L84">
        <f t="shared" si="37"/>
        <v>7.1588797682015306</v>
      </c>
      <c r="M84">
        <f t="shared" si="37"/>
        <v>8.8625320641747685</v>
      </c>
      <c r="N84">
        <f t="shared" si="37"/>
        <v>10.710734429545717</v>
      </c>
      <c r="O84">
        <f t="shared" si="37"/>
        <v>12.689420928338809</v>
      </c>
      <c r="P84">
        <f t="shared" si="37"/>
        <v>14.783532561534644</v>
      </c>
      <c r="Q84">
        <f t="shared" si="37"/>
        <v>16.977131875145435</v>
      </c>
      <c r="R84">
        <f t="shared" si="37"/>
        <v>19.253524253863123</v>
      </c>
      <c r="S84">
        <f t="shared" si="37"/>
        <v>21.595384977162361</v>
      </c>
      <c r="T84">
        <f t="shared" si="37"/>
        <v>23.984891070884686</v>
      </c>
      <c r="U84">
        <f t="shared" si="36"/>
        <v>26.40385695083366</v>
      </c>
      <c r="V84">
        <f t="shared" si="36"/>
        <v>28.833872826051287</v>
      </c>
      <c r="W84">
        <f t="shared" si="36"/>
        <v>31.256444808443497</v>
      </c>
      <c r="X84">
        <f t="shared" si="36"/>
        <v>33.653135662435318</v>
      </c>
      <c r="Y84">
        <f t="shared" si="36"/>
        <v>36.005705123466363</v>
      </c>
      <c r="Z84">
        <f t="shared" si="36"/>
        <v>38.296248717417917</v>
      </c>
      <c r="AA84">
        <f t="shared" si="36"/>
        <v>40.507334024471994</v>
      </c>
      <c r="AB84">
        <f t="shared" si="36"/>
        <v>42.622133350352044</v>
      </c>
      <c r="AC84">
        <f t="shared" si="36"/>
        <v>44.624551795237409</v>
      </c>
      <c r="AD84">
        <f t="shared" si="36"/>
        <v>46.499349745669193</v>
      </c>
      <c r="AE84">
        <f t="shared" si="36"/>
        <v>48.232258857210653</v>
      </c>
      <c r="AF84">
        <f t="shared" si="36"/>
        <v>49.810090645163839</v>
      </c>
      <c r="AG84">
        <f t="shared" si="36"/>
        <v>51.220836856901535</v>
      </c>
      <c r="AH84">
        <f t="shared" si="36"/>
        <v>52.453760861920571</v>
      </c>
      <c r="AI84">
        <f t="shared" si="36"/>
        <v>53.499479364082887</v>
      </c>
      <c r="AJ84">
        <f t="shared" si="31"/>
        <v>54.350033814164917</v>
      </c>
      <c r="AK84">
        <f t="shared" si="31"/>
        <v>54.998950979222727</v>
      </c>
      <c r="AL84">
        <f t="shared" si="31"/>
        <v>55.441292207803322</v>
      </c>
      <c r="AM84">
        <f t="shared" si="31"/>
        <v>55.673691016064289</v>
      </c>
      <c r="AN84">
        <f t="shared" si="31"/>
        <v>55.694378708748509</v>
      </c>
      <c r="AO84">
        <f t="shared" si="31"/>
        <v>55.503197840023077</v>
      </c>
      <c r="AP84">
        <f t="shared" si="31"/>
        <v>55.10160341173718</v>
      </c>
      <c r="AQ84">
        <f t="shared" si="31"/>
        <v>54.492651799979399</v>
      </c>
      <c r="AR84">
        <f t="shared" si="31"/>
        <v>53.680977494210261</v>
      </c>
      <c r="AS84">
        <f t="shared" si="31"/>
        <v>52.672757825999</v>
      </c>
      <c r="AT84">
        <f t="shared" si="31"/>
        <v>51.475665955800402</v>
      </c>
      <c r="AU84">
        <f t="shared" si="31"/>
        <v>50.098812475570504</v>
      </c>
      <c r="AV84">
        <f t="shared" si="31"/>
        <v>48.552676071660713</v>
      </c>
      <c r="AW84">
        <f t="shared" si="31"/>
        <v>46.849023775687478</v>
      </c>
      <c r="AX84">
        <f t="shared" si="31"/>
        <v>45.000821410316526</v>
      </c>
      <c r="AY84">
        <f t="shared" ref="AY84:BN90" si="39">$I$2*$B84*(1-COS(AY$8-$L$2))</f>
        <v>43.022134911523437</v>
      </c>
      <c r="AZ84">
        <f t="shared" si="39"/>
        <v>40.928023278327601</v>
      </c>
      <c r="BA84">
        <f t="shared" si="39"/>
        <v>38.734423964716804</v>
      </c>
      <c r="BB84">
        <f t="shared" si="39"/>
        <v>36.458031585999116</v>
      </c>
      <c r="BC84">
        <f t="shared" si="39"/>
        <v>34.116170862699875</v>
      </c>
      <c r="BD84">
        <f t="shared" si="39"/>
        <v>31.726664768977543</v>
      </c>
      <c r="BE84">
        <f t="shared" si="39"/>
        <v>29.307698889028593</v>
      </c>
      <c r="BF84">
        <f t="shared" si="39"/>
        <v>26.877683013810955</v>
      </c>
      <c r="BG84">
        <f t="shared" si="39"/>
        <v>24.455111031418749</v>
      </c>
      <c r="BH84">
        <f t="shared" si="39"/>
        <v>22.058420177426928</v>
      </c>
      <c r="BI84">
        <f t="shared" si="39"/>
        <v>19.705850716395876</v>
      </c>
      <c r="BJ84">
        <f t="shared" si="39"/>
        <v>17.415307122444315</v>
      </c>
      <c r="BK84">
        <f t="shared" si="39"/>
        <v>15.20422181539027</v>
      </c>
      <c r="BL84">
        <f t="shared" si="39"/>
        <v>13.089422489510213</v>
      </c>
      <c r="BM84">
        <f t="shared" si="39"/>
        <v>11.087004044624846</v>
      </c>
      <c r="BN84">
        <f t="shared" si="39"/>
        <v>9.2122060941930624</v>
      </c>
      <c r="BO84">
        <f t="shared" si="38"/>
        <v>7.4792969826515865</v>
      </c>
      <c r="BP84">
        <f t="shared" si="38"/>
        <v>5.9014651946984049</v>
      </c>
      <c r="BQ84">
        <f t="shared" si="38"/>
        <v>4.4907189829607086</v>
      </c>
      <c r="BR84">
        <f t="shared" si="27"/>
        <v>3.2577949779416748</v>
      </c>
      <c r="BS84">
        <f t="shared" si="27"/>
        <v>2.2120764757793596</v>
      </c>
      <c r="BT84">
        <f t="shared" si="27"/>
        <v>1.3615220256973295</v>
      </c>
      <c r="BU84">
        <f t="shared" si="27"/>
        <v>0.71260486063952044</v>
      </c>
      <c r="BV84">
        <f t="shared" si="27"/>
        <v>0.27026363205891518</v>
      </c>
      <c r="BW84">
        <f t="shared" si="27"/>
        <v>3.7864823797952814E-2</v>
      </c>
      <c r="BX84">
        <f t="shared" si="27"/>
        <v>1.7177131113735936E-2</v>
      </c>
      <c r="BY84">
        <f t="shared" si="27"/>
        <v>0.20835799983915965</v>
      </c>
    </row>
    <row r="85" spans="1:77">
      <c r="A85">
        <f t="shared" si="33"/>
        <v>32.283550785540477</v>
      </c>
      <c r="B85">
        <f t="shared" si="35"/>
        <v>3.954590535392374</v>
      </c>
      <c r="C85">
        <f t="shared" si="32"/>
        <v>2.7052603405912108</v>
      </c>
      <c r="D85">
        <f t="shared" si="34"/>
        <v>155</v>
      </c>
      <c r="E85">
        <f t="shared" si="37"/>
        <v>0.21878276044705081</v>
      </c>
      <c r="F85">
        <f t="shared" si="37"/>
        <v>0.64047013347026416</v>
      </c>
      <c r="G85">
        <f t="shared" si="37"/>
        <v>1.2798893768009272</v>
      </c>
      <c r="H85">
        <f t="shared" si="37"/>
        <v>2.1321741239054286</v>
      </c>
      <c r="I85">
        <f t="shared" si="37"/>
        <v>3.1908379732346788</v>
      </c>
      <c r="J85">
        <f t="shared" si="37"/>
        <v>4.447823853656578</v>
      </c>
      <c r="K85">
        <f t="shared" si="37"/>
        <v>5.8935653436322948</v>
      </c>
      <c r="L85">
        <f t="shared" si="37"/>
        <v>7.5170594774605277</v>
      </c>
      <c r="M85">
        <f t="shared" si="37"/>
        <v>9.3059504844902872</v>
      </c>
      <c r="N85">
        <f t="shared" si="37"/>
        <v>11.246623823996156</v>
      </c>
      <c r="O85">
        <f t="shared" si="37"/>
        <v>13.324309800053895</v>
      </c>
      <c r="P85">
        <f t="shared" si="37"/>
        <v>15.523195967844604</v>
      </c>
      <c r="Q85">
        <f t="shared" si="37"/>
        <v>17.826547475907631</v>
      </c>
      <c r="R85">
        <f t="shared" si="37"/>
        <v>20.216834428464953</v>
      </c>
      <c r="S85">
        <f t="shared" si="37"/>
        <v>22.675865298512882</v>
      </c>
      <c r="T85">
        <f t="shared" si="37"/>
        <v>25.18492537632692</v>
      </c>
      <c r="U85">
        <f t="shared" si="36"/>
        <v>27.724919199703027</v>
      </c>
      <c r="V85">
        <f t="shared" si="36"/>
        <v>30.27651588195506</v>
      </c>
      <c r="W85">
        <f t="shared" si="36"/>
        <v>32.820296231634906</v>
      </c>
      <c r="X85">
        <f t="shared" si="36"/>
        <v>35.336900544304939</v>
      </c>
      <c r="Y85">
        <f t="shared" si="36"/>
        <v>37.807175941578492</v>
      </c>
      <c r="Z85">
        <f t="shared" si="36"/>
        <v>40.212322136089249</v>
      </c>
      <c r="AA85">
        <f t="shared" si="36"/>
        <v>42.534034513030051</v>
      </c>
      <c r="AB85">
        <f t="shared" si="36"/>
        <v>44.754643439324042</v>
      </c>
      <c r="AC85">
        <f t="shared" si="36"/>
        <v>46.85724874020184</v>
      </c>
      <c r="AD85">
        <f t="shared" si="36"/>
        <v>48.825848319735947</v>
      </c>
      <c r="AE85">
        <f t="shared" si="36"/>
        <v>50.645459946453208</v>
      </c>
      <c r="AF85">
        <f t="shared" si="36"/>
        <v>52.302235277162751</v>
      </c>
      <c r="AG85">
        <f t="shared" si="36"/>
        <v>53.783565251209588</v>
      </c>
      <c r="AH85">
        <f t="shared" si="36"/>
        <v>55.078176053039726</v>
      </c>
      <c r="AI85">
        <f t="shared" si="36"/>
        <v>56.176214912743866</v>
      </c>
      <c r="AJ85">
        <f t="shared" ref="AJ85:AY90" si="40">$I$2*$B85*(1-COS(AJ$8-$L$2))</f>
        <v>57.069325091585661</v>
      </c>
      <c r="AK85">
        <f t="shared" si="40"/>
        <v>57.750709481829446</v>
      </c>
      <c r="AL85">
        <f t="shared" si="40"/>
        <v>58.215182336834339</v>
      </c>
      <c r="AM85">
        <f t="shared" si="40"/>
        <v>58.459208737717383</v>
      </c>
      <c r="AN85">
        <f t="shared" si="40"/>
        <v>58.48093149622067</v>
      </c>
      <c r="AO85">
        <f t="shared" si="40"/>
        <v>58.280185289035423</v>
      </c>
      <c r="AP85">
        <f t="shared" si="40"/>
        <v>57.858497916012219</v>
      </c>
      <c r="AQ85">
        <f t="shared" si="40"/>
        <v>57.219078672681547</v>
      </c>
      <c r="AR85">
        <f t="shared" si="40"/>
        <v>56.366793925577056</v>
      </c>
      <c r="AS85">
        <f t="shared" si="40"/>
        <v>55.308130076247799</v>
      </c>
      <c r="AT85">
        <f t="shared" si="40"/>
        <v>54.051144195825906</v>
      </c>
      <c r="AU85">
        <f t="shared" si="40"/>
        <v>52.605402705850189</v>
      </c>
      <c r="AV85">
        <f t="shared" si="40"/>
        <v>50.981908572021958</v>
      </c>
      <c r="AW85">
        <f t="shared" si="40"/>
        <v>49.193017564992189</v>
      </c>
      <c r="AX85">
        <f t="shared" si="40"/>
        <v>47.252344225486326</v>
      </c>
      <c r="AY85">
        <f t="shared" si="40"/>
        <v>45.174658249428589</v>
      </c>
      <c r="AZ85">
        <f t="shared" si="39"/>
        <v>42.975772081637878</v>
      </c>
      <c r="BA85">
        <f t="shared" si="39"/>
        <v>40.67242057357484</v>
      </c>
      <c r="BB85">
        <f t="shared" si="39"/>
        <v>38.282133621017515</v>
      </c>
      <c r="BC85">
        <f t="shared" si="39"/>
        <v>35.823102750969589</v>
      </c>
      <c r="BD85">
        <f t="shared" si="39"/>
        <v>33.314042673155541</v>
      </c>
      <c r="BE85">
        <f t="shared" si="39"/>
        <v>30.774048849779458</v>
      </c>
      <c r="BF85">
        <f t="shared" si="39"/>
        <v>28.222452167527418</v>
      </c>
      <c r="BG85">
        <f t="shared" si="39"/>
        <v>25.678671817847572</v>
      </c>
      <c r="BH85">
        <f t="shared" si="39"/>
        <v>23.162067505177543</v>
      </c>
      <c r="BI85">
        <f t="shared" si="39"/>
        <v>20.691792107903986</v>
      </c>
      <c r="BJ85">
        <f t="shared" si="39"/>
        <v>18.286645913393212</v>
      </c>
      <c r="BK85">
        <f t="shared" si="39"/>
        <v>15.964933536452445</v>
      </c>
      <c r="BL85">
        <f t="shared" si="39"/>
        <v>13.744324610158451</v>
      </c>
      <c r="BM85">
        <f t="shared" si="39"/>
        <v>11.641719309280658</v>
      </c>
      <c r="BN85">
        <f t="shared" si="39"/>
        <v>9.6731197297465421</v>
      </c>
      <c r="BO85">
        <f t="shared" si="38"/>
        <v>7.8535081030292719</v>
      </c>
      <c r="BP85">
        <f t="shared" si="38"/>
        <v>6.1967327723197281</v>
      </c>
      <c r="BQ85">
        <f t="shared" si="38"/>
        <v>4.7154027982728923</v>
      </c>
      <c r="BR85">
        <f t="shared" si="27"/>
        <v>3.4207919964427571</v>
      </c>
      <c r="BS85">
        <f t="shared" si="27"/>
        <v>2.3227531367386156</v>
      </c>
      <c r="BT85">
        <f t="shared" si="27"/>
        <v>1.4296429578968239</v>
      </c>
      <c r="BU85">
        <f t="shared" si="27"/>
        <v>0.74825856765303189</v>
      </c>
      <c r="BV85">
        <f t="shared" si="27"/>
        <v>0.28378571264813313</v>
      </c>
      <c r="BW85">
        <f t="shared" si="27"/>
        <v>3.9759311765097581E-2</v>
      </c>
      <c r="BX85">
        <f t="shared" ref="BR85:BY90" si="41">$I$2*$B85*(1-COS(BX$8-$L$2))</f>
        <v>1.8036553261814175E-2</v>
      </c>
      <c r="BY85">
        <f t="shared" si="41"/>
        <v>0.21878276044705081</v>
      </c>
    </row>
    <row r="86" spans="1:77">
      <c r="A86">
        <f t="shared" si="33"/>
        <v>36.61441897980103</v>
      </c>
      <c r="B86">
        <f t="shared" si="35"/>
        <v>4.1465361664803</v>
      </c>
      <c r="C86">
        <f t="shared" si="32"/>
        <v>2.6878070480712677</v>
      </c>
      <c r="D86">
        <f t="shared" si="34"/>
        <v>154</v>
      </c>
      <c r="E86">
        <f t="shared" si="37"/>
        <v>0.2294019116965495</v>
      </c>
      <c r="F86">
        <f t="shared" si="37"/>
        <v>0.67155690284921343</v>
      </c>
      <c r="G86">
        <f t="shared" si="37"/>
        <v>1.342011908060263</v>
      </c>
      <c r="H86">
        <f t="shared" si="37"/>
        <v>2.2356643599082733</v>
      </c>
      <c r="I86">
        <f t="shared" si="37"/>
        <v>3.3457130236325527</v>
      </c>
      <c r="J86">
        <f t="shared" si="37"/>
        <v>4.6637097586364558</v>
      </c>
      <c r="K86">
        <f t="shared" si="37"/>
        <v>6.1796238139384219</v>
      </c>
      <c r="L86">
        <f t="shared" si="37"/>
        <v>7.8819181682436614</v>
      </c>
      <c r="M86">
        <f t="shared" si="37"/>
        <v>9.7576373336424833</v>
      </c>
      <c r="N86">
        <f t="shared" si="37"/>
        <v>11.792505954696004</v>
      </c>
      <c r="O86">
        <f t="shared" si="37"/>
        <v>13.971037452510743</v>
      </c>
      <c r="P86">
        <f t="shared" si="37"/>
        <v>16.276651886955037</v>
      </c>
      <c r="Q86">
        <f t="shared" si="37"/>
        <v>18.691802140014712</v>
      </c>
      <c r="R86">
        <f t="shared" si="37"/>
        <v>21.19810745995639</v>
      </c>
      <c r="S86">
        <f t="shared" si="37"/>
        <v>23.776493349946783</v>
      </c>
      <c r="T86">
        <f t="shared" si="37"/>
        <v>26.4073367364911</v>
      </c>
      <c r="U86">
        <f t="shared" si="36"/>
        <v>29.070615312871098</v>
      </c>
      <c r="V86">
        <f t="shared" si="36"/>
        <v>31.746059920988891</v>
      </c>
      <c r="W86">
        <f t="shared" si="36"/>
        <v>34.413308811899121</v>
      </c>
      <c r="X86">
        <f t="shared" si="36"/>
        <v>37.052062611013035</v>
      </c>
      <c r="Y86">
        <f t="shared" si="36"/>
        <v>39.642238808596275</v>
      </c>
      <c r="Z86">
        <f t="shared" si="36"/>
        <v>42.164124599794079</v>
      </c>
      <c r="AA86">
        <f t="shared" si="36"/>
        <v>44.598526910979189</v>
      </c>
      <c r="AB86">
        <f t="shared" si="36"/>
        <v>46.926918470631122</v>
      </c>
      <c r="AC86">
        <f t="shared" si="36"/>
        <v>49.131578813059704</v>
      </c>
      <c r="AD86">
        <f t="shared" si="36"/>
        <v>51.195729141848723</v>
      </c>
      <c r="AE86">
        <f t="shared" si="36"/>
        <v>53.103660026628056</v>
      </c>
      <c r="AF86">
        <f t="shared" si="36"/>
        <v>54.840850961324371</v>
      </c>
      <c r="AG86">
        <f t="shared" si="36"/>
        <v>56.394080873980066</v>
      </c>
      <c r="AH86">
        <f t="shared" si="36"/>
        <v>57.751528747093964</v>
      </c>
      <c r="AI86">
        <f t="shared" si="36"/>
        <v>58.902863582702238</v>
      </c>
      <c r="AJ86">
        <f t="shared" si="40"/>
        <v>59.839323027510908</v>
      </c>
      <c r="AK86">
        <f t="shared" si="40"/>
        <v>60.553780059695328</v>
      </c>
      <c r="AL86">
        <f t="shared" si="40"/>
        <v>61.040797229839605</v>
      </c>
      <c r="AM86">
        <f t="shared" si="40"/>
        <v>61.296668043209955</v>
      </c>
      <c r="AN86">
        <f t="shared" si="40"/>
        <v>61.319445168417602</v>
      </c>
      <c r="AO86">
        <f t="shared" si="40"/>
        <v>61.108955257786491</v>
      </c>
      <c r="AP86">
        <f t="shared" si="40"/>
        <v>60.666800266633842</v>
      </c>
      <c r="AQ86">
        <f t="shared" si="40"/>
        <v>59.996345261422782</v>
      </c>
      <c r="AR86">
        <f t="shared" si="40"/>
        <v>59.102692809574776</v>
      </c>
      <c r="AS86">
        <f t="shared" si="40"/>
        <v>57.992644145850498</v>
      </c>
      <c r="AT86">
        <f t="shared" si="40"/>
        <v>56.674647410846596</v>
      </c>
      <c r="AU86">
        <f t="shared" si="40"/>
        <v>55.158733355544634</v>
      </c>
      <c r="AV86">
        <f t="shared" si="40"/>
        <v>53.456439001239389</v>
      </c>
      <c r="AW86">
        <f t="shared" si="40"/>
        <v>51.580719835840561</v>
      </c>
      <c r="AX86">
        <f t="shared" si="40"/>
        <v>49.545851214787042</v>
      </c>
      <c r="AY86">
        <f t="shared" si="40"/>
        <v>47.367319716972311</v>
      </c>
      <c r="AZ86">
        <f t="shared" si="39"/>
        <v>45.061705282528017</v>
      </c>
      <c r="BA86">
        <f t="shared" si="39"/>
        <v>42.646555029468331</v>
      </c>
      <c r="BB86">
        <f t="shared" si="39"/>
        <v>40.14024970952665</v>
      </c>
      <c r="BC86">
        <f t="shared" si="39"/>
        <v>37.561863819536256</v>
      </c>
      <c r="BD86">
        <f t="shared" si="39"/>
        <v>34.931020432991929</v>
      </c>
      <c r="BE86">
        <f t="shared" si="39"/>
        <v>32.267741856611956</v>
      </c>
      <c r="BF86">
        <f t="shared" si="39"/>
        <v>29.592297248494155</v>
      </c>
      <c r="BG86">
        <f t="shared" si="39"/>
        <v>26.925048357583929</v>
      </c>
      <c r="BH86">
        <f t="shared" si="39"/>
        <v>24.286294558470008</v>
      </c>
      <c r="BI86">
        <f t="shared" si="39"/>
        <v>21.696118360886768</v>
      </c>
      <c r="BJ86">
        <f t="shared" si="39"/>
        <v>19.174232569688954</v>
      </c>
      <c r="BK86">
        <f t="shared" si="39"/>
        <v>16.739830258503876</v>
      </c>
      <c r="BL86">
        <f t="shared" si="39"/>
        <v>14.411438698851939</v>
      </c>
      <c r="BM86">
        <f t="shared" si="39"/>
        <v>12.206778356423362</v>
      </c>
      <c r="BN86">
        <f t="shared" si="39"/>
        <v>10.142628027634341</v>
      </c>
      <c r="BO86">
        <f t="shared" si="38"/>
        <v>8.2346971428549907</v>
      </c>
      <c r="BP86">
        <f t="shared" si="38"/>
        <v>6.4975062081586747</v>
      </c>
      <c r="BQ86">
        <f t="shared" si="38"/>
        <v>4.9442762955029815</v>
      </c>
      <c r="BR86">
        <f t="shared" si="41"/>
        <v>3.5868284223890865</v>
      </c>
      <c r="BS86">
        <f t="shared" si="41"/>
        <v>2.4354935867808138</v>
      </c>
      <c r="BT86">
        <f t="shared" si="41"/>
        <v>1.49903414197214</v>
      </c>
      <c r="BU86">
        <f t="shared" si="41"/>
        <v>0.78457710978772555</v>
      </c>
      <c r="BV86">
        <f t="shared" si="41"/>
        <v>0.29755993964343896</v>
      </c>
      <c r="BW86">
        <f t="shared" si="41"/>
        <v>4.168912627309089E-2</v>
      </c>
      <c r="BX86">
        <f t="shared" si="41"/>
        <v>1.8912001065450414E-2</v>
      </c>
      <c r="BY86">
        <f t="shared" si="41"/>
        <v>0.2294019116965495</v>
      </c>
    </row>
    <row r="87" spans="1:77">
      <c r="A87">
        <f t="shared" si="33"/>
        <v>41.306306966984138</v>
      </c>
      <c r="B87">
        <f t="shared" si="35"/>
        <v>4.3420645868286956</v>
      </c>
      <c r="C87">
        <f t="shared" si="32"/>
        <v>2.6703537555513241</v>
      </c>
      <c r="D87">
        <f t="shared" si="34"/>
        <v>153</v>
      </c>
      <c r="E87">
        <f t="shared" si="37"/>
        <v>0.24021927626737449</v>
      </c>
      <c r="F87">
        <f t="shared" si="37"/>
        <v>0.70322392687028357</v>
      </c>
      <c r="G87">
        <f t="shared" si="37"/>
        <v>1.4052939965159135</v>
      </c>
      <c r="H87">
        <f t="shared" si="37"/>
        <v>2.3410863080527955</v>
      </c>
      <c r="I87">
        <f t="shared" si="37"/>
        <v>3.5034789169432616</v>
      </c>
      <c r="J87">
        <f t="shared" si="37"/>
        <v>4.8836253135618142</v>
      </c>
      <c r="K87">
        <f t="shared" si="37"/>
        <v>6.4710217504750132</v>
      </c>
      <c r="L87">
        <f t="shared" si="37"/>
        <v>8.2535871823017661</v>
      </c>
      <c r="M87">
        <f t="shared" si="37"/>
        <v>10.217755209763439</v>
      </c>
      <c r="N87">
        <f t="shared" si="37"/>
        <v>12.34857732817397</v>
      </c>
      <c r="O87">
        <f t="shared" si="37"/>
        <v>14.629836694586682</v>
      </c>
      <c r="P87">
        <f t="shared" si="37"/>
        <v>17.044171547761103</v>
      </c>
      <c r="Q87">
        <f t="shared" si="37"/>
        <v>19.573207341649336</v>
      </c>
      <c r="R87">
        <f t="shared" si="37"/>
        <v>22.197696586786329</v>
      </c>
      <c r="S87">
        <f t="shared" si="37"/>
        <v>24.897665335306652</v>
      </c>
      <c r="T87">
        <f t="shared" si="37"/>
        <v>27.652565194748369</v>
      </c>
      <c r="U87">
        <f t="shared" si="36"/>
        <v>30.441429713727132</v>
      </c>
      <c r="V87">
        <f t="shared" si="36"/>
        <v>33.243033949291018</v>
      </c>
      <c r="W87">
        <f t="shared" si="36"/>
        <v>36.036056001552538</v>
      </c>
      <c r="X87">
        <f t="shared" si="36"/>
        <v>38.799239286221145</v>
      </c>
      <c r="Y87">
        <f t="shared" si="36"/>
        <v>41.511554310044836</v>
      </c>
      <c r="Z87">
        <f t="shared" si="36"/>
        <v>44.152358717951707</v>
      </c>
      <c r="AA87">
        <f t="shared" si="36"/>
        <v>46.701554393836332</v>
      </c>
      <c r="AB87">
        <f t="shared" si="36"/>
        <v>49.139740419358731</v>
      </c>
      <c r="AC87">
        <f t="shared" si="36"/>
        <v>51.448360726647749</v>
      </c>
      <c r="AD87">
        <f t="shared" si="36"/>
        <v>53.609845321181837</v>
      </c>
      <c r="AE87">
        <f t="shared" si="36"/>
        <v>55.60774400005652</v>
      </c>
      <c r="AF87">
        <f t="shared" si="36"/>
        <v>57.426851547961363</v>
      </c>
      <c r="AG87">
        <f t="shared" si="36"/>
        <v>59.053323458049633</v>
      </c>
      <c r="AH87">
        <f t="shared" si="36"/>
        <v>60.474781296994976</v>
      </c>
      <c r="AI87">
        <f t="shared" si="36"/>
        <v>61.680406912343308</v>
      </c>
      <c r="AJ87">
        <f t="shared" si="40"/>
        <v>62.661024765185161</v>
      </c>
      <c r="AK87">
        <f t="shared" si="40"/>
        <v>63.409171761547171</v>
      </c>
      <c r="AL87">
        <f t="shared" si="40"/>
        <v>63.919154051043506</v>
      </c>
      <c r="AM87">
        <f t="shared" si="40"/>
        <v>64.187090360515398</v>
      </c>
      <c r="AN87">
        <f t="shared" si="40"/>
        <v>64.210941532863387</v>
      </c>
      <c r="AO87">
        <f t="shared" si="40"/>
        <v>63.990526046264158</v>
      </c>
      <c r="AP87">
        <f t="shared" si="40"/>
        <v>63.527521395661253</v>
      </c>
      <c r="AQ87">
        <f t="shared" si="40"/>
        <v>62.825451326015617</v>
      </c>
      <c r="AR87">
        <f t="shared" si="40"/>
        <v>61.889659014478738</v>
      </c>
      <c r="AS87">
        <f t="shared" si="40"/>
        <v>60.727266405588274</v>
      </c>
      <c r="AT87">
        <f t="shared" si="40"/>
        <v>59.347120008969725</v>
      </c>
      <c r="AU87">
        <f t="shared" si="40"/>
        <v>57.759723572056529</v>
      </c>
      <c r="AV87">
        <f t="shared" si="40"/>
        <v>55.977158140229768</v>
      </c>
      <c r="AW87">
        <f t="shared" si="40"/>
        <v>54.012990112768094</v>
      </c>
      <c r="AX87">
        <f t="shared" si="40"/>
        <v>51.882167994357566</v>
      </c>
      <c r="AY87">
        <f t="shared" si="40"/>
        <v>49.600908627944854</v>
      </c>
      <c r="AZ87">
        <f t="shared" si="39"/>
        <v>47.18657377477043</v>
      </c>
      <c r="BA87">
        <f t="shared" si="39"/>
        <v>44.657537980882189</v>
      </c>
      <c r="BB87">
        <f t="shared" si="39"/>
        <v>42.033048735745197</v>
      </c>
      <c r="BC87">
        <f t="shared" si="39"/>
        <v>39.33307998722487</v>
      </c>
      <c r="BD87">
        <f t="shared" si="39"/>
        <v>36.578180127783149</v>
      </c>
      <c r="BE87">
        <f t="shared" si="39"/>
        <v>33.789315608804415</v>
      </c>
      <c r="BF87">
        <f t="shared" si="39"/>
        <v>30.987711373240515</v>
      </c>
      <c r="BG87">
        <f t="shared" si="39"/>
        <v>28.194689320978998</v>
      </c>
      <c r="BH87">
        <f t="shared" si="39"/>
        <v>25.431506036310385</v>
      </c>
      <c r="BI87">
        <f t="shared" si="39"/>
        <v>22.7191910124867</v>
      </c>
      <c r="BJ87">
        <f t="shared" si="39"/>
        <v>20.078386604579812</v>
      </c>
      <c r="BK87">
        <f t="shared" si="39"/>
        <v>17.529190928695218</v>
      </c>
      <c r="BL87">
        <f t="shared" si="39"/>
        <v>15.091004903172815</v>
      </c>
      <c r="BM87">
        <f t="shared" si="39"/>
        <v>12.782384595883805</v>
      </c>
      <c r="BN87">
        <f t="shared" si="39"/>
        <v>10.620900001349712</v>
      </c>
      <c r="BO87">
        <f t="shared" si="38"/>
        <v>8.6230013224750124</v>
      </c>
      <c r="BP87">
        <f t="shared" si="38"/>
        <v>6.803893774570172</v>
      </c>
      <c r="BQ87">
        <f t="shared" si="38"/>
        <v>5.1774218644819001</v>
      </c>
      <c r="BR87">
        <f t="shared" si="41"/>
        <v>3.7559640255365618</v>
      </c>
      <c r="BS87">
        <f t="shared" si="41"/>
        <v>2.5503384101882314</v>
      </c>
      <c r="BT87">
        <f t="shared" si="41"/>
        <v>1.5697205573463777</v>
      </c>
      <c r="BU87">
        <f t="shared" si="41"/>
        <v>0.82157356098436851</v>
      </c>
      <c r="BV87">
        <f t="shared" si="41"/>
        <v>0.3115912714880209</v>
      </c>
      <c r="BW87">
        <f t="shared" si="41"/>
        <v>4.3654962016132635E-2</v>
      </c>
      <c r="BX87">
        <f t="shared" si="41"/>
        <v>1.9803789668151432E-2</v>
      </c>
      <c r="BY87">
        <f t="shared" si="41"/>
        <v>0.24021927626737449</v>
      </c>
    </row>
    <row r="88" spans="1:77">
      <c r="A88">
        <f t="shared" si="33"/>
        <v>46.376333068266554</v>
      </c>
      <c r="B88">
        <f t="shared" si="35"/>
        <v>4.5412358948748359</v>
      </c>
      <c r="C88">
        <f t="shared" si="32"/>
        <v>2.6529004630313806</v>
      </c>
      <c r="D88">
        <f t="shared" si="34"/>
        <v>152</v>
      </c>
      <c r="E88">
        <f t="shared" si="37"/>
        <v>0.25123817903017615</v>
      </c>
      <c r="F88">
        <f t="shared" si="37"/>
        <v>0.73548093884310495</v>
      </c>
      <c r="G88">
        <f t="shared" si="37"/>
        <v>1.4697550928166221</v>
      </c>
      <c r="H88">
        <f t="shared" si="37"/>
        <v>2.4484723712721674</v>
      </c>
      <c r="I88">
        <f t="shared" si="37"/>
        <v>3.6641841447550174</v>
      </c>
      <c r="J88">
        <f t="shared" si="37"/>
        <v>5.1076381126021335</v>
      </c>
      <c r="K88">
        <f t="shared" si="37"/>
        <v>6.7678487185368716</v>
      </c>
      <c r="L88">
        <f t="shared" si="37"/>
        <v>8.6321807573854858</v>
      </c>
      <c r="M88">
        <f t="shared" si="37"/>
        <v>10.686445536617882</v>
      </c>
      <c r="N88">
        <f t="shared" si="37"/>
        <v>12.915008860865113</v>
      </c>
      <c r="O88">
        <f t="shared" si="37"/>
        <v>15.300910017586334</v>
      </c>
      <c r="P88">
        <f t="shared" si="37"/>
        <v>17.825990858332382</v>
      </c>
      <c r="Q88">
        <f t="shared" si="37"/>
        <v>20.471033993219688</v>
      </c>
      <c r="R88">
        <f t="shared" si="37"/>
        <v>23.215909046871044</v>
      </c>
      <c r="S88">
        <f t="shared" si="37"/>
        <v>26.039725862727291</v>
      </c>
      <c r="T88">
        <f t="shared" si="37"/>
        <v>28.920993489752558</v>
      </c>
      <c r="U88">
        <f t="shared" si="36"/>
        <v>31.837783741548243</v>
      </c>
      <c r="V88">
        <f t="shared" si="36"/>
        <v>34.767898083092014</v>
      </c>
      <c r="W88">
        <f t="shared" si="36"/>
        <v>37.689036574993352</v>
      </c>
      <c r="X88">
        <f t="shared" si="36"/>
        <v>40.578967589497239</v>
      </c>
      <c r="Y88">
        <f t="shared" si="36"/>
        <v>43.415697006595238</v>
      </c>
      <c r="Z88">
        <f t="shared" si="36"/>
        <v>46.177635602559171</v>
      </c>
      <c r="AA88">
        <f t="shared" si="36"/>
        <v>48.843763356969681</v>
      </c>
      <c r="AB88">
        <f t="shared" si="36"/>
        <v>51.393789427763679</v>
      </c>
      <c r="AC88">
        <f t="shared" si="36"/>
        <v>53.808306576794621</v>
      </c>
      <c r="AD88">
        <f t="shared" si="36"/>
        <v>56.068938870633055</v>
      </c>
      <c r="AE88">
        <f t="shared" si="36"/>
        <v>58.158481532515772</v>
      </c>
      <c r="AF88">
        <f t="shared" si="36"/>
        <v>60.061031881085498</v>
      </c>
      <c r="AG88">
        <f t="shared" si="36"/>
        <v>61.762110359398314</v>
      </c>
      <c r="AH88">
        <f t="shared" si="36"/>
        <v>63.248770733094972</v>
      </c>
      <c r="AI88">
        <f t="shared" si="36"/>
        <v>64.509698619061581</v>
      </c>
      <c r="AJ88">
        <f t="shared" si="40"/>
        <v>65.535297594716852</v>
      </c>
      <c r="AK88">
        <f t="shared" si="40"/>
        <v>66.317762232582453</v>
      </c>
      <c r="AL88">
        <f t="shared" si="40"/>
        <v>66.85113750429916</v>
      </c>
      <c r="AM88">
        <f t="shared" si="40"/>
        <v>67.131364101988424</v>
      </c>
      <c r="AN88">
        <f t="shared" si="40"/>
        <v>67.156309332036372</v>
      </c>
      <c r="AO88">
        <f t="shared" si="40"/>
        <v>66.925783346179998</v>
      </c>
      <c r="AP88">
        <f t="shared" si="40"/>
        <v>66.441540586367083</v>
      </c>
      <c r="AQ88">
        <f t="shared" si="40"/>
        <v>65.707266432393553</v>
      </c>
      <c r="AR88">
        <f t="shared" si="40"/>
        <v>64.728549153938019</v>
      </c>
      <c r="AS88">
        <f t="shared" si="40"/>
        <v>63.512837380455167</v>
      </c>
      <c r="AT88">
        <f t="shared" si="40"/>
        <v>62.069383412608047</v>
      </c>
      <c r="AU88">
        <f t="shared" si="40"/>
        <v>60.409172806673318</v>
      </c>
      <c r="AV88">
        <f t="shared" si="40"/>
        <v>58.544840767824695</v>
      </c>
      <c r="AW88">
        <f t="shared" si="40"/>
        <v>56.490575988592298</v>
      </c>
      <c r="AX88">
        <f t="shared" si="40"/>
        <v>54.262012664345065</v>
      </c>
      <c r="AY88">
        <f t="shared" si="40"/>
        <v>51.876111507623847</v>
      </c>
      <c r="AZ88">
        <f t="shared" si="39"/>
        <v>49.351030666877797</v>
      </c>
      <c r="BA88">
        <f t="shared" si="39"/>
        <v>46.705987531990488</v>
      </c>
      <c r="BB88">
        <f t="shared" si="39"/>
        <v>43.961112478339125</v>
      </c>
      <c r="BC88">
        <f t="shared" si="39"/>
        <v>41.137295662482877</v>
      </c>
      <c r="BD88">
        <f t="shared" si="39"/>
        <v>38.256028035457604</v>
      </c>
      <c r="BE88">
        <f t="shared" si="39"/>
        <v>35.33923778366195</v>
      </c>
      <c r="BF88">
        <f t="shared" si="39"/>
        <v>32.409123442118165</v>
      </c>
      <c r="BG88">
        <f t="shared" si="39"/>
        <v>29.487984950216827</v>
      </c>
      <c r="BH88">
        <f t="shared" si="39"/>
        <v>26.59805393571294</v>
      </c>
      <c r="BI88">
        <f t="shared" si="39"/>
        <v>23.761324518614945</v>
      </c>
      <c r="BJ88">
        <f t="shared" si="39"/>
        <v>20.999385922650994</v>
      </c>
      <c r="BK88">
        <f t="shared" si="39"/>
        <v>18.333258168240519</v>
      </c>
      <c r="BL88">
        <f t="shared" si="39"/>
        <v>15.783232097446518</v>
      </c>
      <c r="BM88">
        <f t="shared" si="39"/>
        <v>13.36871494841558</v>
      </c>
      <c r="BN88">
        <f t="shared" si="39"/>
        <v>11.108082654577142</v>
      </c>
      <c r="BO88">
        <f t="shared" si="38"/>
        <v>9.0185399926944054</v>
      </c>
      <c r="BP88">
        <f t="shared" si="38"/>
        <v>7.1159896441246779</v>
      </c>
      <c r="BQ88">
        <f t="shared" si="38"/>
        <v>5.4149111658118683</v>
      </c>
      <c r="BR88">
        <f t="shared" si="41"/>
        <v>3.9282507921152083</v>
      </c>
      <c r="BS88">
        <f t="shared" si="41"/>
        <v>2.6673229061485957</v>
      </c>
      <c r="BT88">
        <f t="shared" si="41"/>
        <v>1.64172393049333</v>
      </c>
      <c r="BU88">
        <f t="shared" si="41"/>
        <v>0.85925929262773282</v>
      </c>
      <c r="BV88">
        <f t="shared" si="41"/>
        <v>0.32588402091102187</v>
      </c>
      <c r="BW88">
        <f t="shared" si="41"/>
        <v>4.5657423221761105E-2</v>
      </c>
      <c r="BX88">
        <f t="shared" si="41"/>
        <v>2.0712193173811205E-2</v>
      </c>
      <c r="BY88">
        <f t="shared" si="41"/>
        <v>0.25123817903017615</v>
      </c>
    </row>
    <row r="89" spans="1:77">
      <c r="A89">
        <f t="shared" si="33"/>
        <v>51.842000183686039</v>
      </c>
      <c r="B89">
        <f t="shared" si="35"/>
        <v>4.7441007712328878</v>
      </c>
      <c r="C89">
        <f t="shared" si="32"/>
        <v>2.6354471705114375</v>
      </c>
      <c r="D89">
        <f>D88-1</f>
        <v>151</v>
      </c>
      <c r="E89">
        <f t="shared" si="37"/>
        <v>0.26246142382635596</v>
      </c>
      <c r="F89">
        <f t="shared" si="37"/>
        <v>0.76833614680323292</v>
      </c>
      <c r="G89">
        <f t="shared" si="37"/>
        <v>1.5354115995656685</v>
      </c>
      <c r="H89">
        <f t="shared" si="37"/>
        <v>2.5578498747453549</v>
      </c>
      <c r="I89">
        <f t="shared" si="37"/>
        <v>3.8278695997030363</v>
      </c>
      <c r="J89">
        <f t="shared" si="37"/>
        <v>5.3358051574729144</v>
      </c>
      <c r="K89">
        <f t="shared" si="37"/>
        <v>7.0701802479439833</v>
      </c>
      <c r="L89">
        <f t="shared" si="37"/>
        <v>9.0177952294334371</v>
      </c>
      <c r="M89">
        <f t="shared" si="37"/>
        <v>11.163827575930068</v>
      </c>
      <c r="N89">
        <f t="shared" si="37"/>
        <v>13.491944685467274</v>
      </c>
      <c r="O89">
        <f t="shared" si="37"/>
        <v>15.984428181085939</v>
      </c>
      <c r="P89">
        <f t="shared" si="37"/>
        <v>18.62230875838171</v>
      </c>
      <c r="Q89">
        <f t="shared" si="37"/>
        <v>21.385510553365535</v>
      </c>
      <c r="R89">
        <f t="shared" si="37"/>
        <v>24.253003931910722</v>
      </c>
      <c r="S89">
        <f t="shared" si="37"/>
        <v>27.202965537966698</v>
      </c>
      <c r="T89">
        <f t="shared" si="37"/>
        <v>30.212944382475865</v>
      </c>
      <c r="U89">
        <f t="shared" si="36"/>
        <v>33.260032708956615</v>
      </c>
      <c r="V89">
        <f t="shared" si="36"/>
        <v>36.321040335362134</v>
      </c>
      <c r="W89">
        <f t="shared" si="36"/>
        <v>39.372671145368578</v>
      </c>
      <c r="X89">
        <f t="shared" si="36"/>
        <v>42.391700385886722</v>
      </c>
      <c r="Y89">
        <f t="shared" si="36"/>
        <v>45.355151421456533</v>
      </c>
      <c r="Z89">
        <f t="shared" si="36"/>
        <v>48.240470600316655</v>
      </c>
      <c r="AA89">
        <f t="shared" si="36"/>
        <v>51.025698901312659</v>
      </c>
      <c r="AB89">
        <f t="shared" si="36"/>
        <v>53.689639055307062</v>
      </c>
      <c r="AC89">
        <f t="shared" si="36"/>
        <v>56.212016869196958</v>
      </c>
      <c r="AD89">
        <f t="shared" si="36"/>
        <v>58.573635524765272</v>
      </c>
      <c r="AE89">
        <f t="shared" si="36"/>
        <v>60.756521678058803</v>
      </c>
      <c r="AF89">
        <f t="shared" si="36"/>
        <v>62.744062247388293</v>
      </c>
      <c r="AG89">
        <f t="shared" si="36"/>
        <v>64.521130848911341</v>
      </c>
      <c r="AH89">
        <f t="shared" si="36"/>
        <v>66.074202917546984</v>
      </c>
      <c r="AI89">
        <f t="shared" si="36"/>
        <v>67.391458637082366</v>
      </c>
      <c r="AJ89">
        <f t="shared" si="40"/>
        <v>68.462872896111051</v>
      </c>
      <c r="AK89">
        <f t="shared" si="40"/>
        <v>69.28029158518423</v>
      </c>
      <c r="AL89">
        <f t="shared" si="40"/>
        <v>69.837493654507156</v>
      </c>
      <c r="AM89">
        <f t="shared" si="40"/>
        <v>70.130238459884467</v>
      </c>
      <c r="AN89">
        <f t="shared" si="40"/>
        <v>70.156298036583095</v>
      </c>
      <c r="AO89">
        <f t="shared" si="40"/>
        <v>69.915474055489156</v>
      </c>
      <c r="AP89">
        <f t="shared" si="40"/>
        <v>69.4095993325123</v>
      </c>
      <c r="AQ89">
        <f t="shared" si="40"/>
        <v>68.642523879749845</v>
      </c>
      <c r="AR89">
        <f t="shared" si="40"/>
        <v>67.620085604570178</v>
      </c>
      <c r="AS89">
        <f t="shared" si="40"/>
        <v>66.350065879612487</v>
      </c>
      <c r="AT89">
        <f t="shared" si="40"/>
        <v>64.842130321842617</v>
      </c>
      <c r="AU89">
        <f t="shared" si="40"/>
        <v>63.107755231371549</v>
      </c>
      <c r="AV89">
        <f t="shared" si="40"/>
        <v>61.16014024988209</v>
      </c>
      <c r="AW89">
        <f t="shared" si="40"/>
        <v>59.014107903385458</v>
      </c>
      <c r="AX89">
        <f t="shared" si="40"/>
        <v>56.685990793848248</v>
      </c>
      <c r="AY89">
        <f t="shared" si="40"/>
        <v>54.193507298229584</v>
      </c>
      <c r="AZ89">
        <f t="shared" si="39"/>
        <v>51.555626720933816</v>
      </c>
      <c r="BA89">
        <f t="shared" si="39"/>
        <v>48.79242492594998</v>
      </c>
      <c r="BB89">
        <f t="shared" si="39"/>
        <v>45.924931547404789</v>
      </c>
      <c r="BC89">
        <f t="shared" si="39"/>
        <v>42.97496994134881</v>
      </c>
      <c r="BD89">
        <f t="shared" si="39"/>
        <v>39.96499109683964</v>
      </c>
      <c r="BE89">
        <f t="shared" si="39"/>
        <v>36.917902770358914</v>
      </c>
      <c r="BF89">
        <f t="shared" si="39"/>
        <v>33.856895143953388</v>
      </c>
      <c r="BG89">
        <f t="shared" si="39"/>
        <v>30.805264333946951</v>
      </c>
      <c r="BH89">
        <f t="shared" si="39"/>
        <v>27.7862350934288</v>
      </c>
      <c r="BI89">
        <f t="shared" si="39"/>
        <v>24.822784057858989</v>
      </c>
      <c r="BJ89">
        <f t="shared" si="39"/>
        <v>21.937464878998853</v>
      </c>
      <c r="BK89">
        <f t="shared" si="39"/>
        <v>19.152236578002885</v>
      </c>
      <c r="BL89">
        <f t="shared" si="39"/>
        <v>16.488296424008478</v>
      </c>
      <c r="BM89">
        <f t="shared" si="39"/>
        <v>13.965918610118582</v>
      </c>
      <c r="BN89">
        <f t="shared" si="39"/>
        <v>11.604299954550264</v>
      </c>
      <c r="BO89">
        <f t="shared" si="38"/>
        <v>9.4214138012567155</v>
      </c>
      <c r="BP89">
        <f t="shared" si="38"/>
        <v>7.4338732319272269</v>
      </c>
      <c r="BQ89">
        <f t="shared" si="38"/>
        <v>5.6568046304041841</v>
      </c>
      <c r="BR89">
        <f t="shared" si="41"/>
        <v>4.103732561768541</v>
      </c>
      <c r="BS89">
        <f t="shared" si="41"/>
        <v>2.7864768422331574</v>
      </c>
      <c r="BT89">
        <f t="shared" si="41"/>
        <v>1.715062583204469</v>
      </c>
      <c r="BU89">
        <f t="shared" si="41"/>
        <v>0.89764389413129264</v>
      </c>
      <c r="BV89">
        <f t="shared" si="41"/>
        <v>0.34044182480836854</v>
      </c>
      <c r="BW89">
        <f t="shared" si="41"/>
        <v>4.769701943105803E-2</v>
      </c>
      <c r="BX89">
        <f t="shared" si="41"/>
        <v>2.1637442732428354E-2</v>
      </c>
      <c r="BY89">
        <f t="shared" si="41"/>
        <v>0.26246142382635596</v>
      </c>
    </row>
    <row r="90" spans="1:77">
      <c r="A90">
        <f t="shared" si="33"/>
        <v>57.721127988741223</v>
      </c>
      <c r="B90">
        <f t="shared" si="35"/>
        <v>4.9507000622986883</v>
      </c>
      <c r="C90">
        <f t="shared" si="32"/>
        <v>2.6179938779914944</v>
      </c>
      <c r="D90">
        <f t="shared" ref="D90" si="42">D89-1</f>
        <v>150</v>
      </c>
      <c r="E90">
        <f t="shared" si="37"/>
        <v>0.27389127043152284</v>
      </c>
      <c r="F90">
        <f t="shared" si="37"/>
        <v>0.80179616607439286</v>
      </c>
      <c r="G90">
        <f t="shared" si="37"/>
        <v>1.6022767365560107</v>
      </c>
      <c r="H90">
        <f t="shared" si="37"/>
        <v>2.6692408413916651</v>
      </c>
      <c r="I90">
        <f t="shared" si="37"/>
        <v>3.9945682394929869</v>
      </c>
      <c r="J90">
        <f t="shared" si="37"/>
        <v>5.5681723891058681</v>
      </c>
      <c r="K90">
        <f t="shared" si="37"/>
        <v>7.3780772124835989</v>
      </c>
      <c r="L90">
        <f t="shared" si="37"/>
        <v>9.4105082410698522</v>
      </c>
      <c r="M90">
        <f t="shared" si="37"/>
        <v>11.649997447521686</v>
      </c>
      <c r="N90">
        <f t="shared" si="37"/>
        <v>14.079500966737445</v>
      </c>
      <c r="O90">
        <f t="shared" si="37"/>
        <v>16.680528809961569</v>
      </c>
      <c r="P90">
        <f t="shared" si="37"/>
        <v>19.433285584763556</v>
      </c>
      <c r="Q90">
        <f t="shared" si="37"/>
        <v>22.316821149927193</v>
      </c>
      <c r="R90">
        <f t="shared" si="37"/>
        <v>25.309190058675199</v>
      </c>
      <c r="S90">
        <f t="shared" si="37"/>
        <v>28.387618576770254</v>
      </c>
      <c r="T90">
        <f t="shared" si="37"/>
        <v>31.528678004383696</v>
      </c>
      <c r="U90">
        <f t="shared" si="36"/>
        <v>34.70846298264788</v>
      </c>
      <c r="V90">
        <f t="shared" si="36"/>
        <v>37.90277342787148</v>
      </c>
      <c r="W90">
        <f t="shared" si="36"/>
        <v>41.087298708789014</v>
      </c>
      <c r="X90">
        <f t="shared" si="36"/>
        <v>44.237802665143747</v>
      </c>
      <c r="Y90">
        <f t="shared" si="36"/>
        <v>47.330308059501519</v>
      </c>
      <c r="Z90">
        <f t="shared" si="36"/>
        <v>50.341279058505449</v>
      </c>
      <c r="AA90">
        <f t="shared" si="36"/>
        <v>53.24780035477918</v>
      </c>
      <c r="AB90">
        <f t="shared" si="36"/>
        <v>56.027751566252427</v>
      </c>
      <c r="AC90">
        <f t="shared" si="36"/>
        <v>58.659975585625503</v>
      </c>
      <c r="AD90">
        <f t="shared" si="36"/>
        <v>61.124439598730646</v>
      </c>
      <c r="AE90">
        <f t="shared" si="36"/>
        <v>63.402387546344073</v>
      </c>
      <c r="AF90">
        <f t="shared" si="36"/>
        <v>65.476482869121867</v>
      </c>
      <c r="AG90">
        <f t="shared" si="36"/>
        <v>67.330940449284711</v>
      </c>
      <c r="AH90">
        <f t="shared" si="36"/>
        <v>68.951646744895427</v>
      </c>
      <c r="AI90">
        <f t="shared" si="36"/>
        <v>70.326267202435247</v>
      </c>
      <c r="AJ90">
        <f t="shared" si="40"/>
        <v>71.444340130203713</v>
      </c>
      <c r="AK90">
        <f t="shared" si="40"/>
        <v>72.297356318109649</v>
      </c>
      <c r="AL90">
        <f t="shared" si="40"/>
        <v>72.878823797897823</v>
      </c>
      <c r="AM90">
        <f t="shared" si="40"/>
        <v>73.184317250947402</v>
      </c>
      <c r="AN90">
        <f t="shared" si="40"/>
        <v>73.211511687618668</v>
      </c>
      <c r="AO90">
        <f t="shared" si="40"/>
        <v>72.960200141828096</v>
      </c>
      <c r="AP90">
        <f t="shared" si="40"/>
        <v>72.432295246185248</v>
      </c>
      <c r="AQ90">
        <f t="shared" si="40"/>
        <v>71.631814675703609</v>
      </c>
      <c r="AR90">
        <f t="shared" si="40"/>
        <v>70.564850570867975</v>
      </c>
      <c r="AS90">
        <f t="shared" si="40"/>
        <v>69.239523172766653</v>
      </c>
      <c r="AT90">
        <f t="shared" si="40"/>
        <v>67.665919023153762</v>
      </c>
      <c r="AU90">
        <f t="shared" si="40"/>
        <v>65.856014199776041</v>
      </c>
      <c r="AV90">
        <f t="shared" si="40"/>
        <v>63.823583171189782</v>
      </c>
      <c r="AW90">
        <f t="shared" si="40"/>
        <v>61.584093964737946</v>
      </c>
      <c r="AX90">
        <f t="shared" si="40"/>
        <v>59.154590445522189</v>
      </c>
      <c r="AY90">
        <f t="shared" si="40"/>
        <v>56.553562602298065</v>
      </c>
      <c r="AZ90">
        <f t="shared" si="39"/>
        <v>53.800805827496077</v>
      </c>
      <c r="BA90">
        <f t="shared" si="39"/>
        <v>50.91727026233243</v>
      </c>
      <c r="BB90">
        <f t="shared" si="39"/>
        <v>47.924901353584424</v>
      </c>
      <c r="BC90">
        <f t="shared" si="39"/>
        <v>44.846472835489365</v>
      </c>
      <c r="BD90">
        <f t="shared" si="39"/>
        <v>41.705413407875909</v>
      </c>
      <c r="BE90">
        <f t="shared" si="39"/>
        <v>38.525628429611764</v>
      </c>
      <c r="BF90">
        <f t="shared" si="39"/>
        <v>35.33131798438815</v>
      </c>
      <c r="BG90">
        <f t="shared" si="39"/>
        <v>32.146792703470624</v>
      </c>
      <c r="BH90">
        <f t="shared" si="39"/>
        <v>28.996288747115884</v>
      </c>
      <c r="BI90">
        <f t="shared" si="39"/>
        <v>25.903783352758111</v>
      </c>
      <c r="BJ90">
        <f t="shared" si="39"/>
        <v>22.892812353754163</v>
      </c>
      <c r="BK90">
        <f t="shared" si="39"/>
        <v>19.986291057480479</v>
      </c>
      <c r="BL90">
        <f t="shared" si="39"/>
        <v>17.206339846007221</v>
      </c>
      <c r="BM90">
        <f t="shared" si="39"/>
        <v>14.574115826634145</v>
      </c>
      <c r="BN90">
        <f t="shared" si="39"/>
        <v>12.109651813529</v>
      </c>
      <c r="BO90">
        <f t="shared" si="38"/>
        <v>9.8317038659155553</v>
      </c>
      <c r="BP90">
        <f t="shared" si="38"/>
        <v>7.7576085431377582</v>
      </c>
      <c r="BQ90">
        <f t="shared" si="38"/>
        <v>5.9031509629749248</v>
      </c>
      <c r="BR90">
        <f t="shared" si="41"/>
        <v>4.2824446673642012</v>
      </c>
      <c r="BS90">
        <f t="shared" si="41"/>
        <v>2.9078242098243892</v>
      </c>
      <c r="BT90">
        <f t="shared" si="41"/>
        <v>1.7897512820559147</v>
      </c>
      <c r="BU90">
        <f t="shared" si="41"/>
        <v>0.93673509414997913</v>
      </c>
      <c r="BV90">
        <f t="shared" si="41"/>
        <v>0.35526761436179699</v>
      </c>
      <c r="BW90">
        <f t="shared" si="41"/>
        <v>4.9774161312225833E-2</v>
      </c>
      <c r="BX90">
        <f t="shared" si="41"/>
        <v>2.2579724640962695E-2</v>
      </c>
      <c r="BY90">
        <f t="shared" si="41"/>
        <v>0.27389127043152284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0"/>
  <sheetViews>
    <sheetView workbookViewId="0">
      <selection activeCell="F3" sqref="F3"/>
    </sheetView>
  </sheetViews>
  <sheetFormatPr defaultRowHeight="14.25"/>
  <sheetData>
    <row r="1" spans="1:78">
      <c r="B1" t="s">
        <v>9</v>
      </c>
      <c r="F1" t="s">
        <v>0</v>
      </c>
      <c r="H1" t="s">
        <v>2</v>
      </c>
      <c r="J1" t="s">
        <v>3</v>
      </c>
      <c r="L1" t="s">
        <v>10</v>
      </c>
      <c r="O1" t="s">
        <v>13</v>
      </c>
    </row>
    <row r="2" spans="1:78">
      <c r="B2">
        <v>2.8158916161173799</v>
      </c>
      <c r="F2">
        <v>5.23</v>
      </c>
      <c r="H2" s="1">
        <v>1</v>
      </c>
      <c r="J2">
        <f>F2*SQRT(2)</f>
        <v>7.3963369312112883</v>
      </c>
      <c r="L2">
        <v>172.98777000000001</v>
      </c>
      <c r="M2">
        <f>L2*PI()/180</f>
        <v>3.0192061521826714</v>
      </c>
      <c r="O2">
        <v>2000</v>
      </c>
    </row>
    <row r="3" spans="1:78">
      <c r="F3" t="s">
        <v>1</v>
      </c>
      <c r="J3" t="s">
        <v>1</v>
      </c>
      <c r="L3" t="s">
        <v>7</v>
      </c>
      <c r="M3" t="s">
        <v>8</v>
      </c>
      <c r="O3" t="s">
        <v>1</v>
      </c>
    </row>
    <row r="7" spans="1:78">
      <c r="A7" t="s">
        <v>14</v>
      </c>
      <c r="B7" t="s">
        <v>4</v>
      </c>
    </row>
    <row r="8" spans="1:78">
      <c r="A8" t="s">
        <v>15</v>
      </c>
      <c r="B8" t="s">
        <v>5</v>
      </c>
      <c r="C8" t="s">
        <v>11</v>
      </c>
      <c r="E8" t="s">
        <v>8</v>
      </c>
      <c r="F8">
        <f>F9*PI()/180</f>
        <v>-3.1415926535897931</v>
      </c>
      <c r="G8">
        <f t="shared" ref="G8:BR8" si="0">G9*PI()/180</f>
        <v>-3.0543261909900763</v>
      </c>
      <c r="H8">
        <f t="shared" si="0"/>
        <v>-2.9670597283903604</v>
      </c>
      <c r="I8">
        <f t="shared" si="0"/>
        <v>-2.8797932657906435</v>
      </c>
      <c r="J8">
        <f t="shared" si="0"/>
        <v>-2.7925268031909272</v>
      </c>
      <c r="K8">
        <f t="shared" si="0"/>
        <v>-2.7052603405912108</v>
      </c>
      <c r="L8">
        <f t="shared" si="0"/>
        <v>-2.6179938779914944</v>
      </c>
      <c r="M8">
        <f t="shared" si="0"/>
        <v>-2.5307274153917776</v>
      </c>
      <c r="N8">
        <f t="shared" si="0"/>
        <v>-2.4434609527920612</v>
      </c>
      <c r="O8">
        <f t="shared" si="0"/>
        <v>-2.3561944901923448</v>
      </c>
      <c r="P8">
        <f t="shared" si="0"/>
        <v>-2.2689280275926285</v>
      </c>
      <c r="Q8">
        <f t="shared" si="0"/>
        <v>-2.1816615649929116</v>
      </c>
      <c r="R8">
        <f t="shared" si="0"/>
        <v>-2.0943951023931953</v>
      </c>
      <c r="S8">
        <f t="shared" si="0"/>
        <v>-2.0071286397934789</v>
      </c>
      <c r="T8">
        <f t="shared" si="0"/>
        <v>-1.9198621771937625</v>
      </c>
      <c r="U8">
        <f t="shared" si="0"/>
        <v>-1.8325957145940461</v>
      </c>
      <c r="V8">
        <f t="shared" si="0"/>
        <v>-1.7453292519943295</v>
      </c>
      <c r="W8">
        <f t="shared" si="0"/>
        <v>-1.6580627893946132</v>
      </c>
      <c r="X8">
        <f t="shared" si="0"/>
        <v>-1.5707963267948966</v>
      </c>
      <c r="Y8">
        <f t="shared" si="0"/>
        <v>-1.4835298641951802</v>
      </c>
      <c r="Z8">
        <f t="shared" si="0"/>
        <v>-1.3962634015954636</v>
      </c>
      <c r="AA8">
        <f t="shared" si="0"/>
        <v>-1.3089969389957472</v>
      </c>
      <c r="AB8">
        <f t="shared" si="0"/>
        <v>-1.2217304763960306</v>
      </c>
      <c r="AC8">
        <f t="shared" si="0"/>
        <v>-1.1344640137963142</v>
      </c>
      <c r="AD8">
        <f t="shared" si="0"/>
        <v>-1.0471975511965976</v>
      </c>
      <c r="AE8">
        <f t="shared" si="0"/>
        <v>-0.95993108859688125</v>
      </c>
      <c r="AF8">
        <f t="shared" si="0"/>
        <v>-0.87266462599716477</v>
      </c>
      <c r="AG8">
        <f t="shared" si="0"/>
        <v>-0.78539816339744828</v>
      </c>
      <c r="AH8">
        <f t="shared" si="0"/>
        <v>-0.69813170079773179</v>
      </c>
      <c r="AI8">
        <f t="shared" si="0"/>
        <v>-0.6108652381980153</v>
      </c>
      <c r="AJ8">
        <f t="shared" si="0"/>
        <v>-0.52359877559829882</v>
      </c>
      <c r="AK8">
        <f t="shared" si="0"/>
        <v>-0.43633231299858238</v>
      </c>
      <c r="AL8">
        <f t="shared" si="0"/>
        <v>-0.3490658503988659</v>
      </c>
      <c r="AM8">
        <f t="shared" si="0"/>
        <v>-0.26179938779914941</v>
      </c>
      <c r="AN8">
        <f t="shared" si="0"/>
        <v>-0.17453292519943295</v>
      </c>
      <c r="AO8">
        <f t="shared" si="0"/>
        <v>-8.7266462599716474E-2</v>
      </c>
      <c r="AP8">
        <f t="shared" si="0"/>
        <v>0</v>
      </c>
      <c r="AQ8">
        <f t="shared" si="0"/>
        <v>8.7266462599716474E-2</v>
      </c>
      <c r="AR8">
        <f t="shared" si="0"/>
        <v>0.17453292519943295</v>
      </c>
      <c r="AS8">
        <f t="shared" si="0"/>
        <v>0.26179938779914941</v>
      </c>
      <c r="AT8">
        <f t="shared" si="0"/>
        <v>0.3490658503988659</v>
      </c>
      <c r="AU8">
        <f t="shared" si="0"/>
        <v>0.43633231299858238</v>
      </c>
      <c r="AV8">
        <f t="shared" si="0"/>
        <v>0.52359877559829882</v>
      </c>
      <c r="AW8">
        <f t="shared" si="0"/>
        <v>0.6108652381980153</v>
      </c>
      <c r="AX8">
        <f t="shared" si="0"/>
        <v>0.69813170079773179</v>
      </c>
      <c r="AY8">
        <f t="shared" si="0"/>
        <v>0.78539816339744828</v>
      </c>
      <c r="AZ8">
        <f t="shared" si="0"/>
        <v>0.87266462599716477</v>
      </c>
      <c r="BA8">
        <f t="shared" si="0"/>
        <v>0.95993108859688125</v>
      </c>
      <c r="BB8">
        <f t="shared" si="0"/>
        <v>1.0471975511965976</v>
      </c>
      <c r="BC8">
        <f t="shared" si="0"/>
        <v>1.1344640137963142</v>
      </c>
      <c r="BD8">
        <f t="shared" si="0"/>
        <v>1.2217304763960306</v>
      </c>
      <c r="BE8">
        <f t="shared" si="0"/>
        <v>1.3089969389957472</v>
      </c>
      <c r="BF8">
        <f t="shared" si="0"/>
        <v>1.3962634015954636</v>
      </c>
      <c r="BG8">
        <f t="shared" si="0"/>
        <v>1.4835298641951802</v>
      </c>
      <c r="BH8">
        <f t="shared" si="0"/>
        <v>1.5707963267948966</v>
      </c>
      <c r="BI8">
        <f t="shared" si="0"/>
        <v>1.6580627893946132</v>
      </c>
      <c r="BJ8">
        <f t="shared" si="0"/>
        <v>1.7453292519943295</v>
      </c>
      <c r="BK8">
        <f t="shared" si="0"/>
        <v>1.8325957145940461</v>
      </c>
      <c r="BL8">
        <f t="shared" si="0"/>
        <v>1.9198621771937625</v>
      </c>
      <c r="BM8">
        <f t="shared" si="0"/>
        <v>2.0071286397934789</v>
      </c>
      <c r="BN8">
        <f t="shared" si="0"/>
        <v>2.0943951023931953</v>
      </c>
      <c r="BO8">
        <f t="shared" si="0"/>
        <v>2.1816615649929116</v>
      </c>
      <c r="BP8">
        <f t="shared" si="0"/>
        <v>2.2689280275926285</v>
      </c>
      <c r="BQ8">
        <f t="shared" si="0"/>
        <v>2.3561944901923448</v>
      </c>
      <c r="BR8">
        <f t="shared" si="0"/>
        <v>2.4434609527920612</v>
      </c>
      <c r="BS8">
        <f t="shared" ref="BS8:BZ8" si="1">BS9*PI()/180</f>
        <v>2.5307274153917776</v>
      </c>
      <c r="BT8">
        <f t="shared" si="1"/>
        <v>2.6179938779914944</v>
      </c>
      <c r="BU8">
        <f t="shared" si="1"/>
        <v>2.7052603405912108</v>
      </c>
      <c r="BV8">
        <f t="shared" si="1"/>
        <v>2.7925268031909272</v>
      </c>
      <c r="BW8">
        <f t="shared" si="1"/>
        <v>2.8797932657906435</v>
      </c>
      <c r="BX8">
        <f t="shared" si="1"/>
        <v>2.9670597283903604</v>
      </c>
      <c r="BY8">
        <f t="shared" si="1"/>
        <v>3.0543261909900763</v>
      </c>
      <c r="BZ8">
        <f t="shared" si="1"/>
        <v>3.1415926535897931</v>
      </c>
    </row>
    <row r="9" spans="1:78">
      <c r="A9" t="s">
        <v>6</v>
      </c>
      <c r="B9" t="s">
        <v>6</v>
      </c>
      <c r="C9" t="s">
        <v>12</v>
      </c>
      <c r="D9" t="s">
        <v>8</v>
      </c>
      <c r="F9">
        <f>-180</f>
        <v>-180</v>
      </c>
      <c r="G9">
        <f>F9+5</f>
        <v>-175</v>
      </c>
      <c r="H9">
        <f t="shared" ref="H9:BS9" si="2">G9+5</f>
        <v>-170</v>
      </c>
      <c r="I9">
        <f t="shared" si="2"/>
        <v>-165</v>
      </c>
      <c r="J9">
        <f t="shared" si="2"/>
        <v>-160</v>
      </c>
      <c r="K9">
        <f t="shared" si="2"/>
        <v>-155</v>
      </c>
      <c r="L9">
        <f t="shared" si="2"/>
        <v>-150</v>
      </c>
      <c r="M9">
        <f t="shared" si="2"/>
        <v>-145</v>
      </c>
      <c r="N9">
        <f t="shared" si="2"/>
        <v>-140</v>
      </c>
      <c r="O9">
        <f t="shared" si="2"/>
        <v>-135</v>
      </c>
      <c r="P9">
        <f t="shared" si="2"/>
        <v>-130</v>
      </c>
      <c r="Q9">
        <f t="shared" si="2"/>
        <v>-125</v>
      </c>
      <c r="R9">
        <f t="shared" si="2"/>
        <v>-120</v>
      </c>
      <c r="S9">
        <f t="shared" si="2"/>
        <v>-115</v>
      </c>
      <c r="T9">
        <f t="shared" si="2"/>
        <v>-110</v>
      </c>
      <c r="U9">
        <f t="shared" si="2"/>
        <v>-105</v>
      </c>
      <c r="V9">
        <f t="shared" si="2"/>
        <v>-100</v>
      </c>
      <c r="W9">
        <f t="shared" si="2"/>
        <v>-95</v>
      </c>
      <c r="X9">
        <f t="shared" si="2"/>
        <v>-90</v>
      </c>
      <c r="Y9">
        <f t="shared" si="2"/>
        <v>-85</v>
      </c>
      <c r="Z9">
        <f>Y9+5</f>
        <v>-80</v>
      </c>
      <c r="AA9">
        <f t="shared" si="2"/>
        <v>-75</v>
      </c>
      <c r="AB9">
        <f t="shared" si="2"/>
        <v>-70</v>
      </c>
      <c r="AC9">
        <f t="shared" si="2"/>
        <v>-65</v>
      </c>
      <c r="AD9">
        <f t="shared" si="2"/>
        <v>-60</v>
      </c>
      <c r="AE9">
        <f t="shared" si="2"/>
        <v>-55</v>
      </c>
      <c r="AF9">
        <f t="shared" si="2"/>
        <v>-50</v>
      </c>
      <c r="AG9">
        <f t="shared" si="2"/>
        <v>-45</v>
      </c>
      <c r="AH9">
        <f t="shared" si="2"/>
        <v>-40</v>
      </c>
      <c r="AI9">
        <f t="shared" si="2"/>
        <v>-35</v>
      </c>
      <c r="AJ9">
        <f t="shared" si="2"/>
        <v>-30</v>
      </c>
      <c r="AK9">
        <f t="shared" si="2"/>
        <v>-25</v>
      </c>
      <c r="AL9">
        <f t="shared" si="2"/>
        <v>-20</v>
      </c>
      <c r="AM9">
        <f>AL9+5</f>
        <v>-15</v>
      </c>
      <c r="AN9">
        <f t="shared" si="2"/>
        <v>-10</v>
      </c>
      <c r="AO9">
        <f t="shared" si="2"/>
        <v>-5</v>
      </c>
      <c r="AP9">
        <f t="shared" si="2"/>
        <v>0</v>
      </c>
      <c r="AQ9">
        <f t="shared" si="2"/>
        <v>5</v>
      </c>
      <c r="AR9">
        <f t="shared" si="2"/>
        <v>10</v>
      </c>
      <c r="AS9">
        <f>AR9+5</f>
        <v>15</v>
      </c>
      <c r="AT9">
        <f t="shared" si="2"/>
        <v>20</v>
      </c>
      <c r="AU9">
        <f t="shared" si="2"/>
        <v>25</v>
      </c>
      <c r="AV9">
        <f t="shared" si="2"/>
        <v>30</v>
      </c>
      <c r="AW9">
        <f t="shared" si="2"/>
        <v>35</v>
      </c>
      <c r="AX9">
        <f t="shared" si="2"/>
        <v>40</v>
      </c>
      <c r="AY9">
        <f t="shared" si="2"/>
        <v>45</v>
      </c>
      <c r="AZ9">
        <f t="shared" si="2"/>
        <v>50</v>
      </c>
      <c r="BA9">
        <f t="shared" si="2"/>
        <v>55</v>
      </c>
      <c r="BB9">
        <f t="shared" si="2"/>
        <v>60</v>
      </c>
      <c r="BC9">
        <f t="shared" si="2"/>
        <v>65</v>
      </c>
      <c r="BD9">
        <f t="shared" si="2"/>
        <v>70</v>
      </c>
      <c r="BE9">
        <f t="shared" si="2"/>
        <v>75</v>
      </c>
      <c r="BF9">
        <f t="shared" si="2"/>
        <v>80</v>
      </c>
      <c r="BG9">
        <f t="shared" si="2"/>
        <v>85</v>
      </c>
      <c r="BH9">
        <f t="shared" si="2"/>
        <v>90</v>
      </c>
      <c r="BI9">
        <f>BH9+5</f>
        <v>95</v>
      </c>
      <c r="BJ9">
        <f t="shared" si="2"/>
        <v>100</v>
      </c>
      <c r="BK9">
        <f t="shared" si="2"/>
        <v>105</v>
      </c>
      <c r="BL9">
        <f t="shared" si="2"/>
        <v>110</v>
      </c>
      <c r="BM9">
        <f t="shared" si="2"/>
        <v>115</v>
      </c>
      <c r="BN9">
        <f t="shared" si="2"/>
        <v>120</v>
      </c>
      <c r="BO9">
        <f>BN9+5</f>
        <v>125</v>
      </c>
      <c r="BP9">
        <f t="shared" si="2"/>
        <v>130</v>
      </c>
      <c r="BQ9">
        <f t="shared" si="2"/>
        <v>135</v>
      </c>
      <c r="BR9">
        <f t="shared" si="2"/>
        <v>140</v>
      </c>
      <c r="BS9">
        <f t="shared" si="2"/>
        <v>145</v>
      </c>
      <c r="BT9">
        <f t="shared" ref="BT9:BZ9" si="3">BS9+5</f>
        <v>150</v>
      </c>
      <c r="BU9">
        <f t="shared" si="3"/>
        <v>155</v>
      </c>
      <c r="BV9">
        <f t="shared" si="3"/>
        <v>160</v>
      </c>
      <c r="BW9">
        <f t="shared" si="3"/>
        <v>165</v>
      </c>
      <c r="BX9">
        <f t="shared" si="3"/>
        <v>170</v>
      </c>
      <c r="BY9">
        <f t="shared" si="3"/>
        <v>175</v>
      </c>
      <c r="BZ9">
        <f t="shared" si="3"/>
        <v>180</v>
      </c>
    </row>
    <row r="10" spans="1:78">
      <c r="A10">
        <f>$O$2*2*((COS($D10)-COS($M$2))^2)/((SIN($D10)^2)+3*((SIN($M$2))^2)*TANH(2*SIN($D10/2))/TANH(2*SIN($M$2/2)))</f>
        <v>775.59365368921533</v>
      </c>
      <c r="B10">
        <f>($J$2/2)*(C10 - 1)^2</f>
        <v>433.56931771424394</v>
      </c>
      <c r="C10">
        <f>TANH($B$2*((1/4)*COS(D10/2)+(3/4)*COS(D10/2)^3))/TANH($B$2*((1/4)*COS($M$2/2)+(3/4)*COS($M$2/2)^3))</f>
        <v>-9.827692784717188</v>
      </c>
      <c r="D10">
        <f>E10*PI()/180</f>
        <v>4.0142572795869578</v>
      </c>
      <c r="E10">
        <v>230</v>
      </c>
      <c r="F10">
        <f>$J$2*$C10*(1-COS(F$8-$M$2))+$A10</f>
        <v>775.04994891446734</v>
      </c>
      <c r="G10">
        <f t="shared" ref="G10:BR11" si="4">$J$2*$C10*(1-COS(G$8-$M$2))+$A10</f>
        <v>774.00199871174038</v>
      </c>
      <c r="H10">
        <f t="shared" si="4"/>
        <v>772.41295533851371</v>
      </c>
      <c r="I10">
        <f t="shared" si="4"/>
        <v>770.2949123743482</v>
      </c>
      <c r="J10">
        <f t="shared" si="4"/>
        <v>767.66398940511044</v>
      </c>
      <c r="K10">
        <f t="shared" si="4"/>
        <v>764.54020934319112</v>
      </c>
      <c r="L10">
        <f t="shared" si="4"/>
        <v>760.94734604105133</v>
      </c>
      <c r="M10">
        <f t="shared" si="4"/>
        <v>756.91274335785056</v>
      </c>
      <c r="N10">
        <f t="shared" si="4"/>
        <v>752.46710705616772</v>
      </c>
      <c r="O10">
        <f t="shared" si="4"/>
        <v>747.64427111260704</v>
      </c>
      <c r="P10">
        <f t="shared" si="4"/>
        <v>742.48094022080727</v>
      </c>
      <c r="Q10">
        <f t="shared" si="4"/>
        <v>737.01641044655923</v>
      </c>
      <c r="R10">
        <f t="shared" si="4"/>
        <v>731.29227016101822</v>
      </c>
      <c r="S10">
        <f t="shared" si="4"/>
        <v>725.35208352808775</v>
      </c>
      <c r="T10">
        <f t="shared" si="4"/>
        <v>719.24105895482705</v>
      </c>
      <c r="U10">
        <f t="shared" si="4"/>
        <v>713.00570502817629</v>
      </c>
      <c r="V10">
        <f t="shared" si="4"/>
        <v>706.69347655652678</v>
      </c>
      <c r="W10">
        <f t="shared" si="4"/>
        <v>700.3524134099755</v>
      </c>
      <c r="X10">
        <f t="shared" si="4"/>
        <v>694.03077490790656</v>
      </c>
      <c r="Y10">
        <f t="shared" si="4"/>
        <v>687.77667253643017</v>
      </c>
      <c r="Z10">
        <f t="shared" si="4"/>
        <v>681.63770379092375</v>
      </c>
      <c r="AA10">
        <f t="shared" si="4"/>
        <v>675.66058993035097</v>
      </c>
      <c r="AB10">
        <f t="shared" si="4"/>
        <v>669.89082040027097</v>
      </c>
      <c r="AC10">
        <f t="shared" si="4"/>
        <v>664.37230663068988</v>
      </c>
      <c r="AD10">
        <f t="shared" si="4"/>
        <v>659.14704784356377</v>
      </c>
      <c r="AE10">
        <f t="shared" si="4"/>
        <v>654.25481141336013</v>
      </c>
      <c r="AF10">
        <f t="shared" si="4"/>
        <v>649.73283021332622</v>
      </c>
      <c r="AG10">
        <f t="shared" si="4"/>
        <v>645.61551925084086</v>
      </c>
      <c r="AH10">
        <f t="shared" si="4"/>
        <v>641.9342137484291</v>
      </c>
      <c r="AI10">
        <f t="shared" si="4"/>
        <v>638.71693066379726</v>
      </c>
      <c r="AJ10">
        <f t="shared" si="4"/>
        <v>635.98815546386811</v>
      </c>
      <c r="AK10">
        <f t="shared" si="4"/>
        <v>633.76865577559249</v>
      </c>
      <c r="AL10">
        <f t="shared" si="4"/>
        <v>632.07532333176891</v>
      </c>
      <c r="AM10">
        <f t="shared" si="4"/>
        <v>630.92104541475669</v>
      </c>
      <c r="AN10">
        <f t="shared" si="4"/>
        <v>630.31460677647669</v>
      </c>
      <c r="AO10">
        <f t="shared" si="4"/>
        <v>630.26062278114352</v>
      </c>
      <c r="AP10">
        <f t="shared" si="4"/>
        <v>630.75950427955843</v>
      </c>
      <c r="AQ10">
        <f t="shared" si="4"/>
        <v>631.80745448228538</v>
      </c>
      <c r="AR10">
        <f t="shared" si="4"/>
        <v>633.39649785551205</v>
      </c>
      <c r="AS10">
        <f t="shared" si="4"/>
        <v>635.51454081967756</v>
      </c>
      <c r="AT10">
        <f t="shared" si="4"/>
        <v>638.14546378891532</v>
      </c>
      <c r="AU10">
        <f t="shared" si="4"/>
        <v>641.26924385083464</v>
      </c>
      <c r="AV10">
        <f t="shared" si="4"/>
        <v>644.86210715297443</v>
      </c>
      <c r="AW10">
        <f t="shared" si="4"/>
        <v>648.89670983617521</v>
      </c>
      <c r="AX10">
        <f t="shared" si="4"/>
        <v>653.34234613785804</v>
      </c>
      <c r="AY10">
        <f t="shared" si="4"/>
        <v>658.16518208141861</v>
      </c>
      <c r="AZ10">
        <f t="shared" si="4"/>
        <v>663.32851297321849</v>
      </c>
      <c r="BA10">
        <f t="shared" si="4"/>
        <v>668.79304274746653</v>
      </c>
      <c r="BB10">
        <f t="shared" si="4"/>
        <v>674.51718303300754</v>
      </c>
      <c r="BC10">
        <f t="shared" si="4"/>
        <v>680.45736966593802</v>
      </c>
      <c r="BD10">
        <f t="shared" si="4"/>
        <v>686.56839423919871</v>
      </c>
      <c r="BE10">
        <f t="shared" si="4"/>
        <v>692.80374816584958</v>
      </c>
      <c r="BF10">
        <f t="shared" si="4"/>
        <v>699.11597663749899</v>
      </c>
      <c r="BG10">
        <f t="shared" si="4"/>
        <v>705.45703978405027</v>
      </c>
      <c r="BH10">
        <f t="shared" si="4"/>
        <v>711.7786782861192</v>
      </c>
      <c r="BI10">
        <f t="shared" si="4"/>
        <v>718.03278065759559</v>
      </c>
      <c r="BJ10">
        <f t="shared" si="4"/>
        <v>724.17174940310201</v>
      </c>
      <c r="BK10">
        <f t="shared" si="4"/>
        <v>730.1488632636748</v>
      </c>
      <c r="BL10">
        <f t="shared" si="4"/>
        <v>735.91863279375468</v>
      </c>
      <c r="BM10">
        <f t="shared" si="4"/>
        <v>741.43714656333589</v>
      </c>
      <c r="BN10">
        <f t="shared" si="4"/>
        <v>746.662405350462</v>
      </c>
      <c r="BO10">
        <f t="shared" si="4"/>
        <v>751.55464178066552</v>
      </c>
      <c r="BP10">
        <f t="shared" si="4"/>
        <v>756.07662298069954</v>
      </c>
      <c r="BQ10">
        <f t="shared" si="4"/>
        <v>760.1939339431849</v>
      </c>
      <c r="BR10">
        <f t="shared" si="4"/>
        <v>763.87523944559666</v>
      </c>
      <c r="BS10">
        <f t="shared" ref="BS10:BZ14" si="5">$J$2*$C10*(1-COS(BS$8-$M$2))+$A10</f>
        <v>767.09252253022839</v>
      </c>
      <c r="BT10">
        <f t="shared" si="5"/>
        <v>769.82129773015765</v>
      </c>
      <c r="BU10">
        <f t="shared" si="5"/>
        <v>772.04079741843327</v>
      </c>
      <c r="BV10">
        <f t="shared" si="5"/>
        <v>773.73412986225685</v>
      </c>
      <c r="BW10">
        <f t="shared" si="5"/>
        <v>774.88840777926896</v>
      </c>
      <c r="BX10">
        <f t="shared" si="5"/>
        <v>775.49484641754907</v>
      </c>
      <c r="BY10">
        <f t="shared" si="5"/>
        <v>775.54883041288224</v>
      </c>
      <c r="BZ10">
        <f t="shared" si="5"/>
        <v>775.04994891446734</v>
      </c>
    </row>
    <row r="11" spans="1:78">
      <c r="A11">
        <f t="shared" ref="A11:A74" si="6">$O$2*2*((COS($D11)-COS($M$2))^2)/((SIN($D11)^2)+3*((SIN($M$2))^2)*TANH(2*SIN($D11/2))/TANH(2*SIN($M$2/2)))</f>
        <v>737.97317198086762</v>
      </c>
      <c r="B11">
        <f>($J$2/2)*(C11 - 1)^2</f>
        <v>412.07963325249455</v>
      </c>
      <c r="C11">
        <f>TANH($B$2*((1/4)*COS(D11/2)+(3/4)*COS(D11/2)^3))/TANH($B$2*((1/4)*COS($M$2/2)+(3/4)*COS($M$2/2)^3))</f>
        <v>-9.5559476961359593</v>
      </c>
      <c r="D11">
        <f t="shared" ref="D11:D74" si="7">E11*PI()/180</f>
        <v>3.9968039870670142</v>
      </c>
      <c r="E11">
        <f>E10-1</f>
        <v>229</v>
      </c>
      <c r="F11">
        <f t="shared" ref="F11:U74" si="8">$J$2*$C11*(1-COS(F$8-$M$2))+$A11</f>
        <v>737.4445011622488</v>
      </c>
      <c r="G11">
        <f t="shared" si="8"/>
        <v>736.42552778316769</v>
      </c>
      <c r="H11">
        <f t="shared" si="8"/>
        <v>734.88042297636514</v>
      </c>
      <c r="I11">
        <f t="shared" si="8"/>
        <v>732.82094592238059</v>
      </c>
      <c r="J11">
        <f t="shared" si="8"/>
        <v>730.26277048514112</v>
      </c>
      <c r="K11">
        <f t="shared" si="8"/>
        <v>727.2253659243928</v>
      </c>
      <c r="L11">
        <f t="shared" si="8"/>
        <v>723.73184872287777</v>
      </c>
      <c r="M11">
        <f t="shared" si="8"/>
        <v>719.80880665594316</v>
      </c>
      <c r="N11">
        <f t="shared" si="8"/>
        <v>715.48609644251565</v>
      </c>
      <c r="O11">
        <f t="shared" si="8"/>
        <v>710.79661651744323</v>
      </c>
      <c r="P11">
        <f t="shared" si="8"/>
        <v>705.77605665454132</v>
      </c>
      <c r="Q11">
        <f t="shared" si="8"/>
        <v>700.46262634586333</v>
      </c>
      <c r="R11">
        <f t="shared" si="8"/>
        <v>694.89676400439532</v>
      </c>
      <c r="S11">
        <f t="shared" si="8"/>
        <v>689.12082920331545</v>
      </c>
      <c r="T11">
        <f t="shared" si="8"/>
        <v>683.17878029406472</v>
      </c>
      <c r="U11">
        <f t="shared" si="8"/>
        <v>677.11583985674963</v>
      </c>
      <c r="V11">
        <f t="shared" si="4"/>
        <v>670.97815052900182</v>
      </c>
      <c r="W11">
        <f t="shared" si="4"/>
        <v>664.8124238326435</v>
      </c>
      <c r="X11">
        <f t="shared" si="4"/>
        <v>658.66558467080165</v>
      </c>
      <c r="Y11">
        <f t="shared" si="4"/>
        <v>652.58441420106078</v>
      </c>
      <c r="Z11">
        <f t="shared" si="4"/>
        <v>646.61519380260665</v>
      </c>
      <c r="AA11">
        <f t="shared" si="4"/>
        <v>640.80335284698549</v>
      </c>
      <c r="AB11">
        <f t="shared" si="4"/>
        <v>635.1931229531549</v>
      </c>
      <c r="AC11">
        <f t="shared" si="4"/>
        <v>629.82720135815657</v>
      </c>
      <c r="AD11">
        <f t="shared" si="4"/>
        <v>624.74642596536034</v>
      </c>
      <c r="AE11">
        <f t="shared" si="4"/>
        <v>619.98946454336146</v>
      </c>
      <c r="AF11">
        <f t="shared" si="4"/>
        <v>615.59252044091329</v>
      </c>
      <c r="AG11">
        <f t="shared" si="4"/>
        <v>611.58905705758275</v>
      </c>
      <c r="AH11">
        <f t="shared" si="4"/>
        <v>608.00954316707441</v>
      </c>
      <c r="AI11">
        <f t="shared" si="4"/>
        <v>604.88122103146452</v>
      </c>
      <c r="AJ11">
        <f t="shared" si="4"/>
        <v>602.22789907113759</v>
      </c>
      <c r="AK11">
        <f t="shared" si="4"/>
        <v>600.06977066833133</v>
      </c>
      <c r="AL11">
        <f t="shared" si="4"/>
        <v>598.42326048330483</v>
      </c>
      <c r="AM11">
        <f t="shared" si="4"/>
        <v>597.30089945275597</v>
      </c>
      <c r="AN11">
        <f t="shared" si="4"/>
        <v>596.7112294218274</v>
      </c>
      <c r="AO11">
        <f t="shared" si="4"/>
        <v>596.65873813550706</v>
      </c>
      <c r="AP11">
        <f t="shared" si="4"/>
        <v>597.14382508417884</v>
      </c>
      <c r="AQ11">
        <f t="shared" si="4"/>
        <v>598.16279846325983</v>
      </c>
      <c r="AR11">
        <f t="shared" si="4"/>
        <v>599.70790327006239</v>
      </c>
      <c r="AS11">
        <f t="shared" si="4"/>
        <v>601.76738032404705</v>
      </c>
      <c r="AT11">
        <f t="shared" si="4"/>
        <v>604.32555576128641</v>
      </c>
      <c r="AU11">
        <f t="shared" si="4"/>
        <v>607.36296032203472</v>
      </c>
      <c r="AV11">
        <f t="shared" si="4"/>
        <v>610.85647752354976</v>
      </c>
      <c r="AW11">
        <f t="shared" si="4"/>
        <v>614.77951959048448</v>
      </c>
      <c r="AX11">
        <f t="shared" si="4"/>
        <v>619.102229803912</v>
      </c>
      <c r="AY11">
        <f t="shared" si="4"/>
        <v>623.7917097289843</v>
      </c>
      <c r="AZ11">
        <f t="shared" si="4"/>
        <v>628.81226959188632</v>
      </c>
      <c r="BA11">
        <f t="shared" si="4"/>
        <v>634.1256999005642</v>
      </c>
      <c r="BB11">
        <f t="shared" si="4"/>
        <v>639.69156224203221</v>
      </c>
      <c r="BC11">
        <f t="shared" si="4"/>
        <v>645.46749704311219</v>
      </c>
      <c r="BD11">
        <f t="shared" si="4"/>
        <v>651.40954595236292</v>
      </c>
      <c r="BE11">
        <f t="shared" si="4"/>
        <v>657.47248638967801</v>
      </c>
      <c r="BF11">
        <f t="shared" si="4"/>
        <v>663.61017571742582</v>
      </c>
      <c r="BG11">
        <f t="shared" si="4"/>
        <v>669.77590241378402</v>
      </c>
      <c r="BH11">
        <f t="shared" si="4"/>
        <v>675.92274157562599</v>
      </c>
      <c r="BI11">
        <f t="shared" si="4"/>
        <v>682.00391204536686</v>
      </c>
      <c r="BJ11">
        <f t="shared" si="4"/>
        <v>687.97313244382099</v>
      </c>
      <c r="BK11">
        <f t="shared" si="4"/>
        <v>693.78497339944215</v>
      </c>
      <c r="BL11">
        <f t="shared" si="4"/>
        <v>699.39520329327263</v>
      </c>
      <c r="BM11">
        <f t="shared" si="4"/>
        <v>704.76112488827096</v>
      </c>
      <c r="BN11">
        <f t="shared" si="4"/>
        <v>709.84190028106718</v>
      </c>
      <c r="BO11">
        <f t="shared" si="4"/>
        <v>714.59886170306606</v>
      </c>
      <c r="BP11">
        <f t="shared" si="4"/>
        <v>718.99580580551424</v>
      </c>
      <c r="BQ11">
        <f t="shared" si="4"/>
        <v>722.99926918884478</v>
      </c>
      <c r="BR11">
        <f t="shared" si="4"/>
        <v>726.57878307935323</v>
      </c>
      <c r="BS11">
        <f t="shared" si="5"/>
        <v>729.70710521496312</v>
      </c>
      <c r="BT11">
        <f t="shared" si="5"/>
        <v>732.36042717529006</v>
      </c>
      <c r="BU11">
        <f t="shared" si="5"/>
        <v>734.5185555780962</v>
      </c>
      <c r="BV11">
        <f t="shared" si="5"/>
        <v>736.1650657631227</v>
      </c>
      <c r="BW11">
        <f t="shared" si="5"/>
        <v>737.28742679367156</v>
      </c>
      <c r="BX11">
        <f t="shared" si="5"/>
        <v>737.87709682460013</v>
      </c>
      <c r="BY11">
        <f t="shared" si="5"/>
        <v>737.92958811092058</v>
      </c>
      <c r="BZ11">
        <f t="shared" si="5"/>
        <v>737.4445011622488</v>
      </c>
    </row>
    <row r="12" spans="1:78">
      <c r="A12">
        <f t="shared" si="6"/>
        <v>701.51254312723404</v>
      </c>
      <c r="B12">
        <f t="shared" ref="B12:B75" si="9">($J$2/2)*(C12 - 1)^2</f>
        <v>391.28944209086757</v>
      </c>
      <c r="C12">
        <f>TANH($B$2*((1/4)*COS(D12/2)+(3/4)*COS(D12/2)^3))/TANH($B$2*((1/4)*COS($M$2/2)+(3/4)*COS($M$2/2)^3))</f>
        <v>-9.2862178840981606</v>
      </c>
      <c r="D12">
        <f t="shared" si="7"/>
        <v>3.9793506945470711</v>
      </c>
      <c r="E12">
        <f t="shared" ref="E12:E75" si="10">E11-1</f>
        <v>228</v>
      </c>
      <c r="F12">
        <f t="shared" si="8"/>
        <v>700.99879477209765</v>
      </c>
      <c r="G12">
        <f t="shared" ref="G12:BR15" si="11">$J$2*$C12*(1-COS(G$8-$M$2))+$A12</f>
        <v>700.0085833229424</v>
      </c>
      <c r="H12">
        <f t="shared" si="11"/>
        <v>698.50709123173544</v>
      </c>
      <c r="I12">
        <f t="shared" si="11"/>
        <v>696.50574575991641</v>
      </c>
      <c r="J12">
        <f t="shared" si="11"/>
        <v>694.01977835497132</v>
      </c>
      <c r="K12">
        <f t="shared" si="11"/>
        <v>691.06810872992014</v>
      </c>
      <c r="L12">
        <f t="shared" si="11"/>
        <v>687.67320087287624</v>
      </c>
      <c r="M12">
        <f t="shared" si="11"/>
        <v>683.86089208253304</v>
      </c>
      <c r="N12">
        <f t="shared" si="11"/>
        <v>679.66019633072017</v>
      </c>
      <c r="O12">
        <f t="shared" si="11"/>
        <v>675.10308344855832</v>
      </c>
      <c r="P12">
        <f t="shared" si="11"/>
        <v>670.2242358167407</v>
      </c>
      <c r="Q12">
        <f t="shared" si="11"/>
        <v>665.06078441167426</v>
      </c>
      <c r="R12">
        <f t="shared" si="11"/>
        <v>659.65202621632875</v>
      </c>
      <c r="S12">
        <f t="shared" si="11"/>
        <v>654.03912514646822</v>
      </c>
      <c r="T12">
        <f t="shared" si="11"/>
        <v>648.26479876839664</v>
      </c>
      <c r="U12">
        <f t="shared" si="11"/>
        <v>642.37299319248461</v>
      </c>
      <c r="V12">
        <f t="shared" si="11"/>
        <v>636.40854861673449</v>
      </c>
      <c r="W12">
        <f t="shared" si="11"/>
        <v>630.41685806579767</v>
      </c>
      <c r="X12">
        <f t="shared" si="11"/>
        <v>624.44352192264864</v>
      </c>
      <c r="Y12">
        <f t="shared" si="11"/>
        <v>618.53400088213562</v>
      </c>
      <c r="Z12">
        <f t="shared" si="11"/>
        <v>612.73326996764331</v>
      </c>
      <c r="AA12">
        <f t="shared" si="11"/>
        <v>607.08547624400796</v>
      </c>
      <c r="AB12">
        <f t="shared" si="11"/>
        <v>601.63360283169766</v>
      </c>
      <c r="AC12">
        <f t="shared" si="11"/>
        <v>596.4191417793113</v>
      </c>
      <c r="AD12">
        <f t="shared" si="11"/>
        <v>591.48177828403516</v>
      </c>
      <c r="AE12">
        <f t="shared" si="11"/>
        <v>586.85908866332989</v>
      </c>
      <c r="AF12">
        <f t="shared" si="11"/>
        <v>582.58625437646526</v>
      </c>
      <c r="AG12">
        <f t="shared" si="11"/>
        <v>578.69579427237227</v>
      </c>
      <c r="AH12">
        <f t="shared" si="11"/>
        <v>575.21731710156712</v>
      </c>
      <c r="AI12">
        <f t="shared" si="11"/>
        <v>572.1772961756817</v>
      </c>
      <c r="AJ12">
        <f t="shared" si="11"/>
        <v>569.59886788957647</v>
      </c>
      <c r="AK12">
        <f t="shared" si="11"/>
        <v>567.50165563940664</v>
      </c>
      <c r="AL12">
        <f t="shared" si="11"/>
        <v>565.9016204767272</v>
      </c>
      <c r="AM12">
        <f t="shared" si="11"/>
        <v>564.8109396352537</v>
      </c>
      <c r="AN12">
        <f t="shared" si="11"/>
        <v>564.23791385476102</v>
      </c>
      <c r="AO12">
        <f t="shared" si="11"/>
        <v>564.1869042074411</v>
      </c>
      <c r="AP12">
        <f t="shared" si="11"/>
        <v>564.65829890751047</v>
      </c>
      <c r="AQ12">
        <f t="shared" si="11"/>
        <v>565.64851035666572</v>
      </c>
      <c r="AR12">
        <f t="shared" si="11"/>
        <v>567.15000244787279</v>
      </c>
      <c r="AS12">
        <f t="shared" si="11"/>
        <v>569.15134791969172</v>
      </c>
      <c r="AT12">
        <f t="shared" si="11"/>
        <v>571.6373153246368</v>
      </c>
      <c r="AU12">
        <f t="shared" si="11"/>
        <v>574.58898494968798</v>
      </c>
      <c r="AV12">
        <f t="shared" si="11"/>
        <v>577.98389280673189</v>
      </c>
      <c r="AW12">
        <f t="shared" si="11"/>
        <v>581.79620159707508</v>
      </c>
      <c r="AX12">
        <f t="shared" si="11"/>
        <v>585.99689734888796</v>
      </c>
      <c r="AY12">
        <f t="shared" si="11"/>
        <v>590.5540102310498</v>
      </c>
      <c r="AZ12">
        <f t="shared" si="11"/>
        <v>595.43285786286742</v>
      </c>
      <c r="BA12">
        <f t="shared" si="11"/>
        <v>600.59630926793386</v>
      </c>
      <c r="BB12">
        <f t="shared" si="11"/>
        <v>606.00506746327937</v>
      </c>
      <c r="BC12">
        <f t="shared" si="11"/>
        <v>611.6179685331399</v>
      </c>
      <c r="BD12">
        <f t="shared" si="11"/>
        <v>617.39229491121159</v>
      </c>
      <c r="BE12">
        <f t="shared" si="11"/>
        <v>623.28410048712351</v>
      </c>
      <c r="BF12">
        <f t="shared" si="11"/>
        <v>629.24854506287363</v>
      </c>
      <c r="BG12">
        <f t="shared" si="11"/>
        <v>635.24023561381046</v>
      </c>
      <c r="BH12">
        <f t="shared" si="11"/>
        <v>641.21357175695948</v>
      </c>
      <c r="BI12">
        <f t="shared" si="11"/>
        <v>647.12309279747251</v>
      </c>
      <c r="BJ12">
        <f t="shared" si="11"/>
        <v>652.92382371196481</v>
      </c>
      <c r="BK12">
        <f t="shared" si="11"/>
        <v>658.57161743560016</v>
      </c>
      <c r="BL12">
        <f t="shared" si="11"/>
        <v>664.02349084791035</v>
      </c>
      <c r="BM12">
        <f t="shared" si="11"/>
        <v>669.23795190029682</v>
      </c>
      <c r="BN12">
        <f t="shared" si="11"/>
        <v>674.17531539557297</v>
      </c>
      <c r="BO12">
        <f t="shared" si="11"/>
        <v>678.79800501627824</v>
      </c>
      <c r="BP12">
        <f t="shared" si="11"/>
        <v>683.07083930314286</v>
      </c>
      <c r="BQ12">
        <f t="shared" si="11"/>
        <v>686.96129940723586</v>
      </c>
      <c r="BR12">
        <f t="shared" si="11"/>
        <v>690.43977657804101</v>
      </c>
      <c r="BS12">
        <f t="shared" si="5"/>
        <v>693.47979750392653</v>
      </c>
      <c r="BT12">
        <f t="shared" si="5"/>
        <v>696.05822579003166</v>
      </c>
      <c r="BU12">
        <f t="shared" si="5"/>
        <v>698.15543804020149</v>
      </c>
      <c r="BV12">
        <f t="shared" si="5"/>
        <v>699.75547320288092</v>
      </c>
      <c r="BW12">
        <f t="shared" si="5"/>
        <v>700.84615404435442</v>
      </c>
      <c r="BX12">
        <f t="shared" si="5"/>
        <v>701.41917982484711</v>
      </c>
      <c r="BY12">
        <f t="shared" si="5"/>
        <v>701.47018947216702</v>
      </c>
      <c r="BZ12">
        <f t="shared" si="5"/>
        <v>700.99879477209765</v>
      </c>
    </row>
    <row r="13" spans="1:78">
      <c r="A13">
        <f t="shared" si="6"/>
        <v>666.18392959400501</v>
      </c>
      <c r="B13">
        <f t="shared" si="9"/>
        <v>371.20207641389476</v>
      </c>
      <c r="C13">
        <f t="shared" ref="C13:C76" si="12">TANH($B$2*((1/4)*COS(D13/2)+(3/4)*COS(D13/2)^3))/TANH($B$2*((1/4)*COS($M$2/2)+(3/4)*COS($M$2/2)^3))</f>
        <v>-9.018711087929443</v>
      </c>
      <c r="D13">
        <f t="shared" si="7"/>
        <v>3.9618974020271276</v>
      </c>
      <c r="E13">
        <f t="shared" si="10"/>
        <v>227</v>
      </c>
      <c r="F13">
        <f t="shared" si="8"/>
        <v>665.68498071678687</v>
      </c>
      <c r="G13">
        <f t="shared" si="11"/>
        <v>664.72329415210004</v>
      </c>
      <c r="H13">
        <f t="shared" si="11"/>
        <v>663.26505533620968</v>
      </c>
      <c r="I13">
        <f t="shared" si="11"/>
        <v>661.32136234701341</v>
      </c>
      <c r="J13">
        <f t="shared" si="11"/>
        <v>658.90700786179264</v>
      </c>
      <c r="K13">
        <f t="shared" si="11"/>
        <v>656.04036657600739</v>
      </c>
      <c r="L13">
        <f t="shared" si="11"/>
        <v>652.74325536076753</v>
      </c>
      <c r="M13">
        <f t="shared" si="11"/>
        <v>649.04076722327125</v>
      </c>
      <c r="N13">
        <f t="shared" si="11"/>
        <v>644.96108033386849</v>
      </c>
      <c r="O13">
        <f t="shared" si="11"/>
        <v>640.53524357316985</v>
      </c>
      <c r="P13">
        <f t="shared" si="11"/>
        <v>635.79694023131742</v>
      </c>
      <c r="Q13">
        <f t="shared" si="11"/>
        <v>630.78223165780867</v>
      </c>
      <c r="R13">
        <f t="shared" si="11"/>
        <v>625.52928281285176</v>
      </c>
      <c r="S13">
        <f t="shared" si="11"/>
        <v>620.07807180897396</v>
      </c>
      <c r="T13">
        <f t="shared" si="11"/>
        <v>614.47008565344606</v>
      </c>
      <c r="U13">
        <f t="shared" si="11"/>
        <v>608.74800450710632</v>
      </c>
      <c r="V13">
        <f t="shared" si="11"/>
        <v>602.95537686256512</v>
      </c>
      <c r="W13">
        <f t="shared" si="11"/>
        <v>597.13628811388207</v>
      </c>
      <c r="X13">
        <f t="shared" si="11"/>
        <v>591.3350250400963</v>
      </c>
      <c r="Y13">
        <f t="shared" si="11"/>
        <v>585.5957387560976</v>
      </c>
      <c r="Z13">
        <f t="shared" si="11"/>
        <v>579.96210869598326</v>
      </c>
      <c r="AA13">
        <f t="shared" si="11"/>
        <v>574.47701018618943</v>
      </c>
      <c r="AB13">
        <f t="shared" si="11"/>
        <v>569.18218813836859</v>
      </c>
      <c r="AC13">
        <f t="shared" si="11"/>
        <v>564.11793934540583</v>
      </c>
      <c r="AD13">
        <f t="shared" si="11"/>
        <v>559.3228057984926</v>
      </c>
      <c r="AE13">
        <f t="shared" si="11"/>
        <v>554.83328135930162</v>
      </c>
      <c r="AF13">
        <f t="shared" si="11"/>
        <v>550.68353401966408</v>
      </c>
      <c r="AG13">
        <f t="shared" si="11"/>
        <v>546.90514586252061</v>
      </c>
      <c r="AH13">
        <f t="shared" si="11"/>
        <v>543.52687270320018</v>
      </c>
      <c r="AI13">
        <f t="shared" si="11"/>
        <v>540.5744252403025</v>
      </c>
      <c r="AJ13">
        <f t="shared" si="11"/>
        <v>538.07027338175646</v>
      </c>
      <c r="AK13">
        <f t="shared" si="11"/>
        <v>536.03347523525406</v>
      </c>
      <c r="AL13">
        <f t="shared" si="11"/>
        <v>534.47953206454247</v>
      </c>
      <c r="AM13">
        <f t="shared" si="11"/>
        <v>533.4202703154474</v>
      </c>
      <c r="AN13">
        <f t="shared" si="11"/>
        <v>532.86375160947898</v>
      </c>
      <c r="AO13">
        <f t="shared" si="11"/>
        <v>532.81421139002498</v>
      </c>
      <c r="AP13">
        <f t="shared" si="11"/>
        <v>533.27202668806865</v>
      </c>
      <c r="AQ13">
        <f t="shared" si="11"/>
        <v>534.23371325275536</v>
      </c>
      <c r="AR13">
        <f t="shared" si="11"/>
        <v>535.69195206864572</v>
      </c>
      <c r="AS13">
        <f t="shared" si="11"/>
        <v>537.63564505784211</v>
      </c>
      <c r="AT13">
        <f t="shared" si="11"/>
        <v>540.04999954306277</v>
      </c>
      <c r="AU13">
        <f t="shared" si="11"/>
        <v>542.91664082884813</v>
      </c>
      <c r="AV13">
        <f t="shared" si="11"/>
        <v>546.21375204408798</v>
      </c>
      <c r="AW13">
        <f t="shared" si="11"/>
        <v>549.91624018158416</v>
      </c>
      <c r="AX13">
        <f t="shared" si="11"/>
        <v>553.99592707098691</v>
      </c>
      <c r="AY13">
        <f t="shared" si="11"/>
        <v>558.42176383168567</v>
      </c>
      <c r="AZ13">
        <f t="shared" si="11"/>
        <v>563.16006717353798</v>
      </c>
      <c r="BA13">
        <f t="shared" si="11"/>
        <v>568.17477574704674</v>
      </c>
      <c r="BB13">
        <f t="shared" si="11"/>
        <v>573.42772459200376</v>
      </c>
      <c r="BC13">
        <f t="shared" si="11"/>
        <v>578.87893559588156</v>
      </c>
      <c r="BD13">
        <f t="shared" si="11"/>
        <v>584.48692175140945</v>
      </c>
      <c r="BE13">
        <f t="shared" si="11"/>
        <v>590.2090028977492</v>
      </c>
      <c r="BF13">
        <f t="shared" si="11"/>
        <v>596.00163054229029</v>
      </c>
      <c r="BG13">
        <f t="shared" si="11"/>
        <v>601.82071929097333</v>
      </c>
      <c r="BH13">
        <f t="shared" si="11"/>
        <v>607.62198236475922</v>
      </c>
      <c r="BI13">
        <f t="shared" si="11"/>
        <v>613.3612686487578</v>
      </c>
      <c r="BJ13">
        <f t="shared" si="11"/>
        <v>618.99489870887214</v>
      </c>
      <c r="BK13">
        <f t="shared" si="11"/>
        <v>624.47999721866609</v>
      </c>
      <c r="BL13">
        <f t="shared" si="11"/>
        <v>629.77481926648682</v>
      </c>
      <c r="BM13">
        <f t="shared" si="11"/>
        <v>634.83906805944957</v>
      </c>
      <c r="BN13">
        <f t="shared" si="11"/>
        <v>639.63420160636281</v>
      </c>
      <c r="BO13">
        <f t="shared" si="11"/>
        <v>644.12372604555389</v>
      </c>
      <c r="BP13">
        <f t="shared" si="11"/>
        <v>648.27347338519144</v>
      </c>
      <c r="BQ13">
        <f t="shared" si="11"/>
        <v>652.0518615423349</v>
      </c>
      <c r="BR13">
        <f t="shared" si="11"/>
        <v>655.43013470165522</v>
      </c>
      <c r="BS13">
        <f t="shared" si="5"/>
        <v>658.38258216455301</v>
      </c>
      <c r="BT13">
        <f t="shared" si="5"/>
        <v>660.88673402309894</v>
      </c>
      <c r="BU13">
        <f t="shared" si="5"/>
        <v>662.92353216960134</v>
      </c>
      <c r="BV13">
        <f t="shared" si="5"/>
        <v>664.47747534031294</v>
      </c>
      <c r="BW13">
        <f t="shared" si="5"/>
        <v>665.53673708940812</v>
      </c>
      <c r="BX13">
        <f t="shared" si="5"/>
        <v>666.09325579537654</v>
      </c>
      <c r="BY13">
        <f t="shared" si="5"/>
        <v>666.14279601483054</v>
      </c>
      <c r="BZ13">
        <f t="shared" si="5"/>
        <v>665.68498071678687</v>
      </c>
    </row>
    <row r="14" spans="1:78">
      <c r="A14">
        <f t="shared" si="6"/>
        <v>631.96073123965289</v>
      </c>
      <c r="B14">
        <f t="shared" si="9"/>
        <v>351.81846580429436</v>
      </c>
      <c r="C14">
        <f t="shared" si="12"/>
        <v>-8.7536231032030418</v>
      </c>
      <c r="D14">
        <f t="shared" si="7"/>
        <v>3.9444441095071845</v>
      </c>
      <c r="E14">
        <f t="shared" si="10"/>
        <v>226</v>
      </c>
      <c r="F14">
        <f t="shared" si="8"/>
        <v>631.47644802264426</v>
      </c>
      <c r="G14">
        <f t="shared" si="11"/>
        <v>630.54302841882202</v>
      </c>
      <c r="H14">
        <f t="shared" si="11"/>
        <v>629.12765177970903</v>
      </c>
      <c r="I14">
        <f t="shared" si="11"/>
        <v>627.24108997615645</v>
      </c>
      <c r="J14">
        <f t="shared" si="11"/>
        <v>624.89770088262674</v>
      </c>
      <c r="K14">
        <f t="shared" si="11"/>
        <v>622.11531910509859</v>
      </c>
      <c r="L14">
        <f t="shared" si="11"/>
        <v>618.91512024894701</v>
      </c>
      <c r="M14">
        <f t="shared" si="11"/>
        <v>615.32145975980018</v>
      </c>
      <c r="N14">
        <f t="shared" si="11"/>
        <v>611.36168756389213</v>
      </c>
      <c r="O14">
        <f t="shared" si="11"/>
        <v>607.0659399186095</v>
      </c>
      <c r="P14">
        <f t="shared" si="11"/>
        <v>602.46691005737625</v>
      </c>
      <c r="Q14">
        <f t="shared" si="11"/>
        <v>597.59959937440647</v>
      </c>
      <c r="R14">
        <f t="shared" si="11"/>
        <v>592.50105104296017</v>
      </c>
      <c r="S14">
        <f t="shared" si="11"/>
        <v>587.21006809442724</v>
      </c>
      <c r="T14">
        <f t="shared" si="11"/>
        <v>581.76691810382897</v>
      </c>
      <c r="U14">
        <f t="shared" si="11"/>
        <v>576.21302672925765</v>
      </c>
      <c r="V14">
        <f t="shared" si="11"/>
        <v>570.59066243760481</v>
      </c>
      <c r="W14">
        <f t="shared" si="11"/>
        <v>564.94261481600665</v>
      </c>
      <c r="X14">
        <f t="shared" si="11"/>
        <v>559.31186891724769</v>
      </c>
      <c r="Y14">
        <f t="shared" si="11"/>
        <v>553.741278117555</v>
      </c>
      <c r="Z14">
        <f t="shared" si="11"/>
        <v>548.27323797652878</v>
      </c>
      <c r="AA14">
        <f t="shared" si="11"/>
        <v>542.94936358133521</v>
      </c>
      <c r="AB14">
        <f t="shared" si="11"/>
        <v>537.81017283076494</v>
      </c>
      <c r="AC14">
        <f t="shared" si="11"/>
        <v>532.89477806955801</v>
      </c>
      <c r="AD14">
        <f t="shared" si="11"/>
        <v>528.24058841984379</v>
      </c>
      <c r="AE14">
        <f t="shared" si="11"/>
        <v>523.88302507513311</v>
      </c>
      <c r="AF14">
        <f t="shared" si="11"/>
        <v>519.85525172364783</v>
      </c>
      <c r="AG14">
        <f t="shared" si="11"/>
        <v>516.18792215262897</v>
      </c>
      <c r="AH14">
        <f t="shared" si="11"/>
        <v>512.90894695450595</v>
      </c>
      <c r="AI14">
        <f t="shared" si="11"/>
        <v>510.04328111043594</v>
      </c>
      <c r="AJ14">
        <f t="shared" si="11"/>
        <v>507.61273406782863</v>
      </c>
      <c r="AK14">
        <f t="shared" si="11"/>
        <v>505.6358037572827</v>
      </c>
      <c r="AL14">
        <f t="shared" si="11"/>
        <v>504.12753581216452</v>
      </c>
      <c r="AM14">
        <f t="shared" si="11"/>
        <v>503.09940906225359</v>
      </c>
      <c r="AN14">
        <f t="shared" si="11"/>
        <v>502.55924817291657</v>
      </c>
      <c r="AO14">
        <f t="shared" si="11"/>
        <v>502.51116409467943</v>
      </c>
      <c r="AP14">
        <f t="shared" si="11"/>
        <v>502.9555227764115</v>
      </c>
      <c r="AQ14">
        <f t="shared" si="11"/>
        <v>503.88894238023374</v>
      </c>
      <c r="AR14">
        <f t="shared" si="11"/>
        <v>505.30431901934674</v>
      </c>
      <c r="AS14">
        <f t="shared" si="11"/>
        <v>507.19088082289926</v>
      </c>
      <c r="AT14">
        <f t="shared" si="11"/>
        <v>509.53426991642903</v>
      </c>
      <c r="AU14">
        <f t="shared" si="11"/>
        <v>512.31665169395717</v>
      </c>
      <c r="AV14">
        <f t="shared" si="11"/>
        <v>515.51685055010876</v>
      </c>
      <c r="AW14">
        <f t="shared" si="11"/>
        <v>519.11051103925558</v>
      </c>
      <c r="AX14">
        <f t="shared" si="11"/>
        <v>523.07028323516363</v>
      </c>
      <c r="AY14">
        <f t="shared" si="11"/>
        <v>527.36603088044626</v>
      </c>
      <c r="AZ14">
        <f t="shared" si="11"/>
        <v>531.96506074167951</v>
      </c>
      <c r="BA14">
        <f t="shared" si="11"/>
        <v>536.8323714246493</v>
      </c>
      <c r="BB14">
        <f t="shared" si="11"/>
        <v>541.93091975609559</v>
      </c>
      <c r="BC14">
        <f t="shared" si="11"/>
        <v>547.22190270462852</v>
      </c>
      <c r="BD14">
        <f t="shared" si="11"/>
        <v>552.66505269522668</v>
      </c>
      <c r="BE14">
        <f t="shared" si="11"/>
        <v>558.21894406979811</v>
      </c>
      <c r="BF14">
        <f t="shared" si="11"/>
        <v>563.84130836145084</v>
      </c>
      <c r="BG14">
        <f t="shared" si="11"/>
        <v>569.48935598304911</v>
      </c>
      <c r="BH14">
        <f t="shared" si="11"/>
        <v>575.12010188180795</v>
      </c>
      <c r="BI14">
        <f t="shared" si="11"/>
        <v>580.69069268150076</v>
      </c>
      <c r="BJ14">
        <f t="shared" si="11"/>
        <v>586.15873282252699</v>
      </c>
      <c r="BK14">
        <f t="shared" si="11"/>
        <v>591.48260721772056</v>
      </c>
      <c r="BL14">
        <f t="shared" si="11"/>
        <v>596.62179796829082</v>
      </c>
      <c r="BM14">
        <f t="shared" si="11"/>
        <v>601.53719272949775</v>
      </c>
      <c r="BN14">
        <f t="shared" si="11"/>
        <v>606.19138237921197</v>
      </c>
      <c r="BO14">
        <f t="shared" si="11"/>
        <v>610.54894572392266</v>
      </c>
      <c r="BP14">
        <f t="shared" si="11"/>
        <v>614.57671907540782</v>
      </c>
      <c r="BQ14">
        <f t="shared" si="11"/>
        <v>618.24404864642679</v>
      </c>
      <c r="BR14">
        <f t="shared" si="11"/>
        <v>621.5230238445497</v>
      </c>
      <c r="BS14">
        <f t="shared" si="5"/>
        <v>624.38868968861982</v>
      </c>
      <c r="BT14">
        <f t="shared" si="5"/>
        <v>626.81923673122708</v>
      </c>
      <c r="BU14">
        <f t="shared" si="5"/>
        <v>628.79616704177306</v>
      </c>
      <c r="BV14">
        <f t="shared" si="5"/>
        <v>630.30443498689124</v>
      </c>
      <c r="BW14">
        <f t="shared" si="5"/>
        <v>631.33256173680218</v>
      </c>
      <c r="BX14">
        <f t="shared" si="5"/>
        <v>631.87272262613919</v>
      </c>
      <c r="BY14">
        <f t="shared" si="5"/>
        <v>631.92080670437633</v>
      </c>
      <c r="BZ14">
        <f t="shared" si="5"/>
        <v>631.47644802264426</v>
      </c>
    </row>
    <row r="15" spans="1:78">
      <c r="A15">
        <f t="shared" si="6"/>
        <v>598.81754537476615</v>
      </c>
      <c r="B15">
        <f t="shared" si="9"/>
        <v>333.13725820875101</v>
      </c>
      <c r="C15">
        <f t="shared" si="12"/>
        <v>-8.4911373441836471</v>
      </c>
      <c r="D15">
        <f t="shared" si="7"/>
        <v>3.9269908169872414</v>
      </c>
      <c r="E15">
        <f t="shared" si="10"/>
        <v>225</v>
      </c>
      <c r="F15">
        <f t="shared" si="8"/>
        <v>598.34778385309414</v>
      </c>
      <c r="G15">
        <f t="shared" si="11"/>
        <v>597.44235372863432</v>
      </c>
      <c r="H15">
        <f t="shared" si="11"/>
        <v>596.06941851143722</v>
      </c>
      <c r="I15">
        <f t="shared" si="11"/>
        <v>594.23942706750654</v>
      </c>
      <c r="J15">
        <f t="shared" si="11"/>
        <v>591.96630673670984</v>
      </c>
      <c r="K15">
        <f t="shared" si="11"/>
        <v>589.26735733731186</v>
      </c>
      <c r="L15">
        <f t="shared" si="11"/>
        <v>586.16311950391241</v>
      </c>
      <c r="M15">
        <f t="shared" si="11"/>
        <v>582.67721836081364</v>
      </c>
      <c r="N15">
        <f t="shared" si="11"/>
        <v>578.83618372055912</v>
      </c>
      <c r="O15">
        <f t="shared" si="11"/>
        <v>574.66924817604138</v>
      </c>
      <c r="P15">
        <f t="shared" si="11"/>
        <v>570.20812462281867</v>
      </c>
      <c r="Q15">
        <f t="shared" si="11"/>
        <v>565.48676490483103</v>
      </c>
      <c r="R15">
        <f t="shared" si="11"/>
        <v>560.54110142036734</v>
      </c>
      <c r="S15">
        <f t="shared" si="11"/>
        <v>555.40877365481765</v>
      </c>
      <c r="T15">
        <f t="shared" si="11"/>
        <v>550.12884172146198</v>
      </c>
      <c r="U15">
        <f t="shared" si="11"/>
        <v>544.74148909042322</v>
      </c>
      <c r="V15">
        <f t="shared" si="11"/>
        <v>539.28771676819599</v>
      </c>
      <c r="W15">
        <f t="shared" si="11"/>
        <v>533.80903125523037</v>
      </c>
      <c r="X15">
        <f t="shared" si="11"/>
        <v>528.34712865640063</v>
      </c>
      <c r="Y15">
        <f t="shared" si="11"/>
        <v>522.94357734847085</v>
      </c>
      <c r="Z15">
        <f t="shared" si="11"/>
        <v>517.63950161964794</v>
      </c>
      <c r="AA15">
        <f t="shared" si="11"/>
        <v>512.47526868891669</v>
      </c>
      <c r="AB15">
        <f t="shared" si="11"/>
        <v>507.49018148712889</v>
      </c>
      <c r="AC15">
        <f t="shared" si="11"/>
        <v>502.72217953796843</v>
      </c>
      <c r="AD15">
        <f t="shared" si="11"/>
        <v>498.20755021526651</v>
      </c>
      <c r="AE15">
        <f t="shared" si="11"/>
        <v>493.98065257417664</v>
      </c>
      <c r="AF15">
        <f t="shared" si="11"/>
        <v>490.07365585801807</v>
      </c>
      <c r="AG15">
        <f t="shared" si="11"/>
        <v>486.51629467090993</v>
      </c>
      <c r="AH15">
        <f t="shared" si="11"/>
        <v>483.33564267947952</v>
      </c>
      <c r="AI15">
        <f t="shared" si="11"/>
        <v>480.55590656591176</v>
      </c>
      <c r="AJ15">
        <f t="shared" si="11"/>
        <v>478.19824180048147</v>
      </c>
      <c r="AK15">
        <f t="shared" si="11"/>
        <v>476.28059163565052</v>
      </c>
      <c r="AL15">
        <f t="shared" si="11"/>
        <v>474.81755054708208</v>
      </c>
      <c r="AM15">
        <f t="shared" si="11"/>
        <v>473.82025316086856</v>
      </c>
      <c r="AN15">
        <f t="shared" si="11"/>
        <v>473.29628951230359</v>
      </c>
      <c r="AO15">
        <f t="shared" si="11"/>
        <v>473.24964728113071</v>
      </c>
      <c r="AP15">
        <f t="shared" si="11"/>
        <v>473.68068144289248</v>
      </c>
      <c r="AQ15">
        <f t="shared" si="11"/>
        <v>474.5861115673523</v>
      </c>
      <c r="AR15">
        <f t="shared" si="11"/>
        <v>475.95904678454946</v>
      </c>
      <c r="AS15">
        <f t="shared" si="11"/>
        <v>477.78903822848008</v>
      </c>
      <c r="AT15">
        <f t="shared" si="11"/>
        <v>480.06215855927684</v>
      </c>
      <c r="AU15">
        <f t="shared" si="11"/>
        <v>482.76110795867476</v>
      </c>
      <c r="AV15">
        <f t="shared" si="11"/>
        <v>485.86534579207421</v>
      </c>
      <c r="AW15">
        <f t="shared" si="11"/>
        <v>489.35124693517304</v>
      </c>
      <c r="AX15">
        <f t="shared" si="11"/>
        <v>493.1922815754275</v>
      </c>
      <c r="AY15">
        <f t="shared" si="11"/>
        <v>497.35921711994524</v>
      </c>
      <c r="AZ15">
        <f t="shared" si="11"/>
        <v>501.82034067316795</v>
      </c>
      <c r="BA15">
        <f t="shared" si="11"/>
        <v>506.54170039115559</v>
      </c>
      <c r="BB15">
        <f t="shared" si="11"/>
        <v>511.48736387561928</v>
      </c>
      <c r="BC15">
        <f t="shared" si="11"/>
        <v>516.61969164116897</v>
      </c>
      <c r="BD15">
        <f t="shared" si="11"/>
        <v>521.89962357452464</v>
      </c>
      <c r="BE15">
        <f t="shared" si="11"/>
        <v>527.28697620556341</v>
      </c>
      <c r="BF15">
        <f t="shared" si="11"/>
        <v>532.74074852779063</v>
      </c>
      <c r="BG15">
        <f t="shared" si="11"/>
        <v>538.21943404075625</v>
      </c>
      <c r="BH15">
        <f t="shared" si="11"/>
        <v>543.68133663958599</v>
      </c>
      <c r="BI15">
        <f t="shared" si="11"/>
        <v>549.08488794751577</v>
      </c>
      <c r="BJ15">
        <f t="shared" si="11"/>
        <v>554.38896367633868</v>
      </c>
      <c r="BK15">
        <f t="shared" si="11"/>
        <v>559.55319660707005</v>
      </c>
      <c r="BL15">
        <f t="shared" si="11"/>
        <v>564.53828380885761</v>
      </c>
      <c r="BM15">
        <f t="shared" si="11"/>
        <v>569.30628575801813</v>
      </c>
      <c r="BN15">
        <f t="shared" si="11"/>
        <v>573.82091508072006</v>
      </c>
      <c r="BO15">
        <f t="shared" si="11"/>
        <v>578.04781272180992</v>
      </c>
      <c r="BP15">
        <f t="shared" si="11"/>
        <v>581.95480943796849</v>
      </c>
      <c r="BQ15">
        <f t="shared" si="11"/>
        <v>585.51217062507669</v>
      </c>
      <c r="BR15">
        <f t="shared" ref="BR15:BZ18" si="13">$J$2*$C15*(1-COS(BR$8-$M$2))+$A15</f>
        <v>588.6928226165071</v>
      </c>
      <c r="BS15">
        <f t="shared" si="13"/>
        <v>591.47255873007487</v>
      </c>
      <c r="BT15">
        <f t="shared" si="13"/>
        <v>593.83022349550515</v>
      </c>
      <c r="BU15">
        <f t="shared" si="13"/>
        <v>595.74787366033604</v>
      </c>
      <c r="BV15">
        <f t="shared" si="13"/>
        <v>597.21091474890454</v>
      </c>
      <c r="BW15">
        <f t="shared" si="13"/>
        <v>598.20821213511806</v>
      </c>
      <c r="BX15">
        <f t="shared" si="13"/>
        <v>598.73217578368303</v>
      </c>
      <c r="BY15">
        <f t="shared" si="13"/>
        <v>598.77881801485591</v>
      </c>
      <c r="BZ15">
        <f t="shared" si="13"/>
        <v>598.34778385309414</v>
      </c>
    </row>
    <row r="16" spans="1:78">
      <c r="A16">
        <f t="shared" si="6"/>
        <v>566.73013039662317</v>
      </c>
      <c r="B16">
        <f t="shared" si="9"/>
        <v>315.15495081368886</v>
      </c>
      <c r="C16">
        <f t="shared" si="12"/>
        <v>-8.2314244853452507</v>
      </c>
      <c r="D16">
        <f t="shared" si="7"/>
        <v>3.9095375244672983</v>
      </c>
      <c r="E16">
        <f t="shared" si="10"/>
        <v>224</v>
      </c>
      <c r="F16">
        <f t="shared" si="8"/>
        <v>566.27473716306383</v>
      </c>
      <c r="G16">
        <f t="shared" ref="G16:BR19" si="14">$J$2*$C16*(1-COS(G$8-$M$2))+$A16</f>
        <v>565.39700083703997</v>
      </c>
      <c r="H16">
        <f t="shared" si="14"/>
        <v>564.06605869047701</v>
      </c>
      <c r="I16">
        <f t="shared" si="14"/>
        <v>562.29203999675497</v>
      </c>
      <c r="J16">
        <f t="shared" si="14"/>
        <v>560.08844610931499</v>
      </c>
      <c r="K16">
        <f t="shared" si="14"/>
        <v>557.47204770820679</v>
      </c>
      <c r="L16">
        <f t="shared" si="14"/>
        <v>554.4627571650874</v>
      </c>
      <c r="M16">
        <f t="shared" si="14"/>
        <v>551.08347699804926</v>
      </c>
      <c r="N16">
        <f t="shared" si="14"/>
        <v>547.35992556962879</v>
      </c>
      <c r="O16">
        <f t="shared" si="14"/>
        <v>543.32044135453782</v>
      </c>
      <c r="P16">
        <f t="shared" si="14"/>
        <v>538.99576726676071</v>
      </c>
      <c r="Q16">
        <f t="shared" si="14"/>
        <v>534.41881668741496</v>
      </c>
      <c r="R16">
        <f t="shared" si="14"/>
        <v>529.62442297404766</v>
      </c>
      <c r="S16">
        <f t="shared" si="14"/>
        <v>524.64907435775172</v>
      </c>
      <c r="T16">
        <f t="shared" si="14"/>
        <v>519.53063624569461</v>
      </c>
      <c r="U16">
        <f t="shared" si="14"/>
        <v>514.30806304250677</v>
      </c>
      <c r="V16">
        <f t="shared" si="14"/>
        <v>509.02110168374008</v>
      </c>
      <c r="W16">
        <f t="shared" si="14"/>
        <v>503.7099891376896</v>
      </c>
      <c r="X16">
        <f t="shared" si="14"/>
        <v>498.41514617776801</v>
      </c>
      <c r="Y16">
        <f t="shared" si="14"/>
        <v>493.17686975601396</v>
      </c>
      <c r="Z16">
        <f t="shared" si="14"/>
        <v>488.03502631895481</v>
      </c>
      <c r="AA16">
        <f t="shared" si="14"/>
        <v>483.02874839987652</v>
      </c>
      <c r="AB16">
        <f t="shared" si="14"/>
        <v>478.19613679661643</v>
      </c>
      <c r="AC16">
        <f t="shared" si="14"/>
        <v>473.57397060148622</v>
      </c>
      <c r="AD16">
        <f t="shared" si="14"/>
        <v>469.19742729017094</v>
      </c>
      <c r="AE16">
        <f t="shared" si="14"/>
        <v>465.09981499989885</v>
      </c>
      <c r="AF16">
        <f t="shared" si="14"/>
        <v>461.31231903440488</v>
      </c>
      <c r="AG16">
        <f t="shared" si="14"/>
        <v>457.86376452493897</v>
      </c>
      <c r="AH16">
        <f t="shared" si="14"/>
        <v>454.78039705361238</v>
      </c>
      <c r="AI16">
        <f t="shared" si="14"/>
        <v>452.08568290866998</v>
      </c>
      <c r="AJ16">
        <f t="shared" si="14"/>
        <v>449.80013049186778</v>
      </c>
      <c r="AK16">
        <f t="shared" si="14"/>
        <v>447.94113423715186</v>
      </c>
      <c r="AL16">
        <f t="shared" si="14"/>
        <v>446.5228422285133</v>
      </c>
      <c r="AM16">
        <f t="shared" si="14"/>
        <v>445.55604852452586</v>
      </c>
      <c r="AN16">
        <f t="shared" si="14"/>
        <v>445.048111009043</v>
      </c>
      <c r="AO16">
        <f t="shared" si="14"/>
        <v>445.00289539325854</v>
      </c>
      <c r="AP16">
        <f t="shared" si="14"/>
        <v>445.42074579531055</v>
      </c>
      <c r="AQ16">
        <f t="shared" si="14"/>
        <v>446.29848212133442</v>
      </c>
      <c r="AR16">
        <f t="shared" si="14"/>
        <v>447.62942426789749</v>
      </c>
      <c r="AS16">
        <f t="shared" si="14"/>
        <v>449.40344296161948</v>
      </c>
      <c r="AT16">
        <f t="shared" si="14"/>
        <v>451.60703684905945</v>
      </c>
      <c r="AU16">
        <f t="shared" si="14"/>
        <v>454.22343525016765</v>
      </c>
      <c r="AV16">
        <f t="shared" si="14"/>
        <v>457.23272579328699</v>
      </c>
      <c r="AW16">
        <f t="shared" si="14"/>
        <v>460.61200596032512</v>
      </c>
      <c r="AX16">
        <f t="shared" si="14"/>
        <v>464.33555738874566</v>
      </c>
      <c r="AY16">
        <f t="shared" si="14"/>
        <v>468.37504160383656</v>
      </c>
      <c r="AZ16">
        <f t="shared" si="14"/>
        <v>472.69971569161373</v>
      </c>
      <c r="BA16">
        <f t="shared" si="14"/>
        <v>477.27666627095948</v>
      </c>
      <c r="BB16">
        <f t="shared" si="14"/>
        <v>482.07105998432678</v>
      </c>
      <c r="BC16">
        <f t="shared" si="14"/>
        <v>487.04640860062273</v>
      </c>
      <c r="BD16">
        <f t="shared" si="14"/>
        <v>492.16484671267978</v>
      </c>
      <c r="BE16">
        <f t="shared" si="14"/>
        <v>497.38741991586772</v>
      </c>
      <c r="BF16">
        <f t="shared" si="14"/>
        <v>502.6743812746343</v>
      </c>
      <c r="BG16">
        <f t="shared" si="14"/>
        <v>507.98549382068484</v>
      </c>
      <c r="BH16">
        <f t="shared" si="14"/>
        <v>513.28033678060638</v>
      </c>
      <c r="BI16">
        <f t="shared" si="14"/>
        <v>518.51861320236048</v>
      </c>
      <c r="BJ16">
        <f t="shared" si="14"/>
        <v>523.66045663941964</v>
      </c>
      <c r="BK16">
        <f t="shared" si="14"/>
        <v>528.66673455849786</v>
      </c>
      <c r="BL16">
        <f t="shared" si="14"/>
        <v>533.4993461617579</v>
      </c>
      <c r="BM16">
        <f t="shared" si="14"/>
        <v>538.12151235688816</v>
      </c>
      <c r="BN16">
        <f t="shared" si="14"/>
        <v>542.49805566820339</v>
      </c>
      <c r="BO16">
        <f t="shared" si="14"/>
        <v>546.59566795847547</v>
      </c>
      <c r="BP16">
        <f t="shared" si="14"/>
        <v>550.38316392396951</v>
      </c>
      <c r="BQ16">
        <f t="shared" si="14"/>
        <v>553.83171843343541</v>
      </c>
      <c r="BR16">
        <f t="shared" si="14"/>
        <v>556.91508590476201</v>
      </c>
      <c r="BS16">
        <f t="shared" si="13"/>
        <v>559.6098000497044</v>
      </c>
      <c r="BT16">
        <f t="shared" si="13"/>
        <v>561.89535246650667</v>
      </c>
      <c r="BU16">
        <f t="shared" si="13"/>
        <v>563.75434872122253</v>
      </c>
      <c r="BV16">
        <f t="shared" si="13"/>
        <v>565.17264072986109</v>
      </c>
      <c r="BW16">
        <f t="shared" si="13"/>
        <v>566.13943443384858</v>
      </c>
      <c r="BX16">
        <f t="shared" si="13"/>
        <v>566.64737194933139</v>
      </c>
      <c r="BY16">
        <f t="shared" si="13"/>
        <v>566.6925875651159</v>
      </c>
      <c r="BZ16">
        <f t="shared" si="13"/>
        <v>566.27473716306383</v>
      </c>
    </row>
    <row r="17" spans="1:78">
      <c r="A17">
        <f t="shared" si="6"/>
        <v>535.67537300623917</v>
      </c>
      <c r="B17">
        <f t="shared" si="9"/>
        <v>297.86602886933667</v>
      </c>
      <c r="C17">
        <f t="shared" si="12"/>
        <v>-7.9746421798133458</v>
      </c>
      <c r="D17">
        <f t="shared" si="7"/>
        <v>3.8920842319473548</v>
      </c>
      <c r="E17">
        <f t="shared" si="10"/>
        <v>223</v>
      </c>
      <c r="F17">
        <f t="shared" si="8"/>
        <v>535.23418593160716</v>
      </c>
      <c r="G17">
        <f t="shared" si="14"/>
        <v>534.38383091216599</v>
      </c>
      <c r="H17">
        <f t="shared" si="14"/>
        <v>533.09440799396157</v>
      </c>
      <c r="I17">
        <f t="shared" si="14"/>
        <v>531.37573046397642</v>
      </c>
      <c r="J17">
        <f t="shared" si="14"/>
        <v>529.24087849597947</v>
      </c>
      <c r="K17">
        <f t="shared" si="14"/>
        <v>526.70609960250601</v>
      </c>
      <c r="L17">
        <f t="shared" si="14"/>
        <v>523.79068498147683</v>
      </c>
      <c r="M17">
        <f t="shared" si="14"/>
        <v>520.51682269853336</v>
      </c>
      <c r="N17">
        <f t="shared" si="14"/>
        <v>516.909428822461</v>
      </c>
      <c r="O17">
        <f t="shared" si="14"/>
        <v>512.99595779886056</v>
      </c>
      <c r="P17">
        <f t="shared" si="14"/>
        <v>508.80619350524</v>
      </c>
      <c r="Q17">
        <f t="shared" si="14"/>
        <v>504.3720225777227</v>
      </c>
      <c r="R17">
        <f t="shared" si="14"/>
        <v>499.72719173449264</v>
      </c>
      <c r="S17">
        <f t="shared" si="14"/>
        <v>494.9070509428924</v>
      </c>
      <c r="T17">
        <f t="shared" si="14"/>
        <v>489.94828438482659</v>
      </c>
      <c r="U17">
        <f t="shared" si="14"/>
        <v>484.88863126798719</v>
      </c>
      <c r="V17">
        <f t="shared" si="14"/>
        <v>479.76659860769541</v>
      </c>
      <c r="W17">
        <f t="shared" si="14"/>
        <v>474.62116816526407</v>
      </c>
      <c r="X17">
        <f t="shared" si="14"/>
        <v>469.49149977325578</v>
      </c>
      <c r="Y17">
        <f t="shared" si="14"/>
        <v>464.41663330551228</v>
      </c>
      <c r="Z17">
        <f t="shared" si="14"/>
        <v>459.43519156014122</v>
      </c>
      <c r="AA17">
        <f t="shared" si="14"/>
        <v>454.58508631670168</v>
      </c>
      <c r="AB17">
        <f t="shared" si="14"/>
        <v>449.90322980466971</v>
      </c>
      <c r="AC17">
        <f t="shared" si="14"/>
        <v>445.4252537790843</v>
      </c>
      <c r="AD17">
        <f t="shared" si="14"/>
        <v>441.18523834137585</v>
      </c>
      <c r="AE17">
        <f t="shared" si="14"/>
        <v>437.21545256921678</v>
      </c>
      <c r="AF17">
        <f t="shared" si="14"/>
        <v>433.54610892935534</v>
      </c>
      <c r="AG17">
        <f t="shared" si="14"/>
        <v>430.2051333425012</v>
      </c>
      <c r="AH17">
        <f t="shared" si="14"/>
        <v>427.21795265020643</v>
      </c>
      <c r="AI17">
        <f t="shared" si="14"/>
        <v>424.60730110124848</v>
      </c>
      <c r="AJ17">
        <f t="shared" si="14"/>
        <v>422.39304733026938</v>
      </c>
      <c r="AK17">
        <f t="shared" si="14"/>
        <v>420.59204314546929</v>
      </c>
      <c r="AL17">
        <f t="shared" si="14"/>
        <v>419.21799527617065</v>
      </c>
      <c r="AM17">
        <f t="shared" si="14"/>
        <v>418.28136105633155</v>
      </c>
      <c r="AN17">
        <f t="shared" si="14"/>
        <v>417.78926883792013</v>
      </c>
      <c r="AO17">
        <f t="shared" si="14"/>
        <v>417.74546373985203</v>
      </c>
      <c r="AP17">
        <f t="shared" si="14"/>
        <v>418.1502791453737</v>
      </c>
      <c r="AQ17">
        <f t="shared" si="14"/>
        <v>419.00063416481487</v>
      </c>
      <c r="AR17">
        <f t="shared" si="14"/>
        <v>420.29005708301924</v>
      </c>
      <c r="AS17">
        <f t="shared" si="14"/>
        <v>422.00873461300444</v>
      </c>
      <c r="AT17">
        <f t="shared" si="14"/>
        <v>424.14358658100144</v>
      </c>
      <c r="AU17">
        <f t="shared" si="14"/>
        <v>426.67836547447484</v>
      </c>
      <c r="AV17">
        <f t="shared" si="14"/>
        <v>429.59378009550403</v>
      </c>
      <c r="AW17">
        <f t="shared" si="14"/>
        <v>432.86764237844744</v>
      </c>
      <c r="AX17">
        <f t="shared" si="14"/>
        <v>436.47503625451986</v>
      </c>
      <c r="AY17">
        <f t="shared" si="14"/>
        <v>440.3885072781203</v>
      </c>
      <c r="AZ17">
        <f t="shared" si="14"/>
        <v>444.57827157174086</v>
      </c>
      <c r="BA17">
        <f t="shared" si="14"/>
        <v>449.01244249925816</v>
      </c>
      <c r="BB17">
        <f t="shared" si="14"/>
        <v>453.65727334248822</v>
      </c>
      <c r="BC17">
        <f t="shared" si="14"/>
        <v>458.47741413408846</v>
      </c>
      <c r="BD17">
        <f t="shared" si="14"/>
        <v>463.43618069215427</v>
      </c>
      <c r="BE17">
        <f t="shared" si="14"/>
        <v>468.49583380899372</v>
      </c>
      <c r="BF17">
        <f t="shared" si="14"/>
        <v>473.61786646928545</v>
      </c>
      <c r="BG17">
        <f t="shared" si="14"/>
        <v>478.76329691171679</v>
      </c>
      <c r="BH17">
        <f t="shared" si="14"/>
        <v>483.89296530372508</v>
      </c>
      <c r="BI17">
        <f t="shared" si="14"/>
        <v>488.96783177146858</v>
      </c>
      <c r="BJ17">
        <f t="shared" si="14"/>
        <v>493.94927351683964</v>
      </c>
      <c r="BK17">
        <f t="shared" si="14"/>
        <v>498.79937876027924</v>
      </c>
      <c r="BL17">
        <f t="shared" si="14"/>
        <v>503.48123527231115</v>
      </c>
      <c r="BM17">
        <f t="shared" si="14"/>
        <v>507.95921129789656</v>
      </c>
      <c r="BN17">
        <f t="shared" si="14"/>
        <v>512.19922673560495</v>
      </c>
      <c r="BO17">
        <f t="shared" si="14"/>
        <v>516.16901250776402</v>
      </c>
      <c r="BP17">
        <f t="shared" si="14"/>
        <v>519.83835614762552</v>
      </c>
      <c r="BQ17">
        <f t="shared" si="14"/>
        <v>523.17933173447966</v>
      </c>
      <c r="BR17">
        <f t="shared" si="14"/>
        <v>526.16651242677449</v>
      </c>
      <c r="BS17">
        <f t="shared" si="13"/>
        <v>528.77716397573238</v>
      </c>
      <c r="BT17">
        <f t="shared" si="13"/>
        <v>530.99141774671148</v>
      </c>
      <c r="BU17">
        <f t="shared" si="13"/>
        <v>532.79242193151151</v>
      </c>
      <c r="BV17">
        <f t="shared" si="13"/>
        <v>534.16646980081021</v>
      </c>
      <c r="BW17">
        <f t="shared" si="13"/>
        <v>535.10310402064931</v>
      </c>
      <c r="BX17">
        <f t="shared" si="13"/>
        <v>535.59519623906067</v>
      </c>
      <c r="BY17">
        <f t="shared" si="13"/>
        <v>535.63900133712889</v>
      </c>
      <c r="BZ17">
        <f t="shared" si="13"/>
        <v>535.23418593160716</v>
      </c>
    </row>
    <row r="18" spans="1:78">
      <c r="A18">
        <f t="shared" si="6"/>
        <v>505.63125904701349</v>
      </c>
      <c r="B18">
        <f t="shared" si="9"/>
        <v>281.26311055360145</v>
      </c>
      <c r="C18">
        <f t="shared" si="12"/>
        <v>-7.7209348519633236</v>
      </c>
      <c r="D18">
        <f t="shared" si="7"/>
        <v>3.8746309394274117</v>
      </c>
      <c r="E18">
        <f t="shared" si="10"/>
        <v>222</v>
      </c>
      <c r="F18">
        <f t="shared" si="8"/>
        <v>505.20410801202604</v>
      </c>
      <c r="G18">
        <f t="shared" si="14"/>
        <v>504.38080640700042</v>
      </c>
      <c r="H18">
        <f t="shared" si="14"/>
        <v>503.13240552284719</v>
      </c>
      <c r="I18">
        <f t="shared" si="14"/>
        <v>501.46840644409986</v>
      </c>
      <c r="J18">
        <f t="shared" si="14"/>
        <v>499.4014732084978</v>
      </c>
      <c r="K18">
        <f t="shared" si="14"/>
        <v>496.94733642601233</v>
      </c>
      <c r="L18">
        <f t="shared" si="14"/>
        <v>494.12467355940652</v>
      </c>
      <c r="M18">
        <f t="shared" si="14"/>
        <v>490.95496677746564</v>
      </c>
      <c r="N18">
        <f t="shared" si="14"/>
        <v>487.46233946272156</v>
      </c>
      <c r="O18">
        <f t="shared" si="14"/>
        <v>483.67337261794552</v>
      </c>
      <c r="P18">
        <f t="shared" si="14"/>
        <v>479.61690256866694</v>
      </c>
      <c r="Q18">
        <f t="shared" si="14"/>
        <v>475.32380150132451</v>
      </c>
      <c r="R18">
        <f t="shared" si="14"/>
        <v>470.82674250728587</v>
      </c>
      <c r="S18">
        <f t="shared" si="14"/>
        <v>466.15995092089429</v>
      </c>
      <c r="T18">
        <f t="shared" si="14"/>
        <v>461.35894384400791</v>
      </c>
      <c r="U18">
        <f t="shared" si="14"/>
        <v>456.46025983940916</v>
      </c>
      <c r="V18">
        <f t="shared" si="14"/>
        <v>451.5011808502793</v>
      </c>
      <c r="W18">
        <f t="shared" si="14"/>
        <v>446.51944846209943</v>
      </c>
      <c r="X18">
        <f t="shared" si="14"/>
        <v>441.55297666639581</v>
      </c>
      <c r="Y18">
        <f t="shared" si="14"/>
        <v>436.63956331237148</v>
      </c>
      <c r="Z18">
        <f t="shared" si="14"/>
        <v>431.81660244245057</v>
      </c>
      <c r="AA18">
        <f t="shared" si="14"/>
        <v>427.12079970103667</v>
      </c>
      <c r="AB18">
        <f t="shared" si="14"/>
        <v>422.58789298239498</v>
      </c>
      <c r="AC18">
        <f t="shared" si="14"/>
        <v>418.25238044369848</v>
      </c>
      <c r="AD18">
        <f t="shared" si="14"/>
        <v>414.14725795322062</v>
      </c>
      <c r="AE18">
        <f t="shared" si="14"/>
        <v>410.30376797185465</v>
      </c>
      <c r="AF18">
        <f t="shared" si="14"/>
        <v>406.7511617791215</v>
      </c>
      <c r="AG18">
        <f t="shared" si="14"/>
        <v>403.51647685327009</v>
      </c>
      <c r="AH18">
        <f t="shared" si="14"/>
        <v>400.62433109974228</v>
      </c>
      <c r="AI18">
        <f t="shared" si="14"/>
        <v>398.09673549404789</v>
      </c>
      <c r="AJ18">
        <f t="shared" si="14"/>
        <v>395.95292656495008</v>
      </c>
      <c r="AK18">
        <f t="shared" si="14"/>
        <v>394.20921999286662</v>
      </c>
      <c r="AL18">
        <f t="shared" si="14"/>
        <v>392.8788864376898</v>
      </c>
      <c r="AM18">
        <f t="shared" si="14"/>
        <v>391.97205054105194</v>
      </c>
      <c r="AN18">
        <f t="shared" si="14"/>
        <v>391.49561387168887</v>
      </c>
      <c r="AO18">
        <f t="shared" si="14"/>
        <v>391.45320240033482</v>
      </c>
      <c r="AP18">
        <f t="shared" si="14"/>
        <v>391.84513890389553</v>
      </c>
      <c r="AQ18">
        <f t="shared" si="14"/>
        <v>392.66844050892121</v>
      </c>
      <c r="AR18">
        <f t="shared" si="14"/>
        <v>393.91684139307438</v>
      </c>
      <c r="AS18">
        <f t="shared" si="14"/>
        <v>395.58084047182172</v>
      </c>
      <c r="AT18">
        <f t="shared" si="14"/>
        <v>397.64777370742377</v>
      </c>
      <c r="AU18">
        <f t="shared" si="14"/>
        <v>400.10191048990924</v>
      </c>
      <c r="AV18">
        <f t="shared" si="14"/>
        <v>402.92457335651505</v>
      </c>
      <c r="AW18">
        <f t="shared" si="14"/>
        <v>406.09428013845593</v>
      </c>
      <c r="AX18">
        <f t="shared" si="14"/>
        <v>409.58690745320007</v>
      </c>
      <c r="AY18">
        <f t="shared" si="14"/>
        <v>413.37587429797611</v>
      </c>
      <c r="AZ18">
        <f t="shared" si="14"/>
        <v>417.43234434725463</v>
      </c>
      <c r="BA18">
        <f t="shared" si="14"/>
        <v>421.72544541459712</v>
      </c>
      <c r="BB18">
        <f t="shared" si="14"/>
        <v>426.2225044086357</v>
      </c>
      <c r="BC18">
        <f t="shared" si="14"/>
        <v>430.88929599502728</v>
      </c>
      <c r="BD18">
        <f t="shared" si="14"/>
        <v>435.69030307191372</v>
      </c>
      <c r="BE18">
        <f t="shared" si="14"/>
        <v>440.58898707651247</v>
      </c>
      <c r="BF18">
        <f t="shared" si="14"/>
        <v>445.54806606564227</v>
      </c>
      <c r="BG18">
        <f t="shared" si="14"/>
        <v>450.52979845382214</v>
      </c>
      <c r="BH18">
        <f t="shared" si="14"/>
        <v>455.49627024952576</v>
      </c>
      <c r="BI18">
        <f t="shared" si="14"/>
        <v>460.40968360355009</v>
      </c>
      <c r="BJ18">
        <f t="shared" si="14"/>
        <v>465.232644473471</v>
      </c>
      <c r="BK18">
        <f t="shared" si="14"/>
        <v>469.92844721488495</v>
      </c>
      <c r="BL18">
        <f t="shared" si="14"/>
        <v>474.46135393352654</v>
      </c>
      <c r="BM18">
        <f t="shared" si="14"/>
        <v>478.79686647222309</v>
      </c>
      <c r="BN18">
        <f t="shared" si="14"/>
        <v>482.90198896270095</v>
      </c>
      <c r="BO18">
        <f t="shared" si="14"/>
        <v>486.74547894406692</v>
      </c>
      <c r="BP18">
        <f t="shared" si="14"/>
        <v>490.29808513680013</v>
      </c>
      <c r="BQ18">
        <f t="shared" si="14"/>
        <v>493.53277006265154</v>
      </c>
      <c r="BR18">
        <f t="shared" si="14"/>
        <v>496.42491581617929</v>
      </c>
      <c r="BS18">
        <f t="shared" si="13"/>
        <v>498.95251142187368</v>
      </c>
      <c r="BT18">
        <f t="shared" si="13"/>
        <v>501.0963203509715</v>
      </c>
      <c r="BU18">
        <f t="shared" si="13"/>
        <v>502.84002692305495</v>
      </c>
      <c r="BV18">
        <f t="shared" si="13"/>
        <v>504.17036047823177</v>
      </c>
      <c r="BW18">
        <f t="shared" si="13"/>
        <v>505.07719637486963</v>
      </c>
      <c r="BX18">
        <f t="shared" si="13"/>
        <v>505.5536330442327</v>
      </c>
      <c r="BY18">
        <f t="shared" si="13"/>
        <v>505.59604451558675</v>
      </c>
      <c r="BZ18">
        <f t="shared" si="13"/>
        <v>505.20410801202604</v>
      </c>
    </row>
    <row r="19" spans="1:78">
      <c r="A19">
        <f t="shared" si="6"/>
        <v>476.57684803865499</v>
      </c>
      <c r="B19">
        <f t="shared" si="9"/>
        <v>265.33709604619679</v>
      </c>
      <c r="C19">
        <f t="shared" si="12"/>
        <v>-7.4704335608763639</v>
      </c>
      <c r="D19">
        <f t="shared" si="7"/>
        <v>3.8571776469074686</v>
      </c>
      <c r="E19">
        <f t="shared" si="10"/>
        <v>221</v>
      </c>
      <c r="F19">
        <f t="shared" si="8"/>
        <v>476.16355567335006</v>
      </c>
      <c r="G19">
        <f t="shared" si="14"/>
        <v>475.36696561543198</v>
      </c>
      <c r="H19">
        <f t="shared" si="14"/>
        <v>474.15906838002996</v>
      </c>
      <c r="I19">
        <f t="shared" si="14"/>
        <v>472.54905679445358</v>
      </c>
      <c r="J19">
        <f t="shared" si="14"/>
        <v>470.54918401902069</v>
      </c>
      <c r="K19">
        <f t="shared" si="14"/>
        <v>468.17467029310853</v>
      </c>
      <c r="L19">
        <f t="shared" si="14"/>
        <v>465.44358709994185</v>
      </c>
      <c r="M19">
        <f t="shared" si="14"/>
        <v>462.37671963169385</v>
      </c>
      <c r="N19">
        <f t="shared" si="14"/>
        <v>458.99740860162308</v>
      </c>
      <c r="O19">
        <f t="shared" si="14"/>
        <v>455.3313726071521</v>
      </c>
      <c r="P19">
        <f t="shared" si="14"/>
        <v>451.40651239581194</v>
      </c>
      <c r="Q19">
        <f t="shared" si="14"/>
        <v>447.25269852370627</v>
      </c>
      <c r="R19">
        <f t="shared" si="14"/>
        <v>442.90154402254325</v>
      </c>
      <c r="S19">
        <f t="shared" si="14"/>
        <v>438.38616380537565</v>
      </c>
      <c r="T19">
        <f t="shared" si="14"/>
        <v>433.74092264211714</v>
      </c>
      <c r="U19">
        <f t="shared" si="14"/>
        <v>429.00117362289353</v>
      </c>
      <c r="V19">
        <f t="shared" si="14"/>
        <v>424.20298909967971</v>
      </c>
      <c r="W19">
        <f t="shared" si="14"/>
        <v>419.38288615392048</v>
      </c>
      <c r="X19">
        <f t="shared" si="14"/>
        <v>414.57754867949075</v>
      </c>
      <c r="Y19">
        <f t="shared" si="14"/>
        <v>409.82354819611299</v>
      </c>
      <c r="Z19">
        <f t="shared" si="14"/>
        <v>405.15706551800974</v>
      </c>
      <c r="AA19">
        <f t="shared" si="14"/>
        <v>400.61361539606065</v>
      </c>
      <c r="AB19">
        <f t="shared" si="14"/>
        <v>396.22777622910382</v>
      </c>
      <c r="AC19">
        <f t="shared" si="14"/>
        <v>392.03292690144207</v>
      </c>
      <c r="AD19">
        <f t="shared" si="14"/>
        <v>388.0609927493781</v>
      </c>
      <c r="AE19">
        <f t="shared" si="14"/>
        <v>384.34220259012847</v>
      </c>
      <c r="AF19">
        <f t="shared" si="14"/>
        <v>380.90485866227209</v>
      </c>
      <c r="AG19">
        <f t="shared" si="14"/>
        <v>377.77512122862481</v>
      </c>
      <c r="AH19">
        <f t="shared" si="14"/>
        <v>374.97680948084394</v>
      </c>
      <c r="AI19">
        <f t="shared" si="14"/>
        <v>372.53122026099686</v>
      </c>
      <c r="AJ19">
        <f t="shared" si="14"/>
        <v>370.4569659797337</v>
      </c>
      <c r="AK19">
        <f t="shared" si="14"/>
        <v>368.76983296460401</v>
      </c>
      <c r="AL19">
        <f t="shared" si="14"/>
        <v>367.48266131657158</v>
      </c>
      <c r="AM19">
        <f t="shared" si="14"/>
        <v>366.6052471890934</v>
      </c>
      <c r="AN19">
        <f t="shared" si="14"/>
        <v>366.14426823347679</v>
      </c>
      <c r="AO19">
        <f t="shared" si="14"/>
        <v>366.10323277792065</v>
      </c>
      <c r="AP19">
        <f t="shared" si="14"/>
        <v>366.48245312701971</v>
      </c>
      <c r="AQ19">
        <f t="shared" si="14"/>
        <v>367.27904318493779</v>
      </c>
      <c r="AR19">
        <f t="shared" si="14"/>
        <v>368.48694042033981</v>
      </c>
      <c r="AS19">
        <f t="shared" si="14"/>
        <v>370.09695200591619</v>
      </c>
      <c r="AT19">
        <f t="shared" si="14"/>
        <v>372.09682478134908</v>
      </c>
      <c r="AU19">
        <f t="shared" si="14"/>
        <v>374.47133850726124</v>
      </c>
      <c r="AV19">
        <f t="shared" si="14"/>
        <v>377.20242170042786</v>
      </c>
      <c r="AW19">
        <f t="shared" si="14"/>
        <v>380.26928916867593</v>
      </c>
      <c r="AX19">
        <f t="shared" si="14"/>
        <v>383.64860019874669</v>
      </c>
      <c r="AY19">
        <f t="shared" si="14"/>
        <v>387.31463619321767</v>
      </c>
      <c r="AZ19">
        <f t="shared" si="14"/>
        <v>391.23949640455783</v>
      </c>
      <c r="BA19">
        <f t="shared" si="14"/>
        <v>395.39331027666344</v>
      </c>
      <c r="BB19">
        <f t="shared" si="14"/>
        <v>399.74446477782652</v>
      </c>
      <c r="BC19">
        <f t="shared" si="14"/>
        <v>404.25984499499418</v>
      </c>
      <c r="BD19">
        <f t="shared" si="14"/>
        <v>408.90508615825263</v>
      </c>
      <c r="BE19">
        <f t="shared" si="14"/>
        <v>413.6448351774763</v>
      </c>
      <c r="BF19">
        <f t="shared" si="14"/>
        <v>418.44301970069006</v>
      </c>
      <c r="BG19">
        <f t="shared" si="14"/>
        <v>423.26312264644929</v>
      </c>
      <c r="BH19">
        <f t="shared" si="14"/>
        <v>428.06846012087902</v>
      </c>
      <c r="BI19">
        <f t="shared" si="14"/>
        <v>432.82246060425678</v>
      </c>
      <c r="BJ19">
        <f t="shared" si="14"/>
        <v>437.48894328236003</v>
      </c>
      <c r="BK19">
        <f t="shared" si="14"/>
        <v>442.03239340430918</v>
      </c>
      <c r="BL19">
        <f t="shared" si="14"/>
        <v>446.41823257126589</v>
      </c>
      <c r="BM19">
        <f t="shared" si="14"/>
        <v>450.6130818989277</v>
      </c>
      <c r="BN19">
        <f t="shared" si="14"/>
        <v>454.58501605099167</v>
      </c>
      <c r="BO19">
        <f t="shared" si="14"/>
        <v>458.30380621024125</v>
      </c>
      <c r="BP19">
        <f t="shared" si="14"/>
        <v>461.74115013809768</v>
      </c>
      <c r="BQ19">
        <f t="shared" si="14"/>
        <v>464.87088757174496</v>
      </c>
      <c r="BR19">
        <f t="shared" ref="BR19:BZ22" si="15">$J$2*$C19*(1-COS(BR$8-$M$2))+$A19</f>
        <v>467.66919931952583</v>
      </c>
      <c r="BS19">
        <f t="shared" si="15"/>
        <v>470.11478853937291</v>
      </c>
      <c r="BT19">
        <f t="shared" si="15"/>
        <v>472.18904282063602</v>
      </c>
      <c r="BU19">
        <f t="shared" si="15"/>
        <v>473.87617583576576</v>
      </c>
      <c r="BV19">
        <f t="shared" si="15"/>
        <v>475.16334748379819</v>
      </c>
      <c r="BW19">
        <f t="shared" si="15"/>
        <v>476.04076161127637</v>
      </c>
      <c r="BX19">
        <f t="shared" si="15"/>
        <v>476.50174056689298</v>
      </c>
      <c r="BY19">
        <f t="shared" si="15"/>
        <v>476.54277602244906</v>
      </c>
      <c r="BZ19">
        <f t="shared" si="15"/>
        <v>476.16355567335006</v>
      </c>
    </row>
    <row r="20" spans="1:78">
      <c r="A20">
        <f t="shared" si="6"/>
        <v>448.49225151778893</v>
      </c>
      <c r="B20">
        <f t="shared" si="9"/>
        <v>250.07731908414385</v>
      </c>
      <c r="C20">
        <f t="shared" si="12"/>
        <v>-7.2232559309130355</v>
      </c>
      <c r="D20">
        <f t="shared" si="7"/>
        <v>3.839724354387525</v>
      </c>
      <c r="E20">
        <f t="shared" si="10"/>
        <v>220</v>
      </c>
      <c r="F20">
        <f t="shared" si="8"/>
        <v>448.09263394478427</v>
      </c>
      <c r="G20">
        <f t="shared" ref="G20:BR23" si="16">$J$2*$C20*(1-COS(G$8-$M$2))+$A20</f>
        <v>447.32240102410117</v>
      </c>
      <c r="H20">
        <f t="shared" si="16"/>
        <v>446.1544700334228</v>
      </c>
      <c r="I20">
        <f t="shared" si="16"/>
        <v>444.59772963280415</v>
      </c>
      <c r="J20">
        <f t="shared" si="16"/>
        <v>442.66402755667963</v>
      </c>
      <c r="K20">
        <f t="shared" si="16"/>
        <v>440.36808044544966</v>
      </c>
      <c r="L20">
        <f t="shared" si="16"/>
        <v>437.72736184296156</v>
      </c>
      <c r="M20">
        <f t="shared" si="16"/>
        <v>434.76196921228967</v>
      </c>
      <c r="N20">
        <f t="shared" si="16"/>
        <v>431.49447098190649</v>
      </c>
      <c r="O20">
        <f t="shared" si="16"/>
        <v>427.94973478631454</v>
      </c>
      <c r="P20">
        <f t="shared" si="16"/>
        <v>424.15473820833262</v>
      </c>
      <c r="Q20">
        <f t="shared" si="16"/>
        <v>420.13836346340065</v>
      </c>
      <c r="R20">
        <f t="shared" si="16"/>
        <v>415.93117758848098</v>
      </c>
      <c r="S20">
        <f t="shared" si="16"/>
        <v>411.56519980845007</v>
      </c>
      <c r="T20">
        <f t="shared" si="16"/>
        <v>407.07365785046335</v>
      </c>
      <c r="U20">
        <f t="shared" si="16"/>
        <v>402.49073506088831</v>
      </c>
      <c r="V20">
        <f t="shared" si="16"/>
        <v>397.85131024939807</v>
      </c>
      <c r="W20">
        <f t="shared" si="16"/>
        <v>393.19069224016937</v>
      </c>
      <c r="X20">
        <f t="shared" si="16"/>
        <v>388.54435115041053</v>
      </c>
      <c r="Y20">
        <f t="shared" si="16"/>
        <v>383.94764844135204</v>
      </c>
      <c r="Z20">
        <f t="shared" si="16"/>
        <v>379.43556779617489</v>
      </c>
      <c r="AA20">
        <f t="shared" si="16"/>
        <v>375.04244887305759</v>
      </c>
      <c r="AB20">
        <f t="shared" si="16"/>
        <v>370.80172595964279</v>
      </c>
      <c r="AC20">
        <f t="shared" si="16"/>
        <v>366.74567351792018</v>
      </c>
      <c r="AD20">
        <f t="shared" si="16"/>
        <v>362.90516055608254</v>
      </c>
      <c r="AE20">
        <f t="shared" si="16"/>
        <v>359.30941569673473</v>
      </c>
      <c r="AF20">
        <f t="shared" si="16"/>
        <v>355.98580472942638</v>
      </c>
      <c r="AG20">
        <f t="shared" si="16"/>
        <v>352.95962234046999</v>
      </c>
      <c r="AH20">
        <f t="shared" si="16"/>
        <v>350.25389960510432</v>
      </c>
      <c r="AI20">
        <f t="shared" si="16"/>
        <v>347.88922870710559</v>
      </c>
      <c r="AJ20">
        <f t="shared" si="16"/>
        <v>345.88360621983486</v>
      </c>
      <c r="AK20">
        <f t="shared" si="16"/>
        <v>344.25229614144826</v>
      </c>
      <c r="AL20">
        <f t="shared" si="16"/>
        <v>343.00771372665429</v>
      </c>
      <c r="AM20">
        <f t="shared" si="16"/>
        <v>342.15933099912894</v>
      </c>
      <c r="AN20">
        <f t="shared" si="16"/>
        <v>341.71360466369606</v>
      </c>
      <c r="AO20">
        <f t="shared" si="16"/>
        <v>341.67392696690541</v>
      </c>
      <c r="AP20">
        <f t="shared" si="16"/>
        <v>342.04059987998744</v>
      </c>
      <c r="AQ20">
        <f t="shared" si="16"/>
        <v>342.8108328006706</v>
      </c>
      <c r="AR20">
        <f t="shared" si="16"/>
        <v>343.97876379134897</v>
      </c>
      <c r="AS20">
        <f t="shared" si="16"/>
        <v>345.53550419196756</v>
      </c>
      <c r="AT20">
        <f t="shared" si="16"/>
        <v>347.46920626809208</v>
      </c>
      <c r="AU20">
        <f t="shared" si="16"/>
        <v>349.76515337932204</v>
      </c>
      <c r="AV20">
        <f t="shared" si="16"/>
        <v>352.40587198181015</v>
      </c>
      <c r="AW20">
        <f t="shared" si="16"/>
        <v>355.37126461248204</v>
      </c>
      <c r="AX20">
        <f t="shared" si="16"/>
        <v>358.63876284286528</v>
      </c>
      <c r="AY20">
        <f t="shared" si="16"/>
        <v>362.18349903845717</v>
      </c>
      <c r="AZ20">
        <f t="shared" si="16"/>
        <v>365.97849561643915</v>
      </c>
      <c r="BA20">
        <f t="shared" si="16"/>
        <v>369.99487036137111</v>
      </c>
      <c r="BB20">
        <f t="shared" si="16"/>
        <v>374.20205623629079</v>
      </c>
      <c r="BC20">
        <f t="shared" si="16"/>
        <v>378.56803401632169</v>
      </c>
      <c r="BD20">
        <f t="shared" si="16"/>
        <v>383.05957597430842</v>
      </c>
      <c r="BE20">
        <f t="shared" si="16"/>
        <v>387.64249876388345</v>
      </c>
      <c r="BF20">
        <f t="shared" si="16"/>
        <v>392.28192357537364</v>
      </c>
      <c r="BG20">
        <f t="shared" si="16"/>
        <v>396.94254158460234</v>
      </c>
      <c r="BH20">
        <f t="shared" si="16"/>
        <v>401.58888267436117</v>
      </c>
      <c r="BI20">
        <f t="shared" si="16"/>
        <v>406.18558538341966</v>
      </c>
      <c r="BJ20">
        <f t="shared" si="16"/>
        <v>410.69766602859681</v>
      </c>
      <c r="BK20">
        <f t="shared" si="16"/>
        <v>415.09078495171417</v>
      </c>
      <c r="BL20">
        <f t="shared" si="16"/>
        <v>419.33150786512891</v>
      </c>
      <c r="BM20">
        <f t="shared" si="16"/>
        <v>423.38756030685158</v>
      </c>
      <c r="BN20">
        <f t="shared" si="16"/>
        <v>427.22807326868917</v>
      </c>
      <c r="BO20">
        <f t="shared" si="16"/>
        <v>430.82381812803698</v>
      </c>
      <c r="BP20">
        <f t="shared" si="16"/>
        <v>434.14742909534533</v>
      </c>
      <c r="BQ20">
        <f t="shared" si="16"/>
        <v>437.17361148430172</v>
      </c>
      <c r="BR20">
        <f t="shared" si="16"/>
        <v>439.87933421966744</v>
      </c>
      <c r="BS20">
        <f t="shared" si="15"/>
        <v>442.24400511766618</v>
      </c>
      <c r="BT20">
        <f t="shared" si="15"/>
        <v>444.2496276049369</v>
      </c>
      <c r="BU20">
        <f t="shared" si="15"/>
        <v>445.88093768332345</v>
      </c>
      <c r="BV20">
        <f t="shared" si="15"/>
        <v>447.12552009811742</v>
      </c>
      <c r="BW20">
        <f t="shared" si="15"/>
        <v>447.97390282564282</v>
      </c>
      <c r="BX20">
        <f t="shared" si="15"/>
        <v>448.41962916107565</v>
      </c>
      <c r="BY20">
        <f t="shared" si="15"/>
        <v>448.45930685786635</v>
      </c>
      <c r="BZ20">
        <f t="shared" si="15"/>
        <v>448.09263394478427</v>
      </c>
    </row>
    <row r="21" spans="1:78">
      <c r="A21">
        <f t="shared" si="6"/>
        <v>421.35861533787954</v>
      </c>
      <c r="B21">
        <f t="shared" si="9"/>
        <v>235.47169938803577</v>
      </c>
      <c r="C21">
        <f t="shared" si="12"/>
        <v>-6.9795061453112108</v>
      </c>
      <c r="D21">
        <f t="shared" si="7"/>
        <v>3.8222710618675819</v>
      </c>
      <c r="E21">
        <f t="shared" si="10"/>
        <v>219</v>
      </c>
      <c r="F21">
        <f t="shared" si="8"/>
        <v>420.97248291598601</v>
      </c>
      <c r="G21">
        <f t="shared" si="16"/>
        <v>420.22824161335927</v>
      </c>
      <c r="H21">
        <f t="shared" si="16"/>
        <v>419.09972261794985</v>
      </c>
      <c r="I21">
        <f t="shared" si="16"/>
        <v>417.59551464073115</v>
      </c>
      <c r="J21">
        <f t="shared" si="16"/>
        <v>415.7270656126754</v>
      </c>
      <c r="K21">
        <f t="shared" si="16"/>
        <v>413.50859555908653</v>
      </c>
      <c r="L21">
        <f t="shared" si="16"/>
        <v>410.9569883766211</v>
      </c>
      <c r="M21">
        <f t="shared" si="16"/>
        <v>408.09166333664029</v>
      </c>
      <c r="N21">
        <f t="shared" si="16"/>
        <v>404.9344272928289</v>
      </c>
      <c r="O21">
        <f t="shared" si="16"/>
        <v>401.50930871787159</v>
      </c>
      <c r="P21">
        <f t="shared" si="16"/>
        <v>397.8423748322669</v>
      </c>
      <c r="Q21">
        <f t="shared" si="16"/>
        <v>393.96153321703952</v>
      </c>
      <c r="R21">
        <f t="shared" si="16"/>
        <v>389.89631942019753</v>
      </c>
      <c r="S21">
        <f t="shared" si="16"/>
        <v>385.67767217337814</v>
      </c>
      <c r="T21">
        <f t="shared" si="16"/>
        <v>381.33769792941848</v>
      </c>
      <c r="U21">
        <f t="shared" si="16"/>
        <v>376.90942651286321</v>
      </c>
      <c r="V21">
        <f t="shared" si="16"/>
        <v>372.42655974305563</v>
      </c>
      <c r="W21">
        <f t="shared" si="16"/>
        <v>367.92321494294305</v>
      </c>
      <c r="X21">
        <f t="shared" si="16"/>
        <v>363.43366528564815</v>
      </c>
      <c r="Y21">
        <f t="shared" si="16"/>
        <v>358.99207895492725</v>
      </c>
      <c r="Z21">
        <f t="shared" si="16"/>
        <v>354.63225910466019</v>
      </c>
      <c r="AA21">
        <f t="shared" si="16"/>
        <v>350.38738659643877</v>
      </c>
      <c r="AB21">
        <f t="shared" si="16"/>
        <v>346.28976747317455</v>
      </c>
      <c r="AC21">
        <f t="shared" si="16"/>
        <v>342.3705870906058</v>
      </c>
      <c r="AD21">
        <f t="shared" si="16"/>
        <v>338.65967277790958</v>
      </c>
      <c r="AE21">
        <f t="shared" si="16"/>
        <v>335.18526683371692</v>
      </c>
      <c r="AF21">
        <f t="shared" si="16"/>
        <v>331.97381158516669</v>
      </c>
      <c r="AG21">
        <f t="shared" si="16"/>
        <v>329.04974814583011</v>
      </c>
      <c r="AH21">
        <f t="shared" si="16"/>
        <v>326.43533040407834</v>
      </c>
      <c r="AI21">
        <f t="shared" si="16"/>
        <v>324.15045565755463</v>
      </c>
      <c r="AJ21">
        <f t="shared" si="16"/>
        <v>322.21251318272516</v>
      </c>
      <c r="AK21">
        <f t="shared" si="16"/>
        <v>320.63625189198501</v>
      </c>
      <c r="AL21">
        <f t="shared" si="16"/>
        <v>319.43366808552935</v>
      </c>
      <c r="AM21">
        <f t="shared" si="16"/>
        <v>318.61391415226524</v>
      </c>
      <c r="AN21">
        <f t="shared" si="16"/>
        <v>318.18322891460576</v>
      </c>
      <c r="AO21">
        <f t="shared" si="16"/>
        <v>318.14489014726439</v>
      </c>
      <c r="AP21">
        <f t="shared" si="16"/>
        <v>318.49918963141022</v>
      </c>
      <c r="AQ21">
        <f t="shared" si="16"/>
        <v>319.24343093403689</v>
      </c>
      <c r="AR21">
        <f t="shared" si="16"/>
        <v>320.37194992944632</v>
      </c>
      <c r="AS21">
        <f t="shared" si="16"/>
        <v>321.87615790666501</v>
      </c>
      <c r="AT21">
        <f t="shared" si="16"/>
        <v>323.74460693472076</v>
      </c>
      <c r="AU21">
        <f t="shared" si="16"/>
        <v>325.96307698830969</v>
      </c>
      <c r="AV21">
        <f t="shared" si="16"/>
        <v>328.51468417077507</v>
      </c>
      <c r="AW21">
        <f t="shared" si="16"/>
        <v>331.38000921075587</v>
      </c>
      <c r="AX21">
        <f t="shared" si="16"/>
        <v>334.53724525456727</v>
      </c>
      <c r="AY21">
        <f t="shared" si="16"/>
        <v>337.96236382952458</v>
      </c>
      <c r="AZ21">
        <f t="shared" si="16"/>
        <v>341.62929771512927</v>
      </c>
      <c r="BA21">
        <f t="shared" si="16"/>
        <v>345.51013933035665</v>
      </c>
      <c r="BB21">
        <f t="shared" si="16"/>
        <v>349.57535312719864</v>
      </c>
      <c r="BC21">
        <f t="shared" si="16"/>
        <v>353.79400037401803</v>
      </c>
      <c r="BD21">
        <f t="shared" si="16"/>
        <v>358.13397461797769</v>
      </c>
      <c r="BE21">
        <f t="shared" si="16"/>
        <v>362.56224603453296</v>
      </c>
      <c r="BF21">
        <f t="shared" si="16"/>
        <v>367.04511280434053</v>
      </c>
      <c r="BG21">
        <f t="shared" si="16"/>
        <v>371.54845760445312</v>
      </c>
      <c r="BH21">
        <f t="shared" si="16"/>
        <v>376.03800726174802</v>
      </c>
      <c r="BI21">
        <f t="shared" si="16"/>
        <v>380.47959359246897</v>
      </c>
      <c r="BJ21">
        <f t="shared" si="16"/>
        <v>384.83941344273603</v>
      </c>
      <c r="BK21">
        <f t="shared" si="16"/>
        <v>389.08428595095745</v>
      </c>
      <c r="BL21">
        <f t="shared" si="16"/>
        <v>393.18190507422162</v>
      </c>
      <c r="BM21">
        <f t="shared" si="16"/>
        <v>397.10108545679037</v>
      </c>
      <c r="BN21">
        <f t="shared" si="16"/>
        <v>400.81199976948653</v>
      </c>
      <c r="BO21">
        <f t="shared" si="16"/>
        <v>404.28640571367924</v>
      </c>
      <c r="BP21">
        <f t="shared" si="16"/>
        <v>407.49786096222948</v>
      </c>
      <c r="BQ21">
        <f t="shared" si="16"/>
        <v>410.42192440156606</v>
      </c>
      <c r="BR21">
        <f t="shared" si="16"/>
        <v>413.03634214331782</v>
      </c>
      <c r="BS21">
        <f t="shared" si="15"/>
        <v>415.32121688984154</v>
      </c>
      <c r="BT21">
        <f t="shared" si="15"/>
        <v>417.25915936467106</v>
      </c>
      <c r="BU21">
        <f t="shared" si="15"/>
        <v>418.83542065541116</v>
      </c>
      <c r="BV21">
        <f t="shared" si="15"/>
        <v>420.03800446186682</v>
      </c>
      <c r="BW21">
        <f t="shared" si="15"/>
        <v>420.85775839513093</v>
      </c>
      <c r="BX21">
        <f t="shared" si="15"/>
        <v>421.2884436327904</v>
      </c>
      <c r="BY21">
        <f t="shared" si="15"/>
        <v>421.32678240013178</v>
      </c>
      <c r="BZ21">
        <f t="shared" si="15"/>
        <v>420.97248291598601</v>
      </c>
    </row>
    <row r="22" spans="1:78">
      <c r="A22">
        <f t="shared" si="6"/>
        <v>395.15810612625233</v>
      </c>
      <c r="B22">
        <f t="shared" si="9"/>
        <v>221.50689448036243</v>
      </c>
      <c r="C22">
        <f t="shared" si="12"/>
        <v>-6.7392749984466978</v>
      </c>
      <c r="D22">
        <f t="shared" si="7"/>
        <v>3.8048177693476379</v>
      </c>
      <c r="E22">
        <f t="shared" si="10"/>
        <v>218</v>
      </c>
      <c r="F22">
        <f t="shared" si="8"/>
        <v>394.78526419119578</v>
      </c>
      <c r="G22">
        <f t="shared" si="16"/>
        <v>394.06663930582721</v>
      </c>
      <c r="H22">
        <f t="shared" si="16"/>
        <v>392.97696337565498</v>
      </c>
      <c r="I22">
        <f t="shared" si="16"/>
        <v>391.52452949247191</v>
      </c>
      <c r="J22">
        <f t="shared" si="16"/>
        <v>389.72039155513272</v>
      </c>
      <c r="K22">
        <f t="shared" si="16"/>
        <v>387.57828014270876</v>
      </c>
      <c r="L22">
        <f t="shared" si="16"/>
        <v>385.11449801649081</v>
      </c>
      <c r="M22">
        <f t="shared" si="16"/>
        <v>382.34779604613169</v>
      </c>
      <c r="N22">
        <f t="shared" si="16"/>
        <v>379.29923050420626</v>
      </c>
      <c r="O22">
        <f t="shared" si="16"/>
        <v>375.99200281526265</v>
      </c>
      <c r="P22">
        <f t="shared" si="16"/>
        <v>372.45128297897247</v>
      </c>
      <c r="Q22">
        <f t="shared" si="16"/>
        <v>368.70401801123495</v>
      </c>
      <c r="R22">
        <f t="shared" si="16"/>
        <v>364.77872686111499</v>
      </c>
      <c r="S22">
        <f t="shared" si="16"/>
        <v>360.70528336442072</v>
      </c>
      <c r="T22">
        <f t="shared" si="16"/>
        <v>356.51468888577432</v>
      </c>
      <c r="U22">
        <f t="shared" si="16"/>
        <v>352.23883637950843</v>
      </c>
      <c r="V22">
        <f t="shared" si="16"/>
        <v>347.91026766502603</v>
      </c>
      <c r="W22">
        <f t="shared" si="16"/>
        <v>343.56192576390566</v>
      </c>
      <c r="X22">
        <f t="shared" si="16"/>
        <v>339.22690418361543</v>
      </c>
      <c r="Y22">
        <f t="shared" si="16"/>
        <v>334.93819505593893</v>
      </c>
      <c r="Z22">
        <f t="shared" si="16"/>
        <v>330.72843804693122</v>
      </c>
      <c r="AA22">
        <f t="shared" si="16"/>
        <v>326.62967194935158</v>
      </c>
      <c r="AB22">
        <f t="shared" si="16"/>
        <v>322.67309084810518</v>
      </c>
      <c r="AC22">
        <f t="shared" si="16"/>
        <v>318.88880671442161</v>
      </c>
      <c r="AD22">
        <f t="shared" si="16"/>
        <v>315.30562023557133</v>
      </c>
      <c r="AE22">
        <f t="shared" si="16"/>
        <v>311.95080162424557</v>
      </c>
      <c r="AF22">
        <f t="shared" si="16"/>
        <v>308.84988307577146</v>
      </c>
      <c r="AG22">
        <f t="shared" si="16"/>
        <v>306.02646445268857</v>
      </c>
      <c r="AH22">
        <f t="shared" si="16"/>
        <v>303.50203367554542</v>
      </c>
      <c r="AI22">
        <f t="shared" si="16"/>
        <v>301.29580318684901</v>
      </c>
      <c r="AJ22">
        <f t="shared" si="16"/>
        <v>299.42456373277673</v>
      </c>
      <c r="AK22">
        <f t="shared" si="16"/>
        <v>297.90255657545936</v>
      </c>
      <c r="AL22">
        <f t="shared" si="16"/>
        <v>296.74136510837712</v>
      </c>
      <c r="AM22">
        <f t="shared" si="16"/>
        <v>295.94982669974104</v>
      </c>
      <c r="AN22">
        <f t="shared" si="16"/>
        <v>295.53396543478488</v>
      </c>
      <c r="AO22">
        <f t="shared" si="16"/>
        <v>295.49694626883883</v>
      </c>
      <c r="AP22">
        <f t="shared" si="16"/>
        <v>295.83905094010845</v>
      </c>
      <c r="AQ22">
        <f t="shared" si="16"/>
        <v>296.55767582547702</v>
      </c>
      <c r="AR22">
        <f t="shared" si="16"/>
        <v>297.64735175564931</v>
      </c>
      <c r="AS22">
        <f t="shared" si="16"/>
        <v>299.09978563883232</v>
      </c>
      <c r="AT22">
        <f t="shared" si="16"/>
        <v>300.90392357617151</v>
      </c>
      <c r="AU22">
        <f t="shared" si="16"/>
        <v>303.04603498859547</v>
      </c>
      <c r="AV22">
        <f t="shared" si="16"/>
        <v>305.50981711481347</v>
      </c>
      <c r="AW22">
        <f t="shared" si="16"/>
        <v>308.27651908517254</v>
      </c>
      <c r="AX22">
        <f t="shared" si="16"/>
        <v>311.32508462709802</v>
      </c>
      <c r="AY22">
        <f t="shared" si="16"/>
        <v>314.63231231604163</v>
      </c>
      <c r="AZ22">
        <f t="shared" si="16"/>
        <v>318.17303215233181</v>
      </c>
      <c r="BA22">
        <f t="shared" si="16"/>
        <v>321.92029712006934</v>
      </c>
      <c r="BB22">
        <f t="shared" si="16"/>
        <v>325.84558827018924</v>
      </c>
      <c r="BC22">
        <f t="shared" si="16"/>
        <v>329.91903176688356</v>
      </c>
      <c r="BD22">
        <f t="shared" si="16"/>
        <v>334.10962624552997</v>
      </c>
      <c r="BE22">
        <f t="shared" si="16"/>
        <v>338.38547875179586</v>
      </c>
      <c r="BF22">
        <f t="shared" si="16"/>
        <v>342.71404746627826</v>
      </c>
      <c r="BG22">
        <f t="shared" si="16"/>
        <v>347.06238936739862</v>
      </c>
      <c r="BH22">
        <f t="shared" si="16"/>
        <v>351.39741094768885</v>
      </c>
      <c r="BI22">
        <f t="shared" si="16"/>
        <v>355.6861200753653</v>
      </c>
      <c r="BJ22">
        <f t="shared" si="16"/>
        <v>359.89587708437301</v>
      </c>
      <c r="BK22">
        <f t="shared" si="16"/>
        <v>363.99464318195271</v>
      </c>
      <c r="BL22">
        <f t="shared" si="16"/>
        <v>367.95122428319905</v>
      </c>
      <c r="BM22">
        <f t="shared" si="16"/>
        <v>371.73550841688262</v>
      </c>
      <c r="BN22">
        <f t="shared" si="16"/>
        <v>375.3186948957329</v>
      </c>
      <c r="BO22">
        <f t="shared" si="16"/>
        <v>378.67351350705866</v>
      </c>
      <c r="BP22">
        <f t="shared" si="16"/>
        <v>381.77443205553283</v>
      </c>
      <c r="BQ22">
        <f t="shared" si="16"/>
        <v>384.59785067861571</v>
      </c>
      <c r="BR22">
        <f t="shared" si="16"/>
        <v>387.12228145575887</v>
      </c>
      <c r="BS22">
        <f t="shared" si="15"/>
        <v>389.32851194445522</v>
      </c>
      <c r="BT22">
        <f t="shared" si="15"/>
        <v>391.1997513985275</v>
      </c>
      <c r="BU22">
        <f t="shared" si="15"/>
        <v>392.72175855584487</v>
      </c>
      <c r="BV22">
        <f t="shared" si="15"/>
        <v>393.88295002292716</v>
      </c>
      <c r="BW22">
        <f t="shared" si="15"/>
        <v>394.67448843156319</v>
      </c>
      <c r="BX22">
        <f t="shared" si="15"/>
        <v>395.09034969651935</v>
      </c>
      <c r="BY22">
        <f t="shared" si="15"/>
        <v>395.12736886246546</v>
      </c>
      <c r="BZ22">
        <f t="shared" si="15"/>
        <v>394.78526419119578</v>
      </c>
    </row>
    <row r="23" spans="1:78">
      <c r="A23">
        <f t="shared" si="6"/>
        <v>369.87390214527545</v>
      </c>
      <c r="B23">
        <f t="shared" si="9"/>
        <v>208.16844955884244</v>
      </c>
      <c r="C23">
        <f t="shared" si="12"/>
        <v>-6.5026400022081008</v>
      </c>
      <c r="D23">
        <f t="shared" si="7"/>
        <v>3.7873644768276948</v>
      </c>
      <c r="E23">
        <f t="shared" si="10"/>
        <v>217</v>
      </c>
      <c r="F23">
        <f t="shared" si="8"/>
        <v>369.51415174453382</v>
      </c>
      <c r="G23">
        <f t="shared" si="16"/>
        <v>368.82075981034848</v>
      </c>
      <c r="H23">
        <f t="shared" si="16"/>
        <v>367.76934548245498</v>
      </c>
      <c r="I23">
        <f t="shared" si="16"/>
        <v>366.36791065874985</v>
      </c>
      <c r="J23">
        <f t="shared" si="16"/>
        <v>364.62712110445102</v>
      </c>
      <c r="K23">
        <f t="shared" si="16"/>
        <v>362.56022527918418</v>
      </c>
      <c r="L23">
        <f t="shared" si="16"/>
        <v>360.18295350820546</v>
      </c>
      <c r="M23">
        <f t="shared" si="16"/>
        <v>357.51339826512788</v>
      </c>
      <c r="N23">
        <f t="shared" si="16"/>
        <v>354.57187647727284</v>
      </c>
      <c r="O23">
        <f t="shared" si="16"/>
        <v>351.38077490158526</v>
      </c>
      <c r="P23">
        <f t="shared" si="16"/>
        <v>347.96437974789603</v>
      </c>
      <c r="Q23">
        <f t="shared" si="16"/>
        <v>344.3486918462005</v>
      </c>
      <c r="R23">
        <f t="shared" si="16"/>
        <v>340.56122876464258</v>
      </c>
      <c r="S23">
        <f t="shared" si="16"/>
        <v>336.63081538420568</v>
      </c>
      <c r="T23">
        <f t="shared" si="16"/>
        <v>332.5873645239634</v>
      </c>
      <c r="U23">
        <f t="shared" si="16"/>
        <v>328.46164928646454</v>
      </c>
      <c r="V23">
        <f t="shared" si="16"/>
        <v>324.28506885584147</v>
      </c>
      <c r="W23">
        <f t="shared" si="16"/>
        <v>320.08940953105952</v>
      </c>
      <c r="X23">
        <f t="shared" si="16"/>
        <v>315.90660281298858</v>
      </c>
      <c r="Y23">
        <f t="shared" si="16"/>
        <v>311.76848238640088</v>
      </c>
      <c r="Z23">
        <f t="shared" si="16"/>
        <v>307.70654184640819</v>
      </c>
      <c r="AA23">
        <f t="shared" si="16"/>
        <v>303.75169501318669</v>
      </c>
      <c r="AB23">
        <f t="shared" si="16"/>
        <v>299.93404065913893</v>
      </c>
      <c r="AC23">
        <f t="shared" si="16"/>
        <v>296.28263343906195</v>
      </c>
      <c r="AD23">
        <f t="shared" si="16"/>
        <v>292.82526276668057</v>
      </c>
      <c r="AE23">
        <f t="shared" si="16"/>
        <v>289.58824132042901</v>
      </c>
      <c r="AF23">
        <f t="shared" si="16"/>
        <v>286.59620478808023</v>
      </c>
      <c r="AG23">
        <f t="shared" si="16"/>
        <v>283.87192437428655</v>
      </c>
      <c r="AH23">
        <f t="shared" si="16"/>
        <v>281.43613349796232</v>
      </c>
      <c r="AI23">
        <f t="shared" si="16"/>
        <v>279.30736999844714</v>
      </c>
      <c r="AJ23">
        <f t="shared" si="16"/>
        <v>277.50183505135493</v>
      </c>
      <c r="AK23">
        <f t="shared" si="16"/>
        <v>276.03326986784481</v>
      </c>
      <c r="AL23">
        <f t="shared" si="16"/>
        <v>274.91285111570721</v>
      </c>
      <c r="AM23">
        <f t="shared" si="16"/>
        <v>274.14910585817324</v>
      </c>
      <c r="AN23">
        <f t="shared" si="16"/>
        <v>273.74784665781476</v>
      </c>
      <c r="AO23">
        <f t="shared" si="16"/>
        <v>273.71212733943332</v>
      </c>
      <c r="AP23">
        <f t="shared" si="16"/>
        <v>274.04221974860985</v>
      </c>
      <c r="AQ23">
        <f t="shared" si="16"/>
        <v>274.73561168279514</v>
      </c>
      <c r="AR23">
        <f t="shared" si="16"/>
        <v>275.78702601068869</v>
      </c>
      <c r="AS23">
        <f t="shared" si="16"/>
        <v>277.18846083439382</v>
      </c>
      <c r="AT23">
        <f t="shared" si="16"/>
        <v>278.92925038869259</v>
      </c>
      <c r="AU23">
        <f t="shared" si="16"/>
        <v>280.99614621395943</v>
      </c>
      <c r="AV23">
        <f t="shared" si="16"/>
        <v>283.37341798493821</v>
      </c>
      <c r="AW23">
        <f t="shared" si="16"/>
        <v>286.04297322801574</v>
      </c>
      <c r="AX23">
        <f t="shared" si="16"/>
        <v>288.98449501587083</v>
      </c>
      <c r="AY23">
        <f t="shared" si="16"/>
        <v>292.17559659155836</v>
      </c>
      <c r="AZ23">
        <f t="shared" si="16"/>
        <v>295.59199174524758</v>
      </c>
      <c r="BA23">
        <f t="shared" si="16"/>
        <v>299.20767964694312</v>
      </c>
      <c r="BB23">
        <f t="shared" si="16"/>
        <v>302.99514272850109</v>
      </c>
      <c r="BC23">
        <f t="shared" si="16"/>
        <v>306.925556108938</v>
      </c>
      <c r="BD23">
        <f t="shared" si="16"/>
        <v>310.96900696918027</v>
      </c>
      <c r="BE23">
        <f t="shared" si="16"/>
        <v>315.09472220667908</v>
      </c>
      <c r="BF23">
        <f t="shared" si="16"/>
        <v>319.27130263730214</v>
      </c>
      <c r="BG23">
        <f t="shared" si="16"/>
        <v>323.4669619620841</v>
      </c>
      <c r="BH23">
        <f t="shared" si="16"/>
        <v>327.64976868015509</v>
      </c>
      <c r="BI23">
        <f t="shared" si="16"/>
        <v>331.7878891067428</v>
      </c>
      <c r="BJ23">
        <f t="shared" si="16"/>
        <v>335.84982964673543</v>
      </c>
      <c r="BK23">
        <f t="shared" si="16"/>
        <v>339.80467647995692</v>
      </c>
      <c r="BL23">
        <f t="shared" si="16"/>
        <v>343.62233083400469</v>
      </c>
      <c r="BM23">
        <f t="shared" si="16"/>
        <v>347.27373805408166</v>
      </c>
      <c r="BN23">
        <f t="shared" si="16"/>
        <v>350.73110872646305</v>
      </c>
      <c r="BO23">
        <f t="shared" si="16"/>
        <v>353.96813017271467</v>
      </c>
      <c r="BP23">
        <f t="shared" si="16"/>
        <v>356.96016670506339</v>
      </c>
      <c r="BQ23">
        <f t="shared" si="16"/>
        <v>359.68444711885712</v>
      </c>
      <c r="BR23">
        <f t="shared" ref="BR23:BZ26" si="17">$J$2*$C23*(1-COS(BR$8-$M$2))+$A23</f>
        <v>362.12023799518136</v>
      </c>
      <c r="BS23">
        <f t="shared" si="17"/>
        <v>364.24900149469647</v>
      </c>
      <c r="BT23">
        <f t="shared" si="17"/>
        <v>366.05453644178874</v>
      </c>
      <c r="BU23">
        <f t="shared" si="17"/>
        <v>367.52310162529881</v>
      </c>
      <c r="BV23">
        <f t="shared" si="17"/>
        <v>368.6435203774364</v>
      </c>
      <c r="BW23">
        <f t="shared" si="17"/>
        <v>369.40726563497037</v>
      </c>
      <c r="BX23">
        <f t="shared" si="17"/>
        <v>369.80852483532891</v>
      </c>
      <c r="BY23">
        <f t="shared" si="17"/>
        <v>369.84424415371029</v>
      </c>
      <c r="BZ23">
        <f t="shared" si="17"/>
        <v>369.51415174453382</v>
      </c>
    </row>
    <row r="24" spans="1:78">
      <c r="A24">
        <f t="shared" si="6"/>
        <v>345.49018885809204</v>
      </c>
      <c r="B24">
        <f t="shared" si="9"/>
        <v>195.44094423542555</v>
      </c>
      <c r="C24">
        <f t="shared" si="12"/>
        <v>-6.269665541825713</v>
      </c>
      <c r="D24">
        <f t="shared" si="7"/>
        <v>3.7699111843077517</v>
      </c>
      <c r="E24">
        <f t="shared" si="10"/>
        <v>216</v>
      </c>
      <c r="F24">
        <f t="shared" si="8"/>
        <v>345.14332747711109</v>
      </c>
      <c r="G24">
        <f t="shared" ref="G24:BR27" si="18">$J$2*$C24*(1-COS(G$8-$M$2))+$A24</f>
        <v>344.4747781624842</v>
      </c>
      <c r="H24">
        <f t="shared" si="18"/>
        <v>343.46103356343866</v>
      </c>
      <c r="I24">
        <f t="shared" si="18"/>
        <v>342.10980888848894</v>
      </c>
      <c r="J24">
        <f t="shared" si="18"/>
        <v>340.43138777330324</v>
      </c>
      <c r="K24">
        <f t="shared" si="18"/>
        <v>338.43854401602641</v>
      </c>
      <c r="L24">
        <f t="shared" si="18"/>
        <v>336.14644436096336</v>
      </c>
      <c r="M24">
        <f t="shared" si="18"/>
        <v>333.57253307049672</v>
      </c>
      <c r="N24">
        <f t="shared" si="18"/>
        <v>330.73639916371701</v>
      </c>
      <c r="O24">
        <f t="shared" si="18"/>
        <v>327.65962733215935</v>
      </c>
      <c r="P24">
        <f t="shared" si="18"/>
        <v>324.3656336672675</v>
      </c>
      <c r="Q24">
        <f t="shared" si="18"/>
        <v>320.87948744979906</v>
      </c>
      <c r="R24">
        <f t="shared" si="18"/>
        <v>317.22772035746164</v>
      </c>
      <c r="S24">
        <f t="shared" si="18"/>
        <v>313.43812454282505</v>
      </c>
      <c r="T24">
        <f t="shared" si="18"/>
        <v>309.53954111825931</v>
      </c>
      <c r="U24">
        <f t="shared" si="18"/>
        <v>305.56164065765438</v>
      </c>
      <c r="V24">
        <f t="shared" si="18"/>
        <v>301.53469738543743</v>
      </c>
      <c r="W24">
        <f t="shared" si="18"/>
        <v>297.48935877144481</v>
      </c>
      <c r="X24">
        <f t="shared" si="18"/>
        <v>293.45641228517133</v>
      </c>
      <c r="Y24">
        <f t="shared" si="18"/>
        <v>289.46655108453712</v>
      </c>
      <c r="Z24">
        <f t="shared" si="18"/>
        <v>285.55014042242311</v>
      </c>
      <c r="AA24">
        <f t="shared" si="18"/>
        <v>281.73698654876142</v>
      </c>
      <c r="AB24">
        <f t="shared" si="18"/>
        <v>278.05610986697576</v>
      </c>
      <c r="AC24">
        <f t="shared" si="18"/>
        <v>274.53552407118877</v>
      </c>
      <c r="AD24">
        <f t="shared" si="18"/>
        <v>271.2020229450942</v>
      </c>
      <c r="AE24">
        <f t="shared" si="18"/>
        <v>268.0809764450845</v>
      </c>
      <c r="AF24">
        <f t="shared" si="18"/>
        <v>265.19613761956435</v>
      </c>
      <c r="AG24">
        <f t="shared" si="18"/>
        <v>262.56946183390909</v>
      </c>
      <c r="AH24">
        <f t="shared" si="18"/>
        <v>260.22093967687783</v>
      </c>
      <c r="AI24">
        <f t="shared" si="18"/>
        <v>258.16844482016211</v>
      </c>
      <c r="AJ24">
        <f t="shared" si="18"/>
        <v>256.42759798895162</v>
      </c>
      <c r="AK24">
        <f t="shared" si="18"/>
        <v>255.01164807878411</v>
      </c>
      <c r="AL24">
        <f t="shared" si="18"/>
        <v>253.93137132344981</v>
      </c>
      <c r="AM24">
        <f t="shared" si="18"/>
        <v>253.19498928134573</v>
      </c>
      <c r="AN24">
        <f t="shared" si="18"/>
        <v>252.80810626445196</v>
      </c>
      <c r="AO24">
        <f t="shared" si="18"/>
        <v>252.77366668613342</v>
      </c>
      <c r="AP24">
        <f t="shared" si="18"/>
        <v>253.09193265237627</v>
      </c>
      <c r="AQ24">
        <f t="shared" si="18"/>
        <v>253.76048196700319</v>
      </c>
      <c r="AR24">
        <f t="shared" si="18"/>
        <v>254.7742265660487</v>
      </c>
      <c r="AS24">
        <f t="shared" si="18"/>
        <v>256.12545124099842</v>
      </c>
      <c r="AT24">
        <f t="shared" si="18"/>
        <v>257.80387235618412</v>
      </c>
      <c r="AU24">
        <f t="shared" si="18"/>
        <v>259.79671611346095</v>
      </c>
      <c r="AV24">
        <f t="shared" si="18"/>
        <v>262.088815768524</v>
      </c>
      <c r="AW24">
        <f t="shared" si="18"/>
        <v>264.66272705899064</v>
      </c>
      <c r="AX24">
        <f t="shared" si="18"/>
        <v>267.49886096577035</v>
      </c>
      <c r="AY24">
        <f t="shared" si="18"/>
        <v>270.57563279732801</v>
      </c>
      <c r="AZ24">
        <f t="shared" si="18"/>
        <v>273.86962646221986</v>
      </c>
      <c r="BA24">
        <f t="shared" si="18"/>
        <v>277.3557726796883</v>
      </c>
      <c r="BB24">
        <f t="shared" si="18"/>
        <v>281.00753977202578</v>
      </c>
      <c r="BC24">
        <f t="shared" si="18"/>
        <v>284.79713558666231</v>
      </c>
      <c r="BD24">
        <f t="shared" si="18"/>
        <v>288.69571901122805</v>
      </c>
      <c r="BE24">
        <f t="shared" si="18"/>
        <v>292.67361947183298</v>
      </c>
      <c r="BF24">
        <f t="shared" si="18"/>
        <v>296.70056274404993</v>
      </c>
      <c r="BG24">
        <f t="shared" si="18"/>
        <v>300.74590135804254</v>
      </c>
      <c r="BH24">
        <f t="shared" si="18"/>
        <v>304.77884784431603</v>
      </c>
      <c r="BI24">
        <f t="shared" si="18"/>
        <v>308.76870904495024</v>
      </c>
      <c r="BJ24">
        <f t="shared" si="18"/>
        <v>312.68511970706425</v>
      </c>
      <c r="BK24">
        <f t="shared" si="18"/>
        <v>316.49827358072599</v>
      </c>
      <c r="BL24">
        <f t="shared" si="18"/>
        <v>320.1791502625116</v>
      </c>
      <c r="BM24">
        <f t="shared" si="18"/>
        <v>323.69973605829858</v>
      </c>
      <c r="BN24">
        <f t="shared" si="18"/>
        <v>327.03323718439316</v>
      </c>
      <c r="BO24">
        <f t="shared" si="18"/>
        <v>330.1542836844028</v>
      </c>
      <c r="BP24">
        <f t="shared" si="18"/>
        <v>333.039122509923</v>
      </c>
      <c r="BQ24">
        <f t="shared" si="18"/>
        <v>335.66579829557827</v>
      </c>
      <c r="BR24">
        <f t="shared" si="18"/>
        <v>338.01432045260952</v>
      </c>
      <c r="BS24">
        <f t="shared" si="17"/>
        <v>340.06681530932531</v>
      </c>
      <c r="BT24">
        <f t="shared" si="17"/>
        <v>341.80766214053574</v>
      </c>
      <c r="BU24">
        <f t="shared" si="17"/>
        <v>343.22361205070325</v>
      </c>
      <c r="BV24">
        <f t="shared" si="17"/>
        <v>344.30388880603755</v>
      </c>
      <c r="BW24">
        <f t="shared" si="17"/>
        <v>345.04027084814163</v>
      </c>
      <c r="BX24">
        <f t="shared" si="17"/>
        <v>345.42715386503539</v>
      </c>
      <c r="BY24">
        <f t="shared" si="17"/>
        <v>345.46159344335393</v>
      </c>
      <c r="BZ24">
        <f t="shared" si="17"/>
        <v>345.14332747711109</v>
      </c>
    </row>
    <row r="25" spans="1:78">
      <c r="A25">
        <f t="shared" si="6"/>
        <v>321.99215955634105</v>
      </c>
      <c r="B25">
        <f t="shared" si="9"/>
        <v>183.30813510218059</v>
      </c>
      <c r="C25">
        <f t="shared" si="12"/>
        <v>-6.0404030764533445</v>
      </c>
      <c r="D25">
        <f t="shared" si="7"/>
        <v>3.7524578917878082</v>
      </c>
      <c r="E25">
        <f t="shared" si="10"/>
        <v>215</v>
      </c>
      <c r="F25">
        <f t="shared" si="8"/>
        <v>321.65798183365348</v>
      </c>
      <c r="G25">
        <f t="shared" si="18"/>
        <v>321.01387931974853</v>
      </c>
      <c r="H25">
        <f t="shared" si="18"/>
        <v>320.03720425567013</v>
      </c>
      <c r="I25">
        <f t="shared" si="18"/>
        <v>318.7353897283885</v>
      </c>
      <c r="J25">
        <f t="shared" si="18"/>
        <v>317.11834333251335</v>
      </c>
      <c r="K25">
        <f t="shared" si="18"/>
        <v>315.19837176751651</v>
      </c>
      <c r="L25">
        <f t="shared" si="18"/>
        <v>312.99008717631824</v>
      </c>
      <c r="M25">
        <f t="shared" si="18"/>
        <v>310.51029593805617</v>
      </c>
      <c r="N25">
        <f t="shared" si="18"/>
        <v>307.77787076139242</v>
      </c>
      <c r="O25">
        <f t="shared" si="18"/>
        <v>304.81360705180487</v>
      </c>
      <c r="P25">
        <f t="shared" si="18"/>
        <v>301.6400646459947</v>
      </c>
      <c r="Q25">
        <f t="shared" si="18"/>
        <v>298.28139611790755</v>
      </c>
      <c r="R25">
        <f t="shared" si="18"/>
        <v>294.76316296306163</v>
      </c>
      <c r="S25">
        <f t="shared" si="18"/>
        <v>291.11214106013256</v>
      </c>
      <c r="T25">
        <f t="shared" si="18"/>
        <v>287.35611689034897</v>
      </c>
      <c r="U25">
        <f t="shared" si="18"/>
        <v>283.52367606559221</v>
      </c>
      <c r="V25">
        <f t="shared" si="18"/>
        <v>279.64398577462987</v>
      </c>
      <c r="W25">
        <f t="shared" si="18"/>
        <v>275.74657280319713</v>
      </c>
      <c r="X25">
        <f t="shared" si="18"/>
        <v>271.86109881732892</v>
      </c>
      <c r="Y25">
        <f t="shared" si="18"/>
        <v>268.01713462017102</v>
      </c>
      <c r="Z25">
        <f t="shared" si="18"/>
        <v>264.24393510031285</v>
      </c>
      <c r="AA25">
        <f t="shared" si="18"/>
        <v>260.57021658442068</v>
      </c>
      <c r="AB25">
        <f t="shared" si="18"/>
        <v>257.02393828865229</v>
      </c>
      <c r="AC25">
        <f t="shared" si="18"/>
        <v>253.63208953214001</v>
      </c>
      <c r="AD25">
        <f t="shared" si="18"/>
        <v>250.42048433197502</v>
      </c>
      <c r="AE25">
        <f t="shared" si="18"/>
        <v>247.4135649429509</v>
      </c>
      <c r="AF25">
        <f t="shared" si="18"/>
        <v>244.63421583724568</v>
      </c>
      <c r="AG25">
        <f t="shared" si="18"/>
        <v>242.10358953977061</v>
      </c>
      <c r="AH25">
        <f t="shared" si="18"/>
        <v>239.84094564468342</v>
      </c>
      <c r="AI25">
        <f t="shared" si="18"/>
        <v>237.86350423824751</v>
      </c>
      <c r="AJ25">
        <f t="shared" si="18"/>
        <v>236.18631484357758</v>
      </c>
      <c r="AK25">
        <f t="shared" si="18"/>
        <v>234.82214188468168</v>
      </c>
      <c r="AL25">
        <f t="shared" si="18"/>
        <v>233.78136754148727</v>
      </c>
      <c r="AM25">
        <f t="shared" si="18"/>
        <v>233.07191273518271</v>
      </c>
      <c r="AN25">
        <f t="shared" si="18"/>
        <v>232.69917684522454</v>
      </c>
      <c r="AO25">
        <f t="shared" si="18"/>
        <v>232.66599661679936</v>
      </c>
      <c r="AP25">
        <f t="shared" si="18"/>
        <v>232.97262457148034</v>
      </c>
      <c r="AQ25">
        <f t="shared" si="18"/>
        <v>233.61672708538526</v>
      </c>
      <c r="AR25">
        <f t="shared" si="18"/>
        <v>234.59340214946366</v>
      </c>
      <c r="AS25">
        <f t="shared" si="18"/>
        <v>235.89521667674529</v>
      </c>
      <c r="AT25">
        <f t="shared" si="18"/>
        <v>237.51226307262044</v>
      </c>
      <c r="AU25">
        <f t="shared" si="18"/>
        <v>239.43223463761726</v>
      </c>
      <c r="AV25">
        <f t="shared" si="18"/>
        <v>241.64051922881555</v>
      </c>
      <c r="AW25">
        <f t="shared" si="18"/>
        <v>244.12031046707759</v>
      </c>
      <c r="AX25">
        <f t="shared" si="18"/>
        <v>246.85273564374134</v>
      </c>
      <c r="AY25">
        <f t="shared" si="18"/>
        <v>249.81699935332895</v>
      </c>
      <c r="AZ25">
        <f t="shared" si="18"/>
        <v>252.99054175913909</v>
      </c>
      <c r="BA25">
        <f t="shared" si="18"/>
        <v>256.34921028722624</v>
      </c>
      <c r="BB25">
        <f t="shared" si="18"/>
        <v>259.86744344207216</v>
      </c>
      <c r="BC25">
        <f t="shared" si="18"/>
        <v>263.51846534500123</v>
      </c>
      <c r="BD25">
        <f t="shared" si="18"/>
        <v>267.27448951478488</v>
      </c>
      <c r="BE25">
        <f t="shared" si="18"/>
        <v>271.10693033954158</v>
      </c>
      <c r="BF25">
        <f t="shared" si="18"/>
        <v>274.98662063050392</v>
      </c>
      <c r="BG25">
        <f t="shared" si="18"/>
        <v>278.88403360193666</v>
      </c>
      <c r="BH25">
        <f t="shared" si="18"/>
        <v>282.76950758780487</v>
      </c>
      <c r="BI25">
        <f t="shared" si="18"/>
        <v>286.61347178496277</v>
      </c>
      <c r="BJ25">
        <f t="shared" si="18"/>
        <v>290.38667130482094</v>
      </c>
      <c r="BK25">
        <f t="shared" si="18"/>
        <v>294.06038982071311</v>
      </c>
      <c r="BL25">
        <f t="shared" si="18"/>
        <v>297.60666811648144</v>
      </c>
      <c r="BM25">
        <f t="shared" si="18"/>
        <v>300.99851687299378</v>
      </c>
      <c r="BN25">
        <f t="shared" si="18"/>
        <v>304.21012207315874</v>
      </c>
      <c r="BO25">
        <f t="shared" si="18"/>
        <v>307.21704146218286</v>
      </c>
      <c r="BP25">
        <f t="shared" si="18"/>
        <v>309.99639056788811</v>
      </c>
      <c r="BQ25">
        <f t="shared" si="18"/>
        <v>312.52701686536318</v>
      </c>
      <c r="BR25">
        <f t="shared" si="18"/>
        <v>314.78966076045037</v>
      </c>
      <c r="BS25">
        <f t="shared" si="17"/>
        <v>316.76710216688627</v>
      </c>
      <c r="BT25">
        <f t="shared" si="17"/>
        <v>318.44429156155621</v>
      </c>
      <c r="BU25">
        <f t="shared" si="17"/>
        <v>319.80846452045211</v>
      </c>
      <c r="BV25">
        <f t="shared" si="17"/>
        <v>320.84923886364652</v>
      </c>
      <c r="BW25">
        <f t="shared" si="17"/>
        <v>321.55869366995108</v>
      </c>
      <c r="BX25">
        <f t="shared" si="17"/>
        <v>321.93142955990925</v>
      </c>
      <c r="BY25">
        <f t="shared" si="17"/>
        <v>321.96460978833443</v>
      </c>
      <c r="BZ25">
        <f t="shared" si="17"/>
        <v>321.65798183365348</v>
      </c>
    </row>
    <row r="26" spans="1:78">
      <c r="A26">
        <f t="shared" si="6"/>
        <v>299.36602146687198</v>
      </c>
      <c r="B26">
        <f t="shared" si="9"/>
        <v>171.75309323556507</v>
      </c>
      <c r="C26">
        <f t="shared" si="12"/>
        <v>-5.8148913798232362</v>
      </c>
      <c r="D26">
        <f t="shared" si="7"/>
        <v>3.7350045992678651</v>
      </c>
      <c r="E26">
        <f t="shared" si="10"/>
        <v>214</v>
      </c>
      <c r="F26">
        <f t="shared" si="8"/>
        <v>299.04431989590233</v>
      </c>
      <c r="G26">
        <f t="shared" si="18"/>
        <v>298.42426422934778</v>
      </c>
      <c r="H26">
        <f t="shared" si="18"/>
        <v>297.48405223701627</v>
      </c>
      <c r="I26">
        <f t="shared" si="18"/>
        <v>296.23083949988495</v>
      </c>
      <c r="J26">
        <f t="shared" si="18"/>
        <v>294.67416372359389</v>
      </c>
      <c r="K26">
        <f t="shared" si="18"/>
        <v>292.82587215074727</v>
      </c>
      <c r="L26">
        <f t="shared" si="18"/>
        <v>290.70003139624333</v>
      </c>
      <c r="M26">
        <f t="shared" si="18"/>
        <v>288.31282039184163</v>
      </c>
      <c r="N26">
        <f t="shared" si="18"/>
        <v>285.6824072547231</v>
      </c>
      <c r="O26">
        <f t="shared" si="18"/>
        <v>282.8288110171481</v>
      </c>
      <c r="P26">
        <f t="shared" si="18"/>
        <v>279.77374926953308</v>
      </c>
      <c r="Q26">
        <f t="shared" si="18"/>
        <v>276.54047287647404</v>
      </c>
      <c r="R26">
        <f t="shared" si="18"/>
        <v>273.15358902362794</v>
      </c>
      <c r="S26">
        <f t="shared" si="18"/>
        <v>269.63887394217124</v>
      </c>
      <c r="T26">
        <f t="shared" si="18"/>
        <v>266.02307673611682</v>
      </c>
      <c r="U26">
        <f t="shared" si="18"/>
        <v>262.33371580548084</v>
      </c>
      <c r="V26">
        <f t="shared" si="18"/>
        <v>258.59886941464242</v>
      </c>
      <c r="W26">
        <f t="shared" si="18"/>
        <v>254.84696199979783</v>
      </c>
      <c r="X26">
        <f t="shared" si="18"/>
        <v>251.1065478418376</v>
      </c>
      <c r="Y26">
        <f t="shared" si="18"/>
        <v>247.4060937510277</v>
      </c>
      <c r="Z26">
        <f t="shared" si="18"/>
        <v>243.77376241739438</v>
      </c>
      <c r="AA26">
        <f t="shared" si="18"/>
        <v>240.23719807564828</v>
      </c>
      <c r="AB26">
        <f t="shared" si="18"/>
        <v>236.82331611586596</v>
      </c>
      <c r="AC26">
        <f t="shared" si="18"/>
        <v>233.55809824111972</v>
      </c>
      <c r="AD26">
        <f t="shared" si="18"/>
        <v>230.4663947310288</v>
      </c>
      <c r="AE26">
        <f t="shared" si="18"/>
        <v>227.57173531612665</v>
      </c>
      <c r="AF26">
        <f t="shared" si="18"/>
        <v>224.89615010240374</v>
      </c>
      <c r="AG26">
        <f t="shared" si="18"/>
        <v>222.46000190889907</v>
      </c>
      <c r="AH26">
        <f t="shared" si="18"/>
        <v>220.28183129435175</v>
      </c>
      <c r="AI26">
        <f t="shared" si="18"/>
        <v>218.3782154523538</v>
      </c>
      <c r="AJ26">
        <f t="shared" si="18"/>
        <v>216.76364204889748</v>
      </c>
      <c r="AK26">
        <f t="shared" si="18"/>
        <v>215.45039896248923</v>
      </c>
      <c r="AL26">
        <f t="shared" si="18"/>
        <v>214.44848076597447</v>
      </c>
      <c r="AM26">
        <f t="shared" si="18"/>
        <v>213.76551266180337</v>
      </c>
      <c r="AN26">
        <f t="shared" si="18"/>
        <v>213.40669244963613</v>
      </c>
      <c r="AO26">
        <f t="shared" si="18"/>
        <v>213.3747509679489</v>
      </c>
      <c r="AP26">
        <f t="shared" si="18"/>
        <v>213.6699313107041</v>
      </c>
      <c r="AQ26">
        <f t="shared" si="18"/>
        <v>214.28998697725865</v>
      </c>
      <c r="AR26">
        <f t="shared" si="18"/>
        <v>215.23019896959016</v>
      </c>
      <c r="AS26">
        <f t="shared" si="18"/>
        <v>216.48341170672148</v>
      </c>
      <c r="AT26">
        <f t="shared" si="18"/>
        <v>218.04008748301254</v>
      </c>
      <c r="AU26">
        <f t="shared" si="18"/>
        <v>219.88837905585919</v>
      </c>
      <c r="AV26">
        <f t="shared" si="18"/>
        <v>222.0142198103631</v>
      </c>
      <c r="AW26">
        <f t="shared" si="18"/>
        <v>224.40143081476478</v>
      </c>
      <c r="AX26">
        <f t="shared" si="18"/>
        <v>227.0318439518833</v>
      </c>
      <c r="AY26">
        <f t="shared" si="18"/>
        <v>229.88544018945834</v>
      </c>
      <c r="AZ26">
        <f t="shared" si="18"/>
        <v>232.94050193707335</v>
      </c>
      <c r="BA26">
        <f t="shared" si="18"/>
        <v>236.17377833013236</v>
      </c>
      <c r="BB26">
        <f t="shared" si="18"/>
        <v>239.56066218297852</v>
      </c>
      <c r="BC26">
        <f t="shared" si="18"/>
        <v>243.07537726443522</v>
      </c>
      <c r="BD26">
        <f t="shared" si="18"/>
        <v>246.69117447048961</v>
      </c>
      <c r="BE26">
        <f t="shared" si="18"/>
        <v>250.38053540112563</v>
      </c>
      <c r="BF26">
        <f t="shared" si="18"/>
        <v>254.11538179196401</v>
      </c>
      <c r="BG26">
        <f t="shared" si="18"/>
        <v>257.86728920680861</v>
      </c>
      <c r="BH26">
        <f t="shared" si="18"/>
        <v>261.60770336476884</v>
      </c>
      <c r="BI26">
        <f t="shared" si="18"/>
        <v>265.30815745557874</v>
      </c>
      <c r="BJ26">
        <f t="shared" si="18"/>
        <v>268.94048878921205</v>
      </c>
      <c r="BK26">
        <f t="shared" si="18"/>
        <v>272.47705313095815</v>
      </c>
      <c r="BL26">
        <f t="shared" si="18"/>
        <v>275.89093509074047</v>
      </c>
      <c r="BM26">
        <f t="shared" si="18"/>
        <v>279.15615296548668</v>
      </c>
      <c r="BN26">
        <f t="shared" si="18"/>
        <v>282.24785647557763</v>
      </c>
      <c r="BO26">
        <f t="shared" si="18"/>
        <v>285.14251589047979</v>
      </c>
      <c r="BP26">
        <f t="shared" si="18"/>
        <v>287.8181011042027</v>
      </c>
      <c r="BQ26">
        <f t="shared" si="18"/>
        <v>290.25424929770736</v>
      </c>
      <c r="BR26">
        <f t="shared" si="18"/>
        <v>292.43241991225472</v>
      </c>
      <c r="BS26">
        <f t="shared" si="17"/>
        <v>294.33603575425263</v>
      </c>
      <c r="BT26">
        <f t="shared" si="17"/>
        <v>295.95060915770893</v>
      </c>
      <c r="BU26">
        <f t="shared" si="17"/>
        <v>297.26385224411717</v>
      </c>
      <c r="BV26">
        <f t="shared" si="17"/>
        <v>298.26577044063197</v>
      </c>
      <c r="BW26">
        <f t="shared" si="17"/>
        <v>298.94873854480306</v>
      </c>
      <c r="BX26">
        <f t="shared" si="17"/>
        <v>299.30755875697031</v>
      </c>
      <c r="BY26">
        <f t="shared" si="17"/>
        <v>299.33950023865754</v>
      </c>
      <c r="BZ26">
        <f t="shared" si="17"/>
        <v>299.04431989590233</v>
      </c>
    </row>
    <row r="27" spans="1:78">
      <c r="A27">
        <f t="shared" si="6"/>
        <v>277.5990078145233</v>
      </c>
      <c r="B27">
        <f t="shared" si="9"/>
        <v>160.75833589807286</v>
      </c>
      <c r="C27">
        <f t="shared" si="12"/>
        <v>-5.5931568163721259</v>
      </c>
      <c r="D27">
        <f t="shared" si="7"/>
        <v>3.717551306747922</v>
      </c>
      <c r="E27">
        <f t="shared" si="10"/>
        <v>213</v>
      </c>
      <c r="F27">
        <f t="shared" si="8"/>
        <v>277.28957343011677</v>
      </c>
      <c r="G27">
        <f t="shared" si="18"/>
        <v>276.69316184623864</v>
      </c>
      <c r="H27">
        <f t="shared" si="18"/>
        <v>275.78880219955789</v>
      </c>
      <c r="I27">
        <f t="shared" si="18"/>
        <v>274.58337721305304</v>
      </c>
      <c r="J27">
        <f t="shared" si="18"/>
        <v>273.08606089872694</v>
      </c>
      <c r="K27">
        <f t="shared" si="18"/>
        <v>271.30824873783587</v>
      </c>
      <c r="L27">
        <f t="shared" si="18"/>
        <v>269.26347095439655</v>
      </c>
      <c r="M27">
        <f t="shared" si="18"/>
        <v>266.9672895420116</v>
      </c>
      <c r="N27">
        <f t="shared" si="18"/>
        <v>264.43717982770141</v>
      </c>
      <c r="O27">
        <f t="shared" si="18"/>
        <v>261.69239747411399</v>
      </c>
      <c r="P27">
        <f t="shared" si="18"/>
        <v>258.75383193230493</v>
      </c>
      <c r="Q27">
        <f t="shared" si="18"/>
        <v>255.6438474604019</v>
      </c>
      <c r="R27">
        <f t="shared" si="18"/>
        <v>252.38611291809602</v>
      </c>
      <c r="S27">
        <f t="shared" si="18"/>
        <v>249.00542163232808</v>
      </c>
      <c r="T27">
        <f t="shared" si="18"/>
        <v>245.52750270510001</v>
      </c>
      <c r="U27">
        <f t="shared" si="18"/>
        <v>241.97882519947291</v>
      </c>
      <c r="V27">
        <f t="shared" si="18"/>
        <v>238.38639669401462</v>
      </c>
      <c r="W27">
        <f t="shared" si="18"/>
        <v>234.77755773881935</v>
      </c>
      <c r="X27">
        <f t="shared" si="18"/>
        <v>231.17977377741269</v>
      </c>
      <c r="Y27">
        <f t="shared" si="18"/>
        <v>227.62042611814226</v>
      </c>
      <c r="Z27">
        <f t="shared" si="18"/>
        <v>224.12660354588797</v>
      </c>
      <c r="AA27">
        <f t="shared" si="18"/>
        <v>220.72489616005251</v>
      </c>
      <c r="AB27">
        <f t="shared" si="18"/>
        <v>217.44119300784902</v>
      </c>
      <c r="AC27">
        <f t="shared" si="18"/>
        <v>214.30048505302011</v>
      </c>
      <c r="AD27">
        <f t="shared" si="18"/>
        <v>211.32667497951323</v>
      </c>
      <c r="AE27">
        <f t="shared" si="18"/>
        <v>208.54239527762343</v>
      </c>
      <c r="AF27">
        <f t="shared" si="18"/>
        <v>205.9688359970761</v>
      </c>
      <c r="AG27">
        <f t="shared" si="18"/>
        <v>203.62558347795385</v>
      </c>
      <c r="AH27">
        <f t="shared" si="18"/>
        <v>201.53047128682169</v>
      </c>
      <c r="AI27">
        <f t="shared" si="18"/>
        <v>199.6994444925175</v>
      </c>
      <c r="AJ27">
        <f t="shared" si="18"/>
        <v>198.1464383145501</v>
      </c>
      <c r="AK27">
        <f t="shared" si="18"/>
        <v>196.88327206766468</v>
      </c>
      <c r="AL27">
        <f t="shared" si="18"/>
        <v>195.91955920972057</v>
      </c>
      <c r="AM27">
        <f t="shared" si="18"/>
        <v>195.26263417747253</v>
      </c>
      <c r="AN27">
        <f t="shared" si="18"/>
        <v>194.9174965670781</v>
      </c>
      <c r="AO27">
        <f t="shared" si="18"/>
        <v>194.8867730841522</v>
      </c>
      <c r="AP27">
        <f t="shared" si="18"/>
        <v>195.17069755295125</v>
      </c>
      <c r="AQ27">
        <f t="shared" si="18"/>
        <v>195.76710913682936</v>
      </c>
      <c r="AR27">
        <f t="shared" si="18"/>
        <v>196.67146878351011</v>
      </c>
      <c r="AS27">
        <f t="shared" si="18"/>
        <v>197.87689377001493</v>
      </c>
      <c r="AT27">
        <f t="shared" si="18"/>
        <v>199.37421008434106</v>
      </c>
      <c r="AU27">
        <f t="shared" si="18"/>
        <v>201.1520222452321</v>
      </c>
      <c r="AV27">
        <f t="shared" si="18"/>
        <v>203.19680002867142</v>
      </c>
      <c r="AW27">
        <f t="shared" si="18"/>
        <v>205.4929814410564</v>
      </c>
      <c r="AX27">
        <f t="shared" si="18"/>
        <v>208.02309115536656</v>
      </c>
      <c r="AY27">
        <f t="shared" si="18"/>
        <v>210.76787350895404</v>
      </c>
      <c r="AZ27">
        <f t="shared" si="18"/>
        <v>213.70643905076304</v>
      </c>
      <c r="BA27">
        <f t="shared" si="18"/>
        <v>216.81642352266607</v>
      </c>
      <c r="BB27">
        <f t="shared" si="18"/>
        <v>220.07415806497198</v>
      </c>
      <c r="BC27">
        <f t="shared" si="18"/>
        <v>223.45484935073992</v>
      </c>
      <c r="BD27">
        <f t="shared" si="18"/>
        <v>226.93276827796797</v>
      </c>
      <c r="BE27">
        <f t="shared" si="18"/>
        <v>230.48144578359509</v>
      </c>
      <c r="BF27">
        <f t="shared" si="18"/>
        <v>234.07387428905335</v>
      </c>
      <c r="BG27">
        <f t="shared" si="18"/>
        <v>237.68271324424862</v>
      </c>
      <c r="BH27">
        <f t="shared" si="18"/>
        <v>241.28049720565531</v>
      </c>
      <c r="BI27">
        <f t="shared" si="18"/>
        <v>244.83984486492574</v>
      </c>
      <c r="BJ27">
        <f t="shared" si="18"/>
        <v>248.33366743718</v>
      </c>
      <c r="BK27">
        <f t="shared" si="18"/>
        <v>251.73537482301549</v>
      </c>
      <c r="BL27">
        <f t="shared" si="18"/>
        <v>255.01907797521892</v>
      </c>
      <c r="BM27">
        <f t="shared" si="18"/>
        <v>258.15978593004786</v>
      </c>
      <c r="BN27">
        <f t="shared" si="18"/>
        <v>261.13359600355471</v>
      </c>
      <c r="BO27">
        <f t="shared" si="18"/>
        <v>263.91787570544454</v>
      </c>
      <c r="BP27">
        <f t="shared" si="18"/>
        <v>266.49143498599187</v>
      </c>
      <c r="BQ27">
        <f t="shared" si="18"/>
        <v>268.83468750511412</v>
      </c>
      <c r="BR27">
        <f t="shared" ref="BR27:BZ30" si="19">$J$2*$C27*(1-COS(BR$8-$M$2))+$A27</f>
        <v>270.92979969624628</v>
      </c>
      <c r="BS27">
        <f t="shared" si="19"/>
        <v>272.76082649055047</v>
      </c>
      <c r="BT27">
        <f t="shared" si="19"/>
        <v>274.31383266851788</v>
      </c>
      <c r="BU27">
        <f t="shared" si="19"/>
        <v>275.57699891540335</v>
      </c>
      <c r="BV27">
        <f t="shared" si="19"/>
        <v>276.54071177334743</v>
      </c>
      <c r="BW27">
        <f t="shared" si="19"/>
        <v>277.19763680559544</v>
      </c>
      <c r="BX27">
        <f t="shared" si="19"/>
        <v>277.54277441598987</v>
      </c>
      <c r="BY27">
        <f t="shared" si="19"/>
        <v>277.57349789891578</v>
      </c>
      <c r="BZ27">
        <f t="shared" si="19"/>
        <v>277.28957343011677</v>
      </c>
    </row>
    <row r="28" spans="1:78">
      <c r="A28">
        <f t="shared" si="6"/>
        <v>256.67939637484085</v>
      </c>
      <c r="B28">
        <f t="shared" si="9"/>
        <v>150.3059518387069</v>
      </c>
      <c r="C28">
        <f t="shared" si="12"/>
        <v>-5.3752136483630624</v>
      </c>
      <c r="D28">
        <f t="shared" si="7"/>
        <v>3.7000980142279785</v>
      </c>
      <c r="E28">
        <f t="shared" si="10"/>
        <v>212</v>
      </c>
      <c r="F28">
        <f t="shared" si="8"/>
        <v>256.38201942280079</v>
      </c>
      <c r="G28">
        <f t="shared" ref="G28:BR31" si="20">$J$2*$C28*(1-COS(G$8-$M$2))+$A28</f>
        <v>255.80884763610609</v>
      </c>
      <c r="H28">
        <f t="shared" si="20"/>
        <v>254.93972730290932</v>
      </c>
      <c r="I28">
        <f t="shared" si="20"/>
        <v>253.78127295373528</v>
      </c>
      <c r="J28">
        <f t="shared" si="20"/>
        <v>252.34230112567508</v>
      </c>
      <c r="K28">
        <f t="shared" si="20"/>
        <v>250.63376326321517</v>
      </c>
      <c r="L28">
        <f t="shared" si="20"/>
        <v>248.66866237113226</v>
      </c>
      <c r="M28">
        <f t="shared" si="20"/>
        <v>246.46195405377546</v>
      </c>
      <c r="N28">
        <f t="shared" si="20"/>
        <v>244.03043269388672</v>
      </c>
      <c r="O28">
        <f t="shared" si="20"/>
        <v>241.3926036372076</v>
      </c>
      <c r="P28">
        <f t="shared" si="20"/>
        <v>238.56854235562412</v>
      </c>
      <c r="Q28">
        <f t="shared" si="20"/>
        <v>235.57974166070397</v>
      </c>
      <c r="R28">
        <f t="shared" si="20"/>
        <v>232.44894813042271</v>
      </c>
      <c r="S28">
        <f t="shared" si="20"/>
        <v>229.19998899397055</v>
      </c>
      <c r="T28">
        <f t="shared" si="20"/>
        <v>225.85759079215109</v>
      </c>
      <c r="U28">
        <f t="shared" si="20"/>
        <v>222.44719119347536</v>
      </c>
      <c r="V28">
        <f t="shared" si="20"/>
        <v>218.99474539814489</v>
      </c>
      <c r="W28">
        <f t="shared" si="20"/>
        <v>215.52652860330593</v>
      </c>
      <c r="X28">
        <f t="shared" si="20"/>
        <v>212.06893603293372</v>
      </c>
      <c r="Y28">
        <f t="shared" si="20"/>
        <v>208.64828205424033</v>
      </c>
      <c r="Z28">
        <f t="shared" si="20"/>
        <v>205.29059990945086</v>
      </c>
      <c r="AA28">
        <f t="shared" si="20"/>
        <v>202.02144358711118</v>
      </c>
      <c r="AB28">
        <f t="shared" si="20"/>
        <v>198.86569334080471</v>
      </c>
      <c r="AC28">
        <f t="shared" si="20"/>
        <v>195.8473663354001</v>
      </c>
      <c r="AD28">
        <f t="shared" si="20"/>
        <v>192.98943386192406</v>
      </c>
      <c r="AE28">
        <f t="shared" si="20"/>
        <v>190.3136465121666</v>
      </c>
      <c r="AF28">
        <f t="shared" si="20"/>
        <v>187.84036864354391</v>
      </c>
      <c r="AG28">
        <f t="shared" si="20"/>
        <v>185.58842339404222</v>
      </c>
      <c r="AH28">
        <f t="shared" si="20"/>
        <v>183.57494942677198</v>
      </c>
      <c r="AI28">
        <f t="shared" si="20"/>
        <v>181.81527049439291</v>
      </c>
      <c r="AJ28">
        <f t="shared" si="20"/>
        <v>180.32277881610361</v>
      </c>
      <c r="AK28">
        <f t="shared" si="20"/>
        <v>179.10883315476701</v>
      </c>
      <c r="AL28">
        <f t="shared" si="20"/>
        <v>178.18267236986628</v>
      </c>
      <c r="AM28">
        <f t="shared" si="20"/>
        <v>177.55134510420572</v>
      </c>
      <c r="AN28">
        <f t="shared" si="20"/>
        <v>177.21965613948277</v>
      </c>
      <c r="AO28">
        <f t="shared" si="20"/>
        <v>177.19012982899829</v>
      </c>
      <c r="AP28">
        <f t="shared" si="20"/>
        <v>177.46299088580355</v>
      </c>
      <c r="AQ28">
        <f t="shared" si="20"/>
        <v>178.03616267249822</v>
      </c>
      <c r="AR28">
        <f t="shared" si="20"/>
        <v>178.90528300569503</v>
      </c>
      <c r="AS28">
        <f t="shared" si="20"/>
        <v>180.06373735486903</v>
      </c>
      <c r="AT28">
        <f t="shared" si="20"/>
        <v>181.50270918292927</v>
      </c>
      <c r="AU28">
        <f t="shared" si="20"/>
        <v>183.21124704538914</v>
      </c>
      <c r="AV28">
        <f t="shared" si="20"/>
        <v>185.17634793747206</v>
      </c>
      <c r="AW28">
        <f t="shared" si="20"/>
        <v>187.38305625482889</v>
      </c>
      <c r="AX28">
        <f t="shared" si="20"/>
        <v>189.81457761471762</v>
      </c>
      <c r="AY28">
        <f t="shared" si="20"/>
        <v>192.45240667139672</v>
      </c>
      <c r="AZ28">
        <f t="shared" si="20"/>
        <v>195.2764679529802</v>
      </c>
      <c r="BA28">
        <f t="shared" si="20"/>
        <v>198.26526864790034</v>
      </c>
      <c r="BB28">
        <f t="shared" si="20"/>
        <v>201.39606217818164</v>
      </c>
      <c r="BC28">
        <f t="shared" si="20"/>
        <v>204.64502131463379</v>
      </c>
      <c r="BD28">
        <f t="shared" si="20"/>
        <v>207.98741951645326</v>
      </c>
      <c r="BE28">
        <f t="shared" si="20"/>
        <v>211.39781911512898</v>
      </c>
      <c r="BF28">
        <f t="shared" si="20"/>
        <v>214.85026491045943</v>
      </c>
      <c r="BG28">
        <f t="shared" si="20"/>
        <v>218.31848170529838</v>
      </c>
      <c r="BH28">
        <f t="shared" si="20"/>
        <v>221.7760742756706</v>
      </c>
      <c r="BI28">
        <f t="shared" si="20"/>
        <v>225.19672825436402</v>
      </c>
      <c r="BJ28">
        <f t="shared" si="20"/>
        <v>228.55441039915345</v>
      </c>
      <c r="BK28">
        <f t="shared" si="20"/>
        <v>231.82356672149319</v>
      </c>
      <c r="BL28">
        <f t="shared" si="20"/>
        <v>234.97931696779958</v>
      </c>
      <c r="BM28">
        <f t="shared" si="20"/>
        <v>237.99764397320422</v>
      </c>
      <c r="BN28">
        <f t="shared" si="20"/>
        <v>240.85557644668023</v>
      </c>
      <c r="BO28">
        <f t="shared" si="20"/>
        <v>243.53136379643772</v>
      </c>
      <c r="BP28">
        <f t="shared" si="20"/>
        <v>246.00464166506043</v>
      </c>
      <c r="BQ28">
        <f t="shared" si="20"/>
        <v>248.25658691456209</v>
      </c>
      <c r="BR28">
        <f t="shared" si="20"/>
        <v>250.27006088183236</v>
      </c>
      <c r="BS28">
        <f t="shared" si="19"/>
        <v>252.02973981421141</v>
      </c>
      <c r="BT28">
        <f t="shared" si="19"/>
        <v>253.52223149250071</v>
      </c>
      <c r="BU28">
        <f t="shared" si="19"/>
        <v>254.7361771538373</v>
      </c>
      <c r="BV28">
        <f t="shared" si="19"/>
        <v>255.66233793873803</v>
      </c>
      <c r="BW28">
        <f t="shared" si="19"/>
        <v>256.29366520439862</v>
      </c>
      <c r="BX28">
        <f t="shared" si="19"/>
        <v>256.62535416912152</v>
      </c>
      <c r="BY28">
        <f t="shared" si="19"/>
        <v>256.65488047960599</v>
      </c>
      <c r="BZ28">
        <f t="shared" si="19"/>
        <v>256.38201942280079</v>
      </c>
    </row>
    <row r="29" spans="1:78">
      <c r="A29">
        <f t="shared" si="6"/>
        <v>236.59653509803104</v>
      </c>
      <c r="B29">
        <f t="shared" si="9"/>
        <v>140.37771972930381</v>
      </c>
      <c r="C29">
        <f t="shared" si="12"/>
        <v>-5.161064369695521</v>
      </c>
      <c r="D29">
        <f t="shared" si="7"/>
        <v>3.6826447217080354</v>
      </c>
      <c r="E29">
        <f t="shared" si="10"/>
        <v>211</v>
      </c>
      <c r="F29">
        <f t="shared" si="8"/>
        <v>236.31100568618893</v>
      </c>
      <c r="G29">
        <f t="shared" si="20"/>
        <v>235.76066914525433</v>
      </c>
      <c r="H29">
        <f t="shared" si="20"/>
        <v>234.92617469013518</v>
      </c>
      <c r="I29">
        <f t="shared" si="20"/>
        <v>233.81387332751649</v>
      </c>
      <c r="J29">
        <f t="shared" si="20"/>
        <v>232.43223034239367</v>
      </c>
      <c r="K29">
        <f t="shared" si="20"/>
        <v>230.79176087214242</v>
      </c>
      <c r="L29">
        <f t="shared" si="20"/>
        <v>228.90494987997383</v>
      </c>
      <c r="M29">
        <f t="shared" si="20"/>
        <v>226.78615713682595</v>
      </c>
      <c r="N29">
        <f t="shared" si="20"/>
        <v>224.4515079348362</v>
      </c>
      <c r="O29">
        <f t="shared" si="20"/>
        <v>221.91877036413143</v>
      </c>
      <c r="P29">
        <f t="shared" si="20"/>
        <v>219.20722008693346</v>
      </c>
      <c r="Q29">
        <f t="shared" si="20"/>
        <v>216.33749363813061</v>
      </c>
      <c r="R29">
        <f t="shared" si="20"/>
        <v>213.33143136878644</v>
      </c>
      <c r="S29">
        <f t="shared" si="20"/>
        <v>210.21191122788071</v>
      </c>
      <c r="T29">
        <f t="shared" si="20"/>
        <v>207.00267464730348</v>
      </c>
      <c r="U29">
        <f t="shared" si="20"/>
        <v>203.72814585522295</v>
      </c>
      <c r="V29">
        <f t="shared" si="20"/>
        <v>200.41324599296138</v>
      </c>
      <c r="W29">
        <f t="shared" si="20"/>
        <v>197.08320345006189</v>
      </c>
      <c r="X29">
        <f t="shared" si="20"/>
        <v>193.76336186101057</v>
      </c>
      <c r="Y29">
        <f t="shared" si="20"/>
        <v>190.47898722487528</v>
      </c>
      <c r="Z29">
        <f t="shared" si="20"/>
        <v>187.25507561579664</v>
      </c>
      <c r="AA29">
        <f t="shared" si="20"/>
        <v>184.11616294777079</v>
      </c>
      <c r="AB29">
        <f t="shared" si="20"/>
        <v>181.08613824152866</v>
      </c>
      <c r="AC29">
        <f t="shared" si="20"/>
        <v>178.18806181466374</v>
      </c>
      <c r="AD29">
        <f t="shared" si="20"/>
        <v>175.44398977869082</v>
      </c>
      <c r="AE29">
        <f t="shared" si="20"/>
        <v>172.87480617871972</v>
      </c>
      <c r="AF29">
        <f t="shared" si="20"/>
        <v>170.50006405326161</v>
      </c>
      <c r="AG29">
        <f t="shared" si="20"/>
        <v>168.33783662379977</v>
      </c>
      <c r="AH29">
        <f t="shared" si="20"/>
        <v>166.40457974666106</v>
      </c>
      <c r="AI29">
        <f t="shared" si="20"/>
        <v>164.71500667401281</v>
      </c>
      <c r="AJ29">
        <f t="shared" si="20"/>
        <v>163.28197607713008</v>
      </c>
      <c r="AK29">
        <f t="shared" si="20"/>
        <v>162.11639418414268</v>
      </c>
      <c r="AL29">
        <f t="shared" si="20"/>
        <v>161.22713177705378</v>
      </c>
      <c r="AM29">
        <f t="shared" si="20"/>
        <v>160.6209566797327</v>
      </c>
      <c r="AN29">
        <f t="shared" si="20"/>
        <v>160.30248225068857</v>
      </c>
      <c r="AO29">
        <f t="shared" si="20"/>
        <v>160.2741322726265</v>
      </c>
      <c r="AP29">
        <f t="shared" si="20"/>
        <v>160.53612250599775</v>
      </c>
      <c r="AQ29">
        <f t="shared" si="20"/>
        <v>161.08645904693236</v>
      </c>
      <c r="AR29">
        <f t="shared" si="20"/>
        <v>161.92095350205153</v>
      </c>
      <c r="AS29">
        <f t="shared" si="20"/>
        <v>163.0332548646702</v>
      </c>
      <c r="AT29">
        <f t="shared" si="20"/>
        <v>164.41489784979302</v>
      </c>
      <c r="AU29">
        <f t="shared" si="20"/>
        <v>166.0553673200443</v>
      </c>
      <c r="AV29">
        <f t="shared" si="20"/>
        <v>167.94217831221289</v>
      </c>
      <c r="AW29">
        <f t="shared" si="20"/>
        <v>170.06097105536074</v>
      </c>
      <c r="AX29">
        <f t="shared" si="20"/>
        <v>172.39562025735052</v>
      </c>
      <c r="AY29">
        <f t="shared" si="20"/>
        <v>174.92835782805525</v>
      </c>
      <c r="AZ29">
        <f t="shared" si="20"/>
        <v>177.63990810525323</v>
      </c>
      <c r="BA29">
        <f t="shared" si="20"/>
        <v>180.50963455405611</v>
      </c>
      <c r="BB29">
        <f t="shared" si="20"/>
        <v>183.51569682340028</v>
      </c>
      <c r="BC29">
        <f t="shared" si="20"/>
        <v>186.63521696430598</v>
      </c>
      <c r="BD29">
        <f t="shared" si="20"/>
        <v>189.84445354488324</v>
      </c>
      <c r="BE29">
        <f t="shared" si="20"/>
        <v>193.11898233696377</v>
      </c>
      <c r="BF29">
        <f t="shared" si="20"/>
        <v>196.43388219922531</v>
      </c>
      <c r="BG29">
        <f t="shared" si="20"/>
        <v>199.76392474212483</v>
      </c>
      <c r="BH29">
        <f t="shared" si="20"/>
        <v>203.08376633117612</v>
      </c>
      <c r="BI29">
        <f t="shared" si="20"/>
        <v>206.3681409673114</v>
      </c>
      <c r="BJ29">
        <f t="shared" si="20"/>
        <v>209.59205257639005</v>
      </c>
      <c r="BK29">
        <f t="shared" si="20"/>
        <v>212.73096524441593</v>
      </c>
      <c r="BL29">
        <f t="shared" si="20"/>
        <v>215.76098995065803</v>
      </c>
      <c r="BM29">
        <f t="shared" si="20"/>
        <v>218.65906637752295</v>
      </c>
      <c r="BN29">
        <f t="shared" si="20"/>
        <v>221.40313841349584</v>
      </c>
      <c r="BO29">
        <f t="shared" si="20"/>
        <v>223.97232201346696</v>
      </c>
      <c r="BP29">
        <f t="shared" si="20"/>
        <v>226.34706413892508</v>
      </c>
      <c r="BQ29">
        <f t="shared" si="20"/>
        <v>228.50929156838691</v>
      </c>
      <c r="BR29">
        <f t="shared" si="20"/>
        <v>230.44254844552566</v>
      </c>
      <c r="BS29">
        <f t="shared" si="19"/>
        <v>232.13212151817388</v>
      </c>
      <c r="BT29">
        <f t="shared" si="19"/>
        <v>233.56515211505661</v>
      </c>
      <c r="BU29">
        <f t="shared" si="19"/>
        <v>234.73073400804404</v>
      </c>
      <c r="BV29">
        <f t="shared" si="19"/>
        <v>235.6199964151329</v>
      </c>
      <c r="BW29">
        <f t="shared" si="19"/>
        <v>236.22617151245402</v>
      </c>
      <c r="BX29">
        <f t="shared" si="19"/>
        <v>236.54464594149815</v>
      </c>
      <c r="BY29">
        <f t="shared" si="19"/>
        <v>236.57299591956021</v>
      </c>
      <c r="BZ29">
        <f t="shared" si="19"/>
        <v>236.31100568618893</v>
      </c>
    </row>
    <row r="30" spans="1:78">
      <c r="A30">
        <f t="shared" si="6"/>
        <v>217.34087541370351</v>
      </c>
      <c r="B30">
        <f t="shared" si="9"/>
        <v>130.95521940100102</v>
      </c>
      <c r="C30">
        <f t="shared" si="12"/>
        <v>-4.9507000622986919</v>
      </c>
      <c r="D30">
        <f t="shared" si="7"/>
        <v>3.6651914291880923</v>
      </c>
      <c r="E30">
        <f t="shared" si="10"/>
        <v>210</v>
      </c>
      <c r="F30">
        <f t="shared" si="8"/>
        <v>217.06698414327198</v>
      </c>
      <c r="G30">
        <f t="shared" si="20"/>
        <v>216.53907924762913</v>
      </c>
      <c r="H30">
        <f t="shared" si="20"/>
        <v>215.73859867714751</v>
      </c>
      <c r="I30">
        <f t="shared" si="20"/>
        <v>214.67163457231186</v>
      </c>
      <c r="J30">
        <f t="shared" si="20"/>
        <v>213.34630717421052</v>
      </c>
      <c r="K30">
        <f t="shared" si="20"/>
        <v>211.77270302459763</v>
      </c>
      <c r="L30">
        <f t="shared" si="20"/>
        <v>209.9627982012199</v>
      </c>
      <c r="M30">
        <f t="shared" si="20"/>
        <v>207.93036717263365</v>
      </c>
      <c r="N30">
        <f t="shared" si="20"/>
        <v>205.69087796618183</v>
      </c>
      <c r="O30">
        <f t="shared" si="20"/>
        <v>203.26137444696604</v>
      </c>
      <c r="P30">
        <f t="shared" si="20"/>
        <v>200.66034660374194</v>
      </c>
      <c r="Q30">
        <f t="shared" si="20"/>
        <v>197.90758982893993</v>
      </c>
      <c r="R30">
        <f t="shared" si="20"/>
        <v>195.02405426377629</v>
      </c>
      <c r="S30">
        <f t="shared" si="20"/>
        <v>192.03168535502829</v>
      </c>
      <c r="T30">
        <f t="shared" si="20"/>
        <v>188.95325683693324</v>
      </c>
      <c r="U30">
        <f t="shared" si="20"/>
        <v>185.81219740931979</v>
      </c>
      <c r="V30">
        <f t="shared" si="20"/>
        <v>182.6324124310556</v>
      </c>
      <c r="W30">
        <f t="shared" si="20"/>
        <v>179.43810198583202</v>
      </c>
      <c r="X30">
        <f t="shared" si="20"/>
        <v>176.25357670491448</v>
      </c>
      <c r="Y30">
        <f t="shared" si="20"/>
        <v>173.10307274855973</v>
      </c>
      <c r="Z30">
        <f t="shared" si="20"/>
        <v>170.01056735420195</v>
      </c>
      <c r="AA30">
        <f t="shared" si="20"/>
        <v>166.99959635519804</v>
      </c>
      <c r="AB30">
        <f t="shared" si="20"/>
        <v>164.09307505892428</v>
      </c>
      <c r="AC30">
        <f t="shared" si="20"/>
        <v>161.31312384745104</v>
      </c>
      <c r="AD30">
        <f t="shared" si="20"/>
        <v>158.68089982807797</v>
      </c>
      <c r="AE30">
        <f t="shared" si="20"/>
        <v>156.21643581497281</v>
      </c>
      <c r="AF30">
        <f t="shared" si="20"/>
        <v>153.93848786735938</v>
      </c>
      <c r="AG30">
        <f t="shared" si="20"/>
        <v>151.86439254458159</v>
      </c>
      <c r="AH30">
        <f t="shared" si="20"/>
        <v>150.00993496441873</v>
      </c>
      <c r="AI30">
        <f t="shared" si="20"/>
        <v>148.38922866880802</v>
      </c>
      <c r="AJ30">
        <f t="shared" si="20"/>
        <v>147.01460821126821</v>
      </c>
      <c r="AK30">
        <f t="shared" si="20"/>
        <v>145.89653528349976</v>
      </c>
      <c r="AL30">
        <f t="shared" si="20"/>
        <v>145.04351909559381</v>
      </c>
      <c r="AM30">
        <f t="shared" si="20"/>
        <v>144.46205161580565</v>
      </c>
      <c r="AN30">
        <f t="shared" si="20"/>
        <v>144.15655816275606</v>
      </c>
      <c r="AO30">
        <f t="shared" si="20"/>
        <v>144.12936372608479</v>
      </c>
      <c r="AP30">
        <f t="shared" si="20"/>
        <v>144.38067527187536</v>
      </c>
      <c r="AQ30">
        <f t="shared" si="20"/>
        <v>144.90858016751821</v>
      </c>
      <c r="AR30">
        <f t="shared" si="20"/>
        <v>145.70906073799983</v>
      </c>
      <c r="AS30">
        <f t="shared" si="20"/>
        <v>146.77602484283551</v>
      </c>
      <c r="AT30">
        <f t="shared" si="20"/>
        <v>148.10135224093682</v>
      </c>
      <c r="AU30">
        <f t="shared" si="20"/>
        <v>149.67495639054971</v>
      </c>
      <c r="AV30">
        <f t="shared" si="20"/>
        <v>151.48486121392745</v>
      </c>
      <c r="AW30">
        <f t="shared" si="20"/>
        <v>153.51729224251369</v>
      </c>
      <c r="AX30">
        <f t="shared" si="20"/>
        <v>155.75678144896551</v>
      </c>
      <c r="AY30">
        <f t="shared" si="20"/>
        <v>158.18628496818127</v>
      </c>
      <c r="AZ30">
        <f t="shared" si="20"/>
        <v>160.7873128114054</v>
      </c>
      <c r="BA30">
        <f t="shared" si="20"/>
        <v>163.54006958620738</v>
      </c>
      <c r="BB30">
        <f t="shared" si="20"/>
        <v>166.42360515137105</v>
      </c>
      <c r="BC30">
        <f t="shared" si="20"/>
        <v>169.41597406011905</v>
      </c>
      <c r="BD30">
        <f t="shared" si="20"/>
        <v>172.49440257821411</v>
      </c>
      <c r="BE30">
        <f t="shared" si="20"/>
        <v>175.63546200582758</v>
      </c>
      <c r="BF30">
        <f t="shared" si="20"/>
        <v>178.81524698409171</v>
      </c>
      <c r="BG30">
        <f t="shared" si="20"/>
        <v>182.00955742931535</v>
      </c>
      <c r="BH30">
        <f t="shared" si="20"/>
        <v>185.19408271023286</v>
      </c>
      <c r="BI30">
        <f t="shared" si="20"/>
        <v>188.34458666658762</v>
      </c>
      <c r="BJ30">
        <f t="shared" si="20"/>
        <v>191.43709206094539</v>
      </c>
      <c r="BK30">
        <f t="shared" si="20"/>
        <v>194.44806305994933</v>
      </c>
      <c r="BL30">
        <f t="shared" si="20"/>
        <v>197.35458435622303</v>
      </c>
      <c r="BM30">
        <f t="shared" si="20"/>
        <v>200.13453556769628</v>
      </c>
      <c r="BN30">
        <f t="shared" si="20"/>
        <v>202.76675958706937</v>
      </c>
      <c r="BO30">
        <f t="shared" si="20"/>
        <v>205.2312236001745</v>
      </c>
      <c r="BP30">
        <f t="shared" si="20"/>
        <v>207.50917154778796</v>
      </c>
      <c r="BQ30">
        <f t="shared" si="20"/>
        <v>209.58326687056575</v>
      </c>
      <c r="BR30">
        <f t="shared" si="20"/>
        <v>211.43772445072858</v>
      </c>
      <c r="BS30">
        <f t="shared" si="19"/>
        <v>213.0584307463393</v>
      </c>
      <c r="BT30">
        <f t="shared" si="19"/>
        <v>214.43305120387913</v>
      </c>
      <c r="BU30">
        <f t="shared" si="19"/>
        <v>215.55112413164761</v>
      </c>
      <c r="BV30">
        <f t="shared" si="19"/>
        <v>216.40414031955353</v>
      </c>
      <c r="BW30">
        <f t="shared" si="19"/>
        <v>216.98560779934172</v>
      </c>
      <c r="BX30">
        <f t="shared" si="19"/>
        <v>217.29110125239129</v>
      </c>
      <c r="BY30">
        <f t="shared" si="19"/>
        <v>217.31829568906255</v>
      </c>
      <c r="BZ30">
        <f t="shared" si="19"/>
        <v>217.06698414327198</v>
      </c>
    </row>
    <row r="31" spans="1:78">
      <c r="A31">
        <f t="shared" si="6"/>
        <v>198.90401381985365</v>
      </c>
      <c r="B31">
        <f t="shared" si="9"/>
        <v>122.01993566300141</v>
      </c>
      <c r="C31">
        <f t="shared" si="12"/>
        <v>-4.7441007712328842</v>
      </c>
      <c r="D31">
        <f t="shared" si="7"/>
        <v>3.6477381366681487</v>
      </c>
      <c r="E31">
        <f t="shared" si="10"/>
        <v>209</v>
      </c>
      <c r="F31">
        <f t="shared" si="8"/>
        <v>198.64155239602729</v>
      </c>
      <c r="G31">
        <f t="shared" si="20"/>
        <v>198.13567767305042</v>
      </c>
      <c r="H31">
        <f t="shared" si="20"/>
        <v>197.36860222028798</v>
      </c>
      <c r="I31">
        <f t="shared" si="20"/>
        <v>196.34616394510829</v>
      </c>
      <c r="J31">
        <f t="shared" si="20"/>
        <v>195.07614422015061</v>
      </c>
      <c r="K31">
        <f t="shared" si="20"/>
        <v>193.56820866238073</v>
      </c>
      <c r="L31">
        <f t="shared" si="20"/>
        <v>191.83383357190968</v>
      </c>
      <c r="M31">
        <f t="shared" si="20"/>
        <v>189.88621859042021</v>
      </c>
      <c r="N31">
        <f t="shared" si="20"/>
        <v>187.74018624392357</v>
      </c>
      <c r="O31">
        <f t="shared" si="20"/>
        <v>185.41206913438637</v>
      </c>
      <c r="P31">
        <f t="shared" si="20"/>
        <v>182.91958563876773</v>
      </c>
      <c r="Q31">
        <f t="shared" si="20"/>
        <v>180.28170506147194</v>
      </c>
      <c r="R31">
        <f t="shared" si="20"/>
        <v>177.51850326648812</v>
      </c>
      <c r="S31">
        <f t="shared" si="20"/>
        <v>174.65100988794293</v>
      </c>
      <c r="T31">
        <f t="shared" si="20"/>
        <v>171.70104828188695</v>
      </c>
      <c r="U31">
        <f t="shared" si="20"/>
        <v>168.69106943737779</v>
      </c>
      <c r="V31">
        <f t="shared" si="20"/>
        <v>165.64398111089704</v>
      </c>
      <c r="W31">
        <f t="shared" si="20"/>
        <v>162.58297348449153</v>
      </c>
      <c r="X31">
        <f t="shared" si="20"/>
        <v>159.5313426744851</v>
      </c>
      <c r="Y31">
        <f t="shared" si="20"/>
        <v>156.51231343396694</v>
      </c>
      <c r="Z31">
        <f t="shared" si="20"/>
        <v>153.54886239839715</v>
      </c>
      <c r="AA31">
        <f t="shared" si="20"/>
        <v>150.66354321953702</v>
      </c>
      <c r="AB31">
        <f t="shared" si="20"/>
        <v>147.87831491854101</v>
      </c>
      <c r="AC31">
        <f t="shared" si="20"/>
        <v>145.21437476454662</v>
      </c>
      <c r="AD31">
        <f t="shared" si="20"/>
        <v>142.69199695065672</v>
      </c>
      <c r="AE31">
        <f t="shared" si="20"/>
        <v>140.33037829508839</v>
      </c>
      <c r="AF31">
        <f t="shared" si="20"/>
        <v>138.14749214179488</v>
      </c>
      <c r="AG31">
        <f t="shared" si="20"/>
        <v>136.15995157246539</v>
      </c>
      <c r="AH31">
        <f t="shared" si="20"/>
        <v>134.38288297094235</v>
      </c>
      <c r="AI31">
        <f t="shared" si="20"/>
        <v>132.82981090230669</v>
      </c>
      <c r="AJ31">
        <f t="shared" si="20"/>
        <v>131.51255518277134</v>
      </c>
      <c r="AK31">
        <f t="shared" si="20"/>
        <v>130.44114092374264</v>
      </c>
      <c r="AL31">
        <f t="shared" si="20"/>
        <v>129.62372223466946</v>
      </c>
      <c r="AM31">
        <f t="shared" si="20"/>
        <v>129.06652016534653</v>
      </c>
      <c r="AN31">
        <f t="shared" si="20"/>
        <v>128.77377535996922</v>
      </c>
      <c r="AO31">
        <f t="shared" si="20"/>
        <v>128.74771578327059</v>
      </c>
      <c r="AP31">
        <f t="shared" si="20"/>
        <v>128.98853976436453</v>
      </c>
      <c r="AQ31">
        <f t="shared" si="20"/>
        <v>129.49441448734137</v>
      </c>
      <c r="AR31">
        <f t="shared" si="20"/>
        <v>130.26148994010384</v>
      </c>
      <c r="AS31">
        <f t="shared" si="20"/>
        <v>131.28392821528351</v>
      </c>
      <c r="AT31">
        <f t="shared" si="20"/>
        <v>132.55394794024119</v>
      </c>
      <c r="AU31">
        <f t="shared" si="20"/>
        <v>134.06188349801107</v>
      </c>
      <c r="AV31">
        <f t="shared" si="20"/>
        <v>135.79625858848215</v>
      </c>
      <c r="AW31">
        <f t="shared" si="20"/>
        <v>137.74387356997158</v>
      </c>
      <c r="AX31">
        <f t="shared" si="20"/>
        <v>139.88990591646822</v>
      </c>
      <c r="AY31">
        <f t="shared" si="20"/>
        <v>142.21802302600543</v>
      </c>
      <c r="AZ31">
        <f t="shared" si="20"/>
        <v>144.7105065216241</v>
      </c>
      <c r="BA31">
        <f t="shared" si="20"/>
        <v>147.34838709891986</v>
      </c>
      <c r="BB31">
        <f t="shared" si="20"/>
        <v>150.1115888939037</v>
      </c>
      <c r="BC31">
        <f t="shared" si="20"/>
        <v>152.97908227244886</v>
      </c>
      <c r="BD31">
        <f t="shared" si="20"/>
        <v>155.92904387850484</v>
      </c>
      <c r="BE31">
        <f t="shared" si="20"/>
        <v>158.93902272301403</v>
      </c>
      <c r="BF31">
        <f t="shared" si="20"/>
        <v>161.98611104949475</v>
      </c>
      <c r="BG31">
        <f t="shared" si="20"/>
        <v>165.04711867590026</v>
      </c>
      <c r="BH31">
        <f t="shared" si="20"/>
        <v>168.09874948590672</v>
      </c>
      <c r="BI31">
        <f t="shared" si="20"/>
        <v>171.11777872642486</v>
      </c>
      <c r="BJ31">
        <f t="shared" si="20"/>
        <v>174.08122976199468</v>
      </c>
      <c r="BK31">
        <f t="shared" si="20"/>
        <v>176.96654894085481</v>
      </c>
      <c r="BL31">
        <f t="shared" si="20"/>
        <v>179.75177724185079</v>
      </c>
      <c r="BM31">
        <f t="shared" si="20"/>
        <v>182.41571739584518</v>
      </c>
      <c r="BN31">
        <f t="shared" si="20"/>
        <v>184.93809520973508</v>
      </c>
      <c r="BO31">
        <f t="shared" si="20"/>
        <v>187.29971386530337</v>
      </c>
      <c r="BP31">
        <f t="shared" si="20"/>
        <v>189.48260001859694</v>
      </c>
      <c r="BQ31">
        <f t="shared" si="20"/>
        <v>191.47014058792644</v>
      </c>
      <c r="BR31">
        <f t="shared" ref="BR31:BZ34" si="21">$J$2*$C31*(1-COS(BR$8-$M$2))+$A31</f>
        <v>193.24720918944948</v>
      </c>
      <c r="BS31">
        <f t="shared" si="21"/>
        <v>194.80028125808511</v>
      </c>
      <c r="BT31">
        <f t="shared" si="21"/>
        <v>196.11753697762049</v>
      </c>
      <c r="BU31">
        <f t="shared" si="21"/>
        <v>197.18895123664919</v>
      </c>
      <c r="BV31">
        <f t="shared" si="21"/>
        <v>198.00636992572237</v>
      </c>
      <c r="BW31">
        <f t="shared" si="21"/>
        <v>198.56357199504527</v>
      </c>
      <c r="BX31">
        <f t="shared" si="21"/>
        <v>198.85631680042258</v>
      </c>
      <c r="BY31">
        <f t="shared" si="21"/>
        <v>198.8823763771212</v>
      </c>
      <c r="BZ31">
        <f t="shared" si="21"/>
        <v>198.64155239602729</v>
      </c>
    </row>
    <row r="32" spans="1:78">
      <c r="A32">
        <f t="shared" si="6"/>
        <v>181.27874229576821</v>
      </c>
      <c r="B32">
        <f t="shared" si="9"/>
        <v>113.55335459347666</v>
      </c>
      <c r="C32">
        <f t="shared" si="12"/>
        <v>-4.5412358948748341</v>
      </c>
      <c r="D32">
        <f t="shared" si="7"/>
        <v>3.6302848441482056</v>
      </c>
      <c r="E32">
        <f t="shared" si="10"/>
        <v>208</v>
      </c>
      <c r="F32">
        <f t="shared" si="8"/>
        <v>181.02750411673804</v>
      </c>
      <c r="G32">
        <f t="shared" ref="G32:BR35" si="22">$J$2*$C32*(1-COS(G$8-$M$2))+$A32</f>
        <v>180.54326135692511</v>
      </c>
      <c r="H32">
        <f t="shared" si="22"/>
        <v>179.80898720295158</v>
      </c>
      <c r="I32">
        <f t="shared" si="22"/>
        <v>178.83026992449604</v>
      </c>
      <c r="J32">
        <f t="shared" si="22"/>
        <v>177.6145581510132</v>
      </c>
      <c r="K32">
        <f t="shared" si="22"/>
        <v>176.17110418316608</v>
      </c>
      <c r="L32">
        <f t="shared" si="22"/>
        <v>174.51089357723134</v>
      </c>
      <c r="M32">
        <f t="shared" si="22"/>
        <v>172.64656153838274</v>
      </c>
      <c r="N32">
        <f t="shared" si="22"/>
        <v>170.59229675915034</v>
      </c>
      <c r="O32">
        <f t="shared" si="22"/>
        <v>168.36373343490311</v>
      </c>
      <c r="P32">
        <f t="shared" si="22"/>
        <v>165.97783227818189</v>
      </c>
      <c r="Q32">
        <f t="shared" si="22"/>
        <v>163.45275143743584</v>
      </c>
      <c r="R32">
        <f t="shared" si="22"/>
        <v>160.80770830254852</v>
      </c>
      <c r="S32">
        <f t="shared" si="22"/>
        <v>158.06283324889716</v>
      </c>
      <c r="T32">
        <f t="shared" si="22"/>
        <v>155.23901643304092</v>
      </c>
      <c r="U32">
        <f t="shared" si="22"/>
        <v>152.35774880601565</v>
      </c>
      <c r="V32">
        <f t="shared" si="22"/>
        <v>149.44095855421997</v>
      </c>
      <c r="W32">
        <f t="shared" si="22"/>
        <v>146.5108442126762</v>
      </c>
      <c r="X32">
        <f t="shared" si="22"/>
        <v>143.58970572077487</v>
      </c>
      <c r="Y32">
        <f t="shared" si="22"/>
        <v>140.69977470627097</v>
      </c>
      <c r="Z32">
        <f t="shared" si="22"/>
        <v>137.86304528917299</v>
      </c>
      <c r="AA32">
        <f t="shared" si="22"/>
        <v>135.10110669320906</v>
      </c>
      <c r="AB32">
        <f t="shared" si="22"/>
        <v>132.43497893879854</v>
      </c>
      <c r="AC32">
        <f t="shared" si="22"/>
        <v>129.88495286800455</v>
      </c>
      <c r="AD32">
        <f t="shared" si="22"/>
        <v>127.4704357189736</v>
      </c>
      <c r="AE32">
        <f t="shared" si="22"/>
        <v>125.20980342513516</v>
      </c>
      <c r="AF32">
        <f t="shared" si="22"/>
        <v>123.12026076325245</v>
      </c>
      <c r="AG32">
        <f t="shared" si="22"/>
        <v>121.21771041468273</v>
      </c>
      <c r="AH32">
        <f t="shared" si="22"/>
        <v>119.51663193636992</v>
      </c>
      <c r="AI32">
        <f t="shared" si="22"/>
        <v>118.02997156267324</v>
      </c>
      <c r="AJ32">
        <f t="shared" si="22"/>
        <v>116.76904367670664</v>
      </c>
      <c r="AK32">
        <f t="shared" si="22"/>
        <v>115.74344470105137</v>
      </c>
      <c r="AL32">
        <f t="shared" si="22"/>
        <v>114.96098006318577</v>
      </c>
      <c r="AM32">
        <f t="shared" si="22"/>
        <v>114.42760479146907</v>
      </c>
      <c r="AN32">
        <f t="shared" si="22"/>
        <v>114.1473781937798</v>
      </c>
      <c r="AO32">
        <f t="shared" si="22"/>
        <v>114.12243296373185</v>
      </c>
      <c r="AP32">
        <f t="shared" si="22"/>
        <v>114.35295894958823</v>
      </c>
      <c r="AQ32">
        <f t="shared" si="22"/>
        <v>114.83720170940114</v>
      </c>
      <c r="AR32">
        <f t="shared" si="22"/>
        <v>115.57147586337467</v>
      </c>
      <c r="AS32">
        <f t="shared" si="22"/>
        <v>116.55019314183021</v>
      </c>
      <c r="AT32">
        <f t="shared" si="22"/>
        <v>117.76590491531306</v>
      </c>
      <c r="AU32">
        <f t="shared" si="22"/>
        <v>119.20935888316018</v>
      </c>
      <c r="AV32">
        <f t="shared" si="22"/>
        <v>120.86956948909491</v>
      </c>
      <c r="AW32">
        <f t="shared" si="22"/>
        <v>122.73390152794353</v>
      </c>
      <c r="AX32">
        <f t="shared" si="22"/>
        <v>124.78816630717593</v>
      </c>
      <c r="AY32">
        <f t="shared" si="22"/>
        <v>127.01672963142315</v>
      </c>
      <c r="AZ32">
        <f t="shared" si="22"/>
        <v>129.40263078814436</v>
      </c>
      <c r="BA32">
        <f t="shared" si="22"/>
        <v>131.92771162889042</v>
      </c>
      <c r="BB32">
        <f t="shared" si="22"/>
        <v>134.57275476377774</v>
      </c>
      <c r="BC32">
        <f t="shared" si="22"/>
        <v>137.31762981742909</v>
      </c>
      <c r="BD32">
        <f t="shared" si="22"/>
        <v>140.14144663328534</v>
      </c>
      <c r="BE32">
        <f t="shared" si="22"/>
        <v>143.02271426031061</v>
      </c>
      <c r="BF32">
        <f t="shared" si="22"/>
        <v>145.93950451210628</v>
      </c>
      <c r="BG32">
        <f t="shared" si="22"/>
        <v>148.86961885365005</v>
      </c>
      <c r="BH32">
        <f t="shared" si="22"/>
        <v>151.79075734555138</v>
      </c>
      <c r="BI32">
        <f t="shared" si="22"/>
        <v>154.68068836005529</v>
      </c>
      <c r="BJ32">
        <f t="shared" si="22"/>
        <v>157.51741777715327</v>
      </c>
      <c r="BK32">
        <f t="shared" si="22"/>
        <v>160.27935637311722</v>
      </c>
      <c r="BL32">
        <f t="shared" si="22"/>
        <v>162.94548412752769</v>
      </c>
      <c r="BM32">
        <f t="shared" si="22"/>
        <v>165.49551019832171</v>
      </c>
      <c r="BN32">
        <f t="shared" si="22"/>
        <v>167.91002734735264</v>
      </c>
      <c r="BO32">
        <f t="shared" si="22"/>
        <v>170.17065964119107</v>
      </c>
      <c r="BP32">
        <f t="shared" si="22"/>
        <v>172.26020230307381</v>
      </c>
      <c r="BQ32">
        <f t="shared" si="22"/>
        <v>174.16275265164353</v>
      </c>
      <c r="BR32">
        <f t="shared" si="22"/>
        <v>175.86383112995634</v>
      </c>
      <c r="BS32">
        <f t="shared" si="21"/>
        <v>177.35049150365302</v>
      </c>
      <c r="BT32">
        <f t="shared" si="21"/>
        <v>178.61141938961961</v>
      </c>
      <c r="BU32">
        <f t="shared" si="21"/>
        <v>179.63701836527488</v>
      </c>
      <c r="BV32">
        <f t="shared" si="21"/>
        <v>180.41948300314047</v>
      </c>
      <c r="BW32">
        <f t="shared" si="21"/>
        <v>180.95285827485719</v>
      </c>
      <c r="BX32">
        <f t="shared" si="21"/>
        <v>181.23308487254644</v>
      </c>
      <c r="BY32">
        <f t="shared" si="21"/>
        <v>181.2580301025944</v>
      </c>
      <c r="BZ32">
        <f t="shared" si="21"/>
        <v>181.02750411673804</v>
      </c>
    </row>
    <row r="33" spans="1:78">
      <c r="A33">
        <f t="shared" si="6"/>
        <v>164.45910792201801</v>
      </c>
      <c r="B33">
        <f t="shared" si="9"/>
        <v>105.53705228951524</v>
      </c>
      <c r="C33">
        <f t="shared" si="12"/>
        <v>-4.3420645868286849</v>
      </c>
      <c r="D33">
        <f t="shared" si="7"/>
        <v>3.6128315516282616</v>
      </c>
      <c r="E33">
        <f t="shared" si="10"/>
        <v>207</v>
      </c>
      <c r="F33">
        <f t="shared" si="8"/>
        <v>164.21888864575064</v>
      </c>
      <c r="G33">
        <f t="shared" si="22"/>
        <v>163.75588399514771</v>
      </c>
      <c r="H33">
        <f t="shared" si="22"/>
        <v>163.05381392550208</v>
      </c>
      <c r="I33">
        <f t="shared" si="22"/>
        <v>162.11802161396523</v>
      </c>
      <c r="J33">
        <f t="shared" si="22"/>
        <v>160.95562900507474</v>
      </c>
      <c r="K33">
        <f t="shared" si="22"/>
        <v>159.57548260845621</v>
      </c>
      <c r="L33">
        <f t="shared" si="22"/>
        <v>157.98808617154302</v>
      </c>
      <c r="M33">
        <f t="shared" si="22"/>
        <v>156.20552073971626</v>
      </c>
      <c r="N33">
        <f t="shared" si="22"/>
        <v>154.24135271225458</v>
      </c>
      <c r="O33">
        <f t="shared" si="22"/>
        <v>152.11053059384406</v>
      </c>
      <c r="P33">
        <f t="shared" si="22"/>
        <v>149.82927122743135</v>
      </c>
      <c r="Q33">
        <f t="shared" si="22"/>
        <v>147.41493637425694</v>
      </c>
      <c r="R33">
        <f t="shared" si="22"/>
        <v>144.88590058036871</v>
      </c>
      <c r="S33">
        <f t="shared" si="22"/>
        <v>142.26141133523174</v>
      </c>
      <c r="T33">
        <f t="shared" si="22"/>
        <v>139.56144258671142</v>
      </c>
      <c r="U33">
        <f t="shared" si="22"/>
        <v>136.80654272726971</v>
      </c>
      <c r="V33">
        <f t="shared" si="22"/>
        <v>134.01767820829096</v>
      </c>
      <c r="W33">
        <f t="shared" si="22"/>
        <v>131.21607397272706</v>
      </c>
      <c r="X33">
        <f t="shared" si="22"/>
        <v>128.42305192046555</v>
      </c>
      <c r="Y33">
        <f t="shared" si="22"/>
        <v>125.65986863579695</v>
      </c>
      <c r="Z33">
        <f t="shared" si="22"/>
        <v>122.94755361197328</v>
      </c>
      <c r="AA33">
        <f t="shared" si="22"/>
        <v>120.30674920406641</v>
      </c>
      <c r="AB33">
        <f t="shared" si="22"/>
        <v>117.75755352818179</v>
      </c>
      <c r="AC33">
        <f t="shared" si="22"/>
        <v>115.31936750265939</v>
      </c>
      <c r="AD33">
        <f t="shared" si="22"/>
        <v>113.01074719537039</v>
      </c>
      <c r="AE33">
        <f t="shared" si="22"/>
        <v>110.84926260083631</v>
      </c>
      <c r="AF33">
        <f t="shared" si="22"/>
        <v>108.85136392196162</v>
      </c>
      <c r="AG33">
        <f t="shared" si="22"/>
        <v>107.03225637405679</v>
      </c>
      <c r="AH33">
        <f t="shared" si="22"/>
        <v>105.40578446396852</v>
      </c>
      <c r="AI33">
        <f t="shared" si="22"/>
        <v>103.98432662502319</v>
      </c>
      <c r="AJ33">
        <f t="shared" si="22"/>
        <v>102.77870100967485</v>
      </c>
      <c r="AK33">
        <f t="shared" si="22"/>
        <v>101.798083156833</v>
      </c>
      <c r="AL33">
        <f t="shared" si="22"/>
        <v>101.04993616047099</v>
      </c>
      <c r="AM33">
        <f t="shared" si="22"/>
        <v>100.53995387097466</v>
      </c>
      <c r="AN33">
        <f t="shared" si="22"/>
        <v>100.27201756150276</v>
      </c>
      <c r="AO33">
        <f t="shared" si="22"/>
        <v>100.24816638915478</v>
      </c>
      <c r="AP33">
        <f t="shared" si="22"/>
        <v>100.46858187575401</v>
      </c>
      <c r="AQ33">
        <f t="shared" si="22"/>
        <v>100.93158652635691</v>
      </c>
      <c r="AR33">
        <f t="shared" si="22"/>
        <v>101.63365659600254</v>
      </c>
      <c r="AS33">
        <f t="shared" si="22"/>
        <v>102.56944890753942</v>
      </c>
      <c r="AT33">
        <f t="shared" si="22"/>
        <v>103.73184151642988</v>
      </c>
      <c r="AU33">
        <f t="shared" si="22"/>
        <v>105.11198791304844</v>
      </c>
      <c r="AV33">
        <f t="shared" si="22"/>
        <v>106.69938434996162</v>
      </c>
      <c r="AW33">
        <f t="shared" si="22"/>
        <v>108.48194978178837</v>
      </c>
      <c r="AX33">
        <f t="shared" si="22"/>
        <v>110.44611780925004</v>
      </c>
      <c r="AY33">
        <f t="shared" si="22"/>
        <v>112.57693992766056</v>
      </c>
      <c r="AZ33">
        <f t="shared" si="22"/>
        <v>114.85819929407327</v>
      </c>
      <c r="BA33">
        <f t="shared" si="22"/>
        <v>117.27253414724768</v>
      </c>
      <c r="BB33">
        <f t="shared" si="22"/>
        <v>119.80156994113592</v>
      </c>
      <c r="BC33">
        <f t="shared" si="22"/>
        <v>122.42605918627291</v>
      </c>
      <c r="BD33">
        <f t="shared" si="22"/>
        <v>125.12602793479323</v>
      </c>
      <c r="BE33">
        <f t="shared" si="22"/>
        <v>127.88092779423495</v>
      </c>
      <c r="BF33">
        <f t="shared" si="22"/>
        <v>130.66979231321369</v>
      </c>
      <c r="BG33">
        <f t="shared" si="22"/>
        <v>133.47139654877756</v>
      </c>
      <c r="BH33">
        <f t="shared" si="22"/>
        <v>136.26441860103907</v>
      </c>
      <c r="BI33">
        <f t="shared" si="22"/>
        <v>139.02760188570767</v>
      </c>
      <c r="BJ33">
        <f t="shared" si="22"/>
        <v>141.73991690953136</v>
      </c>
      <c r="BK33">
        <f t="shared" si="22"/>
        <v>144.38072131743823</v>
      </c>
      <c r="BL33">
        <f t="shared" si="22"/>
        <v>146.92991699332282</v>
      </c>
      <c r="BM33">
        <f t="shared" si="22"/>
        <v>149.36810301884523</v>
      </c>
      <c r="BN33">
        <f t="shared" si="22"/>
        <v>151.67672332613424</v>
      </c>
      <c r="BO33">
        <f t="shared" si="22"/>
        <v>153.83820792066831</v>
      </c>
      <c r="BP33">
        <f t="shared" si="22"/>
        <v>155.83610659954303</v>
      </c>
      <c r="BQ33">
        <f t="shared" si="22"/>
        <v>157.65521414744785</v>
      </c>
      <c r="BR33">
        <f t="shared" si="22"/>
        <v>159.28168605753612</v>
      </c>
      <c r="BS33">
        <f t="shared" si="21"/>
        <v>160.70314389648146</v>
      </c>
      <c r="BT33">
        <f t="shared" si="21"/>
        <v>161.90876951182977</v>
      </c>
      <c r="BU33">
        <f t="shared" si="21"/>
        <v>162.88938736467162</v>
      </c>
      <c r="BV33">
        <f t="shared" si="21"/>
        <v>163.63753436103363</v>
      </c>
      <c r="BW33">
        <f t="shared" si="21"/>
        <v>164.14751665052998</v>
      </c>
      <c r="BX33">
        <f t="shared" si="21"/>
        <v>164.41545296000189</v>
      </c>
      <c r="BY33">
        <f t="shared" si="21"/>
        <v>164.43930413234986</v>
      </c>
      <c r="BZ33">
        <f t="shared" si="21"/>
        <v>164.21888864575064</v>
      </c>
    </row>
    <row r="34" spans="1:78">
      <c r="A34">
        <f t="shared" si="6"/>
        <v>148.44048178911143</v>
      </c>
      <c r="B34">
        <f t="shared" si="9"/>
        <v>97.952776149283935</v>
      </c>
      <c r="C34">
        <f t="shared" si="12"/>
        <v>-4.1465361664802964</v>
      </c>
      <c r="D34">
        <f t="shared" si="7"/>
        <v>3.5953782591083185</v>
      </c>
      <c r="E34">
        <f t="shared" si="10"/>
        <v>206</v>
      </c>
      <c r="F34">
        <f t="shared" si="8"/>
        <v>148.21107987741487</v>
      </c>
      <c r="G34">
        <f t="shared" si="22"/>
        <v>147.76892488626223</v>
      </c>
      <c r="H34">
        <f t="shared" si="22"/>
        <v>147.09846988105116</v>
      </c>
      <c r="I34">
        <f t="shared" si="22"/>
        <v>146.20481742920316</v>
      </c>
      <c r="J34">
        <f t="shared" si="22"/>
        <v>145.09476876547888</v>
      </c>
      <c r="K34">
        <f t="shared" si="22"/>
        <v>143.77677203047497</v>
      </c>
      <c r="L34">
        <f t="shared" si="22"/>
        <v>142.26085797517302</v>
      </c>
      <c r="M34">
        <f t="shared" si="22"/>
        <v>140.55856362086777</v>
      </c>
      <c r="N34">
        <f t="shared" si="22"/>
        <v>138.68284445546897</v>
      </c>
      <c r="O34">
        <f t="shared" si="22"/>
        <v>136.64797583441543</v>
      </c>
      <c r="P34">
        <f t="shared" si="22"/>
        <v>134.4694443366007</v>
      </c>
      <c r="Q34">
        <f t="shared" si="22"/>
        <v>132.16382990215641</v>
      </c>
      <c r="R34">
        <f t="shared" si="22"/>
        <v>129.74867964909674</v>
      </c>
      <c r="S34">
        <f t="shared" si="22"/>
        <v>127.24237432915507</v>
      </c>
      <c r="T34">
        <f t="shared" si="22"/>
        <v>124.66398843916467</v>
      </c>
      <c r="U34">
        <f t="shared" si="22"/>
        <v>122.03314505262036</v>
      </c>
      <c r="V34">
        <f t="shared" si="22"/>
        <v>119.36986647624036</v>
      </c>
      <c r="W34">
        <f t="shared" si="22"/>
        <v>116.69442186812256</v>
      </c>
      <c r="X34">
        <f t="shared" si="22"/>
        <v>114.02717297721235</v>
      </c>
      <c r="Y34">
        <f t="shared" si="22"/>
        <v>111.38841917809842</v>
      </c>
      <c r="Z34">
        <f t="shared" si="22"/>
        <v>108.7982429805152</v>
      </c>
      <c r="AA34">
        <f t="shared" si="22"/>
        <v>106.27635718931739</v>
      </c>
      <c r="AB34">
        <f t="shared" si="22"/>
        <v>103.84195487813227</v>
      </c>
      <c r="AC34">
        <f t="shared" si="22"/>
        <v>101.51356331848035</v>
      </c>
      <c r="AD34">
        <f t="shared" si="22"/>
        <v>99.308902976051769</v>
      </c>
      <c r="AE34">
        <f t="shared" si="22"/>
        <v>97.244752647262757</v>
      </c>
      <c r="AF34">
        <f t="shared" si="22"/>
        <v>95.336821762483424</v>
      </c>
      <c r="AG34">
        <f t="shared" si="22"/>
        <v>93.599630827787109</v>
      </c>
      <c r="AH34">
        <f t="shared" si="22"/>
        <v>92.046400915131414</v>
      </c>
      <c r="AI34">
        <f t="shared" si="22"/>
        <v>90.688953042017516</v>
      </c>
      <c r="AJ34">
        <f t="shared" si="22"/>
        <v>89.537618206409249</v>
      </c>
      <c r="AK34">
        <f t="shared" si="22"/>
        <v>88.601158761600573</v>
      </c>
      <c r="AL34">
        <f t="shared" si="22"/>
        <v>87.88670172941616</v>
      </c>
      <c r="AM34">
        <f t="shared" si="22"/>
        <v>87.39968455927189</v>
      </c>
      <c r="AN34">
        <f t="shared" si="22"/>
        <v>87.143813745901525</v>
      </c>
      <c r="AO34">
        <f t="shared" si="22"/>
        <v>87.121036620693886</v>
      </c>
      <c r="AP34">
        <f t="shared" si="22"/>
        <v>87.331526531324997</v>
      </c>
      <c r="AQ34">
        <f t="shared" si="22"/>
        <v>87.773681522477645</v>
      </c>
      <c r="AR34">
        <f t="shared" si="22"/>
        <v>88.444136527688698</v>
      </c>
      <c r="AS34">
        <f t="shared" si="22"/>
        <v>89.337788979536711</v>
      </c>
      <c r="AT34">
        <f t="shared" si="22"/>
        <v>90.447837643260982</v>
      </c>
      <c r="AU34">
        <f t="shared" si="22"/>
        <v>91.765834378264884</v>
      </c>
      <c r="AV34">
        <f t="shared" si="22"/>
        <v>93.281748433566847</v>
      </c>
      <c r="AW34">
        <f t="shared" si="22"/>
        <v>94.984042787872085</v>
      </c>
      <c r="AX34">
        <f t="shared" si="22"/>
        <v>96.859761953270919</v>
      </c>
      <c r="AY34">
        <f t="shared" si="22"/>
        <v>98.894630574324424</v>
      </c>
      <c r="AZ34">
        <f t="shared" si="22"/>
        <v>101.07316207213917</v>
      </c>
      <c r="BA34">
        <f t="shared" si="22"/>
        <v>103.37877650658345</v>
      </c>
      <c r="BB34">
        <f t="shared" si="22"/>
        <v>105.79392675964314</v>
      </c>
      <c r="BC34">
        <f t="shared" si="22"/>
        <v>108.30023207958482</v>
      </c>
      <c r="BD34">
        <f t="shared" si="22"/>
        <v>110.8786179695752</v>
      </c>
      <c r="BE34">
        <f t="shared" si="22"/>
        <v>113.50946135611954</v>
      </c>
      <c r="BF34">
        <f t="shared" si="22"/>
        <v>116.1727399324995</v>
      </c>
      <c r="BG34">
        <f t="shared" si="22"/>
        <v>118.8481845406173</v>
      </c>
      <c r="BH34">
        <f t="shared" si="22"/>
        <v>121.51543343152753</v>
      </c>
      <c r="BI34">
        <f t="shared" si="22"/>
        <v>124.15418723064144</v>
      </c>
      <c r="BJ34">
        <f t="shared" si="22"/>
        <v>126.74436342822469</v>
      </c>
      <c r="BK34">
        <f t="shared" si="22"/>
        <v>129.26624921942249</v>
      </c>
      <c r="BL34">
        <f t="shared" si="22"/>
        <v>131.70065153060756</v>
      </c>
      <c r="BM34">
        <f t="shared" si="22"/>
        <v>134.02904309025951</v>
      </c>
      <c r="BN34">
        <f t="shared" si="22"/>
        <v>136.23370343268809</v>
      </c>
      <c r="BO34">
        <f t="shared" si="22"/>
        <v>138.29785376147709</v>
      </c>
      <c r="BP34">
        <f t="shared" si="22"/>
        <v>140.20578464625646</v>
      </c>
      <c r="BQ34">
        <f t="shared" si="22"/>
        <v>141.94297558095275</v>
      </c>
      <c r="BR34">
        <f t="shared" si="22"/>
        <v>143.49620549360844</v>
      </c>
      <c r="BS34">
        <f t="shared" si="21"/>
        <v>144.85365336672234</v>
      </c>
      <c r="BT34">
        <f t="shared" si="21"/>
        <v>146.00498820233062</v>
      </c>
      <c r="BU34">
        <f t="shared" si="21"/>
        <v>146.94144764713928</v>
      </c>
      <c r="BV34">
        <f t="shared" si="21"/>
        <v>147.6559046793237</v>
      </c>
      <c r="BW34">
        <f t="shared" si="21"/>
        <v>148.142921849468</v>
      </c>
      <c r="BX34">
        <f t="shared" si="21"/>
        <v>148.39879266283833</v>
      </c>
      <c r="BY34">
        <f t="shared" si="21"/>
        <v>148.42156978804599</v>
      </c>
      <c r="BZ34">
        <f t="shared" si="21"/>
        <v>148.21107987741487</v>
      </c>
    </row>
    <row r="35" spans="1:78">
      <c r="A35">
        <f t="shared" si="6"/>
        <v>133.21963675233837</v>
      </c>
      <c r="B35">
        <f t="shared" si="9"/>
        <v>90.782518835022799</v>
      </c>
      <c r="C35">
        <f t="shared" si="12"/>
        <v>-3.9545905353923705</v>
      </c>
      <c r="D35">
        <f t="shared" si="7"/>
        <v>3.5779249665883754</v>
      </c>
      <c r="E35">
        <f t="shared" si="10"/>
        <v>205</v>
      </c>
      <c r="F35">
        <f t="shared" si="8"/>
        <v>133.00085399189132</v>
      </c>
      <c r="G35">
        <f t="shared" si="22"/>
        <v>132.5791666188681</v>
      </c>
      <c r="H35">
        <f t="shared" si="22"/>
        <v>131.93974737553745</v>
      </c>
      <c r="I35">
        <f t="shared" si="22"/>
        <v>131.08746262843295</v>
      </c>
      <c r="J35">
        <f t="shared" si="22"/>
        <v>130.02879877910371</v>
      </c>
      <c r="K35">
        <f t="shared" si="22"/>
        <v>128.77181289868179</v>
      </c>
      <c r="L35">
        <f t="shared" si="22"/>
        <v>127.32607140870608</v>
      </c>
      <c r="M35">
        <f t="shared" si="22"/>
        <v>125.70257727487785</v>
      </c>
      <c r="N35">
        <f t="shared" si="22"/>
        <v>123.91368626784809</v>
      </c>
      <c r="O35">
        <f t="shared" si="22"/>
        <v>121.97301292834223</v>
      </c>
      <c r="P35">
        <f t="shared" si="22"/>
        <v>119.89532695228449</v>
      </c>
      <c r="Q35">
        <f t="shared" si="22"/>
        <v>117.69644078449379</v>
      </c>
      <c r="R35">
        <f t="shared" si="22"/>
        <v>115.39308927643076</v>
      </c>
      <c r="S35">
        <f t="shared" si="22"/>
        <v>113.00280232387344</v>
      </c>
      <c r="T35">
        <f t="shared" si="22"/>
        <v>110.54377145382551</v>
      </c>
      <c r="U35">
        <f t="shared" si="22"/>
        <v>108.03471137601147</v>
      </c>
      <c r="V35">
        <f t="shared" si="22"/>
        <v>105.49471755263536</v>
      </c>
      <c r="W35">
        <f t="shared" si="22"/>
        <v>102.94312087038334</v>
      </c>
      <c r="X35">
        <f t="shared" si="22"/>
        <v>100.3993405207035</v>
      </c>
      <c r="Y35">
        <f t="shared" si="22"/>
        <v>97.882736208033464</v>
      </c>
      <c r="Z35">
        <f t="shared" si="22"/>
        <v>95.41246081075991</v>
      </c>
      <c r="AA35">
        <f t="shared" si="22"/>
        <v>93.007314616249161</v>
      </c>
      <c r="AB35">
        <f t="shared" si="22"/>
        <v>90.685602239308366</v>
      </c>
      <c r="AC35">
        <f t="shared" si="22"/>
        <v>88.464993313014375</v>
      </c>
      <c r="AD35">
        <f t="shared" si="22"/>
        <v>86.362388012136591</v>
      </c>
      <c r="AE35">
        <f t="shared" si="22"/>
        <v>84.393788432602463</v>
      </c>
      <c r="AF35">
        <f t="shared" si="22"/>
        <v>82.574176805885216</v>
      </c>
      <c r="AG35">
        <f t="shared" si="22"/>
        <v>80.917401475175666</v>
      </c>
      <c r="AH35">
        <f t="shared" si="22"/>
        <v>79.436071501128836</v>
      </c>
      <c r="AI35">
        <f t="shared" si="22"/>
        <v>78.141460699298705</v>
      </c>
      <c r="AJ35">
        <f t="shared" si="22"/>
        <v>77.043421839594572</v>
      </c>
      <c r="AK35">
        <f t="shared" si="22"/>
        <v>76.150311660752777</v>
      </c>
      <c r="AL35">
        <f t="shared" si="22"/>
        <v>75.468927270508971</v>
      </c>
      <c r="AM35">
        <f t="shared" si="22"/>
        <v>75.004454415504085</v>
      </c>
      <c r="AN35">
        <f t="shared" si="22"/>
        <v>74.760428014621056</v>
      </c>
      <c r="AO35">
        <f t="shared" si="22"/>
        <v>74.738705256117754</v>
      </c>
      <c r="AP35">
        <f t="shared" si="22"/>
        <v>74.939451463303016</v>
      </c>
      <c r="AQ35">
        <f t="shared" si="22"/>
        <v>75.361138836326205</v>
      </c>
      <c r="AR35">
        <f t="shared" si="22"/>
        <v>76.000558079656884</v>
      </c>
      <c r="AS35">
        <f t="shared" si="22"/>
        <v>76.852842826761375</v>
      </c>
      <c r="AT35">
        <f t="shared" si="22"/>
        <v>77.911506676090625</v>
      </c>
      <c r="AU35">
        <f t="shared" si="22"/>
        <v>79.168492556512518</v>
      </c>
      <c r="AV35">
        <f t="shared" si="22"/>
        <v>80.614234046488235</v>
      </c>
      <c r="AW35">
        <f t="shared" si="22"/>
        <v>82.237728180316466</v>
      </c>
      <c r="AX35">
        <f t="shared" si="22"/>
        <v>84.026619187346228</v>
      </c>
      <c r="AY35">
        <f t="shared" si="22"/>
        <v>85.967292526852106</v>
      </c>
      <c r="AZ35">
        <f t="shared" si="22"/>
        <v>88.044978502909828</v>
      </c>
      <c r="BA35">
        <f t="shared" si="22"/>
        <v>90.243864670700532</v>
      </c>
      <c r="BB35">
        <f t="shared" si="22"/>
        <v>92.547216178763577</v>
      </c>
      <c r="BC35">
        <f t="shared" si="22"/>
        <v>94.937503131320895</v>
      </c>
      <c r="BD35">
        <f t="shared" si="22"/>
        <v>97.396534001368821</v>
      </c>
      <c r="BE35">
        <f t="shared" si="22"/>
        <v>99.905594079182862</v>
      </c>
      <c r="BF35">
        <f t="shared" si="22"/>
        <v>102.44558790255894</v>
      </c>
      <c r="BG35">
        <f t="shared" si="22"/>
        <v>104.99718458481098</v>
      </c>
      <c r="BH35">
        <f t="shared" si="22"/>
        <v>107.54096493449083</v>
      </c>
      <c r="BI35">
        <f t="shared" si="22"/>
        <v>110.05756924716086</v>
      </c>
      <c r="BJ35">
        <f t="shared" si="22"/>
        <v>112.52784464443441</v>
      </c>
      <c r="BK35">
        <f t="shared" si="22"/>
        <v>114.93299083894519</v>
      </c>
      <c r="BL35">
        <f t="shared" si="22"/>
        <v>117.25470321588594</v>
      </c>
      <c r="BM35">
        <f t="shared" si="22"/>
        <v>119.47531214217994</v>
      </c>
      <c r="BN35">
        <f t="shared" si="22"/>
        <v>121.57791744305773</v>
      </c>
      <c r="BO35">
        <f t="shared" si="22"/>
        <v>123.54651702259184</v>
      </c>
      <c r="BP35">
        <f t="shared" si="22"/>
        <v>125.3661286493091</v>
      </c>
      <c r="BQ35">
        <f t="shared" si="22"/>
        <v>127.02290398001865</v>
      </c>
      <c r="BR35">
        <f t="shared" ref="BR35:BZ38" si="23">$J$2*$C35*(1-COS(BR$8-$M$2))+$A35</f>
        <v>128.50423395406548</v>
      </c>
      <c r="BS35">
        <f t="shared" si="23"/>
        <v>129.79884475589563</v>
      </c>
      <c r="BT35">
        <f t="shared" si="23"/>
        <v>130.89688361559976</v>
      </c>
      <c r="BU35">
        <f t="shared" si="23"/>
        <v>131.78999379444156</v>
      </c>
      <c r="BV35">
        <f t="shared" si="23"/>
        <v>132.47137818468534</v>
      </c>
      <c r="BW35">
        <f t="shared" si="23"/>
        <v>132.93585103969025</v>
      </c>
      <c r="BX35">
        <f t="shared" si="23"/>
        <v>133.17987744057328</v>
      </c>
      <c r="BY35">
        <f t="shared" si="23"/>
        <v>133.20160019907655</v>
      </c>
      <c r="BZ35">
        <f t="shared" si="23"/>
        <v>133.00085399189132</v>
      </c>
    </row>
    <row r="36" spans="1:78">
      <c r="A36">
        <f t="shared" si="6"/>
        <v>118.79483273097432</v>
      </c>
      <c r="B36">
        <f t="shared" si="9"/>
        <v>84.008585130437936</v>
      </c>
      <c r="C36">
        <f t="shared" si="12"/>
        <v>-3.7661585970190736</v>
      </c>
      <c r="D36">
        <f t="shared" si="7"/>
        <v>3.5604716740684319</v>
      </c>
      <c r="E36">
        <f>E35-1</f>
        <v>204</v>
      </c>
      <c r="F36">
        <f t="shared" si="8"/>
        <v>118.58647473113516</v>
      </c>
      <c r="G36">
        <f t="shared" ref="G36:BR39" si="24">$J$2*$C36*(1-COS(G$8-$M$2))+$A36</f>
        <v>118.18488030284925</v>
      </c>
      <c r="H36">
        <f t="shared" si="24"/>
        <v>117.57592869109148</v>
      </c>
      <c r="I36">
        <f t="shared" si="24"/>
        <v>116.76425438532233</v>
      </c>
      <c r="J36">
        <f t="shared" si="24"/>
        <v>115.75603471711108</v>
      </c>
      <c r="K36">
        <f t="shared" si="24"/>
        <v>114.55894284691249</v>
      </c>
      <c r="L36">
        <f t="shared" si="24"/>
        <v>113.18208936668259</v>
      </c>
      <c r="M36">
        <f t="shared" si="24"/>
        <v>111.63595296277281</v>
      </c>
      <c r="N36">
        <f t="shared" si="24"/>
        <v>109.93230066679956</v>
      </c>
      <c r="O36">
        <f t="shared" si="24"/>
        <v>108.08409830142863</v>
      </c>
      <c r="P36">
        <f t="shared" si="24"/>
        <v>106.10541180263554</v>
      </c>
      <c r="Q36">
        <f t="shared" si="24"/>
        <v>104.01130016943971</v>
      </c>
      <c r="R36">
        <f t="shared" si="24"/>
        <v>101.81770085582892</v>
      </c>
      <c r="S36">
        <f t="shared" si="24"/>
        <v>99.541308477111244</v>
      </c>
      <c r="T36">
        <f t="shared" si="24"/>
        <v>97.199447753811995</v>
      </c>
      <c r="U36">
        <f t="shared" si="24"/>
        <v>94.809941660089692</v>
      </c>
      <c r="V36">
        <f t="shared" si="24"/>
        <v>92.390975780140707</v>
      </c>
      <c r="W36">
        <f t="shared" si="24"/>
        <v>89.960959904923087</v>
      </c>
      <c r="X36">
        <f t="shared" si="24"/>
        <v>87.538387922530887</v>
      </c>
      <c r="Y36">
        <f t="shared" si="24"/>
        <v>85.141697068539074</v>
      </c>
      <c r="Z36">
        <f t="shared" si="24"/>
        <v>82.789127607508021</v>
      </c>
      <c r="AA36">
        <f t="shared" si="24"/>
        <v>80.498584013556481</v>
      </c>
      <c r="AB36">
        <f t="shared" si="24"/>
        <v>78.287498706502419</v>
      </c>
      <c r="AC36">
        <f t="shared" si="24"/>
        <v>76.172699380622362</v>
      </c>
      <c r="AD36">
        <f t="shared" si="24"/>
        <v>74.170280935736997</v>
      </c>
      <c r="AE36">
        <f t="shared" si="24"/>
        <v>72.295482985305227</v>
      </c>
      <c r="AF36">
        <f t="shared" si="24"/>
        <v>70.562573873763768</v>
      </c>
      <c r="AG36">
        <f t="shared" si="24"/>
        <v>68.984742085810581</v>
      </c>
      <c r="AH36">
        <f t="shared" si="24"/>
        <v>67.573995874072892</v>
      </c>
      <c r="AI36">
        <f t="shared" si="24"/>
        <v>66.341071869053849</v>
      </c>
      <c r="AJ36">
        <f t="shared" si="24"/>
        <v>65.295353366891547</v>
      </c>
      <c r="AK36">
        <f t="shared" si="24"/>
        <v>64.444798916809518</v>
      </c>
      <c r="AL36">
        <f t="shared" si="24"/>
        <v>63.795881751751708</v>
      </c>
      <c r="AM36">
        <f t="shared" si="24"/>
        <v>63.353540523171112</v>
      </c>
      <c r="AN36">
        <f t="shared" si="24"/>
        <v>63.121141714910145</v>
      </c>
      <c r="AO36">
        <f t="shared" si="24"/>
        <v>63.100454022225925</v>
      </c>
      <c r="AP36">
        <f t="shared" si="24"/>
        <v>63.291634890951357</v>
      </c>
      <c r="AQ36">
        <f t="shared" si="24"/>
        <v>63.693229319237254</v>
      </c>
      <c r="AR36">
        <f t="shared" si="24"/>
        <v>64.302180930995036</v>
      </c>
      <c r="AS36">
        <f t="shared" si="24"/>
        <v>65.113855236764181</v>
      </c>
      <c r="AT36">
        <f t="shared" si="24"/>
        <v>66.12207490497542</v>
      </c>
      <c r="AU36">
        <f t="shared" si="24"/>
        <v>67.319166775174011</v>
      </c>
      <c r="AV36">
        <f t="shared" si="24"/>
        <v>68.696020255403909</v>
      </c>
      <c r="AW36">
        <f t="shared" si="24"/>
        <v>70.242156659313707</v>
      </c>
      <c r="AX36">
        <f t="shared" si="24"/>
        <v>71.945808955286935</v>
      </c>
      <c r="AY36">
        <f t="shared" si="24"/>
        <v>73.794011320657887</v>
      </c>
      <c r="AZ36">
        <f t="shared" si="24"/>
        <v>75.772697819450968</v>
      </c>
      <c r="BA36">
        <f t="shared" si="24"/>
        <v>77.866809452646805</v>
      </c>
      <c r="BB36">
        <f t="shared" si="24"/>
        <v>80.060408766257595</v>
      </c>
      <c r="BC36">
        <f t="shared" si="24"/>
        <v>82.336801144975283</v>
      </c>
      <c r="BD36">
        <f t="shared" si="24"/>
        <v>84.678661868274517</v>
      </c>
      <c r="BE36">
        <f t="shared" si="24"/>
        <v>87.068167961996835</v>
      </c>
      <c r="BF36">
        <f t="shared" si="24"/>
        <v>89.487133841945791</v>
      </c>
      <c r="BG36">
        <f t="shared" si="24"/>
        <v>91.917149717163426</v>
      </c>
      <c r="BH36">
        <f t="shared" si="24"/>
        <v>94.339721699555625</v>
      </c>
      <c r="BI36">
        <f t="shared" si="24"/>
        <v>96.736412553547439</v>
      </c>
      <c r="BJ36">
        <f t="shared" si="24"/>
        <v>99.088982014578477</v>
      </c>
      <c r="BK36">
        <f t="shared" si="24"/>
        <v>101.37952560853005</v>
      </c>
      <c r="BL36">
        <f t="shared" si="24"/>
        <v>103.59061091558408</v>
      </c>
      <c r="BM36">
        <f t="shared" si="24"/>
        <v>105.70541024146414</v>
      </c>
      <c r="BN36">
        <f t="shared" si="24"/>
        <v>107.7078286863495</v>
      </c>
      <c r="BO36">
        <f t="shared" si="24"/>
        <v>109.58262663678127</v>
      </c>
      <c r="BP36">
        <f t="shared" si="24"/>
        <v>111.31553574832274</v>
      </c>
      <c r="BQ36">
        <f t="shared" si="24"/>
        <v>112.89336753627593</v>
      </c>
      <c r="BR36">
        <f t="shared" si="24"/>
        <v>114.30411374801362</v>
      </c>
      <c r="BS36">
        <f t="shared" si="23"/>
        <v>115.53703775303265</v>
      </c>
      <c r="BT36">
        <f t="shared" si="23"/>
        <v>116.58275625519497</v>
      </c>
      <c r="BU36">
        <f t="shared" si="23"/>
        <v>117.43331070527699</v>
      </c>
      <c r="BV36">
        <f t="shared" si="23"/>
        <v>118.0822278703348</v>
      </c>
      <c r="BW36">
        <f t="shared" si="23"/>
        <v>118.52456909891541</v>
      </c>
      <c r="BX36">
        <f t="shared" si="23"/>
        <v>118.75696790717637</v>
      </c>
      <c r="BY36">
        <f t="shared" si="23"/>
        <v>118.77765559986058</v>
      </c>
      <c r="BZ36">
        <f t="shared" si="23"/>
        <v>118.58647473113516</v>
      </c>
    </row>
    <row r="37" spans="1:78">
      <c r="A37">
        <f t="shared" si="6"/>
        <v>105.16590689176053</v>
      </c>
      <c r="B37">
        <f t="shared" si="9"/>
        <v>77.613651960793561</v>
      </c>
      <c r="C37">
        <f t="shared" si="12"/>
        <v>-3.5811626774956009</v>
      </c>
      <c r="D37">
        <f t="shared" si="7"/>
        <v>3.5430183815484888</v>
      </c>
      <c r="E37">
        <f t="shared" si="10"/>
        <v>203</v>
      </c>
      <c r="F37">
        <f t="shared" si="8"/>
        <v>104.96778355909679</v>
      </c>
      <c r="G37">
        <f t="shared" si="24"/>
        <v>104.58591568470456</v>
      </c>
      <c r="H37">
        <f t="shared" si="24"/>
        <v>104.00687613332884</v>
      </c>
      <c r="I37">
        <f t="shared" si="24"/>
        <v>103.23507174558922</v>
      </c>
      <c r="J37">
        <f t="shared" si="24"/>
        <v>102.27637641890465</v>
      </c>
      <c r="K37">
        <f t="shared" si="24"/>
        <v>101.13808640358724</v>
      </c>
      <c r="L37">
        <f t="shared" si="24"/>
        <v>99.828864773971873</v>
      </c>
      <c r="M37">
        <f t="shared" si="24"/>
        <v>98.358675497189552</v>
      </c>
      <c r="N37">
        <f t="shared" si="24"/>
        <v>96.738707601361142</v>
      </c>
      <c r="O37">
        <f t="shared" si="24"/>
        <v>94.981290020337269</v>
      </c>
      <c r="P37">
        <f t="shared" si="24"/>
        <v>93.099797763067272</v>
      </c>
      <c r="Q37">
        <f t="shared" si="24"/>
        <v>91.108550121705051</v>
      </c>
      <c r="R37">
        <f t="shared" si="24"/>
        <v>89.022701693149585</v>
      </c>
      <c r="S37">
        <f t="shared" si="24"/>
        <v>86.858127043411884</v>
      </c>
      <c r="T37">
        <f t="shared" si="24"/>
        <v>84.631299892582362</v>
      </c>
      <c r="U37">
        <f t="shared" si="24"/>
        <v>82.35916773987384</v>
      </c>
      <c r="V37">
        <f t="shared" si="24"/>
        <v>80.059022882919294</v>
      </c>
      <c r="W37">
        <f t="shared" si="24"/>
        <v>77.748370812945652</v>
      </c>
      <c r="X37">
        <f t="shared" si="24"/>
        <v>75.444796987415231</v>
      </c>
      <c r="Y37">
        <f t="shared" si="24"/>
        <v>73.165832994076254</v>
      </c>
      <c r="Z37">
        <f t="shared" si="24"/>
        <v>70.928823124994082</v>
      </c>
      <c r="AA37">
        <f t="shared" si="24"/>
        <v>68.750792376015937</v>
      </c>
      <c r="AB37">
        <f t="shared" si="24"/>
        <v>66.648316876272446</v>
      </c>
      <c r="AC37">
        <f t="shared" si="24"/>
        <v>64.637397733826106</v>
      </c>
      <c r="AD37">
        <f t="shared" si="24"/>
        <v>62.7333392575771</v>
      </c>
      <c r="AE37">
        <f t="shared" si="24"/>
        <v>60.950632482231619</v>
      </c>
      <c r="AF37">
        <f t="shared" si="24"/>
        <v>59.302844882777826</v>
      </c>
      <c r="AG37">
        <f t="shared" si="24"/>
        <v>57.802517117808918</v>
      </c>
      <c r="AH37">
        <f t="shared" si="24"/>
        <v>56.46106758753897</v>
      </c>
      <c r="AI37">
        <f t="shared" si="24"/>
        <v>55.28870553288273</v>
      </c>
      <c r="AJ37">
        <f t="shared" si="24"/>
        <v>54.294353336967674</v>
      </c>
      <c r="AK37">
        <f t="shared" si="24"/>
        <v>53.485578620411005</v>
      </c>
      <c r="AL37">
        <f t="shared" si="24"/>
        <v>52.868536647157242</v>
      </c>
      <c r="AM37">
        <f t="shared" si="24"/>
        <v>52.447923479202977</v>
      </c>
      <c r="AN37">
        <f t="shared" si="24"/>
        <v>52.226940236729504</v>
      </c>
      <c r="AO37">
        <f t="shared" si="24"/>
        <v>52.207268735645386</v>
      </c>
      <c r="AP37">
        <f t="shared" si="24"/>
        <v>52.389058687951852</v>
      </c>
      <c r="AQ37">
        <f t="shared" si="24"/>
        <v>52.770926562344066</v>
      </c>
      <c r="AR37">
        <f t="shared" si="24"/>
        <v>53.349966113719795</v>
      </c>
      <c r="AS37">
        <f t="shared" si="24"/>
        <v>54.121770501459409</v>
      </c>
      <c r="AT37">
        <f t="shared" si="24"/>
        <v>55.080465828143986</v>
      </c>
      <c r="AU37">
        <f t="shared" si="24"/>
        <v>56.218755843461395</v>
      </c>
      <c r="AV37">
        <f t="shared" si="24"/>
        <v>57.52797747307676</v>
      </c>
      <c r="AW37">
        <f t="shared" si="24"/>
        <v>58.998166749859081</v>
      </c>
      <c r="AX37">
        <f t="shared" si="24"/>
        <v>60.618134645687483</v>
      </c>
      <c r="AY37">
        <f t="shared" si="24"/>
        <v>62.375552226711356</v>
      </c>
      <c r="AZ37">
        <f t="shared" si="24"/>
        <v>64.25704448398136</v>
      </c>
      <c r="BA37">
        <f t="shared" si="24"/>
        <v>66.248292125343568</v>
      </c>
      <c r="BB37">
        <f t="shared" si="24"/>
        <v>68.334140553899061</v>
      </c>
      <c r="BC37">
        <f t="shared" si="24"/>
        <v>70.498715203636749</v>
      </c>
      <c r="BD37">
        <f t="shared" si="24"/>
        <v>72.725542354466285</v>
      </c>
      <c r="BE37">
        <f t="shared" si="24"/>
        <v>74.997674507174807</v>
      </c>
      <c r="BF37">
        <f t="shared" si="24"/>
        <v>77.297819364129325</v>
      </c>
      <c r="BG37">
        <f t="shared" si="24"/>
        <v>79.608471434102981</v>
      </c>
      <c r="BH37">
        <f t="shared" si="24"/>
        <v>81.912045259633388</v>
      </c>
      <c r="BI37">
        <f t="shared" si="24"/>
        <v>84.191009252972378</v>
      </c>
      <c r="BJ37">
        <f t="shared" si="24"/>
        <v>86.42801912205455</v>
      </c>
      <c r="BK37">
        <f t="shared" si="24"/>
        <v>88.606049871032695</v>
      </c>
      <c r="BL37">
        <f t="shared" si="24"/>
        <v>90.708525370776172</v>
      </c>
      <c r="BM37">
        <f t="shared" si="24"/>
        <v>92.719444513222513</v>
      </c>
      <c r="BN37">
        <f t="shared" si="24"/>
        <v>94.623502989471518</v>
      </c>
      <c r="BO37">
        <f t="shared" si="24"/>
        <v>96.406209764816992</v>
      </c>
      <c r="BP37">
        <f t="shared" si="24"/>
        <v>98.053997364270813</v>
      </c>
      <c r="BQ37">
        <f t="shared" si="24"/>
        <v>99.554325129239714</v>
      </c>
      <c r="BR37">
        <f t="shared" si="24"/>
        <v>100.89577465950966</v>
      </c>
      <c r="BS37">
        <f t="shared" si="23"/>
        <v>102.0681367141659</v>
      </c>
      <c r="BT37">
        <f t="shared" si="23"/>
        <v>103.06248891008096</v>
      </c>
      <c r="BU37">
        <f t="shared" si="23"/>
        <v>103.87126362663763</v>
      </c>
      <c r="BV37">
        <f t="shared" si="23"/>
        <v>104.48830559989139</v>
      </c>
      <c r="BW37">
        <f t="shared" si="23"/>
        <v>104.90891876784566</v>
      </c>
      <c r="BX37">
        <f t="shared" si="23"/>
        <v>105.12990201031913</v>
      </c>
      <c r="BY37">
        <f t="shared" si="23"/>
        <v>105.14957351140325</v>
      </c>
      <c r="BZ37">
        <f t="shared" si="23"/>
        <v>104.96778355909679</v>
      </c>
    </row>
    <row r="38" spans="1:78">
      <c r="A38">
        <f t="shared" si="6"/>
        <v>92.334363966093179</v>
      </c>
      <c r="B38">
        <f t="shared" si="9"/>
        <v>71.580821889114432</v>
      </c>
      <c r="C38">
        <f t="shared" si="12"/>
        <v>-3.3995169455288941</v>
      </c>
      <c r="D38">
        <f t="shared" si="7"/>
        <v>3.5255650890285457</v>
      </c>
      <c r="E38">
        <f t="shared" si="10"/>
        <v>202</v>
      </c>
      <c r="F38">
        <f t="shared" si="8"/>
        <v>92.146289955680984</v>
      </c>
      <c r="G38">
        <f t="shared" si="24"/>
        <v>91.783791396733278</v>
      </c>
      <c r="H38">
        <f t="shared" si="24"/>
        <v>91.234122212643101</v>
      </c>
      <c r="I38">
        <f t="shared" si="24"/>
        <v>90.501465717800698</v>
      </c>
      <c r="J38">
        <f t="shared" si="24"/>
        <v>89.591397870521902</v>
      </c>
      <c r="K38">
        <f t="shared" si="24"/>
        <v>88.510844836638498</v>
      </c>
      <c r="L38">
        <f t="shared" si="24"/>
        <v>87.2680302771941</v>
      </c>
      <c r="M38">
        <f t="shared" si="24"/>
        <v>85.872412761418047</v>
      </c>
      <c r="N38">
        <f t="shared" si="24"/>
        <v>84.334613781302266</v>
      </c>
      <c r="O38">
        <f t="shared" si="24"/>
        <v>82.666336915633849</v>
      </c>
      <c r="P38">
        <f t="shared" si="24"/>
        <v>80.880278758693663</v>
      </c>
      <c r="Q38">
        <f t="shared" si="24"/>
        <v>78.990032291507418</v>
      </c>
      <c r="R38">
        <f t="shared" si="24"/>
        <v>77.009983431052419</v>
      </c>
      <c r="S38">
        <f t="shared" si="24"/>
        <v>74.95520154474292</v>
      </c>
      <c r="T38">
        <f t="shared" si="24"/>
        <v>72.841324763444959</v>
      </c>
      <c r="U38">
        <f t="shared" si="24"/>
        <v>70.684440965857917</v>
      </c>
      <c r="V38">
        <f t="shared" si="24"/>
        <v>68.500965340043464</v>
      </c>
      <c r="W38">
        <f t="shared" si="24"/>
        <v>66.307515453932695</v>
      </c>
      <c r="X38">
        <f t="shared" si="24"/>
        <v>64.120784785600165</v>
      </c>
      <c r="Y38">
        <f t="shared" si="24"/>
        <v>61.957415675815966</v>
      </c>
      <c r="Z38">
        <f t="shared" si="24"/>
        <v>59.833872669783524</v>
      </c>
      <c r="AA38">
        <f t="shared" si="24"/>
        <v>57.766317212009078</v>
      </c>
      <c r="AB38">
        <f t="shared" si="24"/>
        <v>55.770484647950383</v>
      </c>
      <c r="AC38">
        <f t="shared" si="24"/>
        <v>53.861564468536628</v>
      </c>
      <c r="AD38">
        <f t="shared" si="24"/>
        <v>52.054084708970642</v>
      </c>
      <c r="AE38">
        <f t="shared" si="24"/>
        <v>50.361801381608842</v>
      </c>
      <c r="AF38">
        <f t="shared" si="24"/>
        <v>48.797593784401066</v>
      </c>
      <c r="AG38">
        <f t="shared" si="24"/>
        <v>47.37336648165644</v>
      </c>
      <c r="AH38">
        <f t="shared" si="24"/>
        <v>46.099958703120791</v>
      </c>
      <c r="AI38">
        <f t="shared" si="24"/>
        <v>44.987061850893426</v>
      </c>
      <c r="AJ38">
        <f t="shared" si="24"/>
        <v>44.043145742005279</v>
      </c>
      <c r="AK38">
        <f t="shared" si="24"/>
        <v>43.27539414799714</v>
      </c>
      <c r="AL38">
        <f t="shared" si="24"/>
        <v>42.689650122080479</v>
      </c>
      <c r="AM38">
        <f t="shared" si="24"/>
        <v>42.290371529974443</v>
      </c>
      <c r="AN38">
        <f t="shared" si="24"/>
        <v>42.080597122855956</v>
      </c>
      <c r="AO38">
        <f t="shared" si="24"/>
        <v>42.061923410628445</v>
      </c>
      <c r="AP38">
        <f t="shared" si="24"/>
        <v>42.234492511517466</v>
      </c>
      <c r="AQ38">
        <f t="shared" si="24"/>
        <v>42.596991070465165</v>
      </c>
      <c r="AR38">
        <f t="shared" si="24"/>
        <v>43.14666025455535</v>
      </c>
      <c r="AS38">
        <f t="shared" si="24"/>
        <v>43.879316749397752</v>
      </c>
      <c r="AT38">
        <f t="shared" si="24"/>
        <v>44.789384596676548</v>
      </c>
      <c r="AU38">
        <f t="shared" si="24"/>
        <v>45.869937630559946</v>
      </c>
      <c r="AV38">
        <f t="shared" si="24"/>
        <v>47.112752190004336</v>
      </c>
      <c r="AW38">
        <f t="shared" si="24"/>
        <v>48.508369705780403</v>
      </c>
      <c r="AX38">
        <f t="shared" si="24"/>
        <v>50.046168685896191</v>
      </c>
      <c r="AY38">
        <f t="shared" si="24"/>
        <v>51.714445551564594</v>
      </c>
      <c r="AZ38">
        <f t="shared" si="24"/>
        <v>53.500503708504787</v>
      </c>
      <c r="BA38">
        <f t="shared" si="24"/>
        <v>55.390750175691032</v>
      </c>
      <c r="BB38">
        <f t="shared" si="24"/>
        <v>57.370799036146039</v>
      </c>
      <c r="BC38">
        <f t="shared" si="24"/>
        <v>59.425580922455538</v>
      </c>
      <c r="BD38">
        <f t="shared" si="24"/>
        <v>61.539457703753499</v>
      </c>
      <c r="BE38">
        <f t="shared" si="24"/>
        <v>63.696341501340541</v>
      </c>
      <c r="BF38">
        <f t="shared" si="24"/>
        <v>65.879817127154979</v>
      </c>
      <c r="BG38">
        <f t="shared" si="24"/>
        <v>68.073267013265749</v>
      </c>
      <c r="BH38">
        <f t="shared" si="24"/>
        <v>70.259997681598279</v>
      </c>
      <c r="BI38">
        <f t="shared" si="24"/>
        <v>72.423366791382477</v>
      </c>
      <c r="BJ38">
        <f t="shared" si="24"/>
        <v>74.546909797414926</v>
      </c>
      <c r="BK38">
        <f t="shared" si="24"/>
        <v>76.614465255189387</v>
      </c>
      <c r="BL38">
        <f t="shared" si="24"/>
        <v>78.610297819248046</v>
      </c>
      <c r="BM38">
        <f t="shared" si="24"/>
        <v>80.519217998661816</v>
      </c>
      <c r="BN38">
        <f t="shared" si="24"/>
        <v>82.326697758227795</v>
      </c>
      <c r="BO38">
        <f t="shared" si="24"/>
        <v>84.018981085589587</v>
      </c>
      <c r="BP38">
        <f t="shared" si="24"/>
        <v>85.583188682797385</v>
      </c>
      <c r="BQ38">
        <f t="shared" si="24"/>
        <v>87.007415985542011</v>
      </c>
      <c r="BR38">
        <f t="shared" si="24"/>
        <v>88.280823764077667</v>
      </c>
      <c r="BS38">
        <f t="shared" si="23"/>
        <v>89.393720616305018</v>
      </c>
      <c r="BT38">
        <f t="shared" si="23"/>
        <v>90.337636725193164</v>
      </c>
      <c r="BU38">
        <f t="shared" si="23"/>
        <v>91.10538831920131</v>
      </c>
      <c r="BV38">
        <f t="shared" si="23"/>
        <v>91.691132345117964</v>
      </c>
      <c r="BW38">
        <f t="shared" si="23"/>
        <v>92.090410937224007</v>
      </c>
      <c r="BX38">
        <f t="shared" si="23"/>
        <v>92.300185344342495</v>
      </c>
      <c r="BY38">
        <f t="shared" si="23"/>
        <v>92.318859056570005</v>
      </c>
      <c r="BZ38">
        <f t="shared" si="23"/>
        <v>92.146289955680984</v>
      </c>
    </row>
    <row r="39" spans="1:78">
      <c r="A39">
        <f t="shared" si="6"/>
        <v>80.303458799266565</v>
      </c>
      <c r="B39">
        <f t="shared" si="9"/>
        <v>65.893670437960893</v>
      </c>
      <c r="C39">
        <f t="shared" si="12"/>
        <v>-3.2211278296772288</v>
      </c>
      <c r="D39">
        <f t="shared" si="7"/>
        <v>3.5081117965086026</v>
      </c>
      <c r="E39">
        <f t="shared" si="10"/>
        <v>201</v>
      </c>
      <c r="F39">
        <f t="shared" si="8"/>
        <v>80.125253942904692</v>
      </c>
      <c r="G39">
        <f t="shared" si="24"/>
        <v>79.781777438697219</v>
      </c>
      <c r="H39">
        <f t="shared" si="24"/>
        <v>79.260952058397962</v>
      </c>
      <c r="I39">
        <f t="shared" si="24"/>
        <v>78.566741597633964</v>
      </c>
      <c r="J39">
        <f t="shared" si="24"/>
        <v>77.704429417187356</v>
      </c>
      <c r="K39">
        <f t="shared" si="24"/>
        <v>76.680578233429699</v>
      </c>
      <c r="L39">
        <f t="shared" si="24"/>
        <v>75.502980172087618</v>
      </c>
      <c r="M39">
        <f t="shared" si="24"/>
        <v>74.180597465461091</v>
      </c>
      <c r="N39">
        <f t="shared" si="24"/>
        <v>72.723494244424032</v>
      </c>
      <c r="O39">
        <f t="shared" si="24"/>
        <v>71.142759944311535</v>
      </c>
      <c r="P39">
        <f t="shared" si="24"/>
        <v>69.450424907620899</v>
      </c>
      <c r="Q39">
        <f t="shared" si="24"/>
        <v>67.659368825841199</v>
      </c>
      <c r="R39">
        <f t="shared" si="24"/>
        <v>65.783222717223993</v>
      </c>
      <c r="S39">
        <f t="shared" si="24"/>
        <v>63.836265186503852</v>
      </c>
      <c r="T39">
        <f t="shared" si="24"/>
        <v>61.833313756094668</v>
      </c>
      <c r="U39">
        <f t="shared" si="24"/>
        <v>59.789612095796976</v>
      </c>
      <c r="V39">
        <f t="shared" si="24"/>
        <v>57.720714009266445</v>
      </c>
      <c r="W39">
        <f t="shared" si="24"/>
        <v>55.642365060176417</v>
      </c>
      <c r="X39">
        <f t="shared" si="24"/>
        <v>53.570382738970856</v>
      </c>
      <c r="Y39">
        <f t="shared" si="24"/>
        <v>51.520536082211265</v>
      </c>
      <c r="Z39">
        <f t="shared" si="24"/>
        <v>49.508425660686854</v>
      </c>
      <c r="AA39">
        <f t="shared" si="24"/>
        <v>47.5493648496509</v>
      </c>
      <c r="AB39">
        <f t="shared" si="24"/>
        <v>45.658263284788617</v>
      </c>
      <c r="AC39">
        <f t="shared" si="24"/>
        <v>43.849513390887019</v>
      </c>
      <c r="AD39">
        <f t="shared" si="24"/>
        <v>42.136880846791691</v>
      </c>
      <c r="AE39">
        <f t="shared" si="24"/>
        <v>40.53339982027903</v>
      </c>
      <c r="AF39">
        <f t="shared" si="24"/>
        <v>39.051273770169104</v>
      </c>
      <c r="AG39">
        <f t="shared" si="24"/>
        <v>37.701782570635416</v>
      </c>
      <c r="AH39">
        <f t="shared" si="24"/>
        <v>36.495196664551493</v>
      </c>
      <c r="AI39">
        <f t="shared" si="24"/>
        <v>35.440698899219122</v>
      </c>
      <c r="AJ39">
        <f t="shared" si="24"/>
        <v>34.546314639355636</v>
      </c>
      <c r="AK39">
        <f t="shared" si="24"/>
        <v>33.818850689222586</v>
      </c>
      <c r="AL39">
        <f t="shared" si="24"/>
        <v>33.263843488735226</v>
      </c>
      <c r="AM39">
        <f t="shared" si="24"/>
        <v>32.885516977811783</v>
      </c>
      <c r="AN39">
        <f t="shared" si="24"/>
        <v>32.686750449640151</v>
      </c>
      <c r="AO39">
        <f t="shared" si="24"/>
        <v>32.669056637518246</v>
      </c>
      <c r="AP39">
        <f t="shared" si="24"/>
        <v>32.832570202040138</v>
      </c>
      <c r="AQ39">
        <f t="shared" si="24"/>
        <v>33.176046706247604</v>
      </c>
      <c r="AR39">
        <f t="shared" si="24"/>
        <v>33.696872086546868</v>
      </c>
      <c r="AS39">
        <f t="shared" si="24"/>
        <v>34.391082547310873</v>
      </c>
      <c r="AT39">
        <f t="shared" si="24"/>
        <v>35.253394727757467</v>
      </c>
      <c r="AU39">
        <f t="shared" si="24"/>
        <v>36.277245911515124</v>
      </c>
      <c r="AV39">
        <f t="shared" si="24"/>
        <v>37.454843972857205</v>
      </c>
      <c r="AW39">
        <f t="shared" si="24"/>
        <v>38.777226679483739</v>
      </c>
      <c r="AX39">
        <f t="shared" si="24"/>
        <v>40.234329900520798</v>
      </c>
      <c r="AY39">
        <f t="shared" si="24"/>
        <v>41.815064200633302</v>
      </c>
      <c r="AZ39">
        <f t="shared" si="24"/>
        <v>43.507399237323931</v>
      </c>
      <c r="BA39">
        <f t="shared" si="24"/>
        <v>45.298455319103631</v>
      </c>
      <c r="BB39">
        <f t="shared" si="24"/>
        <v>47.174601427720845</v>
      </c>
      <c r="BC39">
        <f t="shared" si="24"/>
        <v>49.121558958440986</v>
      </c>
      <c r="BD39">
        <f t="shared" si="24"/>
        <v>51.124510388850176</v>
      </c>
      <c r="BE39">
        <f t="shared" si="24"/>
        <v>53.168212049147868</v>
      </c>
      <c r="BF39">
        <f t="shared" si="24"/>
        <v>55.237110135678378</v>
      </c>
      <c r="BG39">
        <f t="shared" si="24"/>
        <v>57.315459084768413</v>
      </c>
      <c r="BH39">
        <f t="shared" si="24"/>
        <v>59.387441405973973</v>
      </c>
      <c r="BI39">
        <f t="shared" si="24"/>
        <v>61.437288062733558</v>
      </c>
      <c r="BJ39">
        <f t="shared" si="24"/>
        <v>63.449398484257983</v>
      </c>
      <c r="BK39">
        <f t="shared" si="24"/>
        <v>65.408459295293937</v>
      </c>
      <c r="BL39">
        <f t="shared" si="24"/>
        <v>67.299560860156191</v>
      </c>
      <c r="BM39">
        <f t="shared" si="24"/>
        <v>69.108310754057811</v>
      </c>
      <c r="BN39">
        <f t="shared" si="24"/>
        <v>70.820943298153125</v>
      </c>
      <c r="BO39">
        <f t="shared" si="24"/>
        <v>72.424424324665793</v>
      </c>
      <c r="BP39">
        <f t="shared" si="24"/>
        <v>73.906550374775733</v>
      </c>
      <c r="BQ39">
        <f t="shared" si="24"/>
        <v>75.256041574309407</v>
      </c>
      <c r="BR39">
        <f t="shared" ref="BR39:BZ42" si="25">$J$2*$C39*(1-COS(BR$8-$M$2))+$A39</f>
        <v>76.462627480393337</v>
      </c>
      <c r="BS39">
        <f t="shared" si="25"/>
        <v>77.517125245725708</v>
      </c>
      <c r="BT39">
        <f t="shared" si="25"/>
        <v>78.411509505589194</v>
      </c>
      <c r="BU39">
        <f t="shared" si="25"/>
        <v>79.138973455722237</v>
      </c>
      <c r="BV39">
        <f t="shared" si="25"/>
        <v>79.693980656209604</v>
      </c>
      <c r="BW39">
        <f t="shared" si="25"/>
        <v>80.072307167133047</v>
      </c>
      <c r="BX39">
        <f t="shared" si="25"/>
        <v>80.271073695304679</v>
      </c>
      <c r="BY39">
        <f t="shared" si="25"/>
        <v>80.288767507426584</v>
      </c>
      <c r="BZ39">
        <f t="shared" si="25"/>
        <v>80.125253942904692</v>
      </c>
    </row>
    <row r="40" spans="1:78">
      <c r="A40">
        <f t="shared" si="6"/>
        <v>69.078258566083036</v>
      </c>
      <c r="B40">
        <f t="shared" si="9"/>
        <v>60.536287613893315</v>
      </c>
      <c r="C40">
        <f t="shared" si="12"/>
        <v>-3.0458944315562135</v>
      </c>
      <c r="D40">
        <f t="shared" si="7"/>
        <v>3.4906585039886591</v>
      </c>
      <c r="E40">
        <f t="shared" si="10"/>
        <v>200</v>
      </c>
      <c r="F40">
        <f t="shared" si="8"/>
        <v>68.909748277646798</v>
      </c>
      <c r="G40">
        <f t="shared" ref="G40:BR43" si="26">$J$2*$C40*(1-COS(G$8-$M$2))+$A40</f>
        <v>68.584957326509425</v>
      </c>
      <c r="H40">
        <f t="shared" si="26"/>
        <v>68.092465500804508</v>
      </c>
      <c r="I40">
        <f t="shared" si="26"/>
        <v>67.436020960700347</v>
      </c>
      <c r="J40">
        <f t="shared" si="26"/>
        <v>66.620619645519213</v>
      </c>
      <c r="K40">
        <f t="shared" si="26"/>
        <v>65.652467251622397</v>
      </c>
      <c r="L40">
        <f t="shared" si="26"/>
        <v>64.538932003313832</v>
      </c>
      <c r="M40">
        <f t="shared" si="26"/>
        <v>63.288488576204145</v>
      </c>
      <c r="N40">
        <f t="shared" si="26"/>
        <v>61.910653599812001</v>
      </c>
      <c r="O40">
        <f t="shared" si="26"/>
        <v>60.415913230267265</v>
      </c>
      <c r="P40">
        <f t="shared" si="26"/>
        <v>58.815643344331072</v>
      </c>
      <c r="Q40">
        <f t="shared" si="26"/>
        <v>57.122022962104779</v>
      </c>
      <c r="R40">
        <f t="shared" si="26"/>
        <v>55.347941557333073</v>
      </c>
      <c r="S40">
        <f t="shared" si="26"/>
        <v>53.506900960725915</v>
      </c>
      <c r="T40">
        <f t="shared" si="26"/>
        <v>51.612912602874175</v>
      </c>
      <c r="U40">
        <f t="shared" si="26"/>
        <v>49.680390878802555</v>
      </c>
      <c r="V40">
        <f t="shared" si="26"/>
        <v>47.724043445719744</v>
      </c>
      <c r="W40">
        <f t="shared" si="26"/>
        <v>45.758759288866415</v>
      </c>
      <c r="X40">
        <f t="shared" si="26"/>
        <v>43.799495407347209</v>
      </c>
      <c r="Y40">
        <f t="shared" si="26"/>
        <v>41.861162982336374</v>
      </c>
      <c r="Z40">
        <f t="shared" si="26"/>
        <v>39.958513893985362</v>
      </c>
      <c r="AA40">
        <f t="shared" si="26"/>
        <v>38.106028450707456</v>
      </c>
      <c r="AB40">
        <f t="shared" si="26"/>
        <v>36.31780518528727</v>
      </c>
      <c r="AC40">
        <f t="shared" si="26"/>
        <v>34.607453556533429</v>
      </c>
      <c r="AD40">
        <f t="shared" si="26"/>
        <v>32.987990373079263</v>
      </c>
      <c r="AE40">
        <f t="shared" si="26"/>
        <v>31.471740727609472</v>
      </c>
      <c r="AF40">
        <f t="shared" si="26"/>
        <v>30.070244195462656</v>
      </c>
      <c r="AG40">
        <f t="shared" si="26"/>
        <v>28.79416701149519</v>
      </c>
      <c r="AH40">
        <f t="shared" si="26"/>
        <v>27.653220893593527</v>
      </c>
      <c r="AI40">
        <f t="shared" si="26"/>
        <v>26.656089130637014</v>
      </c>
      <c r="AJ40">
        <f t="shared" si="26"/>
        <v>25.810360497426366</v>
      </c>
      <c r="AK40">
        <f t="shared" si="26"/>
        <v>25.122471499525226</v>
      </c>
      <c r="AL40">
        <f t="shared" si="26"/>
        <v>24.597657387566358</v>
      </c>
      <c r="AM40">
        <f t="shared" si="26"/>
        <v>24.239912313833194</v>
      </c>
      <c r="AN40">
        <f t="shared" si="26"/>
        <v>24.051958934349216</v>
      </c>
      <c r="AO40">
        <f t="shared" si="26"/>
        <v>24.035227687821653</v>
      </c>
      <c r="AP40">
        <f t="shared" si="26"/>
        <v>24.189845909139201</v>
      </c>
      <c r="AQ40">
        <f t="shared" si="26"/>
        <v>24.514636860276575</v>
      </c>
      <c r="AR40">
        <f t="shared" si="26"/>
        <v>25.007128685981492</v>
      </c>
      <c r="AS40">
        <f t="shared" si="26"/>
        <v>25.663573226085646</v>
      </c>
      <c r="AT40">
        <f t="shared" si="26"/>
        <v>26.47897454126678</v>
      </c>
      <c r="AU40">
        <f t="shared" si="26"/>
        <v>27.44712693516361</v>
      </c>
      <c r="AV40">
        <f t="shared" si="26"/>
        <v>28.560662183472161</v>
      </c>
      <c r="AW40">
        <f t="shared" si="26"/>
        <v>29.811105610581855</v>
      </c>
      <c r="AX40">
        <f t="shared" si="26"/>
        <v>31.188940586973999</v>
      </c>
      <c r="AY40">
        <f t="shared" si="26"/>
        <v>32.683680956518735</v>
      </c>
      <c r="AZ40">
        <f t="shared" si="26"/>
        <v>34.283950842454928</v>
      </c>
      <c r="BA40">
        <f t="shared" si="26"/>
        <v>35.97757122468122</v>
      </c>
      <c r="BB40">
        <f t="shared" si="26"/>
        <v>37.751652629452934</v>
      </c>
      <c r="BC40">
        <f t="shared" si="26"/>
        <v>39.592693226060092</v>
      </c>
      <c r="BD40">
        <f t="shared" si="26"/>
        <v>41.486681583911832</v>
      </c>
      <c r="BE40">
        <f t="shared" si="26"/>
        <v>43.419203307983452</v>
      </c>
      <c r="BF40">
        <f t="shared" si="26"/>
        <v>45.375550741066249</v>
      </c>
      <c r="BG40">
        <f t="shared" si="26"/>
        <v>47.340834897919592</v>
      </c>
      <c r="BH40">
        <f t="shared" si="26"/>
        <v>49.300098779438791</v>
      </c>
      <c r="BI40">
        <f t="shared" si="26"/>
        <v>51.238431204449626</v>
      </c>
      <c r="BJ40">
        <f t="shared" si="26"/>
        <v>53.141080292800638</v>
      </c>
      <c r="BK40">
        <f t="shared" si="26"/>
        <v>54.993565736078551</v>
      </c>
      <c r="BL40">
        <f t="shared" si="26"/>
        <v>56.781789001498716</v>
      </c>
      <c r="BM40">
        <f t="shared" si="26"/>
        <v>58.492140630252564</v>
      </c>
      <c r="BN40">
        <f t="shared" si="26"/>
        <v>60.111603813706729</v>
      </c>
      <c r="BO40">
        <f t="shared" si="26"/>
        <v>61.627853459176514</v>
      </c>
      <c r="BP40">
        <f t="shared" si="26"/>
        <v>63.029349991323343</v>
      </c>
      <c r="BQ40">
        <f t="shared" si="26"/>
        <v>64.305427175290816</v>
      </c>
      <c r="BR40">
        <f t="shared" si="26"/>
        <v>65.446373293192465</v>
      </c>
      <c r="BS40">
        <f t="shared" si="25"/>
        <v>66.443505056148979</v>
      </c>
      <c r="BT40">
        <f t="shared" si="25"/>
        <v>67.289233689359634</v>
      </c>
      <c r="BU40">
        <f t="shared" si="25"/>
        <v>67.977122687260774</v>
      </c>
      <c r="BV40">
        <f t="shared" si="25"/>
        <v>68.501936799219635</v>
      </c>
      <c r="BW40">
        <f t="shared" si="25"/>
        <v>68.859681872952805</v>
      </c>
      <c r="BX40">
        <f t="shared" si="25"/>
        <v>69.047635252436791</v>
      </c>
      <c r="BY40">
        <f t="shared" si="25"/>
        <v>69.064366498964347</v>
      </c>
      <c r="BZ40">
        <f t="shared" si="25"/>
        <v>68.909748277646798</v>
      </c>
    </row>
    <row r="41" spans="1:78">
      <c r="A41">
        <f t="shared" si="6"/>
        <v>58.665665304897814</v>
      </c>
      <c r="B41">
        <f t="shared" si="9"/>
        <v>55.493314031723862</v>
      </c>
      <c r="C41">
        <f t="shared" si="12"/>
        <v>-2.8737089337459252</v>
      </c>
      <c r="D41">
        <f t="shared" si="7"/>
        <v>3.473205211468716</v>
      </c>
      <c r="E41">
        <f t="shared" si="10"/>
        <v>199</v>
      </c>
      <c r="F41">
        <f t="shared" si="8"/>
        <v>58.50668096312603</v>
      </c>
      <c r="G41">
        <f t="shared" si="26"/>
        <v>58.200250560215956</v>
      </c>
      <c r="H41">
        <f t="shared" si="26"/>
        <v>57.735599472948316</v>
      </c>
      <c r="I41">
        <f t="shared" si="26"/>
        <v>57.116263976661195</v>
      </c>
      <c r="J41">
        <f t="shared" si="26"/>
        <v>56.346957588446344</v>
      </c>
      <c r="K41">
        <f t="shared" si="26"/>
        <v>55.433535194437987</v>
      </c>
      <c r="L41">
        <f t="shared" si="26"/>
        <v>54.382948490594039</v>
      </c>
      <c r="M41">
        <f t="shared" si="26"/>
        <v>53.203193076092347</v>
      </c>
      <c r="N41">
        <f t="shared" si="26"/>
        <v>51.903247601993066</v>
      </c>
      <c r="O41">
        <f t="shared" si="26"/>
        <v>50.49300543828263</v>
      </c>
      <c r="P41">
        <f t="shared" si="26"/>
        <v>48.983199379354375</v>
      </c>
      <c r="Q41">
        <f t="shared" si="26"/>
        <v>47.385319960962569</v>
      </c>
      <c r="R41">
        <f t="shared" si="26"/>
        <v>45.711528010307148</v>
      </c>
      <c r="S41">
        <f t="shared" si="26"/>
        <v>43.974562094795807</v>
      </c>
      <c r="T41">
        <f t="shared" si="26"/>
        <v>42.187641573854286</v>
      </c>
      <c r="U41">
        <f t="shared" si="26"/>
        <v>40.36436599161906</v>
      </c>
      <c r="V41">
        <f t="shared" si="26"/>
        <v>38.518611576194814</v>
      </c>
      <c r="W41">
        <f t="shared" si="26"/>
        <v>36.66442563317996</v>
      </c>
      <c r="X41">
        <f t="shared" si="26"/>
        <v>34.815919637188898</v>
      </c>
      <c r="Y41">
        <f t="shared" si="26"/>
        <v>32.987161835009559</v>
      </c>
      <c r="Z41">
        <f t="shared" si="26"/>
        <v>31.192070177750679</v>
      </c>
      <c r="AA41">
        <f t="shared" si="26"/>
        <v>29.44430639682998</v>
      </c>
      <c r="AB41">
        <f t="shared" si="26"/>
        <v>27.757172029948865</v>
      </c>
      <c r="AC41">
        <f t="shared" si="26"/>
        <v>26.143507188358932</v>
      </c>
      <c r="AD41">
        <f t="shared" si="26"/>
        <v>24.615592835862124</v>
      </c>
      <c r="AE41">
        <f t="shared" si="26"/>
        <v>23.185057323260857</v>
      </c>
      <c r="AF41">
        <f t="shared" si="26"/>
        <v>21.862787889586976</v>
      </c>
      <c r="AG41">
        <f t="shared" si="26"/>
        <v>20.658847803638871</v>
      </c>
      <c r="AH41">
        <f t="shared" si="26"/>
        <v>19.582399776429483</v>
      </c>
      <c r="AI41">
        <f t="shared" si="26"/>
        <v>18.641636227422985</v>
      </c>
      <c r="AJ41">
        <f t="shared" si="26"/>
        <v>17.843716935275872</v>
      </c>
      <c r="AK41">
        <f t="shared" si="26"/>
        <v>17.194714547598224</v>
      </c>
      <c r="AL41">
        <f t="shared" si="26"/>
        <v>16.699568364438626</v>
      </c>
      <c r="AM41">
        <f t="shared" si="26"/>
        <v>16.362046747228362</v>
      </c>
      <c r="AN41">
        <f t="shared" si="26"/>
        <v>16.184718439275521</v>
      </c>
      <c r="AO41">
        <f t="shared" si="26"/>
        <v>16.168933016077389</v>
      </c>
      <c r="AP41">
        <f t="shared" si="26"/>
        <v>16.314810614236002</v>
      </c>
      <c r="AQ41">
        <f t="shared" si="26"/>
        <v>16.621241017146076</v>
      </c>
      <c r="AR41">
        <f t="shared" si="26"/>
        <v>17.085892104413723</v>
      </c>
      <c r="AS41">
        <f t="shared" si="26"/>
        <v>17.705227600700837</v>
      </c>
      <c r="AT41">
        <f t="shared" si="26"/>
        <v>18.474533988915681</v>
      </c>
      <c r="AU41">
        <f t="shared" si="26"/>
        <v>19.387956382924038</v>
      </c>
      <c r="AV41">
        <f t="shared" si="26"/>
        <v>20.438543086767993</v>
      </c>
      <c r="AW41">
        <f t="shared" si="26"/>
        <v>21.618298501269685</v>
      </c>
      <c r="AX41">
        <f t="shared" si="26"/>
        <v>22.918243975368966</v>
      </c>
      <c r="AY41">
        <f t="shared" si="26"/>
        <v>24.328486139079402</v>
      </c>
      <c r="AZ41">
        <f t="shared" si="26"/>
        <v>25.838292198007657</v>
      </c>
      <c r="BA41">
        <f t="shared" si="26"/>
        <v>27.436171616399459</v>
      </c>
      <c r="BB41">
        <f t="shared" si="26"/>
        <v>29.109963567054891</v>
      </c>
      <c r="BC41">
        <f t="shared" si="26"/>
        <v>30.846929482566232</v>
      </c>
      <c r="BD41">
        <f t="shared" si="26"/>
        <v>32.633850003507753</v>
      </c>
      <c r="BE41">
        <f t="shared" si="26"/>
        <v>34.457125585742986</v>
      </c>
      <c r="BF41">
        <f t="shared" si="26"/>
        <v>36.30288000116721</v>
      </c>
      <c r="BG41">
        <f t="shared" si="26"/>
        <v>38.157065944182065</v>
      </c>
      <c r="BH41">
        <f t="shared" si="26"/>
        <v>40.005571940173127</v>
      </c>
      <c r="BI41">
        <f t="shared" si="26"/>
        <v>41.834329742352473</v>
      </c>
      <c r="BJ41">
        <f t="shared" si="26"/>
        <v>43.629421399611353</v>
      </c>
      <c r="BK41">
        <f t="shared" si="26"/>
        <v>45.377185180532059</v>
      </c>
      <c r="BL41">
        <f t="shared" si="26"/>
        <v>47.064319547413149</v>
      </c>
      <c r="BM41">
        <f t="shared" si="26"/>
        <v>48.677984389003086</v>
      </c>
      <c r="BN41">
        <f t="shared" si="26"/>
        <v>50.205898741499901</v>
      </c>
      <c r="BO41">
        <f t="shared" si="26"/>
        <v>51.636434254101168</v>
      </c>
      <c r="BP41">
        <f t="shared" si="26"/>
        <v>52.958703687775056</v>
      </c>
      <c r="BQ41">
        <f t="shared" si="26"/>
        <v>54.162643773723161</v>
      </c>
      <c r="BR41">
        <f t="shared" si="26"/>
        <v>55.239091800932542</v>
      </c>
      <c r="BS41">
        <f t="shared" si="25"/>
        <v>56.179855349939039</v>
      </c>
      <c r="BT41">
        <f t="shared" si="25"/>
        <v>56.97777464208616</v>
      </c>
      <c r="BU41">
        <f t="shared" si="25"/>
        <v>57.626777029763808</v>
      </c>
      <c r="BV41">
        <f t="shared" si="25"/>
        <v>58.121923212923406</v>
      </c>
      <c r="BW41">
        <f t="shared" si="25"/>
        <v>58.45944483013367</v>
      </c>
      <c r="BX41">
        <f t="shared" si="25"/>
        <v>58.636773138086511</v>
      </c>
      <c r="BY41">
        <f t="shared" si="25"/>
        <v>58.652558561284643</v>
      </c>
      <c r="BZ41">
        <f t="shared" si="25"/>
        <v>58.50668096312603</v>
      </c>
    </row>
    <row r="42" spans="1:78">
      <c r="A42">
        <f t="shared" si="6"/>
        <v>49.074369745727111</v>
      </c>
      <c r="B42">
        <f t="shared" si="9"/>
        <v>50.749972048665896</v>
      </c>
      <c r="C42">
        <f t="shared" si="12"/>
        <v>-2.7044570013966567</v>
      </c>
      <c r="D42">
        <f t="shared" si="7"/>
        <v>3.4557519189487729</v>
      </c>
      <c r="E42">
        <f t="shared" si="10"/>
        <v>198</v>
      </c>
      <c r="F42">
        <f t="shared" si="8"/>
        <v>48.924749054790723</v>
      </c>
      <c r="G42">
        <f t="shared" si="26"/>
        <v>48.6363663870615</v>
      </c>
      <c r="H42">
        <f t="shared" si="26"/>
        <v>48.199081708919266</v>
      </c>
      <c r="I42">
        <f t="shared" si="26"/>
        <v>47.616223020804384</v>
      </c>
      <c r="J42">
        <f t="shared" si="26"/>
        <v>46.892226229273106</v>
      </c>
      <c r="K42">
        <f t="shared" si="26"/>
        <v>46.032601387070208</v>
      </c>
      <c r="L42">
        <f t="shared" si="26"/>
        <v>45.04389075830052</v>
      </c>
      <c r="M42">
        <f t="shared" si="26"/>
        <v>43.933619027848778</v>
      </c>
      <c r="N42">
        <f t="shared" si="26"/>
        <v>42.710236033984124</v>
      </c>
      <c r="O42">
        <f t="shared" si="26"/>
        <v>41.383052459988711</v>
      </c>
      <c r="P42">
        <f t="shared" si="26"/>
        <v>39.962168974236</v>
      </c>
      <c r="Q42">
        <f t="shared" si="26"/>
        <v>38.458399358005479</v>
      </c>
      <c r="R42">
        <f t="shared" si="26"/>
        <v>36.883188206077577</v>
      </c>
      <c r="S42">
        <f t="shared" si="26"/>
        <v>35.24852382645696</v>
      </c>
      <c r="T42">
        <f t="shared" si="26"/>
        <v>33.566847002109888</v>
      </c>
      <c r="U42">
        <f t="shared" si="26"/>
        <v>31.850956309093871</v>
      </c>
      <c r="V42">
        <f t="shared" si="26"/>
        <v>30.113910711665863</v>
      </c>
      <c r="W42">
        <f t="shared" si="26"/>
        <v>28.368930175679147</v>
      </c>
      <c r="X42">
        <f t="shared" si="26"/>
        <v>26.629295056660606</v>
      </c>
      <c r="Y42">
        <f t="shared" si="26"/>
        <v>24.908245028286384</v>
      </c>
      <c r="Z42">
        <f t="shared" si="26"/>
        <v>23.218878320470829</v>
      </c>
      <c r="AA42">
        <f t="shared" si="26"/>
        <v>21.574052033927924</v>
      </c>
      <c r="AB42">
        <f t="shared" si="26"/>
        <v>19.986284289871506</v>
      </c>
      <c r="AC42">
        <f t="shared" si="26"/>
        <v>18.46765895955426</v>
      </c>
      <c r="AD42">
        <f t="shared" si="26"/>
        <v>17.02973369871092</v>
      </c>
      <c r="AE42">
        <f t="shared" si="26"/>
        <v>15.683451986819527</v>
      </c>
      <c r="AF42">
        <f t="shared" si="26"/>
        <v>14.439059840614696</v>
      </c>
      <c r="AG42">
        <f t="shared" si="26"/>
        <v>13.306027835713557</v>
      </c>
      <c r="AH42">
        <f t="shared" si="26"/>
        <v>12.292979029816841</v>
      </c>
      <c r="AI42">
        <f t="shared" si="26"/>
        <v>11.407623336033019</v>
      </c>
      <c r="AJ42">
        <f t="shared" si="26"/>
        <v>10.656698845784163</v>
      </c>
      <c r="AK42">
        <f t="shared" si="26"/>
        <v>10.045920547861684</v>
      </c>
      <c r="AL42">
        <f t="shared" si="26"/>
        <v>9.5799368339107858</v>
      </c>
      <c r="AM42">
        <f t="shared" si="26"/>
        <v>9.2622941213632899</v>
      </c>
      <c r="AN42">
        <f t="shared" si="26"/>
        <v>9.0954098630596008</v>
      </c>
      <c r="AO42">
        <f t="shared" si="26"/>
        <v>9.0805541489728725</v>
      </c>
      <c r="AP42">
        <f t="shared" si="26"/>
        <v>9.2178400400574461</v>
      </c>
      <c r="AQ42">
        <f t="shared" si="26"/>
        <v>9.5062227077866623</v>
      </c>
      <c r="AR42">
        <f t="shared" si="26"/>
        <v>9.9435073859288963</v>
      </c>
      <c r="AS42">
        <f t="shared" si="26"/>
        <v>10.526366074043779</v>
      </c>
      <c r="AT42">
        <f t="shared" si="26"/>
        <v>11.250362865575056</v>
      </c>
      <c r="AU42">
        <f t="shared" si="26"/>
        <v>12.109987707777954</v>
      </c>
      <c r="AV42">
        <f t="shared" si="26"/>
        <v>13.098698336547642</v>
      </c>
      <c r="AW42">
        <f t="shared" si="26"/>
        <v>14.208970066999385</v>
      </c>
      <c r="AX42">
        <f t="shared" si="26"/>
        <v>15.432353060864038</v>
      </c>
      <c r="AY42">
        <f t="shared" si="26"/>
        <v>16.759536634859451</v>
      </c>
      <c r="AZ42">
        <f t="shared" si="26"/>
        <v>18.180420120612162</v>
      </c>
      <c r="BA42">
        <f t="shared" si="26"/>
        <v>19.684189736842683</v>
      </c>
      <c r="BB42">
        <f t="shared" si="26"/>
        <v>21.259400888770593</v>
      </c>
      <c r="BC42">
        <f t="shared" si="26"/>
        <v>22.894065268391206</v>
      </c>
      <c r="BD42">
        <f t="shared" si="26"/>
        <v>24.575742092738281</v>
      </c>
      <c r="BE42">
        <f t="shared" si="26"/>
        <v>26.291632785754302</v>
      </c>
      <c r="BF42">
        <f t="shared" si="26"/>
        <v>28.028678383182292</v>
      </c>
      <c r="BG42">
        <f t="shared" si="26"/>
        <v>29.773658919169016</v>
      </c>
      <c r="BH42">
        <f t="shared" si="26"/>
        <v>31.513294038187553</v>
      </c>
      <c r="BI42">
        <f t="shared" si="26"/>
        <v>33.234344066561775</v>
      </c>
      <c r="BJ42">
        <f t="shared" si="26"/>
        <v>34.923710774377334</v>
      </c>
      <c r="BK42">
        <f t="shared" si="26"/>
        <v>36.568537060920249</v>
      </c>
      <c r="BL42">
        <f t="shared" si="26"/>
        <v>38.156304804976642</v>
      </c>
      <c r="BM42">
        <f t="shared" si="26"/>
        <v>39.674930135293891</v>
      </c>
      <c r="BN42">
        <f t="shared" si="26"/>
        <v>41.112855396137228</v>
      </c>
      <c r="BO42">
        <f t="shared" si="26"/>
        <v>42.459137108028621</v>
      </c>
      <c r="BP42">
        <f t="shared" si="26"/>
        <v>43.703529254233466</v>
      </c>
      <c r="BQ42">
        <f t="shared" si="26"/>
        <v>44.836561259134605</v>
      </c>
      <c r="BR42">
        <f t="shared" si="26"/>
        <v>45.849610065031321</v>
      </c>
      <c r="BS42">
        <f t="shared" si="25"/>
        <v>46.734965758815143</v>
      </c>
      <c r="BT42">
        <f t="shared" si="25"/>
        <v>47.485890249063999</v>
      </c>
      <c r="BU42">
        <f t="shared" si="25"/>
        <v>48.096668546986479</v>
      </c>
      <c r="BV42">
        <f t="shared" si="25"/>
        <v>48.562652260937377</v>
      </c>
      <c r="BW42">
        <f t="shared" si="25"/>
        <v>48.880294973484872</v>
      </c>
      <c r="BX42">
        <f t="shared" si="25"/>
        <v>49.047179231788562</v>
      </c>
      <c r="BY42">
        <f t="shared" si="25"/>
        <v>49.06203494587529</v>
      </c>
      <c r="BZ42">
        <f t="shared" si="25"/>
        <v>48.924749054790723</v>
      </c>
    </row>
    <row r="43" spans="1:78">
      <c r="A43">
        <f t="shared" si="6"/>
        <v>40.314693910010902</v>
      </c>
      <c r="B43">
        <f t="shared" si="9"/>
        <v>46.292092325270048</v>
      </c>
      <c r="C43">
        <f t="shared" si="12"/>
        <v>-2.5380181767387673</v>
      </c>
      <c r="D43">
        <f t="shared" si="7"/>
        <v>3.4382986264288289</v>
      </c>
      <c r="E43">
        <f t="shared" si="10"/>
        <v>197</v>
      </c>
      <c r="F43">
        <f t="shared" si="8"/>
        <v>40.174281238255844</v>
      </c>
      <c r="G43">
        <f t="shared" si="26"/>
        <v>39.903646337358843</v>
      </c>
      <c r="H43">
        <f t="shared" si="26"/>
        <v>39.493273215892614</v>
      </c>
      <c r="I43">
        <f t="shared" si="26"/>
        <v>38.946285061101563</v>
      </c>
      <c r="J43">
        <f t="shared" si="26"/>
        <v>38.266844783124149</v>
      </c>
      <c r="K43">
        <f t="shared" si="26"/>
        <v>37.460123332733019</v>
      </c>
      <c r="L43">
        <f t="shared" si="26"/>
        <v>36.532260347277386</v>
      </c>
      <c r="M43">
        <f t="shared" si="26"/>
        <v>35.490317424335558</v>
      </c>
      <c r="N43">
        <f t="shared" si="26"/>
        <v>34.342224378693459</v>
      </c>
      <c r="O43">
        <f t="shared" si="26"/>
        <v>33.096718891665958</v>
      </c>
      <c r="P43">
        <f t="shared" si="26"/>
        <v>31.763280012066112</v>
      </c>
      <c r="Q43">
        <f t="shared" si="26"/>
        <v>30.352056014920088</v>
      </c>
      <c r="R43">
        <f t="shared" si="26"/>
        <v>28.873787166966508</v>
      </c>
      <c r="S43">
        <f t="shared" si="26"/>
        <v>27.339723986741433</v>
      </c>
      <c r="T43">
        <f t="shared" si="26"/>
        <v>25.761541621339056</v>
      </c>
      <c r="U43">
        <f t="shared" si="26"/>
        <v>24.151250991492653</v>
      </c>
      <c r="V43">
        <f t="shared" si="26"/>
        <v>22.521107381215405</v>
      </c>
      <c r="W43">
        <f t="shared" si="26"/>
        <v>20.883517167689181</v>
      </c>
      <c r="X43">
        <f t="shared" si="26"/>
        <v>19.250943401242896</v>
      </c>
      <c r="Y43">
        <f t="shared" si="26"/>
        <v>17.635810954014207</v>
      </c>
      <c r="Z43">
        <f t="shared" si="26"/>
        <v>16.050411959170155</v>
      </c>
      <c r="AA43">
        <f t="shared" si="26"/>
        <v>14.506812260351598</v>
      </c>
      <c r="AB43">
        <f t="shared" si="26"/>
        <v>13.016759583317501</v>
      </c>
      <c r="AC43">
        <f t="shared" si="26"/>
        <v>11.591594128658539</v>
      </c>
      <c r="AD43">
        <f t="shared" si="26"/>
        <v>10.242162266023069</v>
      </c>
      <c r="AE43">
        <f t="shared" si="26"/>
        <v>8.9787339866949942</v>
      </c>
      <c r="AF43">
        <f t="shared" si="26"/>
        <v>7.81092474275885</v>
      </c>
      <c r="AG43">
        <f t="shared" si="26"/>
        <v>6.7476222677034912</v>
      </c>
      <c r="AH43">
        <f t="shared" si="26"/>
        <v>5.7969189354036743</v>
      </c>
      <c r="AI43">
        <f t="shared" si="26"/>
        <v>4.9660501722685808</v>
      </c>
      <c r="AJ43">
        <f t="shared" si="26"/>
        <v>4.2613393912779216</v>
      </c>
      <c r="AK43">
        <f t="shared" si="26"/>
        <v>3.6881498669910613</v>
      </c>
      <c r="AL43">
        <f t="shared" si="26"/>
        <v>3.250843917789112</v>
      </c>
      <c r="AM43">
        <f t="shared" si="26"/>
        <v>2.9527497059980519</v>
      </c>
      <c r="AN43">
        <f t="shared" si="26"/>
        <v>2.7961359085638122</v>
      </c>
      <c r="AO43">
        <f t="shared" si="26"/>
        <v>2.7821944510508771</v>
      </c>
      <c r="AP43">
        <f t="shared" si="26"/>
        <v>2.9110314363689938</v>
      </c>
      <c r="AQ43">
        <f t="shared" si="26"/>
        <v>3.1816663372659875</v>
      </c>
      <c r="AR43">
        <f t="shared" si="26"/>
        <v>3.5920394587322235</v>
      </c>
      <c r="AS43">
        <f t="shared" si="26"/>
        <v>4.1390276135232682</v>
      </c>
      <c r="AT43">
        <f t="shared" si="26"/>
        <v>4.8184678915006884</v>
      </c>
      <c r="AU43">
        <f t="shared" si="26"/>
        <v>5.6251893418918186</v>
      </c>
      <c r="AV43">
        <f t="shared" si="26"/>
        <v>6.5530523273474515</v>
      </c>
      <c r="AW43">
        <f t="shared" si="26"/>
        <v>7.5949952502892799</v>
      </c>
      <c r="AX43">
        <f t="shared" si="26"/>
        <v>8.7430882959313792</v>
      </c>
      <c r="AY43">
        <f t="shared" si="26"/>
        <v>9.9885937829588762</v>
      </c>
      <c r="AZ43">
        <f t="shared" si="26"/>
        <v>11.322032662558723</v>
      </c>
      <c r="BA43">
        <f t="shared" si="26"/>
        <v>12.73325665970475</v>
      </c>
      <c r="BB43">
        <f t="shared" si="26"/>
        <v>14.211525507658337</v>
      </c>
      <c r="BC43">
        <f t="shared" si="26"/>
        <v>15.745588687883409</v>
      </c>
      <c r="BD43">
        <f t="shared" si="26"/>
        <v>17.323771053285785</v>
      </c>
      <c r="BE43">
        <f t="shared" si="26"/>
        <v>18.934061683132196</v>
      </c>
      <c r="BF43">
        <f t="shared" si="26"/>
        <v>20.564205293409426</v>
      </c>
      <c r="BG43">
        <f t="shared" si="26"/>
        <v>22.201795506935657</v>
      </c>
      <c r="BH43">
        <f t="shared" si="26"/>
        <v>23.834369273381938</v>
      </c>
      <c r="BI43">
        <f t="shared" si="26"/>
        <v>25.449501720610634</v>
      </c>
      <c r="BJ43">
        <f t="shared" si="26"/>
        <v>27.034900715454683</v>
      </c>
      <c r="BK43">
        <f t="shared" si="26"/>
        <v>28.578500414273247</v>
      </c>
      <c r="BL43">
        <f t="shared" si="26"/>
        <v>30.068553091307326</v>
      </c>
      <c r="BM43">
        <f t="shared" si="26"/>
        <v>31.493718545966292</v>
      </c>
      <c r="BN43">
        <f t="shared" si="26"/>
        <v>32.843150408601758</v>
      </c>
      <c r="BO43">
        <f t="shared" si="26"/>
        <v>34.106578687929833</v>
      </c>
      <c r="BP43">
        <f t="shared" si="26"/>
        <v>35.274387931865988</v>
      </c>
      <c r="BQ43">
        <f t="shared" si="26"/>
        <v>36.337690406921347</v>
      </c>
      <c r="BR43">
        <f t="shared" ref="BR43:BZ46" si="27">$J$2*$C43*(1-COS(BR$8-$M$2))+$A43</f>
        <v>37.288393739221156</v>
      </c>
      <c r="BS43">
        <f t="shared" si="27"/>
        <v>38.119262502356257</v>
      </c>
      <c r="BT43">
        <f t="shared" si="27"/>
        <v>38.823973283346916</v>
      </c>
      <c r="BU43">
        <f t="shared" si="27"/>
        <v>39.397162807633777</v>
      </c>
      <c r="BV43">
        <f t="shared" si="27"/>
        <v>39.834468756835726</v>
      </c>
      <c r="BW43">
        <f t="shared" si="27"/>
        <v>40.132562968626786</v>
      </c>
      <c r="BX43">
        <f t="shared" si="27"/>
        <v>40.289176766061026</v>
      </c>
      <c r="BY43">
        <f t="shared" si="27"/>
        <v>40.303118223573961</v>
      </c>
      <c r="BZ43">
        <f t="shared" si="27"/>
        <v>40.174281238255844</v>
      </c>
    </row>
    <row r="44" spans="1:78">
      <c r="A44">
        <f t="shared" si="6"/>
        <v>32.398261666769628</v>
      </c>
      <c r="B44">
        <f t="shared" si="9"/>
        <v>42.106136231270902</v>
      </c>
      <c r="C44">
        <f t="shared" si="12"/>
        <v>-2.3742662658944735</v>
      </c>
      <c r="D44">
        <f t="shared" si="7"/>
        <v>3.4208453339088858</v>
      </c>
      <c r="E44">
        <f t="shared" si="10"/>
        <v>196</v>
      </c>
      <c r="F44">
        <f t="shared" si="8"/>
        <v>32.26690836405983</v>
      </c>
      <c r="G44">
        <f t="shared" ref="G44:BR47" si="28">$J$2*$C44*(1-COS(G$8-$M$2))+$A44</f>
        <v>32.013734717999064</v>
      </c>
      <c r="H44">
        <f t="shared" si="28"/>
        <v>31.629838705095384</v>
      </c>
      <c r="I44">
        <f t="shared" si="28"/>
        <v>31.118142005809716</v>
      </c>
      <c r="J44">
        <f t="shared" si="28"/>
        <v>30.482538940994552</v>
      </c>
      <c r="K44">
        <f t="shared" si="28"/>
        <v>29.727866833760761</v>
      </c>
      <c r="L44">
        <f t="shared" si="28"/>
        <v>28.859869194527857</v>
      </c>
      <c r="M44">
        <f t="shared" si="28"/>
        <v>27.885152009441718</v>
      </c>
      <c r="N44">
        <f t="shared" si="28"/>
        <v>26.811133464831173</v>
      </c>
      <c r="O44">
        <f t="shared" si="28"/>
        <v>25.645987490330839</v>
      </c>
      <c r="P44">
        <f t="shared" si="28"/>
        <v>24.398581550341031</v>
      </c>
      <c r="Q44">
        <f t="shared" si="28"/>
        <v>23.078409157269377</v>
      </c>
      <c r="R44">
        <f t="shared" si="28"/>
        <v>21.695517620169042</v>
      </c>
      <c r="S44">
        <f t="shared" si="28"/>
        <v>20.260431578650088</v>
      </c>
      <c r="T44">
        <f t="shared" si="28"/>
        <v>18.78407290401713</v>
      </c>
      <c r="U44">
        <f t="shared" si="28"/>
        <v>17.277677577233856</v>
      </c>
      <c r="V44">
        <f t="shared" si="28"/>
        <v>15.752710176323447</v>
      </c>
      <c r="W44">
        <f t="shared" si="28"/>
        <v>14.22077662400735</v>
      </c>
      <c r="X44">
        <f t="shared" si="28"/>
        <v>12.693535859625438</v>
      </c>
      <c r="Y44">
        <f t="shared" si="28"/>
        <v>11.182611107567855</v>
      </c>
      <c r="Z44">
        <f t="shared" si="28"/>
        <v>9.6995014175190626</v>
      </c>
      <c r="AA44">
        <f t="shared" si="28"/>
        <v>8.2554941497464505</v>
      </c>
      <c r="AB44">
        <f t="shared" si="28"/>
        <v>6.8615790714731766</v>
      </c>
      <c r="AC44">
        <f t="shared" si="28"/>
        <v>5.528364718113874</v>
      </c>
      <c r="AD44">
        <f t="shared" si="28"/>
        <v>4.2659976559144148</v>
      </c>
      <c r="AE44">
        <f t="shared" si="28"/>
        <v>3.0840852604562272</v>
      </c>
      <c r="AF44">
        <f t="shared" si="28"/>
        <v>1.991622598726952</v>
      </c>
      <c r="AG44">
        <f t="shared" si="28"/>
        <v>0.99692397122934295</v>
      </c>
      <c r="AH44">
        <f t="shared" si="28"/>
        <v>0.10755963513410904</v>
      </c>
      <c r="AI44">
        <f t="shared" si="28"/>
        <v>-0.66970180994820083</v>
      </c>
      <c r="AJ44">
        <f t="shared" si="28"/>
        <v>-1.328944935097212</v>
      </c>
      <c r="AK44">
        <f t="shared" si="28"/>
        <v>-1.8651525020686606</v>
      </c>
      <c r="AL44">
        <f t="shared" si="28"/>
        <v>-2.2742436475068999</v>
      </c>
      <c r="AM44">
        <f t="shared" si="28"/>
        <v>-2.5531049407791784</v>
      </c>
      <c r="AN44">
        <f t="shared" si="28"/>
        <v>-2.6996140790626271</v>
      </c>
      <c r="AO44">
        <f t="shared" si="28"/>
        <v>-2.7126560393502857</v>
      </c>
      <c r="AP44">
        <f t="shared" si="28"/>
        <v>-2.5921315644493959</v>
      </c>
      <c r="AQ44">
        <f t="shared" si="28"/>
        <v>-2.338957918388644</v>
      </c>
      <c r="AR44">
        <f t="shared" si="28"/>
        <v>-1.9550619054849534</v>
      </c>
      <c r="AS44">
        <f t="shared" si="28"/>
        <v>-1.4433652061992888</v>
      </c>
      <c r="AT44">
        <f t="shared" si="28"/>
        <v>-0.80776214138413138</v>
      </c>
      <c r="AU44">
        <f t="shared" si="28"/>
        <v>-5.3090034150336862E-2</v>
      </c>
      <c r="AV44">
        <f t="shared" si="28"/>
        <v>0.81490760508256699</v>
      </c>
      <c r="AW44">
        <f t="shared" si="28"/>
        <v>1.7896247901687055</v>
      </c>
      <c r="AX44">
        <f t="shared" si="28"/>
        <v>2.8636433347792511</v>
      </c>
      <c r="AY44">
        <f t="shared" si="28"/>
        <v>4.0287893092795883</v>
      </c>
      <c r="AZ44">
        <f t="shared" si="28"/>
        <v>5.2761952492693958</v>
      </c>
      <c r="BA44">
        <f t="shared" si="28"/>
        <v>6.5963676423410469</v>
      </c>
      <c r="BB44">
        <f t="shared" si="28"/>
        <v>7.9792591794413923</v>
      </c>
      <c r="BC44">
        <f t="shared" si="28"/>
        <v>9.4143452209603424</v>
      </c>
      <c r="BD44">
        <f t="shared" si="28"/>
        <v>10.890703895593305</v>
      </c>
      <c r="BE44">
        <f t="shared" si="28"/>
        <v>12.397099222376582</v>
      </c>
      <c r="BF44">
        <f t="shared" si="28"/>
        <v>13.922066623286977</v>
      </c>
      <c r="BG44">
        <f t="shared" si="28"/>
        <v>15.454000175603078</v>
      </c>
      <c r="BH44">
        <f t="shared" si="28"/>
        <v>16.981240939984986</v>
      </c>
      <c r="BI44">
        <f t="shared" si="28"/>
        <v>18.492165692042573</v>
      </c>
      <c r="BJ44">
        <f t="shared" si="28"/>
        <v>19.975275382091365</v>
      </c>
      <c r="BK44">
        <f t="shared" si="28"/>
        <v>21.41928264986398</v>
      </c>
      <c r="BL44">
        <f t="shared" si="28"/>
        <v>22.81319772813724</v>
      </c>
      <c r="BM44">
        <f t="shared" si="28"/>
        <v>24.146412081496546</v>
      </c>
      <c r="BN44">
        <f t="shared" si="28"/>
        <v>25.408779143696002</v>
      </c>
      <c r="BO44">
        <f t="shared" si="28"/>
        <v>26.590691539154193</v>
      </c>
      <c r="BP44">
        <f t="shared" si="28"/>
        <v>27.683154200883475</v>
      </c>
      <c r="BQ44">
        <f t="shared" si="28"/>
        <v>28.677852828381084</v>
      </c>
      <c r="BR44">
        <f t="shared" si="28"/>
        <v>29.567217164476318</v>
      </c>
      <c r="BS44">
        <f t="shared" si="27"/>
        <v>30.344478609558625</v>
      </c>
      <c r="BT44">
        <f t="shared" si="27"/>
        <v>31.003721734707639</v>
      </c>
      <c r="BU44">
        <f t="shared" si="27"/>
        <v>31.539929301679081</v>
      </c>
      <c r="BV44">
        <f t="shared" si="27"/>
        <v>31.949020447117327</v>
      </c>
      <c r="BW44">
        <f t="shared" si="27"/>
        <v>32.227881740389606</v>
      </c>
      <c r="BX44">
        <f t="shared" si="27"/>
        <v>32.374390878673054</v>
      </c>
      <c r="BY44">
        <f t="shared" si="27"/>
        <v>32.387432838960713</v>
      </c>
      <c r="BZ44">
        <f t="shared" si="27"/>
        <v>32.26690836405983</v>
      </c>
    </row>
    <row r="45" spans="1:78">
      <c r="A45">
        <f t="shared" si="6"/>
        <v>25.337412608457811</v>
      </c>
      <c r="B45">
        <f t="shared" si="9"/>
        <v>38.17921451084743</v>
      </c>
      <c r="C45">
        <f t="shared" si="12"/>
        <v>-2.2130697175662291</v>
      </c>
      <c r="D45">
        <f t="shared" si="7"/>
        <v>3.4033920413889422</v>
      </c>
      <c r="E45">
        <f t="shared" si="10"/>
        <v>195</v>
      </c>
      <c r="F45">
        <f t="shared" si="8"/>
        <v>25.214977302567696</v>
      </c>
      <c r="G45">
        <f t="shared" si="28"/>
        <v>24.978992426974216</v>
      </c>
      <c r="H45">
        <f t="shared" si="28"/>
        <v>24.621160345098815</v>
      </c>
      <c r="I45">
        <f t="shared" si="28"/>
        <v>24.144204375149474</v>
      </c>
      <c r="J45">
        <f t="shared" si="28"/>
        <v>23.551754440051401</v>
      </c>
      <c r="K45">
        <f t="shared" si="28"/>
        <v>22.848319441541747</v>
      </c>
      <c r="L45">
        <f t="shared" si="28"/>
        <v>22.039252944704828</v>
      </c>
      <c r="M45">
        <f t="shared" si="28"/>
        <v>21.130712434109288</v>
      </c>
      <c r="N45">
        <f t="shared" si="28"/>
        <v>20.129612451632514</v>
      </c>
      <c r="O45">
        <f t="shared" si="28"/>
        <v>19.043571972621855</v>
      </c>
      <c r="P45">
        <f t="shared" si="28"/>
        <v>17.880856420891746</v>
      </c>
      <c r="Q45">
        <f t="shared" si="28"/>
        <v>16.6503147638577</v>
      </c>
      <c r="R45">
        <f t="shared" si="28"/>
        <v>15.361312166551121</v>
      </c>
      <c r="S45">
        <f t="shared" si="28"/>
        <v>14.02365871705855</v>
      </c>
      <c r="T45">
        <f t="shared" si="28"/>
        <v>12.647534765827871</v>
      </c>
      <c r="U45">
        <f t="shared" si="28"/>
        <v>11.243413447054301</v>
      </c>
      <c r="V45">
        <f t="shared" si="28"/>
        <v>9.8219809718053313</v>
      </c>
      <c r="W45">
        <f t="shared" si="28"/>
        <v>8.3940552995020319</v>
      </c>
      <c r="X45">
        <f t="shared" si="28"/>
        <v>6.9705038067157012</v>
      </c>
      <c r="Y45">
        <f t="shared" si="28"/>
        <v>5.5621605798703406</v>
      </c>
      <c r="Z45">
        <f t="shared" si="28"/>
        <v>4.1797439613031386</v>
      </c>
      <c r="AA45">
        <f t="shared" si="28"/>
        <v>2.8337749762073656</v>
      </c>
      <c r="AB45">
        <f t="shared" si="28"/>
        <v>1.534497261277874</v>
      </c>
      <c r="AC45">
        <f t="shared" si="28"/>
        <v>0.29179910445065005</v>
      </c>
      <c r="AD45">
        <f t="shared" si="28"/>
        <v>-0.8848618109392099</v>
      </c>
      <c r="AE45">
        <f t="shared" si="28"/>
        <v>-1.9865303848383</v>
      </c>
      <c r="AF45">
        <f t="shared" si="28"/>
        <v>-3.0048222541935772</v>
      </c>
      <c r="AG45">
        <f t="shared" si="28"/>
        <v>-3.9319876030178094</v>
      </c>
      <c r="AH45">
        <f t="shared" si="28"/>
        <v>-4.760970143168695</v>
      </c>
      <c r="AI45">
        <f t="shared" si="28"/>
        <v>-5.4854608169623447</v>
      </c>
      <c r="AJ45">
        <f t="shared" si="28"/>
        <v>-6.0999458129117627</v>
      </c>
      <c r="AK45">
        <f t="shared" si="28"/>
        <v>-6.5997485291615803</v>
      </c>
      <c r="AL45">
        <f t="shared" si="28"/>
        <v>-6.981065165252005</v>
      </c>
      <c r="AM45">
        <f t="shared" si="28"/>
        <v>-7.2409936713371152</v>
      </c>
      <c r="AN45">
        <f t="shared" si="28"/>
        <v>-7.3775558345364871</v>
      </c>
      <c r="AO45">
        <f t="shared" si="28"/>
        <v>-7.3897123343296727</v>
      </c>
      <c r="AP45">
        <f t="shared" si="28"/>
        <v>-7.277370652412948</v>
      </c>
      <c r="AQ45">
        <f t="shared" si="28"/>
        <v>-7.0413857768194674</v>
      </c>
      <c r="AR45">
        <f t="shared" si="28"/>
        <v>-6.6835536949440666</v>
      </c>
      <c r="AS45">
        <f t="shared" si="28"/>
        <v>-6.206597724994726</v>
      </c>
      <c r="AT45">
        <f t="shared" si="28"/>
        <v>-5.6141477898966556</v>
      </c>
      <c r="AU45">
        <f t="shared" si="28"/>
        <v>-4.9107127913869988</v>
      </c>
      <c r="AV45">
        <f t="shared" si="28"/>
        <v>-4.1016462945500827</v>
      </c>
      <c r="AW45">
        <f t="shared" si="28"/>
        <v>-3.1931057839545431</v>
      </c>
      <c r="AX45">
        <f t="shared" si="28"/>
        <v>-2.1920058014777659</v>
      </c>
      <c r="AY45">
        <f t="shared" si="28"/>
        <v>-1.1059653224671067</v>
      </c>
      <c r="AZ45">
        <f t="shared" si="28"/>
        <v>5.6750229263002439E-2</v>
      </c>
      <c r="BA45">
        <f t="shared" si="28"/>
        <v>1.2872918862970444</v>
      </c>
      <c r="BB45">
        <f t="shared" si="28"/>
        <v>2.5762944836036326</v>
      </c>
      <c r="BC45">
        <f t="shared" si="28"/>
        <v>3.9139479330961997</v>
      </c>
      <c r="BD45">
        <f t="shared" si="28"/>
        <v>5.2900718843268812</v>
      </c>
      <c r="BE45">
        <f t="shared" si="28"/>
        <v>6.6941932031004541</v>
      </c>
      <c r="BF45">
        <f t="shared" si="28"/>
        <v>8.1156256783494101</v>
      </c>
      <c r="BG45">
        <f t="shared" si="28"/>
        <v>9.5435513506527183</v>
      </c>
      <c r="BH45">
        <f t="shared" si="28"/>
        <v>10.967102843439047</v>
      </c>
      <c r="BI45">
        <f t="shared" si="28"/>
        <v>12.375446070284408</v>
      </c>
      <c r="BJ45">
        <f t="shared" si="28"/>
        <v>13.757862688851612</v>
      </c>
      <c r="BK45">
        <f t="shared" si="28"/>
        <v>15.10383167394739</v>
      </c>
      <c r="BL45">
        <f t="shared" si="28"/>
        <v>16.403109388876864</v>
      </c>
      <c r="BM45">
        <f t="shared" si="28"/>
        <v>17.645807545704088</v>
      </c>
      <c r="BN45">
        <f t="shared" si="28"/>
        <v>18.822468461093951</v>
      </c>
      <c r="BO45">
        <f t="shared" si="28"/>
        <v>19.924137034993041</v>
      </c>
      <c r="BP45">
        <f t="shared" si="28"/>
        <v>20.942428904348326</v>
      </c>
      <c r="BQ45">
        <f t="shared" si="28"/>
        <v>21.869594253172558</v>
      </c>
      <c r="BR45">
        <f t="shared" si="28"/>
        <v>22.69857679332344</v>
      </c>
      <c r="BS45">
        <f t="shared" si="27"/>
        <v>23.42306746711709</v>
      </c>
      <c r="BT45">
        <f t="shared" si="27"/>
        <v>24.037552463066508</v>
      </c>
      <c r="BU45">
        <f t="shared" si="27"/>
        <v>24.537355179316325</v>
      </c>
      <c r="BV45">
        <f t="shared" si="27"/>
        <v>24.918671815406753</v>
      </c>
      <c r="BW45">
        <f t="shared" si="27"/>
        <v>25.178600321491867</v>
      </c>
      <c r="BX45">
        <f t="shared" si="27"/>
        <v>25.315162484691236</v>
      </c>
      <c r="BY45">
        <f t="shared" si="27"/>
        <v>25.327318984484418</v>
      </c>
      <c r="BZ45">
        <f t="shared" si="27"/>
        <v>25.214977302567696</v>
      </c>
    </row>
    <row r="46" spans="1:78">
      <c r="A46">
        <f t="shared" si="6"/>
        <v>19.144245386655371</v>
      </c>
      <c r="B46">
        <f t="shared" si="9"/>
        <v>34.499102613968674</v>
      </c>
      <c r="C46">
        <f t="shared" si="12"/>
        <v>-2.0542919933380546</v>
      </c>
      <c r="D46">
        <f t="shared" si="7"/>
        <v>3.3859387488689991</v>
      </c>
      <c r="E46">
        <f t="shared" si="10"/>
        <v>194</v>
      </c>
      <c r="F46">
        <f t="shared" si="8"/>
        <v>19.030594259175952</v>
      </c>
      <c r="G46">
        <f t="shared" si="28"/>
        <v>18.811540229096099</v>
      </c>
      <c r="H46">
        <f t="shared" si="28"/>
        <v>18.479380977662974</v>
      </c>
      <c r="I46">
        <f t="shared" si="28"/>
        <v>18.036644437343202</v>
      </c>
      <c r="J46">
        <f t="shared" si="28"/>
        <v>17.486700100540268</v>
      </c>
      <c r="K46">
        <f t="shared" si="28"/>
        <v>16.833733375722705</v>
      </c>
      <c r="L46">
        <f t="shared" si="28"/>
        <v>16.082713733938462</v>
      </c>
      <c r="M46">
        <f t="shared" si="28"/>
        <v>15.239356888139575</v>
      </c>
      <c r="N46">
        <f t="shared" si="28"/>
        <v>14.310081293155363</v>
      </c>
      <c r="O46">
        <f t="shared" si="28"/>
        <v>13.301959297375598</v>
      </c>
      <c r="P46">
        <f t="shared" si="28"/>
        <v>12.222663317908868</v>
      </c>
      <c r="Q46">
        <f t="shared" si="28"/>
        <v>11.080407448855649</v>
      </c>
      <c r="R46">
        <f t="shared" si="28"/>
        <v>9.8838849470923833</v>
      </c>
      <c r="S46">
        <f t="shared" si="28"/>
        <v>8.6422020713375307</v>
      </c>
      <c r="T46">
        <f t="shared" si="28"/>
        <v>7.3648087780242069</v>
      </c>
      <c r="U46">
        <f t="shared" si="28"/>
        <v>6.0614268014256805</v>
      </c>
      <c r="V46">
        <f t="shared" si="28"/>
        <v>4.7419756653874128</v>
      </c>
      <c r="W46">
        <f t="shared" si="28"/>
        <v>3.4164971897610581</v>
      </c>
      <c r="X46">
        <f t="shared" si="28"/>
        <v>2.0950790660919019</v>
      </c>
      <c r="Y46">
        <f t="shared" si="28"/>
        <v>0.78777808419514983</v>
      </c>
      <c r="Z46">
        <f t="shared" si="28"/>
        <v>-0.49545640608705099</v>
      </c>
      <c r="AA46">
        <f t="shared" si="28"/>
        <v>-1.744858215445479</v>
      </c>
      <c r="AB46">
        <f t="shared" si="28"/>
        <v>-2.9509186417014988</v>
      </c>
      <c r="AC46">
        <f t="shared" si="28"/>
        <v>-4.1044588367720678</v>
      </c>
      <c r="AD46">
        <f t="shared" si="28"/>
        <v>-5.1966996632461147</v>
      </c>
      <c r="AE46">
        <f t="shared" si="28"/>
        <v>-6.2193285089211159</v>
      </c>
      <c r="AF46">
        <f t="shared" si="28"/>
        <v>-7.1645625508013104</v>
      </c>
      <c r="AG46">
        <f t="shared" si="28"/>
        <v>-8.0252079870800692</v>
      </c>
      <c r="AH46">
        <f t="shared" si="28"/>
        <v>-8.7947147863153923</v>
      </c>
      <c r="AI46">
        <f t="shared" si="28"/>
        <v>-9.467226537124187</v>
      </c>
      <c r="AJ46">
        <f t="shared" si="28"/>
        <v>-10.037625019009102</v>
      </c>
      <c r="AK46">
        <f t="shared" si="28"/>
        <v>-10.501569155106967</v>
      </c>
      <c r="AL46">
        <f t="shared" si="28"/>
        <v>-10.855528050404953</v>
      </c>
      <c r="AM46">
        <f t="shared" si="28"/>
        <v>-11.096807863983617</v>
      </c>
      <c r="AN46">
        <f t="shared" si="28"/>
        <v>-11.223572310772894</v>
      </c>
      <c r="AO46">
        <f t="shared" si="28"/>
        <v>-11.234856636790248</v>
      </c>
      <c r="AP46">
        <f t="shared" si="28"/>
        <v>-11.130574961501026</v>
      </c>
      <c r="AQ46">
        <f t="shared" si="28"/>
        <v>-10.911520931421176</v>
      </c>
      <c r="AR46">
        <f t="shared" si="28"/>
        <v>-10.579361679988047</v>
      </c>
      <c r="AS46">
        <f t="shared" si="28"/>
        <v>-10.136625139668279</v>
      </c>
      <c r="AT46">
        <f t="shared" si="28"/>
        <v>-9.5866808028653452</v>
      </c>
      <c r="AU46">
        <f t="shared" si="28"/>
        <v>-8.9337140780477817</v>
      </c>
      <c r="AV46">
        <f t="shared" si="28"/>
        <v>-8.1826944362635388</v>
      </c>
      <c r="AW46">
        <f t="shared" si="28"/>
        <v>-7.3393375904646518</v>
      </c>
      <c r="AX46">
        <f t="shared" si="28"/>
        <v>-6.4100619954804365</v>
      </c>
      <c r="AY46">
        <f t="shared" si="28"/>
        <v>-5.4019399997006694</v>
      </c>
      <c r="AZ46">
        <f t="shared" si="28"/>
        <v>-4.3226440202339411</v>
      </c>
      <c r="BA46">
        <f t="shared" si="28"/>
        <v>-3.1803881511807219</v>
      </c>
      <c r="BB46">
        <f t="shared" si="28"/>
        <v>-1.9838656494174529</v>
      </c>
      <c r="BC46">
        <f t="shared" si="28"/>
        <v>-0.7421827736626021</v>
      </c>
      <c r="BD46">
        <f t="shared" si="28"/>
        <v>0.5352105196507253</v>
      </c>
      <c r="BE46">
        <f t="shared" si="28"/>
        <v>1.8385924962492552</v>
      </c>
      <c r="BF46">
        <f t="shared" si="28"/>
        <v>3.1580436322875105</v>
      </c>
      <c r="BG46">
        <f t="shared" si="28"/>
        <v>4.4835221079138687</v>
      </c>
      <c r="BH46">
        <f t="shared" si="28"/>
        <v>5.8049402315830214</v>
      </c>
      <c r="BI46">
        <f t="shared" si="28"/>
        <v>7.112241213479777</v>
      </c>
      <c r="BJ46">
        <f t="shared" si="28"/>
        <v>8.395475703761976</v>
      </c>
      <c r="BK46">
        <f t="shared" si="28"/>
        <v>9.6448775131204112</v>
      </c>
      <c r="BL46">
        <f t="shared" si="28"/>
        <v>10.850937939376415</v>
      </c>
      <c r="BM46">
        <f t="shared" si="28"/>
        <v>12.004478134446989</v>
      </c>
      <c r="BN46">
        <f t="shared" si="28"/>
        <v>13.096718960921034</v>
      </c>
      <c r="BO46">
        <f t="shared" si="28"/>
        <v>14.119347806596036</v>
      </c>
      <c r="BP46">
        <f t="shared" si="28"/>
        <v>15.064581848476237</v>
      </c>
      <c r="BQ46">
        <f t="shared" si="28"/>
        <v>15.925227284754996</v>
      </c>
      <c r="BR46">
        <f t="shared" si="28"/>
        <v>16.694734083990319</v>
      </c>
      <c r="BS46">
        <f t="shared" si="27"/>
        <v>17.36724583479911</v>
      </c>
      <c r="BT46">
        <f t="shared" si="27"/>
        <v>17.937644316684025</v>
      </c>
      <c r="BU46">
        <f t="shared" si="27"/>
        <v>18.40158845278189</v>
      </c>
      <c r="BV46">
        <f t="shared" si="27"/>
        <v>18.755547348079876</v>
      </c>
      <c r="BW46">
        <f t="shared" si="27"/>
        <v>18.996827161658544</v>
      </c>
      <c r="BX46">
        <f t="shared" si="27"/>
        <v>19.123591608447821</v>
      </c>
      <c r="BY46">
        <f t="shared" si="27"/>
        <v>19.134875934465175</v>
      </c>
      <c r="BZ46">
        <f t="shared" si="27"/>
        <v>19.030594259175952</v>
      </c>
    </row>
    <row r="47" spans="1:78">
      <c r="A47">
        <f t="shared" si="6"/>
        <v>13.829144207860514</v>
      </c>
      <c r="B47">
        <f t="shared" si="9"/>
        <v>31.054253089025568</v>
      </c>
      <c r="C47">
        <f t="shared" si="12"/>
        <v>-1.8977919294721068</v>
      </c>
      <c r="D47">
        <f t="shared" si="7"/>
        <v>3.3684854563490561</v>
      </c>
      <c r="E47">
        <f t="shared" si="10"/>
        <v>193</v>
      </c>
      <c r="F47">
        <f t="shared" si="8"/>
        <v>13.724151250089516</v>
      </c>
      <c r="G47">
        <f t="shared" si="28"/>
        <v>13.521785193193983</v>
      </c>
      <c r="H47">
        <f t="shared" si="28"/>
        <v>13.214930496435423</v>
      </c>
      <c r="I47">
        <f t="shared" si="28"/>
        <v>12.805922509340089</v>
      </c>
      <c r="J47">
        <f t="shared" si="28"/>
        <v>12.29787402965556</v>
      </c>
      <c r="K47">
        <f t="shared" si="28"/>
        <v>11.694651613080293</v>
      </c>
      <c r="L47">
        <f t="shared" si="28"/>
        <v>11.000846146440074</v>
      </c>
      <c r="M47">
        <f t="shared" si="28"/>
        <v>10.221737908267237</v>
      </c>
      <c r="N47">
        <f t="shared" si="28"/>
        <v>9.3632563826926898</v>
      </c>
      <c r="O47">
        <f t="shared" si="28"/>
        <v>8.4319351324913754</v>
      </c>
      <c r="P47">
        <f t="shared" si="28"/>
        <v>7.4348620747244656</v>
      </c>
      <c r="Q47">
        <f t="shared" si="28"/>
        <v>6.379625537410746</v>
      </c>
      <c r="R47">
        <f t="shared" si="28"/>
        <v>5.2742565077684134</v>
      </c>
      <c r="S47">
        <f t="shared" si="28"/>
        <v>4.1271675115531128</v>
      </c>
      <c r="T47">
        <f t="shared" si="28"/>
        <v>2.947088588657321</v>
      </c>
      <c r="U47">
        <f t="shared" si="28"/>
        <v>1.7430008522354044</v>
      </c>
      <c r="V47">
        <f t="shared" si="28"/>
        <v>0.52406813700957855</v>
      </c>
      <c r="W47">
        <f t="shared" si="28"/>
        <v>-0.70043274304556569</v>
      </c>
      <c r="X47">
        <f t="shared" si="28"/>
        <v>-1.92118259685898</v>
      </c>
      <c r="Y47">
        <f t="shared" si="28"/>
        <v>-3.1288907809342259</v>
      </c>
      <c r="Z47">
        <f t="shared" si="28"/>
        <v>-4.3143659067563487</v>
      </c>
      <c r="AA47">
        <f t="shared" si="28"/>
        <v>-5.4685857928083923</v>
      </c>
      <c r="AB47">
        <f t="shared" si="28"/>
        <v>-6.5827661288204933</v>
      </c>
      <c r="AC47">
        <f t="shared" si="28"/>
        <v>-7.6484273296750889</v>
      </c>
      <c r="AD47">
        <f t="shared" si="28"/>
        <v>-8.6574590701698693</v>
      </c>
      <c r="AE47">
        <f t="shared" si="28"/>
        <v>-9.6021820094896366</v>
      </c>
      <c r="AF47">
        <f t="shared" si="28"/>
        <v>-10.475406235626869</v>
      </c>
      <c r="AG47">
        <f t="shared" si="28"/>
        <v>-11.270485984953451</v>
      </c>
      <c r="AH47">
        <f t="shared" si="28"/>
        <v>-11.981370220494737</v>
      </c>
      <c r="AI47">
        <f t="shared" si="28"/>
        <v>-12.602648683974616</v>
      </c>
      <c r="AJ47">
        <f t="shared" si="28"/>
        <v>-13.129593071147818</v>
      </c>
      <c r="AK47">
        <f t="shared" si="28"/>
        <v>-13.558193017050224</v>
      </c>
      <c r="AL47">
        <f t="shared" si="28"/>
        <v>-13.8851866172978</v>
      </c>
      <c r="AM47">
        <f t="shared" si="28"/>
        <v>-14.108085253148525</v>
      </c>
      <c r="AN47">
        <f t="shared" si="28"/>
        <v>-14.225192531393708</v>
      </c>
      <c r="AO47">
        <f t="shared" si="28"/>
        <v>-14.235617194934585</v>
      </c>
      <c r="AP47">
        <f t="shared" si="28"/>
        <v>-14.13927990578703</v>
      </c>
      <c r="AQ47">
        <f t="shared" si="28"/>
        <v>-13.936913848891502</v>
      </c>
      <c r="AR47">
        <f t="shared" si="28"/>
        <v>-13.630059152132938</v>
      </c>
      <c r="AS47">
        <f t="shared" si="28"/>
        <v>-13.221051165037606</v>
      </c>
      <c r="AT47">
        <f t="shared" si="28"/>
        <v>-12.713002685353077</v>
      </c>
      <c r="AU47">
        <f t="shared" si="28"/>
        <v>-12.10978026877781</v>
      </c>
      <c r="AV47">
        <f t="shared" si="28"/>
        <v>-11.415974802137592</v>
      </c>
      <c r="AW47">
        <f t="shared" si="28"/>
        <v>-10.636866563964753</v>
      </c>
      <c r="AX47">
        <f t="shared" si="28"/>
        <v>-9.7783850383902067</v>
      </c>
      <c r="AY47">
        <f t="shared" si="28"/>
        <v>-8.8470637881888887</v>
      </c>
      <c r="AZ47">
        <f t="shared" si="28"/>
        <v>-7.8499907304219807</v>
      </c>
      <c r="BA47">
        <f t="shared" si="28"/>
        <v>-6.7947541931082629</v>
      </c>
      <c r="BB47">
        <f t="shared" si="28"/>
        <v>-5.6893851634659267</v>
      </c>
      <c r="BC47">
        <f t="shared" si="28"/>
        <v>-4.5422961672506244</v>
      </c>
      <c r="BD47">
        <f t="shared" si="28"/>
        <v>-3.3622172443548326</v>
      </c>
      <c r="BE47">
        <f t="shared" si="28"/>
        <v>-2.1581295079329124</v>
      </c>
      <c r="BF47">
        <f t="shared" si="28"/>
        <v>-0.93919679270709899</v>
      </c>
      <c r="BG47">
        <f t="shared" si="28"/>
        <v>0.28530408734805057</v>
      </c>
      <c r="BH47">
        <f t="shared" si="28"/>
        <v>1.5060539411614631</v>
      </c>
      <c r="BI47">
        <f t="shared" si="28"/>
        <v>2.7137621252367108</v>
      </c>
      <c r="BJ47">
        <f t="shared" si="28"/>
        <v>3.8992372510588336</v>
      </c>
      <c r="BK47">
        <f t="shared" si="28"/>
        <v>5.0534571371108825</v>
      </c>
      <c r="BL47">
        <f t="shared" si="28"/>
        <v>6.1676374731229684</v>
      </c>
      <c r="BM47">
        <f t="shared" si="28"/>
        <v>7.2332986739775667</v>
      </c>
      <c r="BN47">
        <f t="shared" si="28"/>
        <v>8.2423304144723453</v>
      </c>
      <c r="BO47">
        <f t="shared" si="28"/>
        <v>9.1870533537921144</v>
      </c>
      <c r="BP47">
        <f t="shared" si="28"/>
        <v>10.060277579929352</v>
      </c>
      <c r="BQ47">
        <f t="shared" si="28"/>
        <v>10.855357329255936</v>
      </c>
      <c r="BR47">
        <f t="shared" ref="BR47:BZ50" si="29">$J$2*$C47*(1-COS(BR$8-$M$2))+$A47</f>
        <v>11.566241564797222</v>
      </c>
      <c r="BS47">
        <f t="shared" si="29"/>
        <v>12.187520028277101</v>
      </c>
      <c r="BT47">
        <f t="shared" si="29"/>
        <v>12.714464415450301</v>
      </c>
      <c r="BU47">
        <f t="shared" si="29"/>
        <v>13.143064361352709</v>
      </c>
      <c r="BV47">
        <f t="shared" si="29"/>
        <v>13.470057961600284</v>
      </c>
      <c r="BW47">
        <f t="shared" si="29"/>
        <v>13.692956597451014</v>
      </c>
      <c r="BX47">
        <f t="shared" si="29"/>
        <v>13.810063875696192</v>
      </c>
      <c r="BY47">
        <f t="shared" si="29"/>
        <v>13.82048853923707</v>
      </c>
      <c r="BZ47">
        <f t="shared" si="29"/>
        <v>13.724151250089516</v>
      </c>
    </row>
    <row r="48" spans="1:78">
      <c r="A48">
        <f t="shared" si="6"/>
        <v>9.3986128561332567</v>
      </c>
      <c r="B48">
        <f t="shared" si="9"/>
        <v>27.833805417422671</v>
      </c>
      <c r="C48">
        <f t="shared" si="12"/>
        <v>-1.7434240902148361</v>
      </c>
      <c r="D48">
        <f t="shared" si="7"/>
        <v>3.3510321638291125</v>
      </c>
      <c r="E48">
        <f t="shared" si="10"/>
        <v>192</v>
      </c>
      <c r="F48">
        <f t="shared" si="8"/>
        <v>9.3021601054190182</v>
      </c>
      <c r="G48">
        <f t="shared" ref="G48:BR51" si="30">$J$2*$C48*(1-COS(G$8-$M$2))+$A48</f>
        <v>9.1162546575380183</v>
      </c>
      <c r="H48">
        <f t="shared" si="30"/>
        <v>8.8343597552484656</v>
      </c>
      <c r="I48">
        <f t="shared" si="30"/>
        <v>8.4586207889695686</v>
      </c>
      <c r="J48">
        <f t="shared" si="30"/>
        <v>7.9918973591121061</v>
      </c>
      <c r="K48">
        <f t="shared" si="30"/>
        <v>7.4377415127926065</v>
      </c>
      <c r="L48">
        <f t="shared" si="30"/>
        <v>6.8003707106100064</v>
      </c>
      <c r="M48">
        <f t="shared" si="30"/>
        <v>6.0846357292239315</v>
      </c>
      <c r="N48">
        <f t="shared" si="30"/>
        <v>5.2959837440153246</v>
      </c>
      <c r="O48">
        <f t="shared" si="30"/>
        <v>4.4404168727927136</v>
      </c>
      <c r="P48">
        <f t="shared" si="30"/>
        <v>3.5244464960515005</v>
      </c>
      <c r="Q48">
        <f t="shared" si="30"/>
        <v>2.555043701436726</v>
      </c>
      <c r="R48">
        <f t="shared" si="30"/>
        <v>1.539586229556817</v>
      </c>
      <c r="S48">
        <f t="shared" si="30"/>
        <v>0.48580232492276565</v>
      </c>
      <c r="T48">
        <f t="shared" si="30"/>
        <v>-0.59828808065904404</v>
      </c>
      <c r="U48">
        <f t="shared" si="30"/>
        <v>-1.7044344046104527</v>
      </c>
      <c r="V48">
        <f t="shared" si="30"/>
        <v>-2.8242182054967877</v>
      </c>
      <c r="W48">
        <f t="shared" si="30"/>
        <v>-3.9491172524493336</v>
      </c>
      <c r="X48">
        <f t="shared" si="30"/>
        <v>-5.0705703844881835</v>
      </c>
      <c r="Y48">
        <f t="shared" si="30"/>
        <v>-6.180042666126603</v>
      </c>
      <c r="Z48">
        <f t="shared" si="30"/>
        <v>-7.2690903433836436</v>
      </c>
      <c r="AA48">
        <f t="shared" si="30"/>
        <v>-8.3294251058504098</v>
      </c>
      <c r="AB48">
        <f t="shared" si="30"/>
        <v>-9.352977165736915</v>
      </c>
      <c r="AC48">
        <f t="shared" si="30"/>
        <v>-10.331956673829756</v>
      </c>
      <c r="AD48">
        <f t="shared" si="30"/>
        <v>-11.258913004948385</v>
      </c>
      <c r="AE48">
        <f t="shared" si="30"/>
        <v>-12.126791461701439</v>
      </c>
      <c r="AF48">
        <f t="shared" si="30"/>
        <v>-12.928986964993696</v>
      </c>
      <c r="AG48">
        <f t="shared" si="30"/>
        <v>-13.659394322666207</v>
      </c>
      <c r="AH48">
        <f t="shared" si="30"/>
        <v>-14.312454693695072</v>
      </c>
      <c r="AI48">
        <f t="shared" si="30"/>
        <v>-14.883197894328118</v>
      </c>
      <c r="AJ48">
        <f t="shared" si="30"/>
        <v>-15.367280224184372</v>
      </c>
      <c r="AK48">
        <f t="shared" si="30"/>
        <v>-15.761017524436715</v>
      </c>
      <c r="AL48">
        <f t="shared" si="30"/>
        <v>-16.06141321648515</v>
      </c>
      <c r="AM48">
        <f t="shared" si="30"/>
        <v>-16.266181107729302</v>
      </c>
      <c r="AN48">
        <f t="shared" si="30"/>
        <v>-16.373762790874586</v>
      </c>
      <c r="AO48">
        <f t="shared" si="30"/>
        <v>-16.383339504352655</v>
      </c>
      <c r="AP48">
        <f t="shared" si="30"/>
        <v>-16.294838363591367</v>
      </c>
      <c r="AQ48">
        <f t="shared" si="30"/>
        <v>-16.108932915710376</v>
      </c>
      <c r="AR48">
        <f t="shared" si="30"/>
        <v>-15.82703801342082</v>
      </c>
      <c r="AS48">
        <f t="shared" si="30"/>
        <v>-15.451299047141925</v>
      </c>
      <c r="AT48">
        <f t="shared" si="30"/>
        <v>-14.984575617284461</v>
      </c>
      <c r="AU48">
        <f t="shared" si="30"/>
        <v>-14.430419770964962</v>
      </c>
      <c r="AV48">
        <f t="shared" si="30"/>
        <v>-13.793048968782363</v>
      </c>
      <c r="AW48">
        <f t="shared" si="30"/>
        <v>-13.077313987396286</v>
      </c>
      <c r="AX48">
        <f t="shared" si="30"/>
        <v>-12.28866200218768</v>
      </c>
      <c r="AY48">
        <f t="shared" si="30"/>
        <v>-11.433095130965066</v>
      </c>
      <c r="AZ48">
        <f t="shared" si="30"/>
        <v>-10.517124754223856</v>
      </c>
      <c r="BA48">
        <f t="shared" si="30"/>
        <v>-9.547721959609083</v>
      </c>
      <c r="BB48">
        <f t="shared" si="30"/>
        <v>-8.5322644877291669</v>
      </c>
      <c r="BC48">
        <f t="shared" si="30"/>
        <v>-7.4784805830951147</v>
      </c>
      <c r="BD48">
        <f t="shared" si="30"/>
        <v>-6.394390177513305</v>
      </c>
      <c r="BE48">
        <f t="shared" si="30"/>
        <v>-5.2882438535618945</v>
      </c>
      <c r="BF48">
        <f t="shared" si="30"/>
        <v>-4.168460052675572</v>
      </c>
      <c r="BG48">
        <f t="shared" si="30"/>
        <v>-3.0435610057230207</v>
      </c>
      <c r="BH48">
        <f t="shared" si="30"/>
        <v>-1.9221078736841726</v>
      </c>
      <c r="BI48">
        <f t="shared" si="30"/>
        <v>-0.81263559204575131</v>
      </c>
      <c r="BJ48">
        <f t="shared" si="30"/>
        <v>0.27641208521128924</v>
      </c>
      <c r="BK48">
        <f t="shared" si="30"/>
        <v>1.3367468476780608</v>
      </c>
      <c r="BL48">
        <f t="shared" si="30"/>
        <v>2.3602989075645509</v>
      </c>
      <c r="BM48">
        <f t="shared" si="30"/>
        <v>3.3392784156573976</v>
      </c>
      <c r="BN48">
        <f t="shared" si="30"/>
        <v>4.2662347467760231</v>
      </c>
      <c r="BO48">
        <f t="shared" si="30"/>
        <v>5.1341132035290791</v>
      </c>
      <c r="BP48">
        <f t="shared" si="30"/>
        <v>5.9363087068213396</v>
      </c>
      <c r="BQ48">
        <f t="shared" si="30"/>
        <v>6.6667160644938521</v>
      </c>
      <c r="BR48">
        <f t="shared" si="30"/>
        <v>7.3197764355227148</v>
      </c>
      <c r="BS48">
        <f t="shared" si="29"/>
        <v>7.890519636155763</v>
      </c>
      <c r="BT48">
        <f t="shared" si="29"/>
        <v>8.3746019660120155</v>
      </c>
      <c r="BU48">
        <f t="shared" si="29"/>
        <v>8.7683392662643591</v>
      </c>
      <c r="BV48">
        <f t="shared" si="29"/>
        <v>9.0687349583127919</v>
      </c>
      <c r="BW48">
        <f t="shared" si="29"/>
        <v>9.2735028495569498</v>
      </c>
      <c r="BX48">
        <f t="shared" si="29"/>
        <v>9.3810845327022303</v>
      </c>
      <c r="BY48">
        <f t="shared" si="29"/>
        <v>9.3906612461803007</v>
      </c>
      <c r="BZ48">
        <f t="shared" si="29"/>
        <v>9.3021601054190182</v>
      </c>
    </row>
    <row r="49" spans="1:78">
      <c r="A49">
        <f t="shared" si="6"/>
        <v>5.852228055056842</v>
      </c>
      <c r="B49">
        <f t="shared" si="9"/>
        <v>24.827593653685565</v>
      </c>
      <c r="C49">
        <f t="shared" si="12"/>
        <v>-1.5910391127446386</v>
      </c>
      <c r="D49">
        <f t="shared" si="7"/>
        <v>3.3335788713091694</v>
      </c>
      <c r="E49">
        <f t="shared" si="10"/>
        <v>191</v>
      </c>
      <c r="F49">
        <f t="shared" si="8"/>
        <v>5.764205812058437</v>
      </c>
      <c r="G49">
        <f t="shared" si="30"/>
        <v>5.5945495359342896</v>
      </c>
      <c r="H49">
        <f t="shared" si="30"/>
        <v>5.3372938184394503</v>
      </c>
      <c r="I49">
        <f t="shared" si="30"/>
        <v>4.9943965309192917</v>
      </c>
      <c r="J49">
        <f t="shared" si="30"/>
        <v>4.5684673287788957</v>
      </c>
      <c r="K49">
        <f t="shared" si="30"/>
        <v>4.0627477904296327</v>
      </c>
      <c r="L49">
        <f t="shared" si="30"/>
        <v>3.4810867469201443</v>
      </c>
      <c r="M49">
        <f t="shared" si="30"/>
        <v>2.8279109900080805</v>
      </c>
      <c r="N49">
        <f t="shared" si="30"/>
        <v>2.1081915816018464</v>
      </c>
      <c r="O49">
        <f t="shared" si="30"/>
        <v>1.3274060209778735</v>
      </c>
      <c r="P49">
        <f t="shared" si="30"/>
        <v>0.49149655770372114</v>
      </c>
      <c r="Q49">
        <f t="shared" si="30"/>
        <v>-0.39317503246915741</v>
      </c>
      <c r="R49">
        <f t="shared" si="30"/>
        <v>-1.3198758645602382</v>
      </c>
      <c r="S49">
        <f t="shared" si="30"/>
        <v>-2.2815531856800471</v>
      </c>
      <c r="T49">
        <f t="shared" si="30"/>
        <v>-3.2708880507382174</v>
      </c>
      <c r="U49">
        <f t="shared" si="30"/>
        <v>-4.2803510240349345</v>
      </c>
      <c r="V49">
        <f t="shared" si="30"/>
        <v>-5.3022594828130094</v>
      </c>
      <c r="W49">
        <f t="shared" si="30"/>
        <v>-6.3288360866559232</v>
      </c>
      <c r="X49">
        <f t="shared" si="30"/>
        <v>-7.3522679677445444</v>
      </c>
      <c r="Y49">
        <f t="shared" si="30"/>
        <v>-8.3647661914987204</v>
      </c>
      <c r="Z49">
        <f t="shared" si="30"/>
        <v>-9.3586250350725386</v>
      </c>
      <c r="AA49">
        <f t="shared" si="30"/>
        <v>-10.326280632558021</v>
      </c>
      <c r="AB49">
        <f t="shared" si="30"/>
        <v>-11.260368540571896</v>
      </c>
      <c r="AC49">
        <f t="shared" si="30"/>
        <v>-12.153779786116452</v>
      </c>
      <c r="AD49">
        <f t="shared" si="30"/>
        <v>-12.999714970156653</v>
      </c>
      <c r="AE49">
        <f t="shared" si="30"/>
        <v>-13.791736015152313</v>
      </c>
      <c r="AF49">
        <f t="shared" si="30"/>
        <v>-14.523815162715643</v>
      </c>
      <c r="AG49">
        <f t="shared" si="30"/>
        <v>-15.190380848492204</v>
      </c>
      <c r="AH49">
        <f t="shared" si="30"/>
        <v>-15.786360105129877</v>
      </c>
      <c r="AI49">
        <f t="shared" si="30"/>
        <v>-16.307217170623527</v>
      </c>
      <c r="AJ49">
        <f t="shared" si="30"/>
        <v>-16.748988008202666</v>
      </c>
      <c r="AK49">
        <f t="shared" si="30"/>
        <v>-17.108310475044775</v>
      </c>
      <c r="AL49">
        <f t="shared" si="30"/>
        <v>-17.382449910212358</v>
      </c>
      <c r="AM49">
        <f t="shared" si="30"/>
        <v>-17.569319947073868</v>
      </c>
      <c r="AN49">
        <f t="shared" si="30"/>
        <v>-17.667498391813581</v>
      </c>
      <c r="AO49">
        <f t="shared" si="30"/>
        <v>-17.676238047185262</v>
      </c>
      <c r="AP49">
        <f t="shared" si="30"/>
        <v>-17.595472399134376</v>
      </c>
      <c r="AQ49">
        <f t="shared" si="30"/>
        <v>-17.425816123010232</v>
      </c>
      <c r="AR49">
        <f t="shared" si="30"/>
        <v>-17.16856040551539</v>
      </c>
      <c r="AS49">
        <f t="shared" si="30"/>
        <v>-16.825663117995234</v>
      </c>
      <c r="AT49">
        <f t="shared" si="30"/>
        <v>-16.399733915854839</v>
      </c>
      <c r="AU49">
        <f t="shared" si="30"/>
        <v>-15.894014377505574</v>
      </c>
      <c r="AV49">
        <f t="shared" si="30"/>
        <v>-15.312353333996086</v>
      </c>
      <c r="AW49">
        <f t="shared" si="30"/>
        <v>-14.659177577084023</v>
      </c>
      <c r="AX49">
        <f t="shared" si="30"/>
        <v>-13.939458168677788</v>
      </c>
      <c r="AY49">
        <f t="shared" si="30"/>
        <v>-13.158672608053813</v>
      </c>
      <c r="AZ49">
        <f t="shared" si="30"/>
        <v>-12.322763144779664</v>
      </c>
      <c r="BA49">
        <f t="shared" si="30"/>
        <v>-11.438091554606785</v>
      </c>
      <c r="BB49">
        <f t="shared" si="30"/>
        <v>-10.511390722515699</v>
      </c>
      <c r="BC49">
        <f t="shared" si="30"/>
        <v>-9.5497134013958913</v>
      </c>
      <c r="BD49">
        <f t="shared" si="30"/>
        <v>-8.5603785363377192</v>
      </c>
      <c r="BE49">
        <f t="shared" si="30"/>
        <v>-7.5509155630409994</v>
      </c>
      <c r="BF49">
        <f t="shared" si="30"/>
        <v>-6.5290071042629334</v>
      </c>
      <c r="BG49">
        <f t="shared" si="30"/>
        <v>-5.502430500420016</v>
      </c>
      <c r="BH49">
        <f t="shared" si="30"/>
        <v>-4.4789986193313966</v>
      </c>
      <c r="BI49">
        <f t="shared" si="30"/>
        <v>-3.4665003955772198</v>
      </c>
      <c r="BJ49">
        <f t="shared" si="30"/>
        <v>-2.4726415520034015</v>
      </c>
      <c r="BK49">
        <f t="shared" si="30"/>
        <v>-1.5049859545179141</v>
      </c>
      <c r="BL49">
        <f t="shared" si="30"/>
        <v>-0.57089804650405096</v>
      </c>
      <c r="BM49">
        <f t="shared" si="30"/>
        <v>0.32251319904050746</v>
      </c>
      <c r="BN49">
        <f t="shared" si="30"/>
        <v>1.1684483830807064</v>
      </c>
      <c r="BO49">
        <f t="shared" si="30"/>
        <v>1.9604694280763693</v>
      </c>
      <c r="BP49">
        <f t="shared" si="30"/>
        <v>2.6925485756397025</v>
      </c>
      <c r="BQ49">
        <f t="shared" si="30"/>
        <v>3.3591142614162641</v>
      </c>
      <c r="BR49">
        <f t="shared" si="30"/>
        <v>3.9550935180539355</v>
      </c>
      <c r="BS49">
        <f t="shared" si="29"/>
        <v>4.4759505835475881</v>
      </c>
      <c r="BT49">
        <f t="shared" si="29"/>
        <v>4.9177214211267231</v>
      </c>
      <c r="BU49">
        <f t="shared" si="29"/>
        <v>5.2770438879688335</v>
      </c>
      <c r="BV49">
        <f t="shared" si="29"/>
        <v>5.5511833231364154</v>
      </c>
      <c r="BW49">
        <f t="shared" si="29"/>
        <v>5.7380533599979282</v>
      </c>
      <c r="BX49">
        <f t="shared" si="29"/>
        <v>5.8362318047376416</v>
      </c>
      <c r="BY49">
        <f t="shared" si="29"/>
        <v>5.8449714601093197</v>
      </c>
      <c r="BZ49">
        <f t="shared" si="29"/>
        <v>5.764205812058437</v>
      </c>
    </row>
    <row r="50" spans="1:78">
      <c r="A50">
        <f t="shared" si="6"/>
        <v>3.1785533859022594</v>
      </c>
      <c r="B50">
        <f t="shared" si="9"/>
        <v>22.026152215393811</v>
      </c>
      <c r="C50">
        <f t="shared" si="12"/>
        <v>-1.4404840439975273</v>
      </c>
      <c r="D50">
        <f t="shared" si="7"/>
        <v>3.3161255787892263</v>
      </c>
      <c r="E50">
        <f t="shared" si="10"/>
        <v>190</v>
      </c>
      <c r="F50">
        <f t="shared" si="8"/>
        <v>3.0988604132151538</v>
      </c>
      <c r="G50">
        <f t="shared" si="30"/>
        <v>2.9452581813383456</v>
      </c>
      <c r="H50">
        <f t="shared" si="30"/>
        <v>2.7123457700028433</v>
      </c>
      <c r="I50">
        <f t="shared" si="30"/>
        <v>2.401895783295259</v>
      </c>
      <c r="J50">
        <f t="shared" si="30"/>
        <v>2.0162709330692725</v>
      </c>
      <c r="K50">
        <f t="shared" si="30"/>
        <v>1.5584060572817531</v>
      </c>
      <c r="L50">
        <f t="shared" si="30"/>
        <v>1.0317857841038123</v>
      </c>
      <c r="M50">
        <f t="shared" si="30"/>
        <v>0.44041801179635209</v>
      </c>
      <c r="N50">
        <f t="shared" si="30"/>
        <v>-0.21119659381574607</v>
      </c>
      <c r="O50">
        <f t="shared" si="30"/>
        <v>-0.91809885212811793</v>
      </c>
      <c r="P50">
        <f t="shared" si="30"/>
        <v>-1.6749088101157525</v>
      </c>
      <c r="Q50">
        <f t="shared" si="30"/>
        <v>-2.4758666870240154</v>
      </c>
      <c r="R50">
        <f t="shared" si="30"/>
        <v>-3.3148767097780469</v>
      </c>
      <c r="S50">
        <f t="shared" si="30"/>
        <v>-4.1855535054965864</v>
      </c>
      <c r="T50">
        <f t="shared" si="30"/>
        <v>-5.0812706980351914</v>
      </c>
      <c r="U50">
        <f t="shared" si="30"/>
        <v>-5.995211338709816</v>
      </c>
      <c r="V50">
        <f t="shared" si="30"/>
        <v>-6.9204197873924889</v>
      </c>
      <c r="W50">
        <f t="shared" si="30"/>
        <v>-7.8498546491325785</v>
      </c>
      <c r="X50">
        <f t="shared" si="30"/>
        <v>-8.7764423634241417</v>
      </c>
      <c r="Y50">
        <f t="shared" si="30"/>
        <v>-9.6931310382724618</v>
      </c>
      <c r="Z50">
        <f t="shared" si="30"/>
        <v>-10.592944119350182</v>
      </c>
      <c r="AA50">
        <f t="shared" si="30"/>
        <v>-11.469033485788312</v>
      </c>
      <c r="AB50">
        <f t="shared" si="30"/>
        <v>-12.314731568511043</v>
      </c>
      <c r="AC50">
        <f t="shared" si="30"/>
        <v>-13.123602094462374</v>
      </c>
      <c r="AD50">
        <f t="shared" si="30"/>
        <v>-13.889489070530445</v>
      </c>
      <c r="AE50">
        <f t="shared" si="30"/>
        <v>-14.606563634372179</v>
      </c>
      <c r="AF50">
        <f t="shared" si="30"/>
        <v>-15.269368415575279</v>
      </c>
      <c r="AG50">
        <f t="shared" si="30"/>
        <v>-15.872859069542322</v>
      </c>
      <c r="AH50">
        <f t="shared" si="30"/>
        <v>-16.412442667999002</v>
      </c>
      <c r="AI50">
        <f t="shared" si="30"/>
        <v>-16.884012653951572</v>
      </c>
      <c r="AJ50">
        <f t="shared" si="30"/>
        <v>-17.2839800950652</v>
      </c>
      <c r="AK50">
        <f t="shared" si="30"/>
        <v>-17.609300997606056</v>
      </c>
      <c r="AL50">
        <f t="shared" si="30"/>
        <v>-17.85749947307168</v>
      </c>
      <c r="AM50">
        <f t="shared" si="30"/>
        <v>-18.026686581197435</v>
      </c>
      <c r="AN50">
        <f t="shared" si="30"/>
        <v>-18.115574705932524</v>
      </c>
      <c r="AO50">
        <f t="shared" si="30"/>
        <v>-18.123487354975591</v>
      </c>
      <c r="AP50">
        <f t="shared" si="30"/>
        <v>-18.05036430828963</v>
      </c>
      <c r="AQ50">
        <f t="shared" si="30"/>
        <v>-17.896762076412823</v>
      </c>
      <c r="AR50">
        <f t="shared" si="30"/>
        <v>-17.663849665077318</v>
      </c>
      <c r="AS50">
        <f t="shared" si="30"/>
        <v>-17.353399678369737</v>
      </c>
      <c r="AT50">
        <f t="shared" si="30"/>
        <v>-16.967774828143749</v>
      </c>
      <c r="AU50">
        <f t="shared" si="30"/>
        <v>-16.509909952356232</v>
      </c>
      <c r="AV50">
        <f t="shared" si="30"/>
        <v>-15.983289679178291</v>
      </c>
      <c r="AW50">
        <f t="shared" si="30"/>
        <v>-15.391921906870831</v>
      </c>
      <c r="AX50">
        <f t="shared" si="30"/>
        <v>-14.740307301258731</v>
      </c>
      <c r="AY50">
        <f t="shared" si="30"/>
        <v>-14.033405042946359</v>
      </c>
      <c r="AZ50">
        <f t="shared" si="30"/>
        <v>-13.276595084958725</v>
      </c>
      <c r="BA50">
        <f t="shared" si="30"/>
        <v>-12.475637208050461</v>
      </c>
      <c r="BB50">
        <f t="shared" si="30"/>
        <v>-11.636627185296426</v>
      </c>
      <c r="BC50">
        <f t="shared" si="30"/>
        <v>-10.765950389577888</v>
      </c>
      <c r="BD50">
        <f t="shared" si="30"/>
        <v>-9.8702331970392798</v>
      </c>
      <c r="BE50">
        <f t="shared" si="30"/>
        <v>-8.9562925563646516</v>
      </c>
      <c r="BF50">
        <f t="shared" si="30"/>
        <v>-8.0310841076819912</v>
      </c>
      <c r="BG50">
        <f t="shared" si="30"/>
        <v>-7.1016492459418972</v>
      </c>
      <c r="BH50">
        <f t="shared" si="30"/>
        <v>-6.175061531650333</v>
      </c>
      <c r="BI50">
        <f t="shared" si="30"/>
        <v>-5.2583728568020129</v>
      </c>
      <c r="BJ50">
        <f t="shared" si="30"/>
        <v>-4.3585597757242915</v>
      </c>
      <c r="BK50">
        <f t="shared" si="30"/>
        <v>-3.4824704092861589</v>
      </c>
      <c r="BL50">
        <f t="shared" si="30"/>
        <v>-2.6367723265634382</v>
      </c>
      <c r="BM50">
        <f t="shared" si="30"/>
        <v>-1.8279018006121079</v>
      </c>
      <c r="BN50">
        <f t="shared" si="30"/>
        <v>-1.0620148245440371</v>
      </c>
      <c r="BO50">
        <f t="shared" si="30"/>
        <v>-0.34494026070230355</v>
      </c>
      <c r="BP50">
        <f t="shared" si="30"/>
        <v>0.31786452050080172</v>
      </c>
      <c r="BQ50">
        <f t="shared" si="30"/>
        <v>0.92135517446784476</v>
      </c>
      <c r="BR50">
        <f t="shared" si="30"/>
        <v>1.4609387729245229</v>
      </c>
      <c r="BS50">
        <f t="shared" si="29"/>
        <v>1.9325087588770946</v>
      </c>
      <c r="BT50">
        <f t="shared" si="29"/>
        <v>2.3324761999907215</v>
      </c>
      <c r="BU50">
        <f t="shared" si="29"/>
        <v>2.6577971025315787</v>
      </c>
      <c r="BV50">
        <f t="shared" si="29"/>
        <v>2.9059955779972011</v>
      </c>
      <c r="BW50">
        <f t="shared" si="29"/>
        <v>3.0751826861229601</v>
      </c>
      <c r="BX50">
        <f t="shared" si="29"/>
        <v>3.1640708108580484</v>
      </c>
      <c r="BY50">
        <f t="shared" si="29"/>
        <v>3.171983459901115</v>
      </c>
      <c r="BZ50">
        <f t="shared" si="29"/>
        <v>3.0988604132151538</v>
      </c>
    </row>
    <row r="51" spans="1:78">
      <c r="A51">
        <f t="shared" si="6"/>
        <v>1.3499666534975119</v>
      </c>
      <c r="B51">
        <f t="shared" si="9"/>
        <v>19.420720146266049</v>
      </c>
      <c r="C51">
        <f t="shared" si="12"/>
        <v>-1.2916026696996865</v>
      </c>
      <c r="D51">
        <f t="shared" si="7"/>
        <v>3.2986722862692828</v>
      </c>
      <c r="E51">
        <f t="shared" si="10"/>
        <v>189</v>
      </c>
      <c r="F51">
        <f t="shared" si="8"/>
        <v>1.2785103560759028</v>
      </c>
      <c r="G51">
        <f t="shared" si="30"/>
        <v>1.1407836984356348</v>
      </c>
      <c r="H51">
        <f t="shared" si="30"/>
        <v>0.93194397296926734</v>
      </c>
      <c r="I51">
        <f t="shared" si="30"/>
        <v>0.65358057608846409</v>
      </c>
      <c r="J51">
        <f t="shared" si="30"/>
        <v>0.30781202132390972</v>
      </c>
      <c r="K51">
        <f t="shared" si="30"/>
        <v>-0.10273018384187727</v>
      </c>
      <c r="L51">
        <f t="shared" si="30"/>
        <v>-0.57492156533542627</v>
      </c>
      <c r="M51">
        <f t="shared" si="30"/>
        <v>-1.1051684616266173</v>
      </c>
      <c r="N51">
        <f t="shared" si="30"/>
        <v>-1.689435373662846</v>
      </c>
      <c r="O51">
        <f t="shared" si="30"/>
        <v>-2.3232756774535095</v>
      </c>
      <c r="P51">
        <f t="shared" si="30"/>
        <v>-3.0018654655635229</v>
      </c>
      <c r="Q51">
        <f t="shared" si="30"/>
        <v>-3.7200402599616482</v>
      </c>
      <c r="R51">
        <f t="shared" si="30"/>
        <v>-4.4723343168167222</v>
      </c>
      <c r="S51">
        <f t="shared" si="30"/>
        <v>-5.2530222241085056</v>
      </c>
      <c r="T51">
        <f t="shared" si="30"/>
        <v>-6.0561624754702592</v>
      </c>
      <c r="U51">
        <f t="shared" si="30"/>
        <v>-6.8756426886397808</v>
      </c>
      <c r="V51">
        <f t="shared" si="30"/>
        <v>-7.7052261243791751</v>
      </c>
      <c r="W51">
        <f t="shared" si="30"/>
        <v>-8.5385991518262738</v>
      </c>
      <c r="X51">
        <f t="shared" si="30"/>
        <v>-9.3694192990378244</v>
      </c>
      <c r="Y51">
        <f t="shared" si="30"/>
        <v>-10.191363523030622</v>
      </c>
      <c r="Z51">
        <f t="shared" si="30"/>
        <v>-10.998176331956593</v>
      </c>
      <c r="AA51">
        <f t="shared" si="30"/>
        <v>-11.783717393172914</v>
      </c>
      <c r="AB51">
        <f t="shared" si="30"/>
        <v>-12.542008264881078</v>
      </c>
      <c r="AC51">
        <f t="shared" si="30"/>
        <v>-13.26727789567882</v>
      </c>
      <c r="AD51">
        <f t="shared" si="30"/>
        <v>-13.954006545746005</v>
      </c>
      <c r="AE51">
        <f t="shared" si="30"/>
        <v>-14.596967795397521</v>
      </c>
      <c r="AF51">
        <f t="shared" si="30"/>
        <v>-15.191268321292908</v>
      </c>
      <c r="AG51">
        <f t="shared" si="30"/>
        <v>-15.732385137581629</v>
      </c>
      <c r="AH51">
        <f t="shared" si="30"/>
        <v>-16.216200018556464</v>
      </c>
      <c r="AI51">
        <f t="shared" si="30"/>
        <v>-16.639030840837776</v>
      </c>
      <c r="AJ51">
        <f t="shared" si="30"/>
        <v>-16.997659606555779</v>
      </c>
      <c r="AK51">
        <f t="shared" si="30"/>
        <v>-17.289356934257388</v>
      </c>
      <c r="AL51">
        <f t="shared" si="30"/>
        <v>-17.511902831147125</v>
      </c>
      <c r="AM51">
        <f t="shared" si="30"/>
        <v>-17.663603588572784</v>
      </c>
      <c r="AN51">
        <f t="shared" si="30"/>
        <v>-17.743304672170929</v>
      </c>
      <c r="AO51">
        <f t="shared" si="30"/>
        <v>-17.750399508570545</v>
      </c>
      <c r="AP51">
        <f t="shared" si="30"/>
        <v>-17.684834101782656</v>
      </c>
      <c r="AQ51">
        <f t="shared" si="30"/>
        <v>-17.547107444142391</v>
      </c>
      <c r="AR51">
        <f t="shared" si="30"/>
        <v>-17.338267718676018</v>
      </c>
      <c r="AS51">
        <f t="shared" si="30"/>
        <v>-17.059904321795216</v>
      </c>
      <c r="AT51">
        <f t="shared" si="30"/>
        <v>-16.714135767030662</v>
      </c>
      <c r="AU51">
        <f t="shared" si="30"/>
        <v>-16.303593561864876</v>
      </c>
      <c r="AV51">
        <f t="shared" si="30"/>
        <v>-15.831402180371326</v>
      </c>
      <c r="AW51">
        <f t="shared" si="30"/>
        <v>-15.301155284080133</v>
      </c>
      <c r="AX51">
        <f t="shared" si="30"/>
        <v>-14.716888372043906</v>
      </c>
      <c r="AY51">
        <f t="shared" si="30"/>
        <v>-14.083048068253241</v>
      </c>
      <c r="AZ51">
        <f t="shared" si="30"/>
        <v>-13.404458280143229</v>
      </c>
      <c r="BA51">
        <f t="shared" si="30"/>
        <v>-12.686283485745102</v>
      </c>
      <c r="BB51">
        <f t="shared" si="30"/>
        <v>-11.933989428890026</v>
      </c>
      <c r="BC51">
        <f t="shared" si="30"/>
        <v>-11.153301521598243</v>
      </c>
      <c r="BD51">
        <f t="shared" si="30"/>
        <v>-10.350161270236487</v>
      </c>
      <c r="BE51">
        <f t="shared" si="30"/>
        <v>-9.530681057066964</v>
      </c>
      <c r="BF51">
        <f t="shared" si="30"/>
        <v>-8.7010976213275786</v>
      </c>
      <c r="BG51">
        <f t="shared" si="30"/>
        <v>-7.8677245938804763</v>
      </c>
      <c r="BH51">
        <f t="shared" si="30"/>
        <v>-7.0369044466689274</v>
      </c>
      <c r="BI51">
        <f t="shared" si="30"/>
        <v>-6.2149602226761278</v>
      </c>
      <c r="BJ51">
        <f t="shared" si="30"/>
        <v>-5.4081474137501573</v>
      </c>
      <c r="BK51">
        <f t="shared" si="30"/>
        <v>-4.6226063525338326</v>
      </c>
      <c r="BL51">
        <f t="shared" si="30"/>
        <v>-3.8643154808256788</v>
      </c>
      <c r="BM51">
        <f t="shared" si="30"/>
        <v>-3.139045850027935</v>
      </c>
      <c r="BN51">
        <f t="shared" si="30"/>
        <v>-2.4523171999607505</v>
      </c>
      <c r="BO51">
        <f t="shared" si="30"/>
        <v>-1.8093559503092331</v>
      </c>
      <c r="BP51">
        <f t="shared" si="30"/>
        <v>-1.2150554244138441</v>
      </c>
      <c r="BQ51">
        <f t="shared" si="30"/>
        <v>-0.67393860812512374</v>
      </c>
      <c r="BR51">
        <f t="shared" ref="BR51:BZ54" si="31">$J$2*$C51*(1-COS(BR$8-$M$2))+$A51</f>
        <v>-0.19012372715029113</v>
      </c>
      <c r="BS51">
        <f t="shared" si="31"/>
        <v>0.23270709513102172</v>
      </c>
      <c r="BT51">
        <f t="shared" si="31"/>
        <v>0.59133586084902601</v>
      </c>
      <c r="BU51">
        <f t="shared" si="31"/>
        <v>0.88303318855063284</v>
      </c>
      <c r="BV51">
        <f t="shared" si="31"/>
        <v>1.1055790854403735</v>
      </c>
      <c r="BW51">
        <f t="shared" si="31"/>
        <v>1.2572798428660317</v>
      </c>
      <c r="BX51">
        <f t="shared" si="31"/>
        <v>1.3369809264641752</v>
      </c>
      <c r="BY51">
        <f t="shared" si="31"/>
        <v>1.344075762863792</v>
      </c>
      <c r="BZ51">
        <f t="shared" si="31"/>
        <v>1.2785103560759028</v>
      </c>
    </row>
    <row r="52" spans="1:78">
      <c r="A52">
        <f t="shared" si="6"/>
        <v>0.31660184606111763</v>
      </c>
      <c r="B52">
        <f t="shared" si="9"/>
        <v>17.003244153336517</v>
      </c>
      <c r="C52">
        <f t="shared" si="12"/>
        <v>-1.1442358360163862</v>
      </c>
      <c r="D52">
        <f t="shared" si="7"/>
        <v>3.2812189937493397</v>
      </c>
      <c r="E52">
        <f>E51-1</f>
        <v>188</v>
      </c>
      <c r="F52">
        <f t="shared" si="8"/>
        <v>0.25329843384545436</v>
      </c>
      <c r="G52">
        <f t="shared" ref="G52:BR55" si="32">$J$2*$C52*(1-COS(G$8-$M$2))+$A52</f>
        <v>0.13128585138199694</v>
      </c>
      <c r="H52">
        <f t="shared" si="32"/>
        <v>-5.3726074861545847E-2</v>
      </c>
      <c r="I52">
        <f t="shared" si="32"/>
        <v>-0.30032929241321393</v>
      </c>
      <c r="J52">
        <f t="shared" si="32"/>
        <v>-0.60664700188433851</v>
      </c>
      <c r="K52">
        <f t="shared" si="32"/>
        <v>-0.97034794054615581</v>
      </c>
      <c r="L52">
        <f t="shared" si="32"/>
        <v>-1.3886641246468199</v>
      </c>
      <c r="M52">
        <f t="shared" si="32"/>
        <v>-1.8584119154391048</v>
      </c>
      <c r="N52">
        <f t="shared" si="32"/>
        <v>-2.3760162485936114</v>
      </c>
      <c r="O52">
        <f t="shared" si="32"/>
        <v>-2.937537842596992</v>
      </c>
      <c r="P52">
        <f t="shared" si="32"/>
        <v>-3.5387031790628738</v>
      </c>
      <c r="Q52">
        <f t="shared" si="32"/>
        <v>-4.1749370267871937</v>
      </c>
      <c r="R52">
        <f t="shared" si="32"/>
        <v>-4.8413972620202719</v>
      </c>
      <c r="S52">
        <f t="shared" si="32"/>
        <v>-5.5330117199522899</v>
      </c>
      <c r="T52">
        <f t="shared" si="32"/>
        <v>-6.2445167969501583</v>
      </c>
      <c r="U52">
        <f t="shared" si="32"/>
        <v>-6.9704975097594124</v>
      </c>
      <c r="V52">
        <f t="shared" si="32"/>
        <v>-7.7054287067964404</v>
      </c>
      <c r="W52">
        <f t="shared" si="32"/>
        <v>-8.443717117888184</v>
      </c>
      <c r="X52">
        <f t="shared" si="32"/>
        <v>-9.1797439224355184</v>
      </c>
      <c r="Y52">
        <f t="shared" si="32"/>
        <v>-9.9079075120306968</v>
      </c>
      <c r="Z52">
        <f t="shared" si="32"/>
        <v>-10.622666122079705</v>
      </c>
      <c r="AA52">
        <f t="shared" si="32"/>
        <v>-11.318580007977021</v>
      </c>
      <c r="AB52">
        <f t="shared" si="32"/>
        <v>-11.990352844846681</v>
      </c>
      <c r="AC52">
        <f t="shared" si="32"/>
        <v>-12.632872035772563</v>
      </c>
      <c r="AD52">
        <f t="shared" si="32"/>
        <v>-13.241247621748034</v>
      </c>
      <c r="AE52">
        <f t="shared" si="32"/>
        <v>-13.810849497216596</v>
      </c>
      <c r="AF52">
        <f t="shared" si="32"/>
        <v>-14.337342647970919</v>
      </c>
      <c r="AG52">
        <f t="shared" si="32"/>
        <v>-14.816720143228507</v>
      </c>
      <c r="AH52">
        <f t="shared" si="32"/>
        <v>-15.245333630794404</v>
      </c>
      <c r="AI52">
        <f t="shared" si="32"/>
        <v>-15.619921103224334</v>
      </c>
      <c r="AJ52">
        <f t="shared" si="32"/>
        <v>-15.937631723671007</v>
      </c>
      <c r="AK52">
        <f t="shared" si="32"/>
        <v>-16.196047522473897</v>
      </c>
      <c r="AL52">
        <f t="shared" si="32"/>
        <v>-16.393201799368398</v>
      </c>
      <c r="AM52">
        <f t="shared" si="32"/>
        <v>-16.527594091262333</v>
      </c>
      <c r="AN52">
        <f t="shared" si="32"/>
        <v>-16.598201591666108</v>
      </c>
      <c r="AO52">
        <f t="shared" si="32"/>
        <v>-16.604486934867669</v>
      </c>
      <c r="AP52">
        <f t="shared" si="32"/>
        <v>-16.546402285610061</v>
      </c>
      <c r="AQ52">
        <f t="shared" si="32"/>
        <v>-16.424389703146606</v>
      </c>
      <c r="AR52">
        <f t="shared" si="32"/>
        <v>-16.239377776903059</v>
      </c>
      <c r="AS52">
        <f t="shared" si="32"/>
        <v>-15.992774559351393</v>
      </c>
      <c r="AT52">
        <f t="shared" si="32"/>
        <v>-15.686456849880269</v>
      </c>
      <c r="AU52">
        <f t="shared" si="32"/>
        <v>-15.322755911218453</v>
      </c>
      <c r="AV52">
        <f t="shared" si="32"/>
        <v>-14.904439727117788</v>
      </c>
      <c r="AW52">
        <f t="shared" si="32"/>
        <v>-14.434691936325503</v>
      </c>
      <c r="AX52">
        <f t="shared" si="32"/>
        <v>-13.917087603170994</v>
      </c>
      <c r="AY52">
        <f t="shared" si="32"/>
        <v>-13.355566009167614</v>
      </c>
      <c r="AZ52">
        <f t="shared" si="32"/>
        <v>-12.754400672701735</v>
      </c>
      <c r="BA52">
        <f t="shared" si="32"/>
        <v>-12.118166824977413</v>
      </c>
      <c r="BB52">
        <f t="shared" si="32"/>
        <v>-11.451706589744333</v>
      </c>
      <c r="BC52">
        <f t="shared" si="32"/>
        <v>-10.760092131812314</v>
      </c>
      <c r="BD52">
        <f t="shared" si="32"/>
        <v>-10.048587054814446</v>
      </c>
      <c r="BE52">
        <f t="shared" si="32"/>
        <v>-9.322606342005189</v>
      </c>
      <c r="BF52">
        <f t="shared" si="32"/>
        <v>-8.5876751449681699</v>
      </c>
      <c r="BG52">
        <f t="shared" si="32"/>
        <v>-7.8493867338764227</v>
      </c>
      <c r="BH52">
        <f t="shared" si="32"/>
        <v>-7.1133599293290901</v>
      </c>
      <c r="BI52">
        <f t="shared" si="32"/>
        <v>-6.38519633973391</v>
      </c>
      <c r="BJ52">
        <f t="shared" si="32"/>
        <v>-5.6704377296849016</v>
      </c>
      <c r="BK52">
        <f t="shared" si="32"/>
        <v>-4.9745238437875825</v>
      </c>
      <c r="BL52">
        <f t="shared" si="32"/>
        <v>-4.3027510069179309</v>
      </c>
      <c r="BM52">
        <f t="shared" si="32"/>
        <v>-3.6602318159920486</v>
      </c>
      <c r="BN52">
        <f t="shared" si="32"/>
        <v>-3.0518562300165781</v>
      </c>
      <c r="BO52">
        <f t="shared" si="32"/>
        <v>-2.4822543545480151</v>
      </c>
      <c r="BP52">
        <f t="shared" si="32"/>
        <v>-1.9557612037936876</v>
      </c>
      <c r="BQ52">
        <f t="shared" si="32"/>
        <v>-1.4763837085360998</v>
      </c>
      <c r="BR52">
        <f t="shared" si="32"/>
        <v>-1.0477702209702029</v>
      </c>
      <c r="BS52">
        <f t="shared" si="31"/>
        <v>-0.67318274854027393</v>
      </c>
      <c r="BT52">
        <f t="shared" si="31"/>
        <v>-0.35547212809360196</v>
      </c>
      <c r="BU52">
        <f t="shared" si="31"/>
        <v>-9.7056329290708787E-2</v>
      </c>
      <c r="BV52">
        <f t="shared" si="31"/>
        <v>0.10009794760379226</v>
      </c>
      <c r="BW52">
        <f t="shared" si="31"/>
        <v>0.23449023949772813</v>
      </c>
      <c r="BX52">
        <f t="shared" si="31"/>
        <v>0.30509773990150013</v>
      </c>
      <c r="BY52">
        <f t="shared" si="31"/>
        <v>0.31138308310306129</v>
      </c>
      <c r="BZ52">
        <f t="shared" si="31"/>
        <v>0.25329843384545436</v>
      </c>
    </row>
    <row r="53" spans="1:78">
      <c r="A53">
        <f t="shared" si="6"/>
        <v>4.5522909369872504E-5</v>
      </c>
      <c r="B53">
        <f t="shared" si="9"/>
        <v>14.766380695677094</v>
      </c>
      <c r="C53">
        <f t="shared" si="12"/>
        <v>-0.99822176429692222</v>
      </c>
      <c r="D53">
        <f t="shared" si="7"/>
        <v>3.2637657012293966</v>
      </c>
      <c r="E53">
        <f t="shared" si="10"/>
        <v>187</v>
      </c>
      <c r="F53">
        <f t="shared" si="8"/>
        <v>-5.5179843958994647E-2</v>
      </c>
      <c r="G53">
        <f t="shared" si="32"/>
        <v>-0.1616225994639463</v>
      </c>
      <c r="H53">
        <f t="shared" si="32"/>
        <v>-0.32302545507959279</v>
      </c>
      <c r="I53">
        <f t="shared" si="32"/>
        <v>-0.53816003761699782</v>
      </c>
      <c r="J53">
        <f t="shared" si="32"/>
        <v>-0.80538904300123326</v>
      </c>
      <c r="K53">
        <f t="shared" si="32"/>
        <v>-1.122678697144041</v>
      </c>
      <c r="L53">
        <f t="shared" si="32"/>
        <v>-1.487614234192665</v>
      </c>
      <c r="M53">
        <f t="shared" si="32"/>
        <v>-1.897418274356061</v>
      </c>
      <c r="N53">
        <f t="shared" si="32"/>
        <v>-2.348971961442142</v>
      </c>
      <c r="O53">
        <f t="shared" si="32"/>
        <v>-2.8388386992366117</v>
      </c>
      <c r="P53">
        <f t="shared" si="32"/>
        <v>-3.3632903060752315</v>
      </c>
      <c r="Q53">
        <f t="shared" si="32"/>
        <v>-3.9183353885574195</v>
      </c>
      <c r="R53">
        <f t="shared" si="32"/>
        <v>-4.4997497184601025</v>
      </c>
      <c r="S53">
        <f t="shared" si="32"/>
        <v>-5.1031083816651517</v>
      </c>
      <c r="T53">
        <f t="shared" si="32"/>
        <v>-5.7238194544276544</v>
      </c>
      <c r="U53">
        <f t="shared" si="32"/>
        <v>-6.3571589506882944</v>
      </c>
      <c r="V53">
        <f t="shared" si="32"/>
        <v>-6.9983067744596914</v>
      </c>
      <c r="W53">
        <f t="shared" si="32"/>
        <v>-7.6423834036672904</v>
      </c>
      <c r="X53">
        <f t="shared" si="32"/>
        <v>-8.2844870262587307</v>
      </c>
      <c r="Y53">
        <f t="shared" si="32"/>
        <v>-8.9197308459533176</v>
      </c>
      <c r="Z53">
        <f t="shared" si="32"/>
        <v>-9.5432802737124742</v>
      </c>
      <c r="AA53">
        <f t="shared" si="32"/>
        <v>-10.15038972188151</v>
      </c>
      <c r="AB53">
        <f t="shared" si="32"/>
        <v>-10.736438720977164</v>
      </c>
      <c r="AC53">
        <f t="shared" si="32"/>
        <v>-11.296967084250239</v>
      </c>
      <c r="AD53">
        <f t="shared" si="32"/>
        <v>-11.827708852399958</v>
      </c>
      <c r="AE53">
        <f t="shared" si="32"/>
        <v>-12.324624760100058</v>
      </c>
      <c r="AF53">
        <f t="shared" si="32"/>
        <v>-12.783932977246911</v>
      </c>
      <c r="AG53">
        <f t="shared" si="32"/>
        <v>-13.202137890970148</v>
      </c>
      <c r="AH53">
        <f t="shared" si="32"/>
        <v>-13.576056709357305</v>
      </c>
      <c r="AI53">
        <f t="shared" si="32"/>
        <v>-13.902843684422097</v>
      </c>
      <c r="AJ53">
        <f t="shared" si="32"/>
        <v>-14.180011769964914</v>
      </c>
      <c r="AK53">
        <f t="shared" si="32"/>
        <v>-14.405451549496105</v>
      </c>
      <c r="AL53">
        <f t="shared" si="32"/>
        <v>-14.577447290169179</v>
      </c>
      <c r="AM53">
        <f t="shared" si="32"/>
        <v>-14.694690000543746</v>
      </c>
      <c r="AN53">
        <f t="shared" si="32"/>
        <v>-14.756287392800774</v>
      </c>
      <c r="AO53">
        <f t="shared" si="32"/>
        <v>-14.761770673591663</v>
      </c>
      <c r="AP53">
        <f t="shared" si="32"/>
        <v>-14.711098111838696</v>
      </c>
      <c r="AQ53">
        <f t="shared" si="32"/>
        <v>-14.604655356333748</v>
      </c>
      <c r="AR53">
        <f t="shared" si="32"/>
        <v>-14.443252500718097</v>
      </c>
      <c r="AS53">
        <f t="shared" si="32"/>
        <v>-14.228117918180695</v>
      </c>
      <c r="AT53">
        <f t="shared" si="32"/>
        <v>-13.960888912796459</v>
      </c>
      <c r="AU53">
        <f t="shared" si="32"/>
        <v>-13.643599258653651</v>
      </c>
      <c r="AV53">
        <f t="shared" si="32"/>
        <v>-13.278663721605028</v>
      </c>
      <c r="AW53">
        <f t="shared" si="32"/>
        <v>-12.868859681441631</v>
      </c>
      <c r="AX53">
        <f t="shared" si="32"/>
        <v>-12.41730599435555</v>
      </c>
      <c r="AY53">
        <f t="shared" si="32"/>
        <v>-11.92743925656108</v>
      </c>
      <c r="AZ53">
        <f t="shared" si="32"/>
        <v>-11.402987649722462</v>
      </c>
      <c r="BA53">
        <f t="shared" si="32"/>
        <v>-10.847942567240274</v>
      </c>
      <c r="BB53">
        <f t="shared" si="32"/>
        <v>-10.266528237337587</v>
      </c>
      <c r="BC53">
        <f t="shared" si="32"/>
        <v>-9.663169574132537</v>
      </c>
      <c r="BD53">
        <f t="shared" si="32"/>
        <v>-9.0424585013700352</v>
      </c>
      <c r="BE53">
        <f t="shared" si="32"/>
        <v>-8.4091190051093925</v>
      </c>
      <c r="BF53">
        <f t="shared" si="32"/>
        <v>-7.7679711813380017</v>
      </c>
      <c r="BG53">
        <f t="shared" si="32"/>
        <v>-7.1238945521304</v>
      </c>
      <c r="BH53">
        <f t="shared" si="32"/>
        <v>-6.4817909295389624</v>
      </c>
      <c r="BI53">
        <f t="shared" si="32"/>
        <v>-5.8465471098443729</v>
      </c>
      <c r="BJ53">
        <f t="shared" si="32"/>
        <v>-5.2229976820852171</v>
      </c>
      <c r="BK53">
        <f t="shared" si="32"/>
        <v>-4.6158882339161771</v>
      </c>
      <c r="BL53">
        <f t="shared" si="32"/>
        <v>-4.0298392348205319</v>
      </c>
      <c r="BM53">
        <f t="shared" si="32"/>
        <v>-3.4693108715474561</v>
      </c>
      <c r="BN53">
        <f t="shared" si="32"/>
        <v>-2.9385691033977377</v>
      </c>
      <c r="BO53">
        <f t="shared" si="32"/>
        <v>-2.4416531956976382</v>
      </c>
      <c r="BP53">
        <f t="shared" si="32"/>
        <v>-1.9823449785507807</v>
      </c>
      <c r="BQ53">
        <f t="shared" si="32"/>
        <v>-1.5641400648275439</v>
      </c>
      <c r="BR53">
        <f t="shared" si="32"/>
        <v>-1.1902212464403881</v>
      </c>
      <c r="BS53">
        <f t="shared" si="31"/>
        <v>-0.86343427137559581</v>
      </c>
      <c r="BT53">
        <f t="shared" si="31"/>
        <v>-0.58626618583277867</v>
      </c>
      <c r="BU53">
        <f t="shared" si="31"/>
        <v>-0.3608264063015873</v>
      </c>
      <c r="BV53">
        <f t="shared" si="31"/>
        <v>-0.18883066562851303</v>
      </c>
      <c r="BW53">
        <f t="shared" si="31"/>
        <v>-7.158795525394436E-2</v>
      </c>
      <c r="BX53">
        <f t="shared" si="31"/>
        <v>-9.9905629969170556E-3</v>
      </c>
      <c r="BY53">
        <f t="shared" si="31"/>
        <v>-4.5072822060292991E-3</v>
      </c>
      <c r="BZ53">
        <f t="shared" si="31"/>
        <v>-5.5179843958994647E-2</v>
      </c>
    </row>
    <row r="54" spans="1:78">
      <c r="A54">
        <f t="shared" si="6"/>
        <v>0.28806993364474054</v>
      </c>
      <c r="B54">
        <f t="shared" si="9"/>
        <v>12.70349737777901</v>
      </c>
      <c r="C54">
        <f t="shared" si="12"/>
        <v>-0.85339635945579662</v>
      </c>
      <c r="D54">
        <f t="shared" si="7"/>
        <v>3.2463124087094526</v>
      </c>
      <c r="E54">
        <f t="shared" si="10"/>
        <v>186</v>
      </c>
      <c r="F54">
        <f t="shared" si="8"/>
        <v>0.24085685061978013</v>
      </c>
      <c r="G54">
        <f t="shared" si="32"/>
        <v>0.14985717170339319</v>
      </c>
      <c r="H54">
        <f t="shared" si="32"/>
        <v>1.1871190717317237E-2</v>
      </c>
      <c r="I54">
        <f t="shared" si="32"/>
        <v>-0.17205093570493679</v>
      </c>
      <c r="J54">
        <f t="shared" si="32"/>
        <v>-0.40050944912607434</v>
      </c>
      <c r="K54">
        <f t="shared" si="32"/>
        <v>-0.67176564231193947</v>
      </c>
      <c r="L54">
        <f t="shared" si="32"/>
        <v>-0.98375509184342147</v>
      </c>
      <c r="M54">
        <f t="shared" si="32"/>
        <v>-1.334103369625204</v>
      </c>
      <c r="N54">
        <f t="shared" si="32"/>
        <v>-1.7201441137172948</v>
      </c>
      <c r="O54">
        <f t="shared" si="32"/>
        <v>-2.1389393209593779</v>
      </c>
      <c r="P54">
        <f t="shared" si="32"/>
        <v>-2.5873017069488826</v>
      </c>
      <c r="Q54">
        <f t="shared" si="32"/>
        <v>-3.0618189631998165</v>
      </c>
      <c r="R54">
        <f t="shared" si="32"/>
        <v>-3.5588797268707566</v>
      </c>
      <c r="S54">
        <f t="shared" si="32"/>
        <v>-4.074701065416674</v>
      </c>
      <c r="T54">
        <f t="shared" si="32"/>
        <v>-4.6053572669897926</v>
      </c>
      <c r="U54">
        <f t="shared" si="32"/>
        <v>-5.1468097174771668</v>
      </c>
      <c r="V54">
        <f t="shared" si="32"/>
        <v>-5.6949376367926634</v>
      </c>
      <c r="W54">
        <f t="shared" si="32"/>
        <v>-6.2455694405015949</v>
      </c>
      <c r="X54">
        <f t="shared" si="32"/>
        <v>-6.7945144880971702</v>
      </c>
      <c r="Y54">
        <f t="shared" si="32"/>
        <v>-7.3375949763051027</v>
      </c>
      <c r="Z54">
        <f t="shared" si="32"/>
        <v>-7.8706777346891652</v>
      </c>
      <c r="AA54">
        <f t="shared" si="32"/>
        <v>-8.3897056815738846</v>
      </c>
      <c r="AB54">
        <f t="shared" si="32"/>
        <v>-8.8907287008858322</v>
      </c>
      <c r="AC54">
        <f t="shared" si="32"/>
        <v>-9.3699337049220617</v>
      </c>
      <c r="AD54">
        <f t="shared" si="32"/>
        <v>-9.8236736542499727</v>
      </c>
      <c r="AE54">
        <f t="shared" si="32"/>
        <v>-10.248495313879502</v>
      </c>
      <c r="AF54">
        <f t="shared" si="32"/>
        <v>-10.641165534466543</v>
      </c>
      <c r="AG54">
        <f t="shared" si="32"/>
        <v>-10.998695858531665</v>
      </c>
      <c r="AH54">
        <f t="shared" si="32"/>
        <v>-11.318365264426021</v>
      </c>
      <c r="AI54">
        <f t="shared" si="32"/>
        <v>-11.597740874949087</v>
      </c>
      <c r="AJ54">
        <f t="shared" si="32"/>
        <v>-11.834696473013183</v>
      </c>
      <c r="AK54">
        <f t="shared" si="32"/>
        <v>-12.027428683439332</v>
      </c>
      <c r="AL54">
        <f t="shared" si="32"/>
        <v>-12.174470697731303</v>
      </c>
      <c r="AM54">
        <f t="shared" si="32"/>
        <v>-12.274703437373939</v>
      </c>
      <c r="AN54">
        <f t="shared" si="32"/>
        <v>-12.327364070696378</v>
      </c>
      <c r="AO54">
        <f t="shared" si="32"/>
        <v>-12.332051818481675</v>
      </c>
      <c r="AP54">
        <f t="shared" si="32"/>
        <v>-12.288731004138643</v>
      </c>
      <c r="AQ54">
        <f t="shared" si="32"/>
        <v>-12.197731325222257</v>
      </c>
      <c r="AR54">
        <f t="shared" si="32"/>
        <v>-12.05974534423618</v>
      </c>
      <c r="AS54">
        <f t="shared" si="32"/>
        <v>-11.875823217813927</v>
      </c>
      <c r="AT54">
        <f t="shared" si="32"/>
        <v>-11.647364704392789</v>
      </c>
      <c r="AU54">
        <f t="shared" si="32"/>
        <v>-11.376108511206924</v>
      </c>
      <c r="AV54">
        <f t="shared" si="32"/>
        <v>-11.064119061675443</v>
      </c>
      <c r="AW54">
        <f t="shared" si="32"/>
        <v>-10.71377078389366</v>
      </c>
      <c r="AX54">
        <f t="shared" si="32"/>
        <v>-10.327730039801569</v>
      </c>
      <c r="AY54">
        <f t="shared" si="32"/>
        <v>-9.9089348325594848</v>
      </c>
      <c r="AZ54">
        <f t="shared" si="32"/>
        <v>-9.4605724465699819</v>
      </c>
      <c r="BA54">
        <f t="shared" si="32"/>
        <v>-8.986055190319048</v>
      </c>
      <c r="BB54">
        <f t="shared" si="32"/>
        <v>-8.4889944266481052</v>
      </c>
      <c r="BC54">
        <f t="shared" si="32"/>
        <v>-7.9731730881021878</v>
      </c>
      <c r="BD54">
        <f t="shared" si="32"/>
        <v>-7.4425168865290692</v>
      </c>
      <c r="BE54">
        <f t="shared" si="32"/>
        <v>-6.9010644360416933</v>
      </c>
      <c r="BF54">
        <f t="shared" si="32"/>
        <v>-6.352936516726202</v>
      </c>
      <c r="BG54">
        <f t="shared" si="32"/>
        <v>-5.8023047130172687</v>
      </c>
      <c r="BH54">
        <f t="shared" si="32"/>
        <v>-5.2533596654216943</v>
      </c>
      <c r="BI54">
        <f t="shared" si="32"/>
        <v>-4.7102791772137609</v>
      </c>
      <c r="BJ54">
        <f t="shared" si="32"/>
        <v>-4.1771964188296984</v>
      </c>
      <c r="BK54">
        <f t="shared" si="32"/>
        <v>-3.6581684719449763</v>
      </c>
      <c r="BL54">
        <f t="shared" si="32"/>
        <v>-3.1571454526330349</v>
      </c>
      <c r="BM54">
        <f t="shared" si="32"/>
        <v>-2.6779404485968046</v>
      </c>
      <c r="BN54">
        <f t="shared" si="32"/>
        <v>-2.2242004992688944</v>
      </c>
      <c r="BO54">
        <f t="shared" si="32"/>
        <v>-1.7993788396393631</v>
      </c>
      <c r="BP54">
        <f t="shared" si="32"/>
        <v>-1.4067086190523195</v>
      </c>
      <c r="BQ54">
        <f t="shared" si="32"/>
        <v>-1.0491782949871979</v>
      </c>
      <c r="BR54">
        <f t="shared" si="32"/>
        <v>-0.72950888909284295</v>
      </c>
      <c r="BS54">
        <f t="shared" si="31"/>
        <v>-0.45013327856977592</v>
      </c>
      <c r="BT54">
        <f t="shared" si="31"/>
        <v>-0.2131776805056812</v>
      </c>
      <c r="BU54">
        <f t="shared" si="31"/>
        <v>-2.0445470079532235E-2</v>
      </c>
      <c r="BV54">
        <f t="shared" si="31"/>
        <v>0.1265965442124391</v>
      </c>
      <c r="BW54">
        <f t="shared" si="31"/>
        <v>0.2268292838550762</v>
      </c>
      <c r="BX54">
        <f t="shared" si="31"/>
        <v>0.27948991717751465</v>
      </c>
      <c r="BY54">
        <f t="shared" si="31"/>
        <v>0.28417766496281099</v>
      </c>
      <c r="BZ54">
        <f t="shared" si="31"/>
        <v>0.24085685061978013</v>
      </c>
    </row>
    <row r="55" spans="1:78">
      <c r="A55">
        <f t="shared" si="6"/>
        <v>1.0324309165411942</v>
      </c>
      <c r="B55">
        <f t="shared" si="9"/>
        <v>10.808673875720118</v>
      </c>
      <c r="C55">
        <f t="shared" si="12"/>
        <v>-0.70959351258191516</v>
      </c>
      <c r="D55">
        <f t="shared" si="7"/>
        <v>3.2288591161895095</v>
      </c>
      <c r="E55">
        <f t="shared" si="10"/>
        <v>185</v>
      </c>
      <c r="F55">
        <f t="shared" si="8"/>
        <v>0.99317354562287063</v>
      </c>
      <c r="G55">
        <f t="shared" si="32"/>
        <v>0.91750790551247341</v>
      </c>
      <c r="H55">
        <f t="shared" si="32"/>
        <v>0.80277346137046901</v>
      </c>
      <c r="I55">
        <f t="shared" si="32"/>
        <v>0.64984341159532422</v>
      </c>
      <c r="J55">
        <f t="shared" si="32"/>
        <v>0.45988164620752081</v>
      </c>
      <c r="K55">
        <f t="shared" si="32"/>
        <v>0.2343338889437091</v>
      </c>
      <c r="L55">
        <f t="shared" si="32"/>
        <v>-2.5083305573875059E-2</v>
      </c>
      <c r="M55">
        <f t="shared" si="32"/>
        <v>-0.31639561585456666</v>
      </c>
      <c r="N55">
        <f t="shared" si="32"/>
        <v>-0.63738597931794838</v>
      </c>
      <c r="O55">
        <f t="shared" si="32"/>
        <v>-0.98561146547878264</v>
      </c>
      <c r="P55">
        <f t="shared" si="32"/>
        <v>-1.3584218681230897</v>
      </c>
      <c r="Q55">
        <f t="shared" si="32"/>
        <v>-1.7529798749776679</v>
      </c>
      <c r="R55">
        <f t="shared" si="32"/>
        <v>-2.1662826613697179</v>
      </c>
      <c r="S55">
        <f t="shared" si="32"/>
        <v>-2.5951847435357496</v>
      </c>
      <c r="T55">
        <f t="shared" si="32"/>
        <v>-3.0364219176523215</v>
      </c>
      <c r="U55">
        <f t="shared" si="32"/>
        <v>-3.4866361023981169</v>
      </c>
      <c r="V55">
        <f t="shared" si="32"/>
        <v>-3.9424008959804673</v>
      </c>
      <c r="W55">
        <f t="shared" si="32"/>
        <v>-4.4002476531218946</v>
      </c>
      <c r="X55">
        <f t="shared" si="32"/>
        <v>-4.8566918835451283</v>
      </c>
      <c r="Y55">
        <f t="shared" si="32"/>
        <v>-5.3082597710480854</v>
      </c>
      <c r="Z55">
        <f t="shared" si="32"/>
        <v>-5.7515146113427225</v>
      </c>
      <c r="AA55">
        <f t="shared" si="32"/>
        <v>-6.1830829674498045</v>
      </c>
      <c r="AB55">
        <f t="shared" si="32"/>
        <v>-6.5996803435912685</v>
      </c>
      <c r="AC55">
        <f t="shared" si="32"/>
        <v>-6.9981361821862915</v>
      </c>
      <c r="AD55">
        <f t="shared" si="32"/>
        <v>-7.3754179937089575</v>
      </c>
      <c r="AE55">
        <f t="shared" si="32"/>
        <v>-7.728654435764593</v>
      </c>
      <c r="AF55">
        <f t="shared" si="32"/>
        <v>-8.0551571657391605</v>
      </c>
      <c r="AG55">
        <f t="shared" si="32"/>
        <v>-8.3524413007098115</v>
      </c>
      <c r="AH55">
        <f t="shared" si="32"/>
        <v>-8.6182443289043551</v>
      </c>
      <c r="AI55">
        <f t="shared" si="32"/>
        <v>-8.8505433287819706</v>
      </c>
      <c r="AJ55">
        <f t="shared" si="32"/>
        <v>-9.0475703646876227</v>
      </c>
      <c r="AK55">
        <f t="shared" si="32"/>
        <v>-9.2078259419098867</v>
      </c>
      <c r="AL55">
        <f t="shared" si="32"/>
        <v>-9.3300904187411415</v>
      </c>
      <c r="AM55">
        <f t="shared" si="32"/>
        <v>-9.4134332886873899</v>
      </c>
      <c r="AN55">
        <f t="shared" si="32"/>
        <v>-9.4572202621845438</v>
      </c>
      <c r="AO55">
        <f t="shared" si="32"/>
        <v>-9.4611180939249877</v>
      </c>
      <c r="AP55">
        <f t="shared" si="32"/>
        <v>-9.4250971190556037</v>
      </c>
      <c r="AQ55">
        <f t="shared" si="32"/>
        <v>-9.349431478945208</v>
      </c>
      <c r="AR55">
        <f t="shared" si="32"/>
        <v>-9.2346970348032027</v>
      </c>
      <c r="AS55">
        <f t="shared" si="32"/>
        <v>-9.0817669850280591</v>
      </c>
      <c r="AT55">
        <f t="shared" si="32"/>
        <v>-8.8918052196402559</v>
      </c>
      <c r="AU55">
        <f t="shared" si="32"/>
        <v>-8.6662574623764428</v>
      </c>
      <c r="AV55">
        <f t="shared" si="32"/>
        <v>-8.4068402678588594</v>
      </c>
      <c r="AW55">
        <f t="shared" si="32"/>
        <v>-8.115527957578168</v>
      </c>
      <c r="AX55">
        <f t="shared" si="32"/>
        <v>-7.7945375941147859</v>
      </c>
      <c r="AY55">
        <f t="shared" si="32"/>
        <v>-7.4463121079539505</v>
      </c>
      <c r="AZ55">
        <f t="shared" si="32"/>
        <v>-7.0735017053096456</v>
      </c>
      <c r="BA55">
        <f t="shared" si="32"/>
        <v>-6.6789436984550665</v>
      </c>
      <c r="BB55">
        <f t="shared" si="32"/>
        <v>-6.2656409120630148</v>
      </c>
      <c r="BC55">
        <f t="shared" si="32"/>
        <v>-5.8367388298969836</v>
      </c>
      <c r="BD55">
        <f t="shared" si="32"/>
        <v>-5.3955016557804107</v>
      </c>
      <c r="BE55">
        <f t="shared" si="32"/>
        <v>-4.9452874710346144</v>
      </c>
      <c r="BF55">
        <f t="shared" si="32"/>
        <v>-4.4895226774522694</v>
      </c>
      <c r="BG55">
        <f t="shared" si="32"/>
        <v>-4.031675920310839</v>
      </c>
      <c r="BH55">
        <f t="shared" si="32"/>
        <v>-3.5752316898876066</v>
      </c>
      <c r="BI55">
        <f t="shared" si="32"/>
        <v>-3.1236638023846495</v>
      </c>
      <c r="BJ55">
        <f t="shared" si="32"/>
        <v>-2.6804089620900124</v>
      </c>
      <c r="BK55">
        <f t="shared" si="32"/>
        <v>-2.2488406059829269</v>
      </c>
      <c r="BL55">
        <f t="shared" si="32"/>
        <v>-1.832243229841469</v>
      </c>
      <c r="BM55">
        <f t="shared" si="32"/>
        <v>-1.4337873912464452</v>
      </c>
      <c r="BN55">
        <f t="shared" si="32"/>
        <v>-1.0565055797237788</v>
      </c>
      <c r="BO55">
        <f t="shared" si="32"/>
        <v>-0.70326913766814303</v>
      </c>
      <c r="BP55">
        <f t="shared" si="32"/>
        <v>-0.37676640769357439</v>
      </c>
      <c r="BQ55">
        <f t="shared" si="32"/>
        <v>-7.948227272292252E-2</v>
      </c>
      <c r="BR55">
        <f t="shared" ref="BR55:BZ58" si="33">$J$2*$C55*(1-COS(BR$8-$M$2))+$A55</f>
        <v>0.18632075547162041</v>
      </c>
      <c r="BS55">
        <f t="shared" si="33"/>
        <v>0.41861975534923668</v>
      </c>
      <c r="BT55">
        <f t="shared" si="33"/>
        <v>0.61564679125488808</v>
      </c>
      <c r="BU55">
        <f t="shared" si="33"/>
        <v>0.77590236847715266</v>
      </c>
      <c r="BV55">
        <f t="shared" si="33"/>
        <v>0.89816684530840707</v>
      </c>
      <c r="BW55">
        <f t="shared" si="33"/>
        <v>0.9815097152546568</v>
      </c>
      <c r="BX55">
        <f t="shared" si="33"/>
        <v>1.0252966887518093</v>
      </c>
      <c r="BY55">
        <f t="shared" si="33"/>
        <v>1.0291945204922537</v>
      </c>
      <c r="BZ55">
        <f t="shared" si="33"/>
        <v>0.99317354562287063</v>
      </c>
    </row>
    <row r="56" spans="1:78">
      <c r="A56">
        <f t="shared" si="6"/>
        <v>2.0523058463746953</v>
      </c>
      <c r="B56">
        <f t="shared" si="9"/>
        <v>9.0767025987763841</v>
      </c>
      <c r="C56">
        <f t="shared" si="12"/>
        <v>-0.56664539841109329</v>
      </c>
      <c r="D56">
        <f t="shared" si="7"/>
        <v>3.211405823669566</v>
      </c>
      <c r="E56">
        <f t="shared" si="10"/>
        <v>184</v>
      </c>
      <c r="F56">
        <f t="shared" si="8"/>
        <v>2.02095690054845</v>
      </c>
      <c r="G56">
        <f t="shared" ref="G56:BR59" si="34">$J$2*$C56*(1-COS(G$8-$M$2))+$A56</f>
        <v>1.9605341570676365</v>
      </c>
      <c r="H56">
        <f t="shared" si="34"/>
        <v>1.8689130477148137</v>
      </c>
      <c r="I56">
        <f t="shared" si="34"/>
        <v>1.7467908644544903</v>
      </c>
      <c r="J56">
        <f t="shared" si="34"/>
        <v>1.5950970308406711</v>
      </c>
      <c r="K56">
        <f t="shared" si="34"/>
        <v>1.4149860285423979</v>
      </c>
      <c r="L56">
        <f t="shared" si="34"/>
        <v>1.207828611041156</v>
      </c>
      <c r="M56">
        <f t="shared" si="34"/>
        <v>0.9752013713691996</v>
      </c>
      <c r="N56">
        <f t="shared" si="34"/>
        <v>0.71887474328459966</v>
      </c>
      <c r="O56">
        <f t="shared" si="34"/>
        <v>0.44079952720132942</v>
      </c>
      <c r="P56">
        <f t="shared" si="34"/>
        <v>0.14309204342018877</v>
      </c>
      <c r="Q56">
        <f t="shared" si="34"/>
        <v>-0.17198197434655382</v>
      </c>
      <c r="R56">
        <f t="shared" si="34"/>
        <v>-0.50202462257680036</v>
      </c>
      <c r="S56">
        <f t="shared" si="34"/>
        <v>-0.84452407743231905</v>
      </c>
      <c r="T56">
        <f t="shared" si="34"/>
        <v>-1.1968737112548333</v>
      </c>
      <c r="U56">
        <f t="shared" si="34"/>
        <v>-1.5563919305764298</v>
      </c>
      <c r="V56">
        <f t="shared" si="34"/>
        <v>-1.9203425846650375</v>
      </c>
      <c r="W56">
        <f t="shared" si="34"/>
        <v>-2.2859557892836211</v>
      </c>
      <c r="X56">
        <f t="shared" si="34"/>
        <v>-2.6504490071817486</v>
      </c>
      <c r="Y56">
        <f t="shared" si="34"/>
        <v>-3.0110482248841937</v>
      </c>
      <c r="Z56">
        <f t="shared" si="34"/>
        <v>-3.3650090646084792</v>
      </c>
      <c r="AA56">
        <f t="shared" si="34"/>
        <v>-3.7096376706369041</v>
      </c>
      <c r="AB56">
        <f t="shared" si="34"/>
        <v>-4.0423112111851554</v>
      </c>
      <c r="AC56">
        <f t="shared" si="34"/>
        <v>-4.3604978397358751</v>
      </c>
      <c r="AD56">
        <f t="shared" si="34"/>
        <v>-4.6617759639194603</v>
      </c>
      <c r="AE56">
        <f t="shared" si="34"/>
        <v>-4.9438526752941661</v>
      </c>
      <c r="AF56">
        <f t="shared" si="34"/>
        <v>-5.2045811997638571</v>
      </c>
      <c r="AG56">
        <f t="shared" si="34"/>
        <v>-5.4419772358251306</v>
      </c>
      <c r="AH56">
        <f t="shared" si="34"/>
        <v>-5.6542340562999165</v>
      </c>
      <c r="AI56">
        <f t="shared" si="34"/>
        <v>-5.8397362586202268</v>
      </c>
      <c r="AJ56">
        <f t="shared" si="34"/>
        <v>-5.997072059017114</v>
      </c>
      <c r="AK56">
        <f t="shared" si="34"/>
        <v>-6.1250440370476031</v>
      </c>
      <c r="AL56">
        <f t="shared" si="34"/>
        <v>-6.2226782486872878</v>
      </c>
      <c r="AM56">
        <f t="shared" si="34"/>
        <v>-6.2892316386324421</v>
      </c>
      <c r="AN56">
        <f t="shared" si="34"/>
        <v>-6.3241976953995493</v>
      </c>
      <c r="AO56">
        <f t="shared" si="34"/>
        <v>-6.327310306183529</v>
      </c>
      <c r="AP56">
        <f t="shared" si="34"/>
        <v>-6.2985457821368662</v>
      </c>
      <c r="AQ56">
        <f t="shared" si="34"/>
        <v>-6.2381230386560542</v>
      </c>
      <c r="AR56">
        <f t="shared" si="34"/>
        <v>-6.1465019293032288</v>
      </c>
      <c r="AS56">
        <f t="shared" si="34"/>
        <v>-6.0243797460429072</v>
      </c>
      <c r="AT56">
        <f t="shared" si="34"/>
        <v>-5.8726859124290876</v>
      </c>
      <c r="AU56">
        <f t="shared" si="34"/>
        <v>-5.6925749101308147</v>
      </c>
      <c r="AV56">
        <f t="shared" si="34"/>
        <v>-5.4854174926295727</v>
      </c>
      <c r="AW56">
        <f t="shared" si="34"/>
        <v>-5.2527902529576167</v>
      </c>
      <c r="AX56">
        <f t="shared" si="34"/>
        <v>-4.9964636248730159</v>
      </c>
      <c r="AY56">
        <f t="shared" si="34"/>
        <v>-4.7183884087897461</v>
      </c>
      <c r="AZ56">
        <f t="shared" si="34"/>
        <v>-4.4206809250086057</v>
      </c>
      <c r="BA56">
        <f t="shared" si="34"/>
        <v>-4.1056069072418628</v>
      </c>
      <c r="BB56">
        <f t="shared" si="34"/>
        <v>-3.775564259011615</v>
      </c>
      <c r="BC56">
        <f t="shared" si="34"/>
        <v>-3.4330648041560963</v>
      </c>
      <c r="BD56">
        <f t="shared" si="34"/>
        <v>-3.0807151703335816</v>
      </c>
      <c r="BE56">
        <f t="shared" si="34"/>
        <v>-2.7211969510119838</v>
      </c>
      <c r="BF56">
        <f t="shared" si="34"/>
        <v>-2.3572462969233801</v>
      </c>
      <c r="BG56">
        <f t="shared" si="34"/>
        <v>-1.9916330923047951</v>
      </c>
      <c r="BH56">
        <f t="shared" si="34"/>
        <v>-1.6271398744066676</v>
      </c>
      <c r="BI56">
        <f t="shared" si="34"/>
        <v>-1.2665406567042221</v>
      </c>
      <c r="BJ56">
        <f t="shared" si="34"/>
        <v>-0.91257981697993706</v>
      </c>
      <c r="BK56">
        <f t="shared" si="34"/>
        <v>-0.5679512109515108</v>
      </c>
      <c r="BL56">
        <f t="shared" si="34"/>
        <v>-0.23527767040326397</v>
      </c>
      <c r="BM56">
        <f t="shared" si="34"/>
        <v>8.2908958147457357E-2</v>
      </c>
      <c r="BN56">
        <f t="shared" si="34"/>
        <v>0.38418708233104204</v>
      </c>
      <c r="BO56">
        <f t="shared" si="34"/>
        <v>0.66626379370574829</v>
      </c>
      <c r="BP56">
        <f t="shared" si="34"/>
        <v>0.92699231817544092</v>
      </c>
      <c r="BQ56">
        <f t="shared" si="34"/>
        <v>1.1643883542367148</v>
      </c>
      <c r="BR56">
        <f t="shared" si="34"/>
        <v>1.3766451747114998</v>
      </c>
      <c r="BS56">
        <f t="shared" si="33"/>
        <v>1.5621473770318106</v>
      </c>
      <c r="BT56">
        <f t="shared" si="33"/>
        <v>1.7194831774286983</v>
      </c>
      <c r="BU56">
        <f t="shared" si="33"/>
        <v>1.8474551554591865</v>
      </c>
      <c r="BV56">
        <f t="shared" si="33"/>
        <v>1.9450893670988714</v>
      </c>
      <c r="BW56">
        <f t="shared" si="33"/>
        <v>2.0116427570440263</v>
      </c>
      <c r="BX56">
        <f t="shared" si="33"/>
        <v>2.0466088138111331</v>
      </c>
      <c r="BY56">
        <f t="shared" si="33"/>
        <v>2.0497214245951114</v>
      </c>
      <c r="BZ56">
        <f t="shared" si="33"/>
        <v>2.02095690054845</v>
      </c>
    </row>
    <row r="57" spans="1:78">
      <c r="A57">
        <f t="shared" si="6"/>
        <v>3.1457688428099773</v>
      </c>
      <c r="B57">
        <f t="shared" si="9"/>
        <v>7.5030892633309421</v>
      </c>
      <c r="C57">
        <f t="shared" si="12"/>
        <v>-0.42438276833381572</v>
      </c>
      <c r="D57">
        <f t="shared" si="7"/>
        <v>3.1939525311496229</v>
      </c>
      <c r="E57">
        <f t="shared" si="10"/>
        <v>183</v>
      </c>
      <c r="F57">
        <f t="shared" si="8"/>
        <v>3.1222903985282557</v>
      </c>
      <c r="G57">
        <f t="shared" si="34"/>
        <v>3.0770374568814791</v>
      </c>
      <c r="H57">
        <f t="shared" si="34"/>
        <v>3.0084188461348025</v>
      </c>
      <c r="I57">
        <f t="shared" si="34"/>
        <v>2.9169567953490549</v>
      </c>
      <c r="J57">
        <f t="shared" si="34"/>
        <v>2.8033473859570144</v>
      </c>
      <c r="K57">
        <f t="shared" si="34"/>
        <v>2.668455254163391</v>
      </c>
      <c r="L57">
        <f t="shared" si="34"/>
        <v>2.5133070105412294</v>
      </c>
      <c r="M57">
        <f t="shared" si="34"/>
        <v>2.3390834269055665</v>
      </c>
      <c r="N57">
        <f t="shared" si="34"/>
        <v>2.1471104499269442</v>
      </c>
      <c r="O57">
        <f t="shared" si="34"/>
        <v>1.9388491098766234</v>
      </c>
      <c r="P57">
        <f t="shared" si="34"/>
        <v>1.715884401304022</v>
      </c>
      <c r="Q57">
        <f t="shared" si="34"/>
        <v>1.4799132202711498</v>
      </c>
      <c r="R57">
        <f t="shared" si="34"/>
        <v>1.2327314499489617</v>
      </c>
      <c r="S57">
        <f t="shared" si="34"/>
        <v>0.9762202928620427</v>
      </c>
      <c r="T57">
        <f t="shared" si="34"/>
        <v>0.71233195380149628</v>
      </c>
      <c r="U57">
        <f t="shared" si="34"/>
        <v>0.44307478236770814</v>
      </c>
      <c r="V57">
        <f t="shared" si="34"/>
        <v>0.17049798821721218</v>
      </c>
      <c r="W57">
        <f t="shared" si="34"/>
        <v>-0.10332395466013189</v>
      </c>
      <c r="X57">
        <f t="shared" si="34"/>
        <v>-0.37630709594082212</v>
      </c>
      <c r="Y57">
        <f t="shared" si="34"/>
        <v>-0.64637386908798389</v>
      </c>
      <c r="Z57">
        <f t="shared" si="34"/>
        <v>-0.9114689028871914</v>
      </c>
      <c r="AA57">
        <f t="shared" si="34"/>
        <v>-1.1695746640624747</v>
      </c>
      <c r="AB57">
        <f t="shared" si="34"/>
        <v>-1.4187268119227734</v>
      </c>
      <c r="AC57">
        <f t="shared" si="34"/>
        <v>-1.6570291481806847</v>
      </c>
      <c r="AD57">
        <f t="shared" si="34"/>
        <v>-1.8826680481664044</v>
      </c>
      <c r="AE57">
        <f t="shared" si="34"/>
        <v>-2.0939262636065474</v>
      </c>
      <c r="AF57">
        <f t="shared" si="34"/>
        <v>-2.2891959919204159</v>
      </c>
      <c r="AG57">
        <f t="shared" si="34"/>
        <v>-2.4669911125684574</v>
      </c>
      <c r="AH57">
        <f t="shared" si="34"/>
        <v>-2.6259584973269106</v>
      </c>
      <c r="AI57">
        <f t="shared" si="34"/>
        <v>-2.7648883084106317</v>
      </c>
      <c r="AJ57">
        <f t="shared" si="34"/>
        <v>-2.8827232060691617</v>
      </c>
      <c r="AK57">
        <f t="shared" si="34"/>
        <v>-2.9785663955806592</v>
      </c>
      <c r="AL57">
        <f t="shared" si="34"/>
        <v>-3.0516884524012444</v>
      </c>
      <c r="AM57">
        <f t="shared" si="34"/>
        <v>-3.1015328735262071</v>
      </c>
      <c r="AN57">
        <f t="shared" si="34"/>
        <v>-3.1277203128139024</v>
      </c>
      <c r="AO57">
        <f t="shared" si="34"/>
        <v>-3.1300514680389413</v>
      </c>
      <c r="AP57">
        <f t="shared" si="34"/>
        <v>-3.1085085977024725</v>
      </c>
      <c r="AQ57">
        <f t="shared" si="34"/>
        <v>-3.0632556560556963</v>
      </c>
      <c r="AR57">
        <f t="shared" si="34"/>
        <v>-2.9946370453090192</v>
      </c>
      <c r="AS57">
        <f t="shared" si="34"/>
        <v>-2.9031749945232721</v>
      </c>
      <c r="AT57">
        <f t="shared" si="34"/>
        <v>-2.7895655851312315</v>
      </c>
      <c r="AU57">
        <f t="shared" si="34"/>
        <v>-2.6546734533376077</v>
      </c>
      <c r="AV57">
        <f t="shared" si="34"/>
        <v>-2.4995252097154466</v>
      </c>
      <c r="AW57">
        <f t="shared" si="34"/>
        <v>-2.3253016260797836</v>
      </c>
      <c r="AX57">
        <f t="shared" si="34"/>
        <v>-2.1333286491011605</v>
      </c>
      <c r="AY57">
        <f t="shared" si="34"/>
        <v>-1.9250673090508399</v>
      </c>
      <c r="AZ57">
        <f t="shared" si="34"/>
        <v>-1.7021026004782391</v>
      </c>
      <c r="BA57">
        <f t="shared" si="34"/>
        <v>-1.4661314194453667</v>
      </c>
      <c r="BB57">
        <f t="shared" si="34"/>
        <v>-1.2189496491231773</v>
      </c>
      <c r="BC57">
        <f t="shared" si="34"/>
        <v>-0.96243849203625897</v>
      </c>
      <c r="BD57">
        <f t="shared" si="34"/>
        <v>-0.69855015297571166</v>
      </c>
      <c r="BE57">
        <f t="shared" si="34"/>
        <v>-0.42929298154192308</v>
      </c>
      <c r="BF57">
        <f t="shared" si="34"/>
        <v>-0.15671618739142978</v>
      </c>
      <c r="BG57">
        <f t="shared" si="34"/>
        <v>0.11710575548591518</v>
      </c>
      <c r="BH57">
        <f t="shared" si="34"/>
        <v>0.39008889676660496</v>
      </c>
      <c r="BI57">
        <f t="shared" si="34"/>
        <v>0.66015566991376717</v>
      </c>
      <c r="BJ57">
        <f t="shared" si="34"/>
        <v>0.92525070371297469</v>
      </c>
      <c r="BK57">
        <f t="shared" si="34"/>
        <v>1.1833564648882591</v>
      </c>
      <c r="BL57">
        <f t="shared" si="34"/>
        <v>1.4325086127485547</v>
      </c>
      <c r="BM57">
        <f t="shared" si="34"/>
        <v>1.6708109490064662</v>
      </c>
      <c r="BN57">
        <f t="shared" si="34"/>
        <v>1.8964498489921857</v>
      </c>
      <c r="BO57">
        <f t="shared" si="34"/>
        <v>2.1077080644323289</v>
      </c>
      <c r="BP57">
        <f t="shared" si="34"/>
        <v>2.3029777927461996</v>
      </c>
      <c r="BQ57">
        <f t="shared" si="34"/>
        <v>2.4807729133942407</v>
      </c>
      <c r="BR57">
        <f t="shared" si="34"/>
        <v>2.6397402981526934</v>
      </c>
      <c r="BS57">
        <f t="shared" si="33"/>
        <v>2.7786701092364146</v>
      </c>
      <c r="BT57">
        <f t="shared" si="33"/>
        <v>2.8965050068949441</v>
      </c>
      <c r="BU57">
        <f t="shared" si="33"/>
        <v>2.9923481964064425</v>
      </c>
      <c r="BV57">
        <f t="shared" si="33"/>
        <v>3.0654702532270277</v>
      </c>
      <c r="BW57">
        <f t="shared" si="33"/>
        <v>3.1153146743519904</v>
      </c>
      <c r="BX57">
        <f t="shared" si="33"/>
        <v>3.1415021136396852</v>
      </c>
      <c r="BY57">
        <f t="shared" si="33"/>
        <v>3.1438332688647246</v>
      </c>
      <c r="BZ57">
        <f t="shared" si="33"/>
        <v>3.1222903985282557</v>
      </c>
    </row>
    <row r="58" spans="1:78">
      <c r="A58">
        <f t="shared" si="6"/>
        <v>4.1102224017011615</v>
      </c>
      <c r="B58">
        <f t="shared" si="9"/>
        <v>6.084053529879351</v>
      </c>
      <c r="C58">
        <f t="shared" si="12"/>
        <v>-0.28263523963964349</v>
      </c>
      <c r="D58">
        <f t="shared" si="7"/>
        <v>3.1764992386296798</v>
      </c>
      <c r="E58">
        <f t="shared" si="10"/>
        <v>182</v>
      </c>
      <c r="F58">
        <f t="shared" si="8"/>
        <v>4.094585961626124</v>
      </c>
      <c r="G58">
        <f t="shared" si="34"/>
        <v>4.0644478953305692</v>
      </c>
      <c r="H58">
        <f t="shared" si="34"/>
        <v>4.0187484962520674</v>
      </c>
      <c r="I58">
        <f t="shared" si="34"/>
        <v>3.9578355644116554</v>
      </c>
      <c r="J58">
        <f t="shared" si="34"/>
        <v>3.8821726840008743</v>
      </c>
      <c r="K58">
        <f t="shared" si="34"/>
        <v>3.792335695226146</v>
      </c>
      <c r="L58">
        <f t="shared" si="34"/>
        <v>3.6890083118171026</v>
      </c>
      <c r="M58">
        <f t="shared" si="34"/>
        <v>3.5729769175522677</v>
      </c>
      <c r="N58">
        <f t="shared" si="34"/>
        <v>3.4451245814036673</v>
      </c>
      <c r="O58">
        <f t="shared" si="34"/>
        <v>3.3064243368487438</v>
      </c>
      <c r="P58">
        <f t="shared" si="34"/>
        <v>3.1579317764980575</v>
      </c>
      <c r="Q58">
        <f t="shared" si="34"/>
        <v>3.0007770183981366</v>
      </c>
      <c r="R58">
        <f t="shared" si="34"/>
        <v>2.8361561051507591</v>
      </c>
      <c r="S58">
        <f t="shared" si="34"/>
        <v>2.6653219013065623</v>
      </c>
      <c r="T58">
        <f t="shared" si="34"/>
        <v>2.4895745583093136</v>
      </c>
      <c r="U58">
        <f t="shared" si="34"/>
        <v>2.3102516195583687</v>
      </c>
      <c r="V58">
        <f t="shared" si="34"/>
        <v>2.1287178408957717</v>
      </c>
      <c r="W58">
        <f t="shared" si="34"/>
        <v>1.946354803990241</v>
      </c>
      <c r="X58">
        <f t="shared" si="34"/>
        <v>1.7645504016664373</v>
      </c>
      <c r="Y58">
        <f t="shared" si="34"/>
        <v>1.5846882752025455</v>
      </c>
      <c r="Z58">
        <f t="shared" si="34"/>
        <v>1.4081372839846762</v>
      </c>
      <c r="AA58">
        <f t="shared" si="34"/>
        <v>1.2362410876604017</v>
      </c>
      <c r="AB58">
        <f t="shared" si="34"/>
        <v>1.0703079200775081</v>
      </c>
      <c r="AC58">
        <f t="shared" si="34"/>
        <v>0.911600632834491</v>
      </c>
      <c r="AD58">
        <f t="shared" si="34"/>
        <v>0.76132708421734785</v>
      </c>
      <c r="AE58">
        <f t="shared" si="34"/>
        <v>0.62063094666870544</v>
      </c>
      <c r="AF58">
        <f t="shared" si="34"/>
        <v>0.49058300274995892</v>
      </c>
      <c r="AG58">
        <f t="shared" si="34"/>
        <v>0.37217299583942509</v>
      </c>
      <c r="AH58">
        <f t="shared" si="34"/>
        <v>0.26630209758761048</v>
      </c>
      <c r="AI58">
        <f t="shared" si="34"/>
        <v>0.17377604945680813</v>
      </c>
      <c r="AJ58">
        <f t="shared" si="34"/>
        <v>9.5299030542046914E-2</v>
      </c>
      <c r="AK58">
        <f t="shared" si="34"/>
        <v>3.1468298342990586E-2</v>
      </c>
      <c r="AL58">
        <f t="shared" si="34"/>
        <v>-1.7230356726277485E-2</v>
      </c>
      <c r="AM58">
        <f t="shared" si="34"/>
        <v>-5.0426308495628902E-2</v>
      </c>
      <c r="AN58">
        <f t="shared" si="34"/>
        <v>-6.7866915727834431E-2</v>
      </c>
      <c r="AO58">
        <f t="shared" si="34"/>
        <v>-6.9419444870931102E-2</v>
      </c>
      <c r="AP58">
        <f t="shared" si="34"/>
        <v>-5.5072080240695875E-2</v>
      </c>
      <c r="AQ58">
        <f t="shared" si="34"/>
        <v>-2.4934013945141942E-2</v>
      </c>
      <c r="AR58">
        <f t="shared" si="34"/>
        <v>2.0765385133359793E-2</v>
      </c>
      <c r="AS58">
        <f t="shared" si="34"/>
        <v>8.1678316973771814E-2</v>
      </c>
      <c r="AT58">
        <f t="shared" si="34"/>
        <v>0.15734119738455243</v>
      </c>
      <c r="AU58">
        <f t="shared" si="34"/>
        <v>0.24717818615928078</v>
      </c>
      <c r="AV58">
        <f t="shared" si="34"/>
        <v>0.35050556956832413</v>
      </c>
      <c r="AW58">
        <f t="shared" si="34"/>
        <v>0.46653696383315957</v>
      </c>
      <c r="AX58">
        <f t="shared" si="34"/>
        <v>0.59438929998175993</v>
      </c>
      <c r="AY58">
        <f t="shared" si="34"/>
        <v>0.7330895445366834</v>
      </c>
      <c r="AZ58">
        <f t="shared" si="34"/>
        <v>0.88158210488736977</v>
      </c>
      <c r="BA58">
        <f t="shared" si="34"/>
        <v>1.0387368629872906</v>
      </c>
      <c r="BB58">
        <f t="shared" si="34"/>
        <v>1.2033577762346686</v>
      </c>
      <c r="BC58">
        <f t="shared" si="34"/>
        <v>1.3741919800788653</v>
      </c>
      <c r="BD58">
        <f t="shared" si="34"/>
        <v>1.5499393230761145</v>
      </c>
      <c r="BE58">
        <f t="shared" si="34"/>
        <v>1.7292622618270599</v>
      </c>
      <c r="BF58">
        <f t="shared" si="34"/>
        <v>1.9107960404896551</v>
      </c>
      <c r="BG58">
        <f t="shared" si="34"/>
        <v>2.0931590773951863</v>
      </c>
      <c r="BH58">
        <f t="shared" si="34"/>
        <v>2.2749634797189895</v>
      </c>
      <c r="BI58">
        <f t="shared" si="34"/>
        <v>2.4548256061828817</v>
      </c>
      <c r="BJ58">
        <f t="shared" si="34"/>
        <v>2.6313765974007506</v>
      </c>
      <c r="BK58">
        <f t="shared" si="34"/>
        <v>2.8032727937250259</v>
      </c>
      <c r="BL58">
        <f t="shared" si="34"/>
        <v>2.9692059613079178</v>
      </c>
      <c r="BM58">
        <f t="shared" si="34"/>
        <v>3.1279132485509353</v>
      </c>
      <c r="BN58">
        <f t="shared" si="34"/>
        <v>3.278186797168078</v>
      </c>
      <c r="BO58">
        <f t="shared" si="34"/>
        <v>3.4188829347167209</v>
      </c>
      <c r="BP58">
        <f t="shared" si="34"/>
        <v>3.5489308786354683</v>
      </c>
      <c r="BQ58">
        <f t="shared" si="34"/>
        <v>3.6673408855460021</v>
      </c>
      <c r="BR58">
        <f t="shared" si="34"/>
        <v>3.7732117837978163</v>
      </c>
      <c r="BS58">
        <f t="shared" si="33"/>
        <v>3.8657378319286191</v>
      </c>
      <c r="BT58">
        <f t="shared" si="33"/>
        <v>3.9442148508433799</v>
      </c>
      <c r="BU58">
        <f t="shared" si="33"/>
        <v>4.0080455830424366</v>
      </c>
      <c r="BV58">
        <f t="shared" si="33"/>
        <v>4.0567442381117047</v>
      </c>
      <c r="BW58">
        <f t="shared" si="33"/>
        <v>4.0899401898810561</v>
      </c>
      <c r="BX58">
        <f t="shared" si="33"/>
        <v>4.1073807971132617</v>
      </c>
      <c r="BY58">
        <f t="shared" si="33"/>
        <v>4.1089333262563583</v>
      </c>
      <c r="BZ58">
        <f t="shared" si="33"/>
        <v>4.094585961626124</v>
      </c>
    </row>
    <row r="59" spans="1:78">
      <c r="A59">
        <f t="shared" si="6"/>
        <v>4.7697689946523116</v>
      </c>
      <c r="B59">
        <f t="shared" si="9"/>
        <v>4.8165298277212107</v>
      </c>
      <c r="C59">
        <f t="shared" si="12"/>
        <v>-0.14123158172383143</v>
      </c>
      <c r="D59">
        <f t="shared" si="7"/>
        <v>3.1590459461097362</v>
      </c>
      <c r="E59">
        <f t="shared" si="10"/>
        <v>181</v>
      </c>
      <c r="F59">
        <f t="shared" si="8"/>
        <v>4.761955534564521</v>
      </c>
      <c r="G59">
        <f t="shared" si="34"/>
        <v>4.7468956758630876</v>
      </c>
      <c r="H59">
        <f t="shared" si="34"/>
        <v>4.724059887856205</v>
      </c>
      <c r="I59">
        <f t="shared" si="34"/>
        <v>4.6936219646792301</v>
      </c>
      <c r="J59">
        <f t="shared" si="34"/>
        <v>4.6558135573064616</v>
      </c>
      <c r="K59">
        <f t="shared" si="34"/>
        <v>4.6109224105473459</v>
      </c>
      <c r="L59">
        <f t="shared" si="34"/>
        <v>4.5592901731347357</v>
      </c>
      <c r="M59">
        <f t="shared" si="34"/>
        <v>4.5013097975717393</v>
      </c>
      <c r="N59">
        <f t="shared" si="34"/>
        <v>4.4374225495258974</v>
      </c>
      <c r="O59">
        <f t="shared" si="34"/>
        <v>4.368114649531015</v>
      </c>
      <c r="P59">
        <f t="shared" si="34"/>
        <v>4.2939135725553061</v>
      </c>
      <c r="Q59">
        <f t="shared" si="34"/>
        <v>4.2153840335983936</v>
      </c>
      <c r="R59">
        <f t="shared" si="34"/>
        <v>4.1331236898691692</v>
      </c>
      <c r="S59">
        <f t="shared" si="34"/>
        <v>4.0477585922535662</v>
      </c>
      <c r="T59">
        <f t="shared" si="34"/>
        <v>3.959938420689296</v>
      </c>
      <c r="U59">
        <f t="shared" si="34"/>
        <v>3.8703315397092313</v>
      </c>
      <c r="V59">
        <f t="shared" si="34"/>
        <v>3.779619911783743</v>
      </c>
      <c r="W59">
        <f t="shared" si="34"/>
        <v>3.6884939071745251</v>
      </c>
      <c r="X59">
        <f t="shared" si="34"/>
        <v>3.5976470498000381</v>
      </c>
      <c r="Y59">
        <f t="shared" si="34"/>
        <v>3.507770739099735</v>
      </c>
      <c r="Z59">
        <f t="shared" si="34"/>
        <v>3.419548988066845</v>
      </c>
      <c r="AA59">
        <f t="shared" si="34"/>
        <v>3.3336532174964777</v>
      </c>
      <c r="AB59">
        <f t="shared" si="34"/>
        <v>3.2507371460679568</v>
      </c>
      <c r="AC59">
        <f t="shared" si="34"/>
        <v>3.1714318151509495</v>
      </c>
      <c r="AD59">
        <f t="shared" si="34"/>
        <v>3.0963407861995993</v>
      </c>
      <c r="AE59">
        <f t="shared" si="34"/>
        <v>3.0260355472854306</v>
      </c>
      <c r="AF59">
        <f t="shared" si="34"/>
        <v>2.961051163728043</v>
      </c>
      <c r="AG59">
        <f t="shared" si="34"/>
        <v>2.9018822059249523</v>
      </c>
      <c r="AH59">
        <f t="shared" si="34"/>
        <v>2.8489789853722334</v>
      </c>
      <c r="AI59">
        <f t="shared" si="34"/>
        <v>2.8027441275221312</v>
      </c>
      <c r="AJ59">
        <f t="shared" si="34"/>
        <v>2.763529507560254</v>
      </c>
      <c r="AK59">
        <f t="shared" si="34"/>
        <v>2.7316335724229477</v>
      </c>
      <c r="AL59">
        <f t="shared" si="34"/>
        <v>2.7072990694358992</v>
      </c>
      <c r="AM59">
        <f t="shared" si="34"/>
        <v>2.6907111988604147</v>
      </c>
      <c r="AN59">
        <f t="shared" si="34"/>
        <v>2.6819962044076031</v>
      </c>
      <c r="AO59">
        <f t="shared" si="34"/>
        <v>2.6812204124475083</v>
      </c>
      <c r="AP59">
        <f t="shared" si="34"/>
        <v>2.6883897272253829</v>
      </c>
      <c r="AQ59">
        <f t="shared" si="34"/>
        <v>2.7034495859268164</v>
      </c>
      <c r="AR59">
        <f t="shared" si="34"/>
        <v>2.7262853739336994</v>
      </c>
      <c r="AS59">
        <f t="shared" si="34"/>
        <v>2.7567232971106739</v>
      </c>
      <c r="AT59">
        <f t="shared" si="34"/>
        <v>2.7945317044834423</v>
      </c>
      <c r="AU59">
        <f t="shared" si="34"/>
        <v>2.8394228512425581</v>
      </c>
      <c r="AV59">
        <f t="shared" si="34"/>
        <v>2.8910550886551674</v>
      </c>
      <c r="AW59">
        <f t="shared" si="34"/>
        <v>2.9490354642181646</v>
      </c>
      <c r="AX59">
        <f t="shared" si="34"/>
        <v>3.0129227122640065</v>
      </c>
      <c r="AY59">
        <f t="shared" si="34"/>
        <v>3.0822306122588889</v>
      </c>
      <c r="AZ59">
        <f t="shared" si="34"/>
        <v>3.1564316892345974</v>
      </c>
      <c r="BA59">
        <f t="shared" si="34"/>
        <v>3.2349612281915103</v>
      </c>
      <c r="BB59">
        <f t="shared" si="34"/>
        <v>3.3172215719207352</v>
      </c>
      <c r="BC59">
        <f t="shared" si="34"/>
        <v>3.4025866695363378</v>
      </c>
      <c r="BD59">
        <f t="shared" si="34"/>
        <v>3.4904068411006079</v>
      </c>
      <c r="BE59">
        <f t="shared" si="34"/>
        <v>3.5800137220806736</v>
      </c>
      <c r="BF59">
        <f t="shared" si="34"/>
        <v>3.670725350006161</v>
      </c>
      <c r="BG59">
        <f t="shared" si="34"/>
        <v>3.7618513546153789</v>
      </c>
      <c r="BH59">
        <f t="shared" si="34"/>
        <v>3.8526982119898654</v>
      </c>
      <c r="BI59">
        <f t="shared" si="34"/>
        <v>3.9425745226901689</v>
      </c>
      <c r="BJ59">
        <f t="shared" si="34"/>
        <v>4.0307962737230589</v>
      </c>
      <c r="BK59">
        <f t="shared" si="34"/>
        <v>4.1166920442934263</v>
      </c>
      <c r="BL59">
        <f t="shared" si="34"/>
        <v>4.1996081157219463</v>
      </c>
      <c r="BM59">
        <f t="shared" si="34"/>
        <v>4.2789134466389545</v>
      </c>
      <c r="BN59">
        <f t="shared" si="34"/>
        <v>4.3540044755903038</v>
      </c>
      <c r="BO59">
        <f t="shared" si="34"/>
        <v>4.4243097145044734</v>
      </c>
      <c r="BP59">
        <f t="shared" si="34"/>
        <v>4.489294098061861</v>
      </c>
      <c r="BQ59">
        <f t="shared" si="34"/>
        <v>4.5484630558649517</v>
      </c>
      <c r="BR59">
        <f t="shared" ref="BR59:BZ62" si="35">$J$2*$C59*(1-COS(BR$8-$M$2))+$A59</f>
        <v>4.6013662764176706</v>
      </c>
      <c r="BS59">
        <f t="shared" si="35"/>
        <v>4.6476011342677728</v>
      </c>
      <c r="BT59">
        <f t="shared" si="35"/>
        <v>4.6868157542296505</v>
      </c>
      <c r="BU59">
        <f t="shared" si="35"/>
        <v>4.7187116893669563</v>
      </c>
      <c r="BV59">
        <f t="shared" si="35"/>
        <v>4.7430461923540044</v>
      </c>
      <c r="BW59">
        <f t="shared" si="35"/>
        <v>4.7596340629294893</v>
      </c>
      <c r="BX59">
        <f t="shared" si="35"/>
        <v>4.7683490573823004</v>
      </c>
      <c r="BY59">
        <f t="shared" si="35"/>
        <v>4.7691248493423952</v>
      </c>
      <c r="BZ59">
        <f t="shared" si="35"/>
        <v>4.761955534564521</v>
      </c>
    </row>
    <row r="60" spans="1:78">
      <c r="A60">
        <f t="shared" si="6"/>
        <v>5.0039310384317988</v>
      </c>
      <c r="B60">
        <f t="shared" si="9"/>
        <v>3.6981684656056366</v>
      </c>
      <c r="C60">
        <f t="shared" si="12"/>
        <v>9.9118550818948441E-16</v>
      </c>
      <c r="D60">
        <f t="shared" si="7"/>
        <v>3.1415926535897931</v>
      </c>
      <c r="E60">
        <f t="shared" si="10"/>
        <v>180</v>
      </c>
      <c r="F60">
        <f t="shared" si="8"/>
        <v>5.0039310384317988</v>
      </c>
      <c r="G60">
        <f t="shared" ref="G60:BR63" si="36">$J$2*$C60*(1-COS(G$8-$M$2))+$A60</f>
        <v>5.0039310384317988</v>
      </c>
      <c r="H60">
        <f t="shared" si="36"/>
        <v>5.0039310384317988</v>
      </c>
      <c r="I60">
        <f t="shared" si="36"/>
        <v>5.0039310384317996</v>
      </c>
      <c r="J60">
        <f t="shared" si="36"/>
        <v>5.0039310384317996</v>
      </c>
      <c r="K60">
        <f t="shared" si="36"/>
        <v>5.0039310384317996</v>
      </c>
      <c r="L60">
        <f t="shared" si="36"/>
        <v>5.0039310384318005</v>
      </c>
      <c r="M60">
        <f t="shared" si="36"/>
        <v>5.0039310384318005</v>
      </c>
      <c r="N60">
        <f t="shared" si="36"/>
        <v>5.0039310384318014</v>
      </c>
      <c r="O60">
        <f t="shared" si="36"/>
        <v>5.0039310384318014</v>
      </c>
      <c r="P60">
        <f t="shared" si="36"/>
        <v>5.0039310384318023</v>
      </c>
      <c r="Q60">
        <f t="shared" si="36"/>
        <v>5.0039310384318023</v>
      </c>
      <c r="R60">
        <f t="shared" si="36"/>
        <v>5.0039310384318032</v>
      </c>
      <c r="S60">
        <f t="shared" si="36"/>
        <v>5.0039310384318041</v>
      </c>
      <c r="T60">
        <f t="shared" si="36"/>
        <v>5.0039310384318041</v>
      </c>
      <c r="U60">
        <f t="shared" si="36"/>
        <v>5.003931038431805</v>
      </c>
      <c r="V60">
        <f t="shared" si="36"/>
        <v>5.0039310384318059</v>
      </c>
      <c r="W60">
        <f t="shared" si="36"/>
        <v>5.0039310384318068</v>
      </c>
      <c r="X60">
        <f t="shared" si="36"/>
        <v>5.0039310384318068</v>
      </c>
      <c r="Y60">
        <f t="shared" si="36"/>
        <v>5.0039310384318076</v>
      </c>
      <c r="Z60">
        <f t="shared" si="36"/>
        <v>5.0039310384318085</v>
      </c>
      <c r="AA60">
        <f t="shared" si="36"/>
        <v>5.0039310384318085</v>
      </c>
      <c r="AB60">
        <f t="shared" si="36"/>
        <v>5.0039310384318094</v>
      </c>
      <c r="AC60">
        <f t="shared" si="36"/>
        <v>5.0039310384318103</v>
      </c>
      <c r="AD60">
        <f t="shared" si="36"/>
        <v>5.0039310384318103</v>
      </c>
      <c r="AE60">
        <f t="shared" si="36"/>
        <v>5.0039310384318112</v>
      </c>
      <c r="AF60">
        <f t="shared" si="36"/>
        <v>5.0039310384318112</v>
      </c>
      <c r="AG60">
        <f t="shared" si="36"/>
        <v>5.0039310384318121</v>
      </c>
      <c r="AH60">
        <f t="shared" si="36"/>
        <v>5.0039310384318121</v>
      </c>
      <c r="AI60">
        <f t="shared" si="36"/>
        <v>5.003931038431813</v>
      </c>
      <c r="AJ60">
        <f t="shared" si="36"/>
        <v>5.003931038431813</v>
      </c>
      <c r="AK60">
        <f t="shared" si="36"/>
        <v>5.003931038431813</v>
      </c>
      <c r="AL60">
        <f t="shared" si="36"/>
        <v>5.003931038431813</v>
      </c>
      <c r="AM60">
        <f t="shared" si="36"/>
        <v>5.003931038431813</v>
      </c>
      <c r="AN60">
        <f t="shared" si="36"/>
        <v>5.003931038431813</v>
      </c>
      <c r="AO60">
        <f t="shared" si="36"/>
        <v>5.0039310384318139</v>
      </c>
      <c r="AP60">
        <f t="shared" si="36"/>
        <v>5.003931038431813</v>
      </c>
      <c r="AQ60">
        <f t="shared" si="36"/>
        <v>5.003931038431813</v>
      </c>
      <c r="AR60">
        <f t="shared" si="36"/>
        <v>5.003931038431813</v>
      </c>
      <c r="AS60">
        <f t="shared" si="36"/>
        <v>5.003931038431813</v>
      </c>
      <c r="AT60">
        <f t="shared" si="36"/>
        <v>5.003931038431813</v>
      </c>
      <c r="AU60">
        <f t="shared" si="36"/>
        <v>5.0039310384318121</v>
      </c>
      <c r="AV60">
        <f t="shared" si="36"/>
        <v>5.0039310384318121</v>
      </c>
      <c r="AW60">
        <f t="shared" si="36"/>
        <v>5.0039310384318112</v>
      </c>
      <c r="AX60">
        <f t="shared" si="36"/>
        <v>5.0039310384318112</v>
      </c>
      <c r="AY60">
        <f t="shared" si="36"/>
        <v>5.0039310384318103</v>
      </c>
      <c r="AZ60">
        <f t="shared" si="36"/>
        <v>5.0039310384318103</v>
      </c>
      <c r="BA60">
        <f t="shared" si="36"/>
        <v>5.0039310384318094</v>
      </c>
      <c r="BB60">
        <f t="shared" si="36"/>
        <v>5.0039310384318085</v>
      </c>
      <c r="BC60">
        <f t="shared" si="36"/>
        <v>5.0039310384318085</v>
      </c>
      <c r="BD60">
        <f t="shared" si="36"/>
        <v>5.0039310384318076</v>
      </c>
      <c r="BE60">
        <f t="shared" si="36"/>
        <v>5.0039310384318068</v>
      </c>
      <c r="BF60">
        <f t="shared" si="36"/>
        <v>5.0039310384318068</v>
      </c>
      <c r="BG60">
        <f t="shared" si="36"/>
        <v>5.0039310384318059</v>
      </c>
      <c r="BH60">
        <f t="shared" si="36"/>
        <v>5.003931038431805</v>
      </c>
      <c r="BI60">
        <f t="shared" si="36"/>
        <v>5.003931038431805</v>
      </c>
      <c r="BJ60">
        <f t="shared" si="36"/>
        <v>5.0039310384318041</v>
      </c>
      <c r="BK60">
        <f t="shared" si="36"/>
        <v>5.0039310384318032</v>
      </c>
      <c r="BL60">
        <f t="shared" si="36"/>
        <v>5.0039310384318032</v>
      </c>
      <c r="BM60">
        <f t="shared" si="36"/>
        <v>5.0039310384318023</v>
      </c>
      <c r="BN60">
        <f t="shared" si="36"/>
        <v>5.0039310384318014</v>
      </c>
      <c r="BO60">
        <f t="shared" si="36"/>
        <v>5.0039310384318014</v>
      </c>
      <c r="BP60">
        <f t="shared" si="36"/>
        <v>5.0039310384318005</v>
      </c>
      <c r="BQ60">
        <f t="shared" si="36"/>
        <v>5.0039310384318005</v>
      </c>
      <c r="BR60">
        <f t="shared" si="36"/>
        <v>5.0039310384317996</v>
      </c>
      <c r="BS60">
        <f t="shared" si="35"/>
        <v>5.0039310384317996</v>
      </c>
      <c r="BT60">
        <f t="shared" si="35"/>
        <v>5.0039310384317996</v>
      </c>
      <c r="BU60">
        <f t="shared" si="35"/>
        <v>5.0039310384317988</v>
      </c>
      <c r="BV60">
        <f t="shared" si="35"/>
        <v>5.0039310384317988</v>
      </c>
      <c r="BW60">
        <f t="shared" si="35"/>
        <v>5.0039310384317988</v>
      </c>
      <c r="BX60">
        <f t="shared" si="35"/>
        <v>5.0039310384317988</v>
      </c>
      <c r="BY60">
        <f t="shared" si="35"/>
        <v>5.0039310384317988</v>
      </c>
      <c r="BZ60">
        <f t="shared" si="35"/>
        <v>5.0039310384317988</v>
      </c>
    </row>
    <row r="61" spans="1:78">
      <c r="A61">
        <f t="shared" si="6"/>
        <v>4.7697689946523107</v>
      </c>
      <c r="B61">
        <f t="shared" si="9"/>
        <v>2.727337100206479</v>
      </c>
      <c r="C61">
        <f t="shared" si="12"/>
        <v>0.1412315817238334</v>
      </c>
      <c r="D61">
        <f t="shared" si="7"/>
        <v>3.12413936106985</v>
      </c>
      <c r="E61">
        <f t="shared" si="10"/>
        <v>179</v>
      </c>
      <c r="F61">
        <f t="shared" si="8"/>
        <v>4.7775824547401013</v>
      </c>
      <c r="G61">
        <f t="shared" si="36"/>
        <v>4.7926423134415357</v>
      </c>
      <c r="H61">
        <f t="shared" si="36"/>
        <v>4.8154781014484183</v>
      </c>
      <c r="I61">
        <f t="shared" si="36"/>
        <v>4.8459160246253932</v>
      </c>
      <c r="J61">
        <f t="shared" si="36"/>
        <v>4.8837244319981625</v>
      </c>
      <c r="K61">
        <f t="shared" si="36"/>
        <v>4.9286155787572783</v>
      </c>
      <c r="L61">
        <f t="shared" si="36"/>
        <v>4.9802478161698893</v>
      </c>
      <c r="M61">
        <f t="shared" si="36"/>
        <v>5.0382281917328866</v>
      </c>
      <c r="N61">
        <f t="shared" si="36"/>
        <v>5.1021154397787294</v>
      </c>
      <c r="O61">
        <f t="shared" si="36"/>
        <v>5.1714233397736136</v>
      </c>
      <c r="P61">
        <f t="shared" si="36"/>
        <v>5.2456244167493224</v>
      </c>
      <c r="Q61">
        <f t="shared" si="36"/>
        <v>5.3241539557062367</v>
      </c>
      <c r="R61">
        <f t="shared" si="36"/>
        <v>5.406414299435462</v>
      </c>
      <c r="S61">
        <f t="shared" si="36"/>
        <v>5.491779397051066</v>
      </c>
      <c r="T61">
        <f t="shared" si="36"/>
        <v>5.5795995686153379</v>
      </c>
      <c r="U61">
        <f t="shared" si="36"/>
        <v>5.6692064495954035</v>
      </c>
      <c r="V61">
        <f t="shared" si="36"/>
        <v>5.7599180775208936</v>
      </c>
      <c r="W61">
        <f t="shared" si="36"/>
        <v>5.8510440821301124</v>
      </c>
      <c r="X61">
        <f t="shared" si="36"/>
        <v>5.9418909395046002</v>
      </c>
      <c r="Y61">
        <f t="shared" si="36"/>
        <v>6.0317672502049051</v>
      </c>
      <c r="Z61">
        <f t="shared" si="36"/>
        <v>6.119989001237796</v>
      </c>
      <c r="AA61">
        <f t="shared" si="36"/>
        <v>6.2058847718081651</v>
      </c>
      <c r="AB61">
        <f t="shared" si="36"/>
        <v>6.2888008432366869</v>
      </c>
      <c r="AC61">
        <f t="shared" si="36"/>
        <v>6.3681061741536951</v>
      </c>
      <c r="AD61">
        <f t="shared" si="36"/>
        <v>6.4431972031050462</v>
      </c>
      <c r="AE61">
        <f t="shared" si="36"/>
        <v>6.5135024420192167</v>
      </c>
      <c r="AF61">
        <f t="shared" si="36"/>
        <v>6.5784868255766042</v>
      </c>
      <c r="AG61">
        <f t="shared" si="36"/>
        <v>6.6376557833796959</v>
      </c>
      <c r="AH61">
        <f t="shared" si="36"/>
        <v>6.6905590039324156</v>
      </c>
      <c r="AI61">
        <f t="shared" si="36"/>
        <v>6.7367938617825196</v>
      </c>
      <c r="AJ61">
        <f t="shared" si="36"/>
        <v>6.7760084817443964</v>
      </c>
      <c r="AK61">
        <f t="shared" si="36"/>
        <v>6.8079044168817031</v>
      </c>
      <c r="AL61">
        <f t="shared" si="36"/>
        <v>6.8322389198687521</v>
      </c>
      <c r="AM61">
        <f t="shared" si="36"/>
        <v>6.848826790444237</v>
      </c>
      <c r="AN61">
        <f t="shared" si="36"/>
        <v>6.8575417848970481</v>
      </c>
      <c r="AO61">
        <f t="shared" si="36"/>
        <v>6.8583175768571429</v>
      </c>
      <c r="AP61">
        <f t="shared" si="36"/>
        <v>6.8511482620792687</v>
      </c>
      <c r="AQ61">
        <f t="shared" si="36"/>
        <v>6.8360884033778344</v>
      </c>
      <c r="AR61">
        <f t="shared" si="36"/>
        <v>6.8132526153709518</v>
      </c>
      <c r="AS61">
        <f t="shared" si="36"/>
        <v>6.7828146921939769</v>
      </c>
      <c r="AT61">
        <f t="shared" si="36"/>
        <v>6.7450062848212076</v>
      </c>
      <c r="AU61">
        <f t="shared" si="36"/>
        <v>6.7001151380620918</v>
      </c>
      <c r="AV61">
        <f t="shared" si="36"/>
        <v>6.6484829006494808</v>
      </c>
      <c r="AW61">
        <f t="shared" si="36"/>
        <v>6.5905025250864835</v>
      </c>
      <c r="AX61">
        <f t="shared" si="36"/>
        <v>6.5266152770406407</v>
      </c>
      <c r="AY61">
        <f t="shared" si="36"/>
        <v>6.4573073770457565</v>
      </c>
      <c r="AZ61">
        <f t="shared" si="36"/>
        <v>6.3831063000700476</v>
      </c>
      <c r="BA61">
        <f t="shared" si="36"/>
        <v>6.3045767611131334</v>
      </c>
      <c r="BB61">
        <f t="shared" si="36"/>
        <v>6.2223164173839072</v>
      </c>
      <c r="BC61">
        <f t="shared" si="36"/>
        <v>6.1369513197683041</v>
      </c>
      <c r="BD61">
        <f t="shared" si="36"/>
        <v>6.0491311482040322</v>
      </c>
      <c r="BE61">
        <f t="shared" si="36"/>
        <v>5.9595242672239657</v>
      </c>
      <c r="BF61">
        <f t="shared" si="36"/>
        <v>5.8688126392984774</v>
      </c>
      <c r="BG61">
        <f t="shared" si="36"/>
        <v>5.7776866346892577</v>
      </c>
      <c r="BH61">
        <f t="shared" si="36"/>
        <v>5.6868397773147699</v>
      </c>
      <c r="BI61">
        <f t="shared" si="36"/>
        <v>5.596963466614465</v>
      </c>
      <c r="BJ61">
        <f t="shared" si="36"/>
        <v>5.5087417155815732</v>
      </c>
      <c r="BK61">
        <f t="shared" si="36"/>
        <v>5.422845945011205</v>
      </c>
      <c r="BL61">
        <f t="shared" si="36"/>
        <v>5.3399298735826841</v>
      </c>
      <c r="BM61">
        <f t="shared" si="36"/>
        <v>5.260624542665675</v>
      </c>
      <c r="BN61">
        <f t="shared" si="36"/>
        <v>5.1855335137143239</v>
      </c>
      <c r="BO61">
        <f t="shared" si="36"/>
        <v>5.1152282748001543</v>
      </c>
      <c r="BP61">
        <f t="shared" si="36"/>
        <v>5.050243891242765</v>
      </c>
      <c r="BQ61">
        <f t="shared" si="36"/>
        <v>4.9910749334396742</v>
      </c>
      <c r="BR61">
        <f t="shared" si="36"/>
        <v>4.9381717128869544</v>
      </c>
      <c r="BS61">
        <f t="shared" si="35"/>
        <v>4.8919368550368514</v>
      </c>
      <c r="BT61">
        <f t="shared" si="35"/>
        <v>4.8527222350749737</v>
      </c>
      <c r="BU61">
        <f t="shared" si="35"/>
        <v>4.820826299937667</v>
      </c>
      <c r="BV61">
        <f t="shared" si="35"/>
        <v>4.796491796950618</v>
      </c>
      <c r="BW61">
        <f t="shared" si="35"/>
        <v>4.7799039263751331</v>
      </c>
      <c r="BX61">
        <f t="shared" si="35"/>
        <v>4.771188931922322</v>
      </c>
      <c r="BY61">
        <f t="shared" si="35"/>
        <v>4.7704131399622272</v>
      </c>
      <c r="BZ61">
        <f t="shared" si="35"/>
        <v>4.7775824547401013</v>
      </c>
    </row>
    <row r="62" spans="1:78">
      <c r="A62">
        <f t="shared" si="6"/>
        <v>4.1102224017011633</v>
      </c>
      <c r="B62">
        <f t="shared" si="9"/>
        <v>1.9031226078624652</v>
      </c>
      <c r="C62">
        <f t="shared" si="12"/>
        <v>0.28263523963964188</v>
      </c>
      <c r="D62">
        <f t="shared" si="7"/>
        <v>3.1066860685499069</v>
      </c>
      <c r="E62">
        <f t="shared" si="10"/>
        <v>178</v>
      </c>
      <c r="F62">
        <f t="shared" si="8"/>
        <v>4.1258588417762008</v>
      </c>
      <c r="G62">
        <f t="shared" si="36"/>
        <v>4.1559969080717556</v>
      </c>
      <c r="H62">
        <f t="shared" si="36"/>
        <v>4.2016963071502564</v>
      </c>
      <c r="I62">
        <f t="shared" si="36"/>
        <v>4.2626092389906685</v>
      </c>
      <c r="J62">
        <f t="shared" si="36"/>
        <v>4.3382721194014486</v>
      </c>
      <c r="K62">
        <f t="shared" si="36"/>
        <v>4.4281091081761765</v>
      </c>
      <c r="L62">
        <f t="shared" si="36"/>
        <v>4.5314364915852199</v>
      </c>
      <c r="M62">
        <f t="shared" si="36"/>
        <v>4.6474678858500535</v>
      </c>
      <c r="N62">
        <f t="shared" si="36"/>
        <v>4.7753202219986539</v>
      </c>
      <c r="O62">
        <f t="shared" si="36"/>
        <v>4.914020466553576</v>
      </c>
      <c r="P62">
        <f t="shared" si="36"/>
        <v>5.062513026904262</v>
      </c>
      <c r="Q62">
        <f t="shared" si="36"/>
        <v>5.2196677850041819</v>
      </c>
      <c r="R62">
        <f t="shared" si="36"/>
        <v>5.3842886982515585</v>
      </c>
      <c r="S62">
        <f t="shared" si="36"/>
        <v>5.5551229020957544</v>
      </c>
      <c r="T62">
        <f t="shared" si="36"/>
        <v>5.7308702450930014</v>
      </c>
      <c r="U62">
        <f t="shared" si="36"/>
        <v>5.9101931838439459</v>
      </c>
      <c r="V62">
        <f t="shared" si="36"/>
        <v>6.0917269625065416</v>
      </c>
      <c r="W62">
        <f t="shared" si="36"/>
        <v>6.2740899994120714</v>
      </c>
      <c r="X62">
        <f t="shared" si="36"/>
        <v>6.4558944017358737</v>
      </c>
      <c r="Y62">
        <f t="shared" si="36"/>
        <v>6.6357565281997655</v>
      </c>
      <c r="Z62">
        <f t="shared" si="36"/>
        <v>6.812307519417633</v>
      </c>
      <c r="AA62">
        <f t="shared" si="36"/>
        <v>6.9842037157419066</v>
      </c>
      <c r="AB62">
        <f t="shared" si="36"/>
        <v>7.1501368833247998</v>
      </c>
      <c r="AC62">
        <f t="shared" si="36"/>
        <v>7.3088441705678147</v>
      </c>
      <c r="AD62">
        <f t="shared" si="36"/>
        <v>7.4591177191849578</v>
      </c>
      <c r="AE62">
        <f t="shared" si="36"/>
        <v>7.5998138567335989</v>
      </c>
      <c r="AF62">
        <f t="shared" si="36"/>
        <v>7.7298618006523458</v>
      </c>
      <c r="AG62">
        <f t="shared" si="36"/>
        <v>7.8482718075628775</v>
      </c>
      <c r="AH62">
        <f t="shared" si="36"/>
        <v>7.9541427058146921</v>
      </c>
      <c r="AI62">
        <f t="shared" si="36"/>
        <v>8.0466687539454931</v>
      </c>
      <c r="AJ62">
        <f t="shared" si="36"/>
        <v>8.1251457728602539</v>
      </c>
      <c r="AK62">
        <f t="shared" si="36"/>
        <v>8.188976505059312</v>
      </c>
      <c r="AL62">
        <f t="shared" si="36"/>
        <v>8.2376751601285783</v>
      </c>
      <c r="AM62">
        <f t="shared" si="36"/>
        <v>8.2708711118979288</v>
      </c>
      <c r="AN62">
        <f t="shared" si="36"/>
        <v>8.2883117191301352</v>
      </c>
      <c r="AO62">
        <f t="shared" si="36"/>
        <v>8.2898642482732328</v>
      </c>
      <c r="AP62">
        <f t="shared" si="36"/>
        <v>8.2755168836429966</v>
      </c>
      <c r="AQ62">
        <f t="shared" si="36"/>
        <v>8.2453788173474436</v>
      </c>
      <c r="AR62">
        <f t="shared" si="36"/>
        <v>8.199679418268941</v>
      </c>
      <c r="AS62">
        <f t="shared" si="36"/>
        <v>8.1387664864285298</v>
      </c>
      <c r="AT62">
        <f t="shared" si="36"/>
        <v>8.0631036060177497</v>
      </c>
      <c r="AU62">
        <f t="shared" si="36"/>
        <v>7.9732666172430218</v>
      </c>
      <c r="AV62">
        <f t="shared" si="36"/>
        <v>7.8699392338339793</v>
      </c>
      <c r="AW62">
        <f t="shared" si="36"/>
        <v>7.7539078395691448</v>
      </c>
      <c r="AX62">
        <f t="shared" si="36"/>
        <v>7.6260555034205444</v>
      </c>
      <c r="AY62">
        <f t="shared" si="36"/>
        <v>7.4873552588656214</v>
      </c>
      <c r="AZ62">
        <f t="shared" si="36"/>
        <v>7.3388626985149363</v>
      </c>
      <c r="BA62">
        <f t="shared" si="36"/>
        <v>7.1817079404150164</v>
      </c>
      <c r="BB62">
        <f t="shared" si="36"/>
        <v>7.0170870271676389</v>
      </c>
      <c r="BC62">
        <f t="shared" si="36"/>
        <v>6.8462528233234439</v>
      </c>
      <c r="BD62">
        <f t="shared" si="36"/>
        <v>6.6705054803261952</v>
      </c>
      <c r="BE62">
        <f t="shared" si="36"/>
        <v>6.4911825415752515</v>
      </c>
      <c r="BF62">
        <f t="shared" si="36"/>
        <v>6.3096487629126567</v>
      </c>
      <c r="BG62">
        <f t="shared" si="36"/>
        <v>6.127285726007127</v>
      </c>
      <c r="BH62">
        <f t="shared" si="36"/>
        <v>5.9454813236833246</v>
      </c>
      <c r="BI62">
        <f t="shared" si="36"/>
        <v>5.7656191972194337</v>
      </c>
      <c r="BJ62">
        <f t="shared" si="36"/>
        <v>5.5890682060015653</v>
      </c>
      <c r="BK62">
        <f t="shared" si="36"/>
        <v>5.4171720096772908</v>
      </c>
      <c r="BL62">
        <f t="shared" si="36"/>
        <v>5.2512388420944003</v>
      </c>
      <c r="BM62">
        <f t="shared" si="36"/>
        <v>5.0925315548513836</v>
      </c>
      <c r="BN62">
        <f t="shared" si="36"/>
        <v>4.9422580062342423</v>
      </c>
      <c r="BO62">
        <f t="shared" si="36"/>
        <v>4.8015618686856003</v>
      </c>
      <c r="BP62">
        <f t="shared" si="36"/>
        <v>4.6715139247668533</v>
      </c>
      <c r="BQ62">
        <f t="shared" si="36"/>
        <v>4.55310391785632</v>
      </c>
      <c r="BR62">
        <f t="shared" si="36"/>
        <v>4.4472330196045062</v>
      </c>
      <c r="BS62">
        <f t="shared" si="35"/>
        <v>4.3547069714737043</v>
      </c>
      <c r="BT62">
        <f t="shared" si="35"/>
        <v>4.2762299525589444</v>
      </c>
      <c r="BU62">
        <f t="shared" si="35"/>
        <v>4.2123992203598881</v>
      </c>
      <c r="BV62">
        <f t="shared" si="35"/>
        <v>4.16370056529062</v>
      </c>
      <c r="BW62">
        <f t="shared" si="35"/>
        <v>4.1305046135212686</v>
      </c>
      <c r="BX62">
        <f t="shared" si="35"/>
        <v>4.1130640062890631</v>
      </c>
      <c r="BY62">
        <f t="shared" si="35"/>
        <v>4.1115114771459664</v>
      </c>
      <c r="BZ62">
        <f t="shared" si="35"/>
        <v>4.1258588417762008</v>
      </c>
    </row>
    <row r="63" spans="1:78">
      <c r="A63">
        <f t="shared" si="6"/>
        <v>3.1457688428099755</v>
      </c>
      <c r="B63">
        <f t="shared" si="9"/>
        <v>1.2253333785367633</v>
      </c>
      <c r="C63">
        <f t="shared" si="12"/>
        <v>0.42438276833381772</v>
      </c>
      <c r="D63">
        <f t="shared" si="7"/>
        <v>3.0892327760299634</v>
      </c>
      <c r="E63">
        <f t="shared" si="10"/>
        <v>177</v>
      </c>
      <c r="F63">
        <f t="shared" si="8"/>
        <v>3.169247287091697</v>
      </c>
      <c r="G63">
        <f t="shared" si="36"/>
        <v>3.2145002287384741</v>
      </c>
      <c r="H63">
        <f t="shared" si="36"/>
        <v>3.2831188394851507</v>
      </c>
      <c r="I63">
        <f t="shared" si="36"/>
        <v>3.3745808902708987</v>
      </c>
      <c r="J63">
        <f t="shared" si="36"/>
        <v>3.4881902996629397</v>
      </c>
      <c r="K63">
        <f t="shared" si="36"/>
        <v>3.6230824314565639</v>
      </c>
      <c r="L63">
        <f t="shared" si="36"/>
        <v>3.778230675078726</v>
      </c>
      <c r="M63">
        <f t="shared" si="36"/>
        <v>3.9524542587143903</v>
      </c>
      <c r="N63">
        <f t="shared" si="36"/>
        <v>4.144427235693013</v>
      </c>
      <c r="O63">
        <f t="shared" si="36"/>
        <v>4.3526885757433345</v>
      </c>
      <c r="P63">
        <f t="shared" si="36"/>
        <v>4.575653284315937</v>
      </c>
      <c r="Q63">
        <f t="shared" si="36"/>
        <v>4.8116244653488103</v>
      </c>
      <c r="R63">
        <f t="shared" si="36"/>
        <v>5.0588062356709997</v>
      </c>
      <c r="S63">
        <f t="shared" si="36"/>
        <v>5.3153173927579207</v>
      </c>
      <c r="T63">
        <f t="shared" si="36"/>
        <v>5.579205731818468</v>
      </c>
      <c r="U63">
        <f t="shared" si="36"/>
        <v>5.8484629032522575</v>
      </c>
      <c r="V63">
        <f t="shared" si="36"/>
        <v>6.1210396974027539</v>
      </c>
      <c r="W63">
        <f t="shared" si="36"/>
        <v>6.3948616402800997</v>
      </c>
      <c r="X63">
        <f t="shared" si="36"/>
        <v>6.6678447815607917</v>
      </c>
      <c r="Y63">
        <f t="shared" si="36"/>
        <v>6.937911554707954</v>
      </c>
      <c r="Z63">
        <f t="shared" si="36"/>
        <v>7.2030065885071632</v>
      </c>
      <c r="AA63">
        <f t="shared" si="36"/>
        <v>7.4611123496824465</v>
      </c>
      <c r="AB63">
        <f t="shared" si="36"/>
        <v>7.710264497542747</v>
      </c>
      <c r="AC63">
        <f t="shared" si="36"/>
        <v>7.9485668338006601</v>
      </c>
      <c r="AD63">
        <f t="shared" si="36"/>
        <v>8.1742057337863798</v>
      </c>
      <c r="AE63">
        <f t="shared" si="36"/>
        <v>8.3854639492265246</v>
      </c>
      <c r="AF63">
        <f t="shared" si="36"/>
        <v>8.580733677540394</v>
      </c>
      <c r="AG63">
        <f t="shared" si="36"/>
        <v>8.7585287981884363</v>
      </c>
      <c r="AH63">
        <f t="shared" si="36"/>
        <v>8.9174961829468895</v>
      </c>
      <c r="AI63">
        <f t="shared" si="36"/>
        <v>9.0564259940306115</v>
      </c>
      <c r="AJ63">
        <f t="shared" si="36"/>
        <v>9.1742608916891424</v>
      </c>
      <c r="AK63">
        <f t="shared" si="36"/>
        <v>9.2701040812006408</v>
      </c>
      <c r="AL63">
        <f t="shared" si="36"/>
        <v>9.343226138021226</v>
      </c>
      <c r="AM63">
        <f t="shared" si="36"/>
        <v>9.3930705591461887</v>
      </c>
      <c r="AN63">
        <f t="shared" si="36"/>
        <v>9.4192579984338831</v>
      </c>
      <c r="AO63">
        <f t="shared" si="36"/>
        <v>9.4215891536589229</v>
      </c>
      <c r="AP63">
        <f t="shared" si="36"/>
        <v>9.4000462833224532</v>
      </c>
      <c r="AQ63">
        <f t="shared" si="36"/>
        <v>9.3547933416756788</v>
      </c>
      <c r="AR63">
        <f t="shared" si="36"/>
        <v>9.2861747309289999</v>
      </c>
      <c r="AS63">
        <f t="shared" si="36"/>
        <v>9.1947126801432528</v>
      </c>
      <c r="AT63">
        <f t="shared" si="36"/>
        <v>9.0811032707512123</v>
      </c>
      <c r="AU63">
        <f t="shared" si="36"/>
        <v>8.9462111389575885</v>
      </c>
      <c r="AV63">
        <f t="shared" si="36"/>
        <v>8.7910628953354255</v>
      </c>
      <c r="AW63">
        <f t="shared" si="36"/>
        <v>8.6168393116997617</v>
      </c>
      <c r="AX63">
        <f t="shared" si="36"/>
        <v>8.4248663347211377</v>
      </c>
      <c r="AY63">
        <f t="shared" si="36"/>
        <v>8.2166049946708171</v>
      </c>
      <c r="AZ63">
        <f t="shared" si="36"/>
        <v>7.9936402860982145</v>
      </c>
      <c r="BA63">
        <f t="shared" si="36"/>
        <v>7.7576691050653412</v>
      </c>
      <c r="BB63">
        <f t="shared" si="36"/>
        <v>7.51048733474315</v>
      </c>
      <c r="BC63">
        <f t="shared" si="36"/>
        <v>7.2539761776562308</v>
      </c>
      <c r="BD63">
        <f t="shared" si="36"/>
        <v>6.9900878385956826</v>
      </c>
      <c r="BE63">
        <f t="shared" si="36"/>
        <v>6.7208306671618923</v>
      </c>
      <c r="BF63">
        <f t="shared" si="36"/>
        <v>6.4482538730113976</v>
      </c>
      <c r="BG63">
        <f t="shared" si="36"/>
        <v>6.1744319301340518</v>
      </c>
      <c r="BH63">
        <f t="shared" si="36"/>
        <v>5.9014487888533607</v>
      </c>
      <c r="BI63">
        <f t="shared" si="36"/>
        <v>5.6313820157061976</v>
      </c>
      <c r="BJ63">
        <f t="shared" si="36"/>
        <v>5.3662869819069883</v>
      </c>
      <c r="BK63">
        <f t="shared" si="36"/>
        <v>5.1081812207317032</v>
      </c>
      <c r="BL63">
        <f t="shared" si="36"/>
        <v>4.8590290728714063</v>
      </c>
      <c r="BM63">
        <f t="shared" si="36"/>
        <v>4.6207267366134932</v>
      </c>
      <c r="BN63">
        <f t="shared" si="36"/>
        <v>4.3950878366277726</v>
      </c>
      <c r="BO63">
        <f t="shared" si="36"/>
        <v>4.1838296211876287</v>
      </c>
      <c r="BP63">
        <f t="shared" si="36"/>
        <v>3.9885598928737571</v>
      </c>
      <c r="BQ63">
        <f t="shared" si="36"/>
        <v>3.8107647722257152</v>
      </c>
      <c r="BR63">
        <f t="shared" ref="BR63:BZ66" si="37">$J$2*$C63*(1-COS(BR$8-$M$2))+$A63</f>
        <v>3.6517973874672616</v>
      </c>
      <c r="BS63">
        <f t="shared" si="37"/>
        <v>3.51286757638354</v>
      </c>
      <c r="BT63">
        <f t="shared" si="37"/>
        <v>3.3950326787250096</v>
      </c>
      <c r="BU63">
        <f t="shared" si="37"/>
        <v>3.2991894892135112</v>
      </c>
      <c r="BV63">
        <f t="shared" si="37"/>
        <v>3.2260674323929255</v>
      </c>
      <c r="BW63">
        <f t="shared" si="37"/>
        <v>3.1762230112679624</v>
      </c>
      <c r="BX63">
        <f t="shared" si="37"/>
        <v>3.1500355719802675</v>
      </c>
      <c r="BY63">
        <f t="shared" si="37"/>
        <v>3.1477044167552282</v>
      </c>
      <c r="BZ63">
        <f t="shared" si="37"/>
        <v>3.169247287091697</v>
      </c>
    </row>
    <row r="64" spans="1:78">
      <c r="A64">
        <f t="shared" si="6"/>
        <v>2.0523058463746011</v>
      </c>
      <c r="B64">
        <f t="shared" si="9"/>
        <v>0.69450202443855757</v>
      </c>
      <c r="C64">
        <f t="shared" si="12"/>
        <v>0.56664539841109907</v>
      </c>
      <c r="D64">
        <f t="shared" si="7"/>
        <v>3.0717794835100198</v>
      </c>
      <c r="E64">
        <f t="shared" si="10"/>
        <v>176</v>
      </c>
      <c r="F64">
        <f t="shared" si="8"/>
        <v>2.0836547922008468</v>
      </c>
      <c r="G64">
        <f t="shared" ref="G64:BR67" si="38">$J$2*$C64*(1-COS(G$8-$M$2))+$A64</f>
        <v>2.1440775356816606</v>
      </c>
      <c r="H64">
        <f t="shared" si="38"/>
        <v>2.2356986450344847</v>
      </c>
      <c r="I64">
        <f t="shared" si="38"/>
        <v>2.3578208282948094</v>
      </c>
      <c r="J64">
        <f t="shared" si="38"/>
        <v>2.5095146619086299</v>
      </c>
      <c r="K64">
        <f t="shared" si="38"/>
        <v>2.689625664206905</v>
      </c>
      <c r="L64">
        <f t="shared" si="38"/>
        <v>2.8967830817081488</v>
      </c>
      <c r="M64">
        <f t="shared" si="38"/>
        <v>3.1294103213801074</v>
      </c>
      <c r="N64">
        <f t="shared" si="38"/>
        <v>3.38573694946471</v>
      </c>
      <c r="O64">
        <f t="shared" si="38"/>
        <v>3.6638121655479834</v>
      </c>
      <c r="P64">
        <f t="shared" si="38"/>
        <v>3.9615196493291274</v>
      </c>
      <c r="Q64">
        <f t="shared" si="38"/>
        <v>4.2765936670958729</v>
      </c>
      <c r="R64">
        <f t="shared" si="38"/>
        <v>4.6066363153261225</v>
      </c>
      <c r="S64">
        <f t="shared" si="38"/>
        <v>4.9491357701816447</v>
      </c>
      <c r="T64">
        <f t="shared" si="38"/>
        <v>5.301485404004163</v>
      </c>
      <c r="U64">
        <f t="shared" si="38"/>
        <v>5.6610036233257635</v>
      </c>
      <c r="V64">
        <f t="shared" si="38"/>
        <v>6.0249542774143743</v>
      </c>
      <c r="W64">
        <f t="shared" si="38"/>
        <v>6.390567482032961</v>
      </c>
      <c r="X64">
        <f t="shared" si="38"/>
        <v>6.7550606999310929</v>
      </c>
      <c r="Y64">
        <f t="shared" si="38"/>
        <v>7.1156599176335416</v>
      </c>
      <c r="Z64">
        <f t="shared" si="38"/>
        <v>7.4696207573578306</v>
      </c>
      <c r="AA64">
        <f t="shared" si="38"/>
        <v>7.8142493633862591</v>
      </c>
      <c r="AB64">
        <f t="shared" si="38"/>
        <v>8.146922903934513</v>
      </c>
      <c r="AC64">
        <f t="shared" si="38"/>
        <v>8.4651095324852363</v>
      </c>
      <c r="AD64">
        <f t="shared" si="38"/>
        <v>8.7663876566688259</v>
      </c>
      <c r="AE64">
        <f t="shared" si="38"/>
        <v>9.0484643680435326</v>
      </c>
      <c r="AF64">
        <f t="shared" si="38"/>
        <v>9.3091928925132272</v>
      </c>
      <c r="AG64">
        <f t="shared" si="38"/>
        <v>9.5465889285745043</v>
      </c>
      <c r="AH64">
        <f t="shared" si="38"/>
        <v>9.758845749049291</v>
      </c>
      <c r="AI64">
        <f t="shared" si="38"/>
        <v>9.944347951369604</v>
      </c>
      <c r="AJ64">
        <f t="shared" si="38"/>
        <v>10.101683751766494</v>
      </c>
      <c r="AK64">
        <f t="shared" si="38"/>
        <v>10.229655729796983</v>
      </c>
      <c r="AL64">
        <f t="shared" si="38"/>
        <v>10.327289941436668</v>
      </c>
      <c r="AM64">
        <f t="shared" si="38"/>
        <v>10.393843331381824</v>
      </c>
      <c r="AN64">
        <f t="shared" si="38"/>
        <v>10.428809388148931</v>
      </c>
      <c r="AO64">
        <f t="shared" si="38"/>
        <v>10.431921998932911</v>
      </c>
      <c r="AP64">
        <f t="shared" si="38"/>
        <v>10.403157474886248</v>
      </c>
      <c r="AQ64">
        <f t="shared" si="38"/>
        <v>10.342734731405434</v>
      </c>
      <c r="AR64">
        <f t="shared" si="38"/>
        <v>10.251113622052609</v>
      </c>
      <c r="AS64">
        <f t="shared" si="38"/>
        <v>10.128991438792285</v>
      </c>
      <c r="AT64">
        <f t="shared" si="38"/>
        <v>9.9772976051784639</v>
      </c>
      <c r="AU64">
        <f t="shared" si="38"/>
        <v>9.7971866028801884</v>
      </c>
      <c r="AV64">
        <f t="shared" si="38"/>
        <v>9.5900291853789454</v>
      </c>
      <c r="AW64">
        <f t="shared" si="38"/>
        <v>9.3574019457069859</v>
      </c>
      <c r="AX64">
        <f t="shared" si="38"/>
        <v>9.1010753176223851</v>
      </c>
      <c r="AY64">
        <f t="shared" si="38"/>
        <v>8.8230001015391117</v>
      </c>
      <c r="AZ64">
        <f t="shared" si="38"/>
        <v>8.5252926177579678</v>
      </c>
      <c r="BA64">
        <f t="shared" si="38"/>
        <v>8.2102185999912223</v>
      </c>
      <c r="BB64">
        <f t="shared" si="38"/>
        <v>7.8801759517609709</v>
      </c>
      <c r="BC64">
        <f t="shared" si="38"/>
        <v>7.5376764969054486</v>
      </c>
      <c r="BD64">
        <f t="shared" si="38"/>
        <v>7.1853268630829303</v>
      </c>
      <c r="BE64">
        <f t="shared" si="38"/>
        <v>6.825808643761329</v>
      </c>
      <c r="BF64">
        <f t="shared" si="38"/>
        <v>6.4618579896727217</v>
      </c>
      <c r="BG64">
        <f t="shared" si="38"/>
        <v>6.0962447850541333</v>
      </c>
      <c r="BH64">
        <f t="shared" si="38"/>
        <v>5.7317515671560013</v>
      </c>
      <c r="BI64">
        <f t="shared" si="38"/>
        <v>5.3711523494535527</v>
      </c>
      <c r="BJ64">
        <f t="shared" si="38"/>
        <v>5.0171915097292636</v>
      </c>
      <c r="BK64">
        <f t="shared" si="38"/>
        <v>4.6725629037008343</v>
      </c>
      <c r="BL64">
        <f t="shared" si="38"/>
        <v>4.3398893631525839</v>
      </c>
      <c r="BM64">
        <f t="shared" si="38"/>
        <v>4.0217027346018597</v>
      </c>
      <c r="BN64">
        <f t="shared" si="38"/>
        <v>3.720424610418271</v>
      </c>
      <c r="BO64">
        <f t="shared" si="38"/>
        <v>3.4383478990435625</v>
      </c>
      <c r="BP64">
        <f t="shared" si="38"/>
        <v>3.177619374573867</v>
      </c>
      <c r="BQ64">
        <f t="shared" si="38"/>
        <v>2.9402233385125909</v>
      </c>
      <c r="BR64">
        <f t="shared" si="38"/>
        <v>2.7279665180378032</v>
      </c>
      <c r="BS64">
        <f t="shared" si="37"/>
        <v>2.5424643157174911</v>
      </c>
      <c r="BT64">
        <f t="shared" si="37"/>
        <v>2.3851285153206017</v>
      </c>
      <c r="BU64">
        <f t="shared" si="37"/>
        <v>2.2571565372901121</v>
      </c>
      <c r="BV64">
        <f t="shared" si="37"/>
        <v>2.1595223256504261</v>
      </c>
      <c r="BW64">
        <f t="shared" si="37"/>
        <v>2.0929689357052705</v>
      </c>
      <c r="BX64">
        <f t="shared" si="37"/>
        <v>2.0580028789381632</v>
      </c>
      <c r="BY64">
        <f t="shared" si="37"/>
        <v>2.054890268154185</v>
      </c>
      <c r="BZ64">
        <f t="shared" si="37"/>
        <v>2.0836547922008468</v>
      </c>
    </row>
    <row r="65" spans="1:78">
      <c r="A65">
        <f t="shared" si="6"/>
        <v>1.0324309165411918</v>
      </c>
      <c r="B65">
        <f t="shared" si="9"/>
        <v>0.31188846920498409</v>
      </c>
      <c r="C65">
        <f t="shared" si="12"/>
        <v>0.70959351258192072</v>
      </c>
      <c r="D65">
        <f t="shared" si="7"/>
        <v>3.0543261909900763</v>
      </c>
      <c r="E65">
        <f>E64-1</f>
        <v>175</v>
      </c>
      <c r="F65">
        <f t="shared" si="8"/>
        <v>1.0716882874595157</v>
      </c>
      <c r="G65">
        <f t="shared" si="38"/>
        <v>1.1473539275699136</v>
      </c>
      <c r="H65">
        <f t="shared" si="38"/>
        <v>1.2620883717119189</v>
      </c>
      <c r="I65">
        <f t="shared" si="38"/>
        <v>1.4150184214870647</v>
      </c>
      <c r="J65">
        <f t="shared" si="38"/>
        <v>1.6049801868748697</v>
      </c>
      <c r="K65">
        <f t="shared" si="38"/>
        <v>1.8305279441386832</v>
      </c>
      <c r="L65">
        <f t="shared" si="38"/>
        <v>2.0899451386562693</v>
      </c>
      <c r="M65">
        <f t="shared" si="38"/>
        <v>2.3812574489369629</v>
      </c>
      <c r="N65">
        <f t="shared" si="38"/>
        <v>2.7022478124003473</v>
      </c>
      <c r="O65">
        <f t="shared" si="38"/>
        <v>3.0504732985611849</v>
      </c>
      <c r="P65">
        <f t="shared" si="38"/>
        <v>3.4232837012054942</v>
      </c>
      <c r="Q65">
        <f t="shared" si="38"/>
        <v>3.8178417080600759</v>
      </c>
      <c r="R65">
        <f t="shared" si="38"/>
        <v>4.2311444944521286</v>
      </c>
      <c r="S65">
        <f t="shared" si="38"/>
        <v>4.6600465766181642</v>
      </c>
      <c r="T65">
        <f t="shared" si="38"/>
        <v>5.1012837507347397</v>
      </c>
      <c r="U65">
        <f t="shared" si="38"/>
        <v>5.5514979354805387</v>
      </c>
      <c r="V65">
        <f t="shared" si="38"/>
        <v>6.0072627290628926</v>
      </c>
      <c r="W65">
        <f t="shared" si="38"/>
        <v>6.465109486204323</v>
      </c>
      <c r="X65">
        <f t="shared" si="38"/>
        <v>6.9215537166275611</v>
      </c>
      <c r="Y65">
        <f t="shared" si="38"/>
        <v>7.373121604130521</v>
      </c>
      <c r="Z65">
        <f t="shared" si="38"/>
        <v>7.8163764444251607</v>
      </c>
      <c r="AA65">
        <f t="shared" si="38"/>
        <v>8.2479448005322471</v>
      </c>
      <c r="AB65">
        <f t="shared" si="38"/>
        <v>8.6645421766737147</v>
      </c>
      <c r="AC65">
        <f t="shared" si="38"/>
        <v>9.0629980152687395</v>
      </c>
      <c r="AD65">
        <f t="shared" si="38"/>
        <v>9.440279826791409</v>
      </c>
      <c r="AE65">
        <f t="shared" si="38"/>
        <v>9.7935162688470481</v>
      </c>
      <c r="AF65">
        <f t="shared" si="38"/>
        <v>10.120018998821616</v>
      </c>
      <c r="AG65">
        <f t="shared" si="38"/>
        <v>10.41730313379227</v>
      </c>
      <c r="AH65">
        <f t="shared" si="38"/>
        <v>10.683106161986816</v>
      </c>
      <c r="AI65">
        <f t="shared" si="38"/>
        <v>10.915405161864435</v>
      </c>
      <c r="AJ65">
        <f t="shared" si="38"/>
        <v>11.112432197770087</v>
      </c>
      <c r="AK65">
        <f t="shared" si="38"/>
        <v>11.272687774992352</v>
      </c>
      <c r="AL65">
        <f t="shared" si="38"/>
        <v>11.394952251823609</v>
      </c>
      <c r="AM65">
        <f t="shared" si="38"/>
        <v>11.478295121769857</v>
      </c>
      <c r="AN65">
        <f t="shared" si="38"/>
        <v>11.522082095267011</v>
      </c>
      <c r="AO65">
        <f t="shared" si="38"/>
        <v>11.525979927007455</v>
      </c>
      <c r="AP65">
        <f t="shared" si="38"/>
        <v>11.489958952138071</v>
      </c>
      <c r="AQ65">
        <f t="shared" si="38"/>
        <v>11.414293312027675</v>
      </c>
      <c r="AR65">
        <f t="shared" si="38"/>
        <v>11.299558867885668</v>
      </c>
      <c r="AS65">
        <f t="shared" si="38"/>
        <v>11.146628818110523</v>
      </c>
      <c r="AT65">
        <f t="shared" si="38"/>
        <v>10.956667052722718</v>
      </c>
      <c r="AU65">
        <f t="shared" si="38"/>
        <v>10.731119295458905</v>
      </c>
      <c r="AV65">
        <f t="shared" si="38"/>
        <v>10.47170210094132</v>
      </c>
      <c r="AW65">
        <f t="shared" si="38"/>
        <v>10.180389790660625</v>
      </c>
      <c r="AX65">
        <f t="shared" si="38"/>
        <v>9.8593994271972409</v>
      </c>
      <c r="AY65">
        <f t="shared" si="38"/>
        <v>9.5111739410364038</v>
      </c>
      <c r="AZ65">
        <f t="shared" si="38"/>
        <v>9.1383635383920936</v>
      </c>
      <c r="BA65">
        <f t="shared" si="38"/>
        <v>8.7438055315375127</v>
      </c>
      <c r="BB65">
        <f t="shared" si="38"/>
        <v>8.3305027451454574</v>
      </c>
      <c r="BC65">
        <f t="shared" si="38"/>
        <v>7.9016006629794235</v>
      </c>
      <c r="BD65">
        <f t="shared" si="38"/>
        <v>7.4603634888628472</v>
      </c>
      <c r="BE65">
        <f t="shared" si="38"/>
        <v>7.0101493041170473</v>
      </c>
      <c r="BF65">
        <f t="shared" si="38"/>
        <v>6.5543845105346978</v>
      </c>
      <c r="BG65">
        <f t="shared" si="38"/>
        <v>6.0965377533932656</v>
      </c>
      <c r="BH65">
        <f t="shared" si="38"/>
        <v>5.6400935229700284</v>
      </c>
      <c r="BI65">
        <f t="shared" si="38"/>
        <v>5.1885256354670677</v>
      </c>
      <c r="BJ65">
        <f t="shared" si="38"/>
        <v>4.7452707951724271</v>
      </c>
      <c r="BK65">
        <f t="shared" si="38"/>
        <v>4.3137024390653389</v>
      </c>
      <c r="BL65">
        <f t="shared" si="38"/>
        <v>3.8971050629238775</v>
      </c>
      <c r="BM65">
        <f t="shared" si="38"/>
        <v>3.4986492243288509</v>
      </c>
      <c r="BN65">
        <f t="shared" si="38"/>
        <v>3.1213674128061815</v>
      </c>
      <c r="BO65">
        <f t="shared" si="38"/>
        <v>2.7681309707505424</v>
      </c>
      <c r="BP65">
        <f t="shared" si="38"/>
        <v>2.4416282407759713</v>
      </c>
      <c r="BQ65">
        <f t="shared" si="38"/>
        <v>2.1443441058053172</v>
      </c>
      <c r="BR65">
        <f t="shared" si="38"/>
        <v>1.8785410776107723</v>
      </c>
      <c r="BS65">
        <f t="shared" si="37"/>
        <v>1.6462420777331541</v>
      </c>
      <c r="BT65">
        <f t="shared" si="37"/>
        <v>1.4492150418275012</v>
      </c>
      <c r="BU65">
        <f t="shared" si="37"/>
        <v>1.2889594646052354</v>
      </c>
      <c r="BV65">
        <f t="shared" si="37"/>
        <v>1.1666949877739801</v>
      </c>
      <c r="BW65">
        <f t="shared" si="37"/>
        <v>1.0833521178277297</v>
      </c>
      <c r="BX65">
        <f t="shared" si="37"/>
        <v>1.0395651443305769</v>
      </c>
      <c r="BY65">
        <f t="shared" si="37"/>
        <v>1.0356673125901323</v>
      </c>
      <c r="BZ65">
        <f t="shared" si="37"/>
        <v>1.0716882874595157</v>
      </c>
    </row>
    <row r="66" spans="1:78">
      <c r="A66">
        <f t="shared" si="6"/>
        <v>0.2880699336447079</v>
      </c>
      <c r="B66">
        <f t="shared" si="9"/>
        <v>7.9483356970659336E-2</v>
      </c>
      <c r="C66">
        <f t="shared" si="12"/>
        <v>0.85339635945580228</v>
      </c>
      <c r="D66">
        <f t="shared" si="7"/>
        <v>3.0368728984701332</v>
      </c>
      <c r="E66">
        <f t="shared" si="10"/>
        <v>174</v>
      </c>
      <c r="F66">
        <f t="shared" si="8"/>
        <v>0.33528301666966864</v>
      </c>
      <c r="G66">
        <f t="shared" si="38"/>
        <v>0.42628269558605614</v>
      </c>
      <c r="H66">
        <f t="shared" si="38"/>
        <v>0.56426867657213298</v>
      </c>
      <c r="I66">
        <f t="shared" si="38"/>
        <v>0.74819080299438823</v>
      </c>
      <c r="J66">
        <f t="shared" si="38"/>
        <v>0.97664931641552732</v>
      </c>
      <c r="K66">
        <f t="shared" si="38"/>
        <v>1.2479055096013942</v>
      </c>
      <c r="L66">
        <f t="shared" si="38"/>
        <v>1.5598949591328783</v>
      </c>
      <c r="M66">
        <f t="shared" si="38"/>
        <v>1.9102432369146634</v>
      </c>
      <c r="N66">
        <f t="shared" si="38"/>
        <v>2.2962839810067566</v>
      </c>
      <c r="O66">
        <f t="shared" si="38"/>
        <v>2.7150791882488425</v>
      </c>
      <c r="P66">
        <f t="shared" si="38"/>
        <v>3.1634415742383504</v>
      </c>
      <c r="Q66">
        <f t="shared" si="38"/>
        <v>3.6379588304892869</v>
      </c>
      <c r="R66">
        <f t="shared" si="38"/>
        <v>4.1350195941602301</v>
      </c>
      <c r="S66">
        <f t="shared" si="38"/>
        <v>4.6508409327061511</v>
      </c>
      <c r="T66">
        <f t="shared" si="38"/>
        <v>5.1814971342792724</v>
      </c>
      <c r="U66">
        <f t="shared" si="38"/>
        <v>5.7229495847666509</v>
      </c>
      <c r="V66">
        <f t="shared" si="38"/>
        <v>6.271077504082152</v>
      </c>
      <c r="W66">
        <f t="shared" si="38"/>
        <v>6.8217093077910871</v>
      </c>
      <c r="X66">
        <f t="shared" si="38"/>
        <v>7.3706543553866659</v>
      </c>
      <c r="Y66">
        <f t="shared" si="38"/>
        <v>7.9137348435946002</v>
      </c>
      <c r="Z66">
        <f t="shared" si="38"/>
        <v>8.4468176019786672</v>
      </c>
      <c r="AA66">
        <f t="shared" si="38"/>
        <v>8.9658455488633901</v>
      </c>
      <c r="AB66">
        <f t="shared" si="38"/>
        <v>9.4668685681753413</v>
      </c>
      <c r="AC66">
        <f t="shared" si="38"/>
        <v>9.9460735722115743</v>
      </c>
      <c r="AD66">
        <f t="shared" si="38"/>
        <v>10.399813521539487</v>
      </c>
      <c r="AE66">
        <f t="shared" si="38"/>
        <v>10.824635181169022</v>
      </c>
      <c r="AF66">
        <f t="shared" si="38"/>
        <v>11.217305401756064</v>
      </c>
      <c r="AG66">
        <f t="shared" si="38"/>
        <v>11.574835725821188</v>
      </c>
      <c r="AH66">
        <f t="shared" si="38"/>
        <v>11.894505131715546</v>
      </c>
      <c r="AI66">
        <f t="shared" si="38"/>
        <v>12.173880742238616</v>
      </c>
      <c r="AJ66">
        <f t="shared" si="38"/>
        <v>12.410836340302712</v>
      </c>
      <c r="AK66">
        <f t="shared" si="38"/>
        <v>12.603568550728863</v>
      </c>
      <c r="AL66">
        <f t="shared" si="38"/>
        <v>12.750610565020834</v>
      </c>
      <c r="AM66">
        <f t="shared" si="38"/>
        <v>12.850843304663471</v>
      </c>
      <c r="AN66">
        <f t="shared" si="38"/>
        <v>12.90350393798591</v>
      </c>
      <c r="AO66">
        <f t="shared" si="38"/>
        <v>12.908191685771207</v>
      </c>
      <c r="AP66">
        <f t="shared" si="38"/>
        <v>12.864870871428174</v>
      </c>
      <c r="AQ66">
        <f t="shared" si="38"/>
        <v>12.773871192511789</v>
      </c>
      <c r="AR66">
        <f t="shared" si="38"/>
        <v>12.635885211525711</v>
      </c>
      <c r="AS66">
        <f t="shared" si="38"/>
        <v>12.451963085103456</v>
      </c>
      <c r="AT66">
        <f t="shared" si="38"/>
        <v>12.223504571682318</v>
      </c>
      <c r="AU66">
        <f t="shared" si="38"/>
        <v>11.952248378496451</v>
      </c>
      <c r="AV66">
        <f t="shared" si="38"/>
        <v>11.640258928964967</v>
      </c>
      <c r="AW66">
        <f t="shared" si="38"/>
        <v>11.289910651183181</v>
      </c>
      <c r="AX66">
        <f t="shared" si="38"/>
        <v>10.903869907091087</v>
      </c>
      <c r="AY66">
        <f t="shared" si="38"/>
        <v>10.485074699849001</v>
      </c>
      <c r="AZ66">
        <f t="shared" si="38"/>
        <v>10.036712313859494</v>
      </c>
      <c r="BA66">
        <f t="shared" si="38"/>
        <v>9.562195057608557</v>
      </c>
      <c r="BB66">
        <f t="shared" si="38"/>
        <v>9.0651342939376125</v>
      </c>
      <c r="BC66">
        <f t="shared" si="38"/>
        <v>8.5493129553916916</v>
      </c>
      <c r="BD66">
        <f t="shared" si="38"/>
        <v>8.0186567538185685</v>
      </c>
      <c r="BE66">
        <f t="shared" si="38"/>
        <v>7.4772043033311899</v>
      </c>
      <c r="BF66">
        <f t="shared" si="38"/>
        <v>6.9290763840156941</v>
      </c>
      <c r="BG66">
        <f t="shared" si="38"/>
        <v>6.3784445803067573</v>
      </c>
      <c r="BH66">
        <f t="shared" si="38"/>
        <v>5.8294995327111785</v>
      </c>
      <c r="BI66">
        <f t="shared" si="38"/>
        <v>5.2864190445032424</v>
      </c>
      <c r="BJ66">
        <f t="shared" si="38"/>
        <v>4.7533362861191772</v>
      </c>
      <c r="BK66">
        <f t="shared" si="38"/>
        <v>4.2343083392344507</v>
      </c>
      <c r="BL66">
        <f t="shared" si="38"/>
        <v>3.7332853199225062</v>
      </c>
      <c r="BM66">
        <f t="shared" si="38"/>
        <v>3.2540803158862723</v>
      </c>
      <c r="BN66">
        <f t="shared" si="38"/>
        <v>2.8003403665583599</v>
      </c>
      <c r="BO66">
        <f t="shared" si="38"/>
        <v>2.3755187069288253</v>
      </c>
      <c r="BP66">
        <f t="shared" si="38"/>
        <v>1.9828484863417792</v>
      </c>
      <c r="BQ66">
        <f t="shared" si="38"/>
        <v>1.6253181622766553</v>
      </c>
      <c r="BR66">
        <f t="shared" si="38"/>
        <v>1.3056487563822983</v>
      </c>
      <c r="BS66">
        <f t="shared" si="37"/>
        <v>1.0262731458592294</v>
      </c>
      <c r="BT66">
        <f t="shared" si="37"/>
        <v>0.78931754779513297</v>
      </c>
      <c r="BU66">
        <f t="shared" si="37"/>
        <v>0.59658533736898267</v>
      </c>
      <c r="BV66">
        <f t="shared" si="37"/>
        <v>0.44954332307701039</v>
      </c>
      <c r="BW66">
        <f t="shared" si="37"/>
        <v>0.34931058343437266</v>
      </c>
      <c r="BX66">
        <f t="shared" si="37"/>
        <v>0.29664995011193385</v>
      </c>
      <c r="BY66">
        <f t="shared" si="37"/>
        <v>0.2919622023266375</v>
      </c>
      <c r="BZ66">
        <f t="shared" si="37"/>
        <v>0.33528301666966864</v>
      </c>
    </row>
    <row r="67" spans="1:78">
      <c r="A67">
        <f t="shared" si="6"/>
        <v>4.5522909369872544E-5</v>
      </c>
      <c r="B67">
        <f t="shared" si="9"/>
        <v>1.1694060662518095E-5</v>
      </c>
      <c r="C67">
        <f t="shared" si="12"/>
        <v>0.99822176429692044</v>
      </c>
      <c r="D67">
        <f t="shared" si="7"/>
        <v>3.0194196059501901</v>
      </c>
      <c r="E67">
        <f t="shared" si="10"/>
        <v>173</v>
      </c>
      <c r="F67">
        <f t="shared" si="8"/>
        <v>5.5270889777734297E-2</v>
      </c>
      <c r="G67">
        <f t="shared" si="38"/>
        <v>0.16171364528268578</v>
      </c>
      <c r="H67">
        <f t="shared" si="38"/>
        <v>0.32311650089833199</v>
      </c>
      <c r="I67">
        <f t="shared" si="38"/>
        <v>0.53825108343573658</v>
      </c>
      <c r="J67">
        <f t="shared" si="38"/>
        <v>0.80548008881997157</v>
      </c>
      <c r="K67">
        <f t="shared" si="38"/>
        <v>1.122769742962779</v>
      </c>
      <c r="L67">
        <f t="shared" si="38"/>
        <v>1.4877052800114021</v>
      </c>
      <c r="M67">
        <f t="shared" si="38"/>
        <v>1.8975093201747975</v>
      </c>
      <c r="N67">
        <f t="shared" si="38"/>
        <v>2.3490630072608774</v>
      </c>
      <c r="O67">
        <f t="shared" si="38"/>
        <v>2.8389297450553461</v>
      </c>
      <c r="P67">
        <f t="shared" si="38"/>
        <v>3.363381351893965</v>
      </c>
      <c r="Q67">
        <f t="shared" si="38"/>
        <v>3.9184264343761521</v>
      </c>
      <c r="R67">
        <f t="shared" si="38"/>
        <v>4.4998407642788356</v>
      </c>
      <c r="S67">
        <f t="shared" si="38"/>
        <v>5.1031994274838839</v>
      </c>
      <c r="T67">
        <f t="shared" si="38"/>
        <v>5.7239105002463848</v>
      </c>
      <c r="U67">
        <f t="shared" si="38"/>
        <v>6.3572499965070239</v>
      </c>
      <c r="V67">
        <f t="shared" si="38"/>
        <v>6.9983978202784201</v>
      </c>
      <c r="W67">
        <f t="shared" si="38"/>
        <v>7.6424744494860182</v>
      </c>
      <c r="X67">
        <f t="shared" si="38"/>
        <v>8.2845780720774549</v>
      </c>
      <c r="Y67">
        <f t="shared" si="38"/>
        <v>8.9198218917720418</v>
      </c>
      <c r="Z67">
        <f t="shared" si="38"/>
        <v>9.5433713195311967</v>
      </c>
      <c r="AA67">
        <f t="shared" si="38"/>
        <v>10.150480767700232</v>
      </c>
      <c r="AB67">
        <f t="shared" si="38"/>
        <v>10.736529766795885</v>
      </c>
      <c r="AC67">
        <f t="shared" si="38"/>
        <v>11.297058130068958</v>
      </c>
      <c r="AD67">
        <f t="shared" si="38"/>
        <v>11.827799898218677</v>
      </c>
      <c r="AE67">
        <f t="shared" si="38"/>
        <v>12.324715805918775</v>
      </c>
      <c r="AF67">
        <f t="shared" si="38"/>
        <v>12.784024023065628</v>
      </c>
      <c r="AG67">
        <f t="shared" si="38"/>
        <v>13.202228936788863</v>
      </c>
      <c r="AH67">
        <f t="shared" si="38"/>
        <v>13.57614775517602</v>
      </c>
      <c r="AI67">
        <f t="shared" si="38"/>
        <v>13.902934730240812</v>
      </c>
      <c r="AJ67">
        <f t="shared" si="38"/>
        <v>14.180102815783629</v>
      </c>
      <c r="AK67">
        <f t="shared" si="38"/>
        <v>14.405542595314818</v>
      </c>
      <c r="AL67">
        <f t="shared" si="38"/>
        <v>14.577538335987894</v>
      </c>
      <c r="AM67">
        <f t="shared" si="38"/>
        <v>14.69478104636246</v>
      </c>
      <c r="AN67">
        <f t="shared" si="38"/>
        <v>14.756378438619487</v>
      </c>
      <c r="AO67">
        <f t="shared" si="38"/>
        <v>14.761861719410376</v>
      </c>
      <c r="AP67">
        <f t="shared" si="38"/>
        <v>14.71118915765741</v>
      </c>
      <c r="AQ67">
        <f t="shared" si="38"/>
        <v>14.604746402152461</v>
      </c>
      <c r="AR67">
        <f t="shared" si="38"/>
        <v>14.443343546536813</v>
      </c>
      <c r="AS67">
        <f t="shared" si="38"/>
        <v>14.228208963999409</v>
      </c>
      <c r="AT67">
        <f t="shared" si="38"/>
        <v>13.960979958615175</v>
      </c>
      <c r="AU67">
        <f t="shared" si="38"/>
        <v>13.643690304472367</v>
      </c>
      <c r="AV67">
        <f t="shared" si="38"/>
        <v>13.278754767423743</v>
      </c>
      <c r="AW67">
        <f t="shared" si="38"/>
        <v>12.868950727260348</v>
      </c>
      <c r="AX67">
        <f t="shared" si="38"/>
        <v>12.417397040174267</v>
      </c>
      <c r="AY67">
        <f t="shared" si="38"/>
        <v>11.927530302379798</v>
      </c>
      <c r="AZ67">
        <f t="shared" si="38"/>
        <v>11.403078695541181</v>
      </c>
      <c r="BA67">
        <f t="shared" si="38"/>
        <v>10.848033613058993</v>
      </c>
      <c r="BB67">
        <f t="shared" si="38"/>
        <v>10.266619283156308</v>
      </c>
      <c r="BC67">
        <f t="shared" si="38"/>
        <v>9.6632606199512594</v>
      </c>
      <c r="BD67">
        <f t="shared" si="38"/>
        <v>9.0425495471887576</v>
      </c>
      <c r="BE67">
        <f t="shared" si="38"/>
        <v>8.4092100509281167</v>
      </c>
      <c r="BF67">
        <f t="shared" si="38"/>
        <v>7.7680622271567286</v>
      </c>
      <c r="BG67">
        <f t="shared" si="38"/>
        <v>7.1239855979491278</v>
      </c>
      <c r="BH67">
        <f t="shared" si="38"/>
        <v>6.4818819753576911</v>
      </c>
      <c r="BI67">
        <f t="shared" si="38"/>
        <v>5.8466381556631033</v>
      </c>
      <c r="BJ67">
        <f t="shared" si="38"/>
        <v>5.2230887279039484</v>
      </c>
      <c r="BK67">
        <f t="shared" si="38"/>
        <v>4.6159792797349102</v>
      </c>
      <c r="BL67">
        <f t="shared" si="38"/>
        <v>4.029930280639265</v>
      </c>
      <c r="BM67">
        <f t="shared" si="38"/>
        <v>3.4694019173661892</v>
      </c>
      <c r="BN67">
        <f t="shared" si="38"/>
        <v>2.9386601492164717</v>
      </c>
      <c r="BO67">
        <f t="shared" si="38"/>
        <v>2.4417442415163735</v>
      </c>
      <c r="BP67">
        <f t="shared" si="38"/>
        <v>1.9824360243695172</v>
      </c>
      <c r="BQ67">
        <f t="shared" si="38"/>
        <v>1.564231110646281</v>
      </c>
      <c r="BR67">
        <f t="shared" ref="BR67:BZ70" si="39">$J$2*$C67*(1-COS(BR$8-$M$2))+$A67</f>
        <v>1.1903122922591258</v>
      </c>
      <c r="BS67">
        <f t="shared" si="39"/>
        <v>0.86352531719433412</v>
      </c>
      <c r="BT67">
        <f t="shared" si="39"/>
        <v>0.58635723165151743</v>
      </c>
      <c r="BU67">
        <f t="shared" si="39"/>
        <v>0.36091745212032644</v>
      </c>
      <c r="BV67">
        <f t="shared" si="39"/>
        <v>0.18892171144725245</v>
      </c>
      <c r="BW67">
        <f t="shared" si="39"/>
        <v>7.1679001072684004E-2</v>
      </c>
      <c r="BX67">
        <f t="shared" si="39"/>
        <v>1.0081608815656782E-2</v>
      </c>
      <c r="BY67">
        <f t="shared" si="39"/>
        <v>4.598328024769038E-3</v>
      </c>
      <c r="BZ67">
        <f t="shared" si="39"/>
        <v>5.5270889777734297E-2</v>
      </c>
    </row>
    <row r="68" spans="1:78">
      <c r="A68">
        <f t="shared" si="6"/>
        <v>0.31660184606111735</v>
      </c>
      <c r="B68">
        <f t="shared" si="9"/>
        <v>7.693660944968217E-2</v>
      </c>
      <c r="C68">
        <f t="shared" si="12"/>
        <v>1.1442358360163887</v>
      </c>
      <c r="D68">
        <f t="shared" si="7"/>
        <v>3.0019663134302466</v>
      </c>
      <c r="E68">
        <f t="shared" si="10"/>
        <v>172</v>
      </c>
      <c r="F68">
        <f t="shared" si="8"/>
        <v>0.37990525827678073</v>
      </c>
      <c r="G68">
        <f t="shared" ref="G68:BR71" si="40">$J$2*$C68*(1-COS(G$8-$M$2))+$A68</f>
        <v>0.50191784074023849</v>
      </c>
      <c r="H68">
        <f t="shared" si="40"/>
        <v>0.68692976698378161</v>
      </c>
      <c r="I68">
        <f t="shared" si="40"/>
        <v>0.93353298453545031</v>
      </c>
      <c r="J68">
        <f t="shared" si="40"/>
        <v>1.2398506940065754</v>
      </c>
      <c r="K68">
        <f t="shared" si="40"/>
        <v>1.6035516326683934</v>
      </c>
      <c r="L68">
        <f t="shared" si="40"/>
        <v>2.0218678167690585</v>
      </c>
      <c r="M68">
        <f t="shared" si="40"/>
        <v>2.4916156075613443</v>
      </c>
      <c r="N68">
        <f t="shared" si="40"/>
        <v>3.0092199407158522</v>
      </c>
      <c r="O68">
        <f t="shared" si="40"/>
        <v>3.5707415347192342</v>
      </c>
      <c r="P68">
        <f t="shared" si="40"/>
        <v>4.1719068711851168</v>
      </c>
      <c r="Q68">
        <f t="shared" si="40"/>
        <v>4.8081407189094385</v>
      </c>
      <c r="R68">
        <f t="shared" si="40"/>
        <v>5.4746009541425176</v>
      </c>
      <c r="S68">
        <f t="shared" si="40"/>
        <v>6.1662154120745374</v>
      </c>
      <c r="T68">
        <f t="shared" si="40"/>
        <v>6.8777204890724075</v>
      </c>
      <c r="U68">
        <f t="shared" si="40"/>
        <v>7.6037012018816625</v>
      </c>
      <c r="V68">
        <f t="shared" si="40"/>
        <v>8.3386323989186906</v>
      </c>
      <c r="W68">
        <f t="shared" si="40"/>
        <v>9.0769208100104386</v>
      </c>
      <c r="X68">
        <f t="shared" si="40"/>
        <v>9.812947614557773</v>
      </c>
      <c r="Y68">
        <f t="shared" si="40"/>
        <v>10.541111204152953</v>
      </c>
      <c r="Z68">
        <f t="shared" si="40"/>
        <v>11.255869814201963</v>
      </c>
      <c r="AA68">
        <f t="shared" si="40"/>
        <v>11.951783700099281</v>
      </c>
      <c r="AB68">
        <f t="shared" si="40"/>
        <v>12.623556536968943</v>
      </c>
      <c r="AC68">
        <f t="shared" si="40"/>
        <v>13.266075727894824</v>
      </c>
      <c r="AD68">
        <f t="shared" si="40"/>
        <v>13.874451313870297</v>
      </c>
      <c r="AE68">
        <f t="shared" si="40"/>
        <v>14.44405318933886</v>
      </c>
      <c r="AF68">
        <f t="shared" si="40"/>
        <v>14.970546340093184</v>
      </c>
      <c r="AG68">
        <f t="shared" si="40"/>
        <v>15.449923835350774</v>
      </c>
      <c r="AH68">
        <f t="shared" si="40"/>
        <v>15.878537322916673</v>
      </c>
      <c r="AI68">
        <f t="shared" si="40"/>
        <v>16.253124795346604</v>
      </c>
      <c r="AJ68">
        <f t="shared" si="40"/>
        <v>16.570835415793276</v>
      </c>
      <c r="AK68">
        <f t="shared" si="40"/>
        <v>16.829251214596169</v>
      </c>
      <c r="AL68">
        <f t="shared" si="40"/>
        <v>17.026405491490671</v>
      </c>
      <c r="AM68">
        <f t="shared" si="40"/>
        <v>17.160797783384606</v>
      </c>
      <c r="AN68">
        <f t="shared" si="40"/>
        <v>17.23140528378838</v>
      </c>
      <c r="AO68">
        <f t="shared" si="40"/>
        <v>17.237690626989941</v>
      </c>
      <c r="AP68">
        <f t="shared" si="40"/>
        <v>17.179605977732333</v>
      </c>
      <c r="AQ68">
        <f t="shared" si="40"/>
        <v>17.057593395268878</v>
      </c>
      <c r="AR68">
        <f t="shared" si="40"/>
        <v>16.872581469025331</v>
      </c>
      <c r="AS68">
        <f t="shared" si="40"/>
        <v>16.625978251473665</v>
      </c>
      <c r="AT68">
        <f t="shared" si="40"/>
        <v>16.319660542002538</v>
      </c>
      <c r="AU68">
        <f t="shared" si="40"/>
        <v>15.95595960334072</v>
      </c>
      <c r="AV68">
        <f t="shared" si="40"/>
        <v>15.537643419240055</v>
      </c>
      <c r="AW68">
        <f t="shared" si="40"/>
        <v>15.067895628447769</v>
      </c>
      <c r="AX68">
        <f t="shared" si="40"/>
        <v>14.55029129529326</v>
      </c>
      <c r="AY68">
        <f t="shared" si="40"/>
        <v>13.988769701289879</v>
      </c>
      <c r="AZ68">
        <f t="shared" si="40"/>
        <v>13.387604364823996</v>
      </c>
      <c r="BA68">
        <f t="shared" si="40"/>
        <v>12.751370517099675</v>
      </c>
      <c r="BB68">
        <f t="shared" si="40"/>
        <v>12.084910281866593</v>
      </c>
      <c r="BC68">
        <f t="shared" si="40"/>
        <v>11.393295823934572</v>
      </c>
      <c r="BD68">
        <f t="shared" si="40"/>
        <v>10.681790746936702</v>
      </c>
      <c r="BE68">
        <f t="shared" si="40"/>
        <v>9.9558100341274454</v>
      </c>
      <c r="BF68">
        <f t="shared" si="40"/>
        <v>9.2208788370904227</v>
      </c>
      <c r="BG68">
        <f t="shared" si="40"/>
        <v>8.4825904259986729</v>
      </c>
      <c r="BH68">
        <f t="shared" si="40"/>
        <v>7.7465636214513403</v>
      </c>
      <c r="BI68">
        <f t="shared" si="40"/>
        <v>7.0184000318561592</v>
      </c>
      <c r="BJ68">
        <f t="shared" si="40"/>
        <v>6.303641421807149</v>
      </c>
      <c r="BK68">
        <f t="shared" si="40"/>
        <v>5.6077275359098291</v>
      </c>
      <c r="BL68">
        <f t="shared" si="40"/>
        <v>4.9359546990401757</v>
      </c>
      <c r="BM68">
        <f t="shared" si="40"/>
        <v>4.2934355081142916</v>
      </c>
      <c r="BN68">
        <f t="shared" si="40"/>
        <v>3.6850599221388203</v>
      </c>
      <c r="BO68">
        <f t="shared" si="40"/>
        <v>3.1154580466702559</v>
      </c>
      <c r="BP68">
        <f t="shared" si="40"/>
        <v>2.5889648959159275</v>
      </c>
      <c r="BQ68">
        <f t="shared" si="40"/>
        <v>2.1095874006583388</v>
      </c>
      <c r="BR68">
        <f t="shared" si="40"/>
        <v>1.6809739130924408</v>
      </c>
      <c r="BS68">
        <f t="shared" si="39"/>
        <v>1.306386440662511</v>
      </c>
      <c r="BT68">
        <f t="shared" si="39"/>
        <v>0.98867582021583833</v>
      </c>
      <c r="BU68">
        <f t="shared" si="39"/>
        <v>0.73026002141294466</v>
      </c>
      <c r="BV68">
        <f t="shared" si="39"/>
        <v>0.53310574451844317</v>
      </c>
      <c r="BW68">
        <f t="shared" si="39"/>
        <v>0.39871345262450708</v>
      </c>
      <c r="BX68">
        <f t="shared" si="39"/>
        <v>0.32810595222073491</v>
      </c>
      <c r="BY68">
        <f t="shared" si="39"/>
        <v>0.32182060901917375</v>
      </c>
      <c r="BZ68">
        <f t="shared" si="39"/>
        <v>0.37990525827678073</v>
      </c>
    </row>
    <row r="69" spans="1:78">
      <c r="A69">
        <f t="shared" si="6"/>
        <v>1.3499666534975725</v>
      </c>
      <c r="B69">
        <f t="shared" si="9"/>
        <v>0.31446309356428093</v>
      </c>
      <c r="C69">
        <f t="shared" si="12"/>
        <v>1.2916026696996887</v>
      </c>
      <c r="D69">
        <f t="shared" si="7"/>
        <v>2.9845130209103035</v>
      </c>
      <c r="E69">
        <f t="shared" si="10"/>
        <v>171</v>
      </c>
      <c r="F69">
        <f t="shared" si="8"/>
        <v>1.4214229509191818</v>
      </c>
      <c r="G69">
        <f t="shared" si="40"/>
        <v>1.5591496085594501</v>
      </c>
      <c r="H69">
        <f t="shared" si="40"/>
        <v>1.7679893340258177</v>
      </c>
      <c r="I69">
        <f t="shared" si="40"/>
        <v>2.0463527309066216</v>
      </c>
      <c r="J69">
        <f t="shared" si="40"/>
        <v>2.3921212856711764</v>
      </c>
      <c r="K69">
        <f t="shared" si="40"/>
        <v>2.8026634908369639</v>
      </c>
      <c r="L69">
        <f t="shared" si="40"/>
        <v>3.274854872330514</v>
      </c>
      <c r="M69">
        <f t="shared" si="40"/>
        <v>3.8051017686217055</v>
      </c>
      <c r="N69">
        <f t="shared" si="40"/>
        <v>4.3893686806579355</v>
      </c>
      <c r="O69">
        <f t="shared" si="40"/>
        <v>5.0232089844486003</v>
      </c>
      <c r="P69">
        <f t="shared" si="40"/>
        <v>5.7017987725586146</v>
      </c>
      <c r="Q69">
        <f t="shared" si="40"/>
        <v>6.4199735669567417</v>
      </c>
      <c r="R69">
        <f t="shared" si="40"/>
        <v>7.1722676238118162</v>
      </c>
      <c r="S69">
        <f t="shared" si="40"/>
        <v>7.9529555311036013</v>
      </c>
      <c r="T69">
        <f t="shared" si="40"/>
        <v>8.7560957824653567</v>
      </c>
      <c r="U69">
        <f t="shared" si="40"/>
        <v>9.57557599563488</v>
      </c>
      <c r="V69">
        <f t="shared" si="40"/>
        <v>10.405159431374276</v>
      </c>
      <c r="W69">
        <f t="shared" si="40"/>
        <v>11.238532458821375</v>
      </c>
      <c r="X69">
        <f t="shared" si="40"/>
        <v>12.069352606032927</v>
      </c>
      <c r="Y69">
        <f t="shared" si="40"/>
        <v>12.891296830025727</v>
      </c>
      <c r="Z69">
        <f t="shared" si="40"/>
        <v>13.698109638951699</v>
      </c>
      <c r="AA69">
        <f t="shared" si="40"/>
        <v>14.48365070016802</v>
      </c>
      <c r="AB69">
        <f t="shared" si="40"/>
        <v>15.241941571876186</v>
      </c>
      <c r="AC69">
        <f t="shared" si="40"/>
        <v>15.96721120267393</v>
      </c>
      <c r="AD69">
        <f t="shared" si="40"/>
        <v>16.653939852741114</v>
      </c>
      <c r="AE69">
        <f t="shared" si="40"/>
        <v>17.296901102392631</v>
      </c>
      <c r="AF69">
        <f t="shared" si="40"/>
        <v>17.891201628288016</v>
      </c>
      <c r="AG69">
        <f t="shared" si="40"/>
        <v>18.43231844457674</v>
      </c>
      <c r="AH69">
        <f t="shared" si="40"/>
        <v>18.916133325551574</v>
      </c>
      <c r="AI69">
        <f t="shared" si="40"/>
        <v>19.338964147832886</v>
      </c>
      <c r="AJ69">
        <f t="shared" si="40"/>
        <v>19.697592913550892</v>
      </c>
      <c r="AK69">
        <f t="shared" si="40"/>
        <v>19.989290241252498</v>
      </c>
      <c r="AL69">
        <f t="shared" si="40"/>
        <v>20.211836138142239</v>
      </c>
      <c r="AM69">
        <f t="shared" si="40"/>
        <v>20.363536895567897</v>
      </c>
      <c r="AN69">
        <f t="shared" si="40"/>
        <v>20.443237979166042</v>
      </c>
      <c r="AO69">
        <f t="shared" si="40"/>
        <v>20.450332815565659</v>
      </c>
      <c r="AP69">
        <f t="shared" si="40"/>
        <v>20.384767408777769</v>
      </c>
      <c r="AQ69">
        <f t="shared" si="40"/>
        <v>20.247040751137501</v>
      </c>
      <c r="AR69">
        <f t="shared" si="40"/>
        <v>20.038201025671132</v>
      </c>
      <c r="AS69">
        <f t="shared" si="40"/>
        <v>19.759837628790329</v>
      </c>
      <c r="AT69">
        <f t="shared" si="40"/>
        <v>19.414069074025775</v>
      </c>
      <c r="AU69">
        <f t="shared" si="40"/>
        <v>19.003526868859986</v>
      </c>
      <c r="AV69">
        <f t="shared" si="40"/>
        <v>18.531335487366437</v>
      </c>
      <c r="AW69">
        <f t="shared" si="40"/>
        <v>18.001088591075245</v>
      </c>
      <c r="AX69">
        <f t="shared" si="40"/>
        <v>17.416821679039014</v>
      </c>
      <c r="AY69">
        <f t="shared" si="40"/>
        <v>16.782981375248351</v>
      </c>
      <c r="AZ69">
        <f t="shared" si="40"/>
        <v>16.104391587138338</v>
      </c>
      <c r="BA69">
        <f t="shared" si="40"/>
        <v>15.386216792740212</v>
      </c>
      <c r="BB69">
        <f t="shared" si="40"/>
        <v>14.633922735885134</v>
      </c>
      <c r="BC69">
        <f t="shared" si="40"/>
        <v>13.853234828593349</v>
      </c>
      <c r="BD69">
        <f t="shared" si="40"/>
        <v>13.050094577231592</v>
      </c>
      <c r="BE69">
        <f t="shared" si="40"/>
        <v>12.230614364062067</v>
      </c>
      <c r="BF69">
        <f t="shared" si="40"/>
        <v>11.40103092832268</v>
      </c>
      <c r="BG69">
        <f t="shared" si="40"/>
        <v>10.567657900875577</v>
      </c>
      <c r="BH69">
        <f t="shared" si="40"/>
        <v>9.7368377536640267</v>
      </c>
      <c r="BI69">
        <f t="shared" si="40"/>
        <v>8.9148935296712235</v>
      </c>
      <c r="BJ69">
        <f t="shared" si="40"/>
        <v>8.108080720745253</v>
      </c>
      <c r="BK69">
        <f t="shared" si="40"/>
        <v>7.3225396595289274</v>
      </c>
      <c r="BL69">
        <f t="shared" si="40"/>
        <v>6.5642487878207723</v>
      </c>
      <c r="BM69">
        <f t="shared" si="40"/>
        <v>5.8389791570230267</v>
      </c>
      <c r="BN69">
        <f t="shared" si="40"/>
        <v>5.1522505069558413</v>
      </c>
      <c r="BO69">
        <f t="shared" si="40"/>
        <v>4.5092892573043226</v>
      </c>
      <c r="BP69">
        <f t="shared" si="40"/>
        <v>3.9149887314089327</v>
      </c>
      <c r="BQ69">
        <f t="shared" si="40"/>
        <v>3.373871915120211</v>
      </c>
      <c r="BR69">
        <f t="shared" si="40"/>
        <v>2.8900570341453782</v>
      </c>
      <c r="BS69">
        <f t="shared" si="39"/>
        <v>2.4672262118640647</v>
      </c>
      <c r="BT69">
        <f t="shared" si="39"/>
        <v>2.1085974461460597</v>
      </c>
      <c r="BU69">
        <f t="shared" si="39"/>
        <v>1.8169001184444522</v>
      </c>
      <c r="BV69">
        <f t="shared" si="39"/>
        <v>1.5943542215547113</v>
      </c>
      <c r="BW69">
        <f t="shared" si="39"/>
        <v>1.4426534641290529</v>
      </c>
      <c r="BX69">
        <f t="shared" si="39"/>
        <v>1.3629523805309092</v>
      </c>
      <c r="BY69">
        <f t="shared" si="39"/>
        <v>1.3558575441312923</v>
      </c>
      <c r="BZ69">
        <f t="shared" si="39"/>
        <v>1.4214229509191818</v>
      </c>
    </row>
    <row r="70" spans="1:78">
      <c r="A70">
        <f t="shared" si="6"/>
        <v>3.1785533859022621</v>
      </c>
      <c r="B70">
        <f t="shared" si="9"/>
        <v>0.71754154851481544</v>
      </c>
      <c r="C70">
        <f t="shared" si="12"/>
        <v>1.4404840439975253</v>
      </c>
      <c r="D70">
        <f t="shared" si="7"/>
        <v>2.9670597283903604</v>
      </c>
      <c r="E70">
        <f t="shared" si="10"/>
        <v>170</v>
      </c>
      <c r="F70">
        <f t="shared" si="8"/>
        <v>3.2582463585893673</v>
      </c>
      <c r="G70">
        <f t="shared" si="40"/>
        <v>3.4118485904661759</v>
      </c>
      <c r="H70">
        <f t="shared" si="40"/>
        <v>3.6447610018016778</v>
      </c>
      <c r="I70">
        <f t="shared" si="40"/>
        <v>3.9552109885092617</v>
      </c>
      <c r="J70">
        <f t="shared" si="40"/>
        <v>4.3408358387352477</v>
      </c>
      <c r="K70">
        <f t="shared" si="40"/>
        <v>4.7987007145227665</v>
      </c>
      <c r="L70">
        <f t="shared" si="40"/>
        <v>5.3253209877007066</v>
      </c>
      <c r="M70">
        <f t="shared" si="40"/>
        <v>5.9166887600081655</v>
      </c>
      <c r="N70">
        <f t="shared" si="40"/>
        <v>6.5683033656202632</v>
      </c>
      <c r="O70">
        <f t="shared" si="40"/>
        <v>7.2752056239326333</v>
      </c>
      <c r="P70">
        <f t="shared" si="40"/>
        <v>8.0320155819202661</v>
      </c>
      <c r="Q70">
        <f t="shared" si="40"/>
        <v>8.8329734588285298</v>
      </c>
      <c r="R70">
        <f t="shared" si="40"/>
        <v>9.6719834815825596</v>
      </c>
      <c r="S70">
        <f t="shared" si="40"/>
        <v>10.542660277301099</v>
      </c>
      <c r="T70">
        <f t="shared" si="40"/>
        <v>11.438377469839702</v>
      </c>
      <c r="U70">
        <f t="shared" si="40"/>
        <v>12.352318110514327</v>
      </c>
      <c r="V70">
        <f t="shared" si="40"/>
        <v>13.277526559196998</v>
      </c>
      <c r="W70">
        <f t="shared" si="40"/>
        <v>14.206961420937086</v>
      </c>
      <c r="X70">
        <f t="shared" si="40"/>
        <v>15.133549135228648</v>
      </c>
      <c r="Y70">
        <f t="shared" si="40"/>
        <v>16.050237810076965</v>
      </c>
      <c r="Z70">
        <f t="shared" si="40"/>
        <v>16.950050891154689</v>
      </c>
      <c r="AA70">
        <f t="shared" si="40"/>
        <v>17.826140257592812</v>
      </c>
      <c r="AB70">
        <f t="shared" si="40"/>
        <v>18.671838340315546</v>
      </c>
      <c r="AC70">
        <f t="shared" si="40"/>
        <v>19.480708866266873</v>
      </c>
      <c r="AD70">
        <f t="shared" si="40"/>
        <v>20.246595842334944</v>
      </c>
      <c r="AE70">
        <f t="shared" si="40"/>
        <v>20.963670406176675</v>
      </c>
      <c r="AF70">
        <f t="shared" si="40"/>
        <v>21.626475187379775</v>
      </c>
      <c r="AG70">
        <f t="shared" si="40"/>
        <v>22.229965841346818</v>
      </c>
      <c r="AH70">
        <f t="shared" si="40"/>
        <v>22.769549439803495</v>
      </c>
      <c r="AI70">
        <f t="shared" si="40"/>
        <v>23.241119425756064</v>
      </c>
      <c r="AJ70">
        <f t="shared" si="40"/>
        <v>23.641086866869692</v>
      </c>
      <c r="AK70">
        <f t="shared" si="40"/>
        <v>23.966407769410548</v>
      </c>
      <c r="AL70">
        <f t="shared" si="40"/>
        <v>24.214606244876173</v>
      </c>
      <c r="AM70">
        <f t="shared" si="40"/>
        <v>24.383793353001927</v>
      </c>
      <c r="AN70">
        <f t="shared" si="40"/>
        <v>24.472681477737016</v>
      </c>
      <c r="AO70">
        <f t="shared" si="40"/>
        <v>24.480594126780083</v>
      </c>
      <c r="AP70">
        <f t="shared" si="40"/>
        <v>24.407471080094123</v>
      </c>
      <c r="AQ70">
        <f t="shared" si="40"/>
        <v>24.253868848217316</v>
      </c>
      <c r="AR70">
        <f t="shared" si="40"/>
        <v>24.020956436881811</v>
      </c>
      <c r="AS70">
        <f t="shared" si="40"/>
        <v>23.710506450174229</v>
      </c>
      <c r="AT70">
        <f t="shared" si="40"/>
        <v>23.324881599948245</v>
      </c>
      <c r="AU70">
        <f t="shared" si="40"/>
        <v>22.867016724160724</v>
      </c>
      <c r="AV70">
        <f t="shared" si="40"/>
        <v>22.340396450982787</v>
      </c>
      <c r="AW70">
        <f t="shared" si="40"/>
        <v>21.749028678675327</v>
      </c>
      <c r="AX70">
        <f t="shared" si="40"/>
        <v>21.097414073063227</v>
      </c>
      <c r="AY70">
        <f t="shared" si="40"/>
        <v>20.390511814750855</v>
      </c>
      <c r="AZ70">
        <f t="shared" si="40"/>
        <v>19.633701856763224</v>
      </c>
      <c r="BA70">
        <f t="shared" si="40"/>
        <v>18.832743979854961</v>
      </c>
      <c r="BB70">
        <f t="shared" si="40"/>
        <v>17.993733957100929</v>
      </c>
      <c r="BC70">
        <f t="shared" si="40"/>
        <v>17.123057161382391</v>
      </c>
      <c r="BD70">
        <f t="shared" si="40"/>
        <v>16.227339968843786</v>
      </c>
      <c r="BE70">
        <f t="shared" si="40"/>
        <v>15.313399328169158</v>
      </c>
      <c r="BF70">
        <f t="shared" si="40"/>
        <v>14.388190879486496</v>
      </c>
      <c r="BG70">
        <f t="shared" si="40"/>
        <v>13.458756017746405</v>
      </c>
      <c r="BH70">
        <f t="shared" si="40"/>
        <v>12.532168303454842</v>
      </c>
      <c r="BI70">
        <f t="shared" si="40"/>
        <v>11.615479628606524</v>
      </c>
      <c r="BJ70">
        <f t="shared" si="40"/>
        <v>10.715666547528803</v>
      </c>
      <c r="BK70">
        <f t="shared" si="40"/>
        <v>9.8395771810906716</v>
      </c>
      <c r="BL70">
        <f t="shared" si="40"/>
        <v>8.9938790983679517</v>
      </c>
      <c r="BM70">
        <f t="shared" si="40"/>
        <v>8.1850085724166242</v>
      </c>
      <c r="BN70">
        <f t="shared" si="40"/>
        <v>7.4191215963485533</v>
      </c>
      <c r="BO70">
        <f t="shared" si="40"/>
        <v>6.7020470325068207</v>
      </c>
      <c r="BP70">
        <f t="shared" si="40"/>
        <v>6.0392422513037163</v>
      </c>
      <c r="BQ70">
        <f t="shared" si="40"/>
        <v>5.4357515973366741</v>
      </c>
      <c r="BR70">
        <f t="shared" si="40"/>
        <v>4.8961679988799958</v>
      </c>
      <c r="BS70">
        <f t="shared" si="39"/>
        <v>4.4245980129274249</v>
      </c>
      <c r="BT70">
        <f t="shared" si="39"/>
        <v>4.0246305718137991</v>
      </c>
      <c r="BU70">
        <f t="shared" si="39"/>
        <v>3.6993096692729424</v>
      </c>
      <c r="BV70">
        <f t="shared" si="39"/>
        <v>3.45111119380732</v>
      </c>
      <c r="BW70">
        <f t="shared" si="39"/>
        <v>3.281924085681561</v>
      </c>
      <c r="BX70">
        <f t="shared" si="39"/>
        <v>3.1930359609464731</v>
      </c>
      <c r="BY70">
        <f t="shared" si="39"/>
        <v>3.1851233119034066</v>
      </c>
      <c r="BZ70">
        <f t="shared" si="39"/>
        <v>3.2582463585893673</v>
      </c>
    </row>
    <row r="71" spans="1:78">
      <c r="A71">
        <f t="shared" si="6"/>
        <v>5.8522280550568357</v>
      </c>
      <c r="B71">
        <f t="shared" si="9"/>
        <v>1.2918709564959481</v>
      </c>
      <c r="C71">
        <f t="shared" si="12"/>
        <v>1.5910391127446404</v>
      </c>
      <c r="D71">
        <f t="shared" si="7"/>
        <v>2.9496064358704168</v>
      </c>
      <c r="E71">
        <f t="shared" si="10"/>
        <v>169</v>
      </c>
      <c r="F71">
        <f t="shared" si="8"/>
        <v>5.9402502980552407</v>
      </c>
      <c r="G71">
        <f t="shared" si="40"/>
        <v>6.109906574179389</v>
      </c>
      <c r="H71">
        <f t="shared" si="40"/>
        <v>6.3671622916742283</v>
      </c>
      <c r="I71">
        <f t="shared" si="40"/>
        <v>6.7100595791943869</v>
      </c>
      <c r="J71">
        <f t="shared" si="40"/>
        <v>7.1359887813347829</v>
      </c>
      <c r="K71">
        <f t="shared" si="40"/>
        <v>7.6417083196840458</v>
      </c>
      <c r="L71">
        <f t="shared" si="40"/>
        <v>8.2233693631935356</v>
      </c>
      <c r="M71">
        <f t="shared" si="40"/>
        <v>8.8765451201056003</v>
      </c>
      <c r="N71">
        <f t="shared" si="40"/>
        <v>9.5962645285118349</v>
      </c>
      <c r="O71">
        <f t="shared" si="40"/>
        <v>10.377050089135809</v>
      </c>
      <c r="P71">
        <f t="shared" si="40"/>
        <v>11.212959552409963</v>
      </c>
      <c r="Q71">
        <f t="shared" si="40"/>
        <v>12.097631142582841</v>
      </c>
      <c r="R71">
        <f t="shared" si="40"/>
        <v>13.024331974673924</v>
      </c>
      <c r="S71">
        <f t="shared" si="40"/>
        <v>13.986009295793734</v>
      </c>
      <c r="T71">
        <f t="shared" si="40"/>
        <v>14.975344160851904</v>
      </c>
      <c r="U71">
        <f t="shared" si="40"/>
        <v>15.984807134148623</v>
      </c>
      <c r="V71">
        <f t="shared" si="40"/>
        <v>17.0067155929267</v>
      </c>
      <c r="W71">
        <f t="shared" si="40"/>
        <v>18.033292196769615</v>
      </c>
      <c r="X71">
        <f t="shared" si="40"/>
        <v>19.056724077858235</v>
      </c>
      <c r="Y71">
        <f t="shared" si="40"/>
        <v>20.069222301612413</v>
      </c>
      <c r="Z71">
        <f t="shared" si="40"/>
        <v>21.063081145186231</v>
      </c>
      <c r="AA71">
        <f t="shared" si="40"/>
        <v>22.030736742671714</v>
      </c>
      <c r="AB71">
        <f t="shared" si="40"/>
        <v>22.964824650685593</v>
      </c>
      <c r="AC71">
        <f t="shared" si="40"/>
        <v>23.858235896230148</v>
      </c>
      <c r="AD71">
        <f t="shared" si="40"/>
        <v>24.704171080270349</v>
      </c>
      <c r="AE71">
        <f t="shared" si="40"/>
        <v>25.496192125266013</v>
      </c>
      <c r="AF71">
        <f t="shared" si="40"/>
        <v>26.228271272829339</v>
      </c>
      <c r="AG71">
        <f t="shared" si="40"/>
        <v>26.8948369586059</v>
      </c>
      <c r="AH71">
        <f t="shared" si="40"/>
        <v>27.490816215243576</v>
      </c>
      <c r="AI71">
        <f t="shared" si="40"/>
        <v>28.011673280737227</v>
      </c>
      <c r="AJ71">
        <f t="shared" si="40"/>
        <v>28.453444118316362</v>
      </c>
      <c r="AK71">
        <f t="shared" si="40"/>
        <v>28.812766585158478</v>
      </c>
      <c r="AL71">
        <f t="shared" si="40"/>
        <v>29.086906020326055</v>
      </c>
      <c r="AM71">
        <f t="shared" si="40"/>
        <v>29.273776057187568</v>
      </c>
      <c r="AN71">
        <f t="shared" si="40"/>
        <v>29.371954501927284</v>
      </c>
      <c r="AO71">
        <f t="shared" si="40"/>
        <v>29.380694157298961</v>
      </c>
      <c r="AP71">
        <f t="shared" si="40"/>
        <v>29.299928509248076</v>
      </c>
      <c r="AQ71">
        <f t="shared" si="40"/>
        <v>29.130272233123932</v>
      </c>
      <c r="AR71">
        <f t="shared" si="40"/>
        <v>28.873016515629089</v>
      </c>
      <c r="AS71">
        <f t="shared" si="40"/>
        <v>28.530119228108937</v>
      </c>
      <c r="AT71">
        <f t="shared" si="40"/>
        <v>28.104190025968535</v>
      </c>
      <c r="AU71">
        <f t="shared" si="40"/>
        <v>27.598470487619274</v>
      </c>
      <c r="AV71">
        <f t="shared" si="40"/>
        <v>27.016809444109789</v>
      </c>
      <c r="AW71">
        <f t="shared" si="40"/>
        <v>26.363633687197719</v>
      </c>
      <c r="AX71">
        <f t="shared" si="40"/>
        <v>25.643914278791485</v>
      </c>
      <c r="AY71">
        <f t="shared" si="40"/>
        <v>24.863128718167509</v>
      </c>
      <c r="AZ71">
        <f t="shared" si="40"/>
        <v>24.02721925489336</v>
      </c>
      <c r="BA71">
        <f t="shared" si="40"/>
        <v>23.142547664720482</v>
      </c>
      <c r="BB71">
        <f t="shared" si="40"/>
        <v>22.215846832629396</v>
      </c>
      <c r="BC71">
        <f t="shared" si="40"/>
        <v>21.254169511509584</v>
      </c>
      <c r="BD71">
        <f t="shared" si="40"/>
        <v>20.264834646451412</v>
      </c>
      <c r="BE71">
        <f t="shared" si="40"/>
        <v>19.255371673154691</v>
      </c>
      <c r="BF71">
        <f t="shared" si="40"/>
        <v>18.233463214376624</v>
      </c>
      <c r="BG71">
        <f t="shared" si="40"/>
        <v>17.206886610533704</v>
      </c>
      <c r="BH71">
        <f t="shared" si="40"/>
        <v>16.183454729445085</v>
      </c>
      <c r="BI71">
        <f t="shared" si="40"/>
        <v>15.170956505690906</v>
      </c>
      <c r="BJ71">
        <f t="shared" si="40"/>
        <v>14.177097662117088</v>
      </c>
      <c r="BK71">
        <f t="shared" si="40"/>
        <v>13.209442064631599</v>
      </c>
      <c r="BL71">
        <f t="shared" si="40"/>
        <v>12.275354156617736</v>
      </c>
      <c r="BM71">
        <f t="shared" si="40"/>
        <v>11.381942911073176</v>
      </c>
      <c r="BN71">
        <f t="shared" si="40"/>
        <v>10.536007727032977</v>
      </c>
      <c r="BO71">
        <f t="shared" si="40"/>
        <v>9.7439866820373133</v>
      </c>
      <c r="BP71">
        <f t="shared" si="40"/>
        <v>9.0119075344739787</v>
      </c>
      <c r="BQ71">
        <f t="shared" si="40"/>
        <v>8.3453418486974158</v>
      </c>
      <c r="BR71">
        <f t="shared" ref="BR71:BZ78" si="41">$J$2*$C71*(1-COS(BR$8-$M$2))+$A71</f>
        <v>7.7493625920597449</v>
      </c>
      <c r="BS71">
        <f t="shared" si="41"/>
        <v>7.2285055265660914</v>
      </c>
      <c r="BT71">
        <f t="shared" si="41"/>
        <v>6.7867346889869555</v>
      </c>
      <c r="BU71">
        <f t="shared" si="41"/>
        <v>6.4274122221448451</v>
      </c>
      <c r="BV71">
        <f t="shared" si="41"/>
        <v>6.1532727869772632</v>
      </c>
      <c r="BW71">
        <f t="shared" si="41"/>
        <v>5.9664027501157495</v>
      </c>
      <c r="BX71">
        <f t="shared" si="41"/>
        <v>5.8682243053760361</v>
      </c>
      <c r="BY71">
        <f t="shared" si="41"/>
        <v>5.859484650004358</v>
      </c>
      <c r="BZ71">
        <f t="shared" si="41"/>
        <v>5.9402502980552407</v>
      </c>
    </row>
    <row r="72" spans="1:78">
      <c r="A72">
        <f t="shared" si="6"/>
        <v>9.398612856133246</v>
      </c>
      <c r="B72">
        <f t="shared" si="9"/>
        <v>2.0439014469838148</v>
      </c>
      <c r="C72">
        <f t="shared" si="12"/>
        <v>1.7434240902148381</v>
      </c>
      <c r="D72">
        <f t="shared" si="7"/>
        <v>2.9321531433504737</v>
      </c>
      <c r="E72">
        <f t="shared" si="10"/>
        <v>168</v>
      </c>
      <c r="F72">
        <f t="shared" si="8"/>
        <v>9.4950656068474846</v>
      </c>
      <c r="G72">
        <f t="shared" ref="G72:BR75" si="42">$J$2*$C72*(1-COS(G$8-$M$2))+$A72</f>
        <v>9.6809710547284844</v>
      </c>
      <c r="H72">
        <f t="shared" si="42"/>
        <v>9.9628659570180371</v>
      </c>
      <c r="I72">
        <f t="shared" si="42"/>
        <v>10.338604923296936</v>
      </c>
      <c r="J72">
        <f t="shared" si="42"/>
        <v>10.805328353154398</v>
      </c>
      <c r="K72">
        <f t="shared" si="42"/>
        <v>11.359484199473899</v>
      </c>
      <c r="L72">
        <f t="shared" si="42"/>
        <v>11.996855001656499</v>
      </c>
      <c r="M72">
        <f t="shared" si="42"/>
        <v>12.712589983042575</v>
      </c>
      <c r="N72">
        <f t="shared" si="42"/>
        <v>13.501241968251183</v>
      </c>
      <c r="O72">
        <f t="shared" si="42"/>
        <v>14.356808839473796</v>
      </c>
      <c r="P72">
        <f t="shared" si="42"/>
        <v>15.272779216215008</v>
      </c>
      <c r="Q72">
        <f t="shared" si="42"/>
        <v>16.242182010829783</v>
      </c>
      <c r="R72">
        <f t="shared" si="42"/>
        <v>17.257639482709695</v>
      </c>
      <c r="S72">
        <f t="shared" si="42"/>
        <v>18.311423387343748</v>
      </c>
      <c r="T72">
        <f t="shared" si="42"/>
        <v>19.395513792925559</v>
      </c>
      <c r="U72">
        <f t="shared" si="42"/>
        <v>20.50166011687697</v>
      </c>
      <c r="V72">
        <f t="shared" si="42"/>
        <v>21.621443917763301</v>
      </c>
      <c r="W72">
        <f t="shared" si="42"/>
        <v>22.746342964715851</v>
      </c>
      <c r="X72">
        <f t="shared" si="42"/>
        <v>23.867796096754702</v>
      </c>
      <c r="Y72">
        <f t="shared" si="42"/>
        <v>24.97726837839312</v>
      </c>
      <c r="Z72">
        <f t="shared" si="42"/>
        <v>26.066316055650162</v>
      </c>
      <c r="AA72">
        <f t="shared" si="42"/>
        <v>27.126650818116929</v>
      </c>
      <c r="AB72">
        <f t="shared" si="42"/>
        <v>28.150202878003441</v>
      </c>
      <c r="AC72">
        <f t="shared" si="42"/>
        <v>29.129182386096282</v>
      </c>
      <c r="AD72">
        <f t="shared" si="42"/>
        <v>30.056138717214914</v>
      </c>
      <c r="AE72">
        <f t="shared" si="42"/>
        <v>30.924017173967968</v>
      </c>
      <c r="AF72">
        <f t="shared" si="42"/>
        <v>31.726212677260222</v>
      </c>
      <c r="AG72">
        <f t="shared" si="42"/>
        <v>32.456620034932733</v>
      </c>
      <c r="AH72">
        <f t="shared" si="42"/>
        <v>33.109680405961598</v>
      </c>
      <c r="AI72">
        <f t="shared" si="42"/>
        <v>33.680423606594651</v>
      </c>
      <c r="AJ72">
        <f t="shared" si="42"/>
        <v>34.164505936450901</v>
      </c>
      <c r="AK72">
        <f t="shared" si="42"/>
        <v>34.558243236703248</v>
      </c>
      <c r="AL72">
        <f t="shared" si="42"/>
        <v>34.858638928751681</v>
      </c>
      <c r="AM72">
        <f t="shared" si="42"/>
        <v>35.063406819995834</v>
      </c>
      <c r="AN72">
        <f t="shared" si="42"/>
        <v>35.170988503141118</v>
      </c>
      <c r="AO72">
        <f t="shared" si="42"/>
        <v>35.180565216619186</v>
      </c>
      <c r="AP72">
        <f t="shared" si="42"/>
        <v>35.092064075857898</v>
      </c>
      <c r="AQ72">
        <f t="shared" si="42"/>
        <v>34.906158627976907</v>
      </c>
      <c r="AR72">
        <f t="shared" si="42"/>
        <v>34.624263725687349</v>
      </c>
      <c r="AS72">
        <f t="shared" si="42"/>
        <v>34.248524759408454</v>
      </c>
      <c r="AT72">
        <f t="shared" si="42"/>
        <v>33.781801329550994</v>
      </c>
      <c r="AU72">
        <f t="shared" si="42"/>
        <v>33.227645483231491</v>
      </c>
      <c r="AV72">
        <f t="shared" si="42"/>
        <v>32.590274681048889</v>
      </c>
      <c r="AW72">
        <f t="shared" si="42"/>
        <v>31.874539699662812</v>
      </c>
      <c r="AX72">
        <f t="shared" si="42"/>
        <v>31.085887714454209</v>
      </c>
      <c r="AY72">
        <f t="shared" si="42"/>
        <v>30.230320843231596</v>
      </c>
      <c r="AZ72">
        <f t="shared" si="42"/>
        <v>29.314350466490382</v>
      </c>
      <c r="BA72">
        <f t="shared" si="42"/>
        <v>28.344947671875609</v>
      </c>
      <c r="BB72">
        <f t="shared" si="42"/>
        <v>27.329490199995689</v>
      </c>
      <c r="BC72">
        <f t="shared" si="42"/>
        <v>26.275706295361637</v>
      </c>
      <c r="BD72">
        <f t="shared" si="42"/>
        <v>25.191615889779825</v>
      </c>
      <c r="BE72">
        <f t="shared" si="42"/>
        <v>24.085469565828411</v>
      </c>
      <c r="BF72">
        <f t="shared" si="42"/>
        <v>22.965685764942087</v>
      </c>
      <c r="BG72">
        <f t="shared" si="42"/>
        <v>21.840786717989538</v>
      </c>
      <c r="BH72">
        <f t="shared" si="42"/>
        <v>20.719333585950686</v>
      </c>
      <c r="BI72">
        <f t="shared" si="42"/>
        <v>19.609861304312268</v>
      </c>
      <c r="BJ72">
        <f t="shared" si="42"/>
        <v>18.520813627055226</v>
      </c>
      <c r="BK72">
        <f t="shared" si="42"/>
        <v>17.460478864588453</v>
      </c>
      <c r="BL72">
        <f t="shared" si="42"/>
        <v>16.436926804701958</v>
      </c>
      <c r="BM72">
        <f t="shared" si="42"/>
        <v>15.457947296609111</v>
      </c>
      <c r="BN72">
        <f t="shared" si="42"/>
        <v>14.530990965490485</v>
      </c>
      <c r="BO72">
        <f t="shared" si="42"/>
        <v>13.663112508737427</v>
      </c>
      <c r="BP72">
        <f t="shared" si="42"/>
        <v>12.860917005445167</v>
      </c>
      <c r="BQ72">
        <f t="shared" si="42"/>
        <v>12.130509647772653</v>
      </c>
      <c r="BR72">
        <f t="shared" si="42"/>
        <v>11.477449276743791</v>
      </c>
      <c r="BS72">
        <f t="shared" si="41"/>
        <v>10.906706076110741</v>
      </c>
      <c r="BT72">
        <f t="shared" si="41"/>
        <v>10.422623746254487</v>
      </c>
      <c r="BU72">
        <f t="shared" si="41"/>
        <v>10.028886446002144</v>
      </c>
      <c r="BV72">
        <f t="shared" si="41"/>
        <v>9.7284907539537109</v>
      </c>
      <c r="BW72">
        <f t="shared" si="41"/>
        <v>9.5237228627095529</v>
      </c>
      <c r="BX72">
        <f t="shared" si="41"/>
        <v>9.4161411795642724</v>
      </c>
      <c r="BY72">
        <f t="shared" si="41"/>
        <v>9.406564466086202</v>
      </c>
      <c r="BZ72">
        <f t="shared" si="41"/>
        <v>9.4950656068474846</v>
      </c>
    </row>
    <row r="73" spans="1:78">
      <c r="A73">
        <f t="shared" si="6"/>
        <v>13.829144207860528</v>
      </c>
      <c r="B73">
        <f t="shared" si="9"/>
        <v>2.9808360176070057</v>
      </c>
      <c r="C73">
        <f t="shared" si="12"/>
        <v>1.8977919294721051</v>
      </c>
      <c r="D73">
        <f t="shared" si="7"/>
        <v>2.9146998508305306</v>
      </c>
      <c r="E73">
        <f t="shared" si="10"/>
        <v>167</v>
      </c>
      <c r="F73">
        <f t="shared" si="8"/>
        <v>13.934137165631526</v>
      </c>
      <c r="G73">
        <f t="shared" si="42"/>
        <v>14.136503222527059</v>
      </c>
      <c r="H73">
        <f t="shared" si="42"/>
        <v>14.443357919285617</v>
      </c>
      <c r="I73">
        <f t="shared" si="42"/>
        <v>14.852365906380953</v>
      </c>
      <c r="J73">
        <f t="shared" si="42"/>
        <v>15.360414386065482</v>
      </c>
      <c r="K73">
        <f t="shared" si="42"/>
        <v>15.96363680264075</v>
      </c>
      <c r="L73">
        <f t="shared" si="42"/>
        <v>16.657442269280967</v>
      </c>
      <c r="M73">
        <f t="shared" si="42"/>
        <v>17.436550507453802</v>
      </c>
      <c r="N73">
        <f t="shared" si="42"/>
        <v>18.295032033028349</v>
      </c>
      <c r="O73">
        <f t="shared" si="42"/>
        <v>19.226353283229663</v>
      </c>
      <c r="P73">
        <f t="shared" si="42"/>
        <v>20.223426340996571</v>
      </c>
      <c r="Q73">
        <f t="shared" si="42"/>
        <v>21.278662878310289</v>
      </c>
      <c r="R73">
        <f t="shared" si="42"/>
        <v>22.384031907952622</v>
      </c>
      <c r="S73">
        <f t="shared" si="42"/>
        <v>23.531120904167921</v>
      </c>
      <c r="T73">
        <f t="shared" si="42"/>
        <v>24.711199827063712</v>
      </c>
      <c r="U73">
        <f t="shared" si="42"/>
        <v>25.915287563485627</v>
      </c>
      <c r="V73">
        <f t="shared" si="42"/>
        <v>27.134220278711453</v>
      </c>
      <c r="W73">
        <f t="shared" si="42"/>
        <v>28.358721158766595</v>
      </c>
      <c r="X73">
        <f t="shared" si="42"/>
        <v>29.579471012580008</v>
      </c>
      <c r="Y73">
        <f t="shared" si="42"/>
        <v>30.787179196655252</v>
      </c>
      <c r="Z73">
        <f t="shared" si="42"/>
        <v>31.972654322477375</v>
      </c>
      <c r="AA73">
        <f t="shared" si="42"/>
        <v>33.126874208529415</v>
      </c>
      <c r="AB73">
        <f t="shared" si="42"/>
        <v>34.24105454454152</v>
      </c>
      <c r="AC73">
        <f t="shared" si="42"/>
        <v>35.306715745396112</v>
      </c>
      <c r="AD73">
        <f t="shared" si="42"/>
        <v>36.315747485890888</v>
      </c>
      <c r="AE73">
        <f t="shared" si="42"/>
        <v>37.260470425210656</v>
      </c>
      <c r="AF73">
        <f t="shared" si="42"/>
        <v>38.133694651347888</v>
      </c>
      <c r="AG73">
        <f t="shared" si="42"/>
        <v>38.92877440067447</v>
      </c>
      <c r="AH73">
        <f t="shared" si="42"/>
        <v>39.639658636215756</v>
      </c>
      <c r="AI73">
        <f t="shared" si="42"/>
        <v>40.260937099695639</v>
      </c>
      <c r="AJ73">
        <f t="shared" si="42"/>
        <v>40.787881486868834</v>
      </c>
      <c r="AK73">
        <f t="shared" si="42"/>
        <v>41.216481432771239</v>
      </c>
      <c r="AL73">
        <f t="shared" si="42"/>
        <v>41.543475033018815</v>
      </c>
      <c r="AM73">
        <f t="shared" si="42"/>
        <v>41.766373668869541</v>
      </c>
      <c r="AN73">
        <f t="shared" si="42"/>
        <v>41.883480947114727</v>
      </c>
      <c r="AO73">
        <f t="shared" si="42"/>
        <v>41.893905610655601</v>
      </c>
      <c r="AP73">
        <f t="shared" si="42"/>
        <v>41.797568321508045</v>
      </c>
      <c r="AQ73">
        <f t="shared" si="42"/>
        <v>41.595202264612517</v>
      </c>
      <c r="AR73">
        <f t="shared" si="42"/>
        <v>41.288347567853954</v>
      </c>
      <c r="AS73">
        <f t="shared" si="42"/>
        <v>40.879339580758625</v>
      </c>
      <c r="AT73">
        <f t="shared" si="42"/>
        <v>40.371291101074092</v>
      </c>
      <c r="AU73">
        <f t="shared" si="42"/>
        <v>39.768068684498829</v>
      </c>
      <c r="AV73">
        <f t="shared" si="42"/>
        <v>39.074263217858615</v>
      </c>
      <c r="AW73">
        <f t="shared" si="42"/>
        <v>38.295154979685776</v>
      </c>
      <c r="AX73">
        <f t="shared" si="42"/>
        <v>37.436673454111229</v>
      </c>
      <c r="AY73">
        <f t="shared" si="42"/>
        <v>36.505352203909915</v>
      </c>
      <c r="AZ73">
        <f t="shared" si="42"/>
        <v>35.508279146143003</v>
      </c>
      <c r="BA73">
        <f t="shared" si="42"/>
        <v>34.453042608829286</v>
      </c>
      <c r="BB73">
        <f t="shared" si="42"/>
        <v>33.347673579186953</v>
      </c>
      <c r="BC73">
        <f t="shared" si="42"/>
        <v>32.200584582971651</v>
      </c>
      <c r="BD73">
        <f t="shared" si="42"/>
        <v>31.020505660075855</v>
      </c>
      <c r="BE73">
        <f t="shared" si="42"/>
        <v>29.81641792365394</v>
      </c>
      <c r="BF73">
        <f t="shared" si="42"/>
        <v>28.597485208428125</v>
      </c>
      <c r="BG73">
        <f t="shared" si="42"/>
        <v>27.372984328372979</v>
      </c>
      <c r="BH73">
        <f t="shared" si="42"/>
        <v>26.15223447455957</v>
      </c>
      <c r="BI73">
        <f t="shared" si="42"/>
        <v>24.944526290484323</v>
      </c>
      <c r="BJ73">
        <f t="shared" si="42"/>
        <v>23.7590511646622</v>
      </c>
      <c r="BK73">
        <f t="shared" si="42"/>
        <v>22.604831278610153</v>
      </c>
      <c r="BL73">
        <f t="shared" si="42"/>
        <v>21.490650942598066</v>
      </c>
      <c r="BM73">
        <f t="shared" si="42"/>
        <v>20.42498974174347</v>
      </c>
      <c r="BN73">
        <f t="shared" si="42"/>
        <v>19.415958001248693</v>
      </c>
      <c r="BO73">
        <f t="shared" si="42"/>
        <v>18.471235061928923</v>
      </c>
      <c r="BP73">
        <f t="shared" si="42"/>
        <v>17.598010835791687</v>
      </c>
      <c r="BQ73">
        <f t="shared" si="42"/>
        <v>16.802931086465104</v>
      </c>
      <c r="BR73">
        <f t="shared" si="42"/>
        <v>16.092046850923818</v>
      </c>
      <c r="BS73">
        <f t="shared" si="41"/>
        <v>15.470768387443941</v>
      </c>
      <c r="BT73">
        <f t="shared" si="41"/>
        <v>14.943824000270741</v>
      </c>
      <c r="BU73">
        <f t="shared" si="41"/>
        <v>14.515224054368334</v>
      </c>
      <c r="BV73">
        <f t="shared" si="41"/>
        <v>14.188230454120758</v>
      </c>
      <c r="BW73">
        <f t="shared" si="41"/>
        <v>13.965331818270029</v>
      </c>
      <c r="BX73">
        <f t="shared" si="41"/>
        <v>13.84822454002485</v>
      </c>
      <c r="BY73">
        <f t="shared" si="41"/>
        <v>13.837799876483972</v>
      </c>
      <c r="BZ73">
        <f t="shared" si="41"/>
        <v>13.934137165631526</v>
      </c>
    </row>
    <row r="74" spans="1:78">
      <c r="A74">
        <f t="shared" si="6"/>
        <v>19.144245386655349</v>
      </c>
      <c r="B74">
        <f t="shared" si="9"/>
        <v>4.1106311383328817</v>
      </c>
      <c r="C74">
        <f t="shared" si="12"/>
        <v>2.0542919933380568</v>
      </c>
      <c r="D74">
        <f t="shared" si="7"/>
        <v>2.8972465583105871</v>
      </c>
      <c r="E74">
        <f t="shared" si="10"/>
        <v>166</v>
      </c>
      <c r="F74">
        <f t="shared" si="8"/>
        <v>19.257896514134767</v>
      </c>
      <c r="G74">
        <f t="shared" si="42"/>
        <v>19.47695054421462</v>
      </c>
      <c r="H74">
        <f t="shared" si="42"/>
        <v>19.809109795647746</v>
      </c>
      <c r="I74">
        <f t="shared" si="42"/>
        <v>20.251846335967517</v>
      </c>
      <c r="J74">
        <f t="shared" si="42"/>
        <v>20.801790672770451</v>
      </c>
      <c r="K74">
        <f t="shared" si="42"/>
        <v>21.454757397588018</v>
      </c>
      <c r="L74">
        <f t="shared" si="42"/>
        <v>22.205777039372261</v>
      </c>
      <c r="M74">
        <f t="shared" si="42"/>
        <v>23.049133885171148</v>
      </c>
      <c r="N74">
        <f t="shared" si="42"/>
        <v>23.978409480155364</v>
      </c>
      <c r="O74">
        <f t="shared" si="42"/>
        <v>24.986531475935127</v>
      </c>
      <c r="P74">
        <f t="shared" si="42"/>
        <v>26.065827455401859</v>
      </c>
      <c r="Q74">
        <f t="shared" si="42"/>
        <v>27.208083324455082</v>
      </c>
      <c r="R74">
        <f t="shared" si="42"/>
        <v>28.404605826218344</v>
      </c>
      <c r="S74">
        <f t="shared" si="42"/>
        <v>29.646288701973198</v>
      </c>
      <c r="T74">
        <f t="shared" si="42"/>
        <v>30.923681995286525</v>
      </c>
      <c r="U74">
        <f t="shared" si="42"/>
        <v>32.227063971885052</v>
      </c>
      <c r="V74">
        <f t="shared" si="42"/>
        <v>33.546515107923327</v>
      </c>
      <c r="W74">
        <f t="shared" si="42"/>
        <v>34.871993583549681</v>
      </c>
      <c r="X74">
        <f t="shared" si="42"/>
        <v>36.193411707218836</v>
      </c>
      <c r="Y74">
        <f t="shared" si="42"/>
        <v>37.500712689115588</v>
      </c>
      <c r="Z74">
        <f t="shared" si="42"/>
        <v>38.783947179397792</v>
      </c>
      <c r="AA74">
        <f t="shared" si="42"/>
        <v>40.033348988756217</v>
      </c>
      <c r="AB74">
        <f t="shared" si="42"/>
        <v>41.23940941501224</v>
      </c>
      <c r="AC74">
        <f t="shared" si="42"/>
        <v>42.392949610082809</v>
      </c>
      <c r="AD74">
        <f t="shared" si="42"/>
        <v>43.485190436556863</v>
      </c>
      <c r="AE74">
        <f t="shared" si="42"/>
        <v>44.507819282231864</v>
      </c>
      <c r="AF74">
        <f t="shared" si="42"/>
        <v>45.453053324112062</v>
      </c>
      <c r="AG74">
        <f t="shared" si="42"/>
        <v>46.313698760390821</v>
      </c>
      <c r="AH74">
        <f t="shared" si="42"/>
        <v>47.083205559626144</v>
      </c>
      <c r="AI74">
        <f t="shared" si="42"/>
        <v>47.755717310434932</v>
      </c>
      <c r="AJ74">
        <f t="shared" si="42"/>
        <v>48.326115792319854</v>
      </c>
      <c r="AK74">
        <f t="shared" si="42"/>
        <v>48.790059928417719</v>
      </c>
      <c r="AL74">
        <f t="shared" si="42"/>
        <v>49.144018823715705</v>
      </c>
      <c r="AM74">
        <f t="shared" si="42"/>
        <v>49.385298637294369</v>
      </c>
      <c r="AN74">
        <f t="shared" si="42"/>
        <v>49.51206308408365</v>
      </c>
      <c r="AO74">
        <f t="shared" si="42"/>
        <v>49.523347410100996</v>
      </c>
      <c r="AP74">
        <f t="shared" si="42"/>
        <v>49.419065734811781</v>
      </c>
      <c r="AQ74">
        <f t="shared" si="42"/>
        <v>49.200011704731928</v>
      </c>
      <c r="AR74">
        <f t="shared" si="42"/>
        <v>48.867852453298795</v>
      </c>
      <c r="AS74">
        <f t="shared" si="42"/>
        <v>48.425115912979031</v>
      </c>
      <c r="AT74">
        <f t="shared" si="42"/>
        <v>47.875171576176093</v>
      </c>
      <c r="AU74">
        <f t="shared" si="42"/>
        <v>47.222204851358526</v>
      </c>
      <c r="AV74">
        <f t="shared" si="42"/>
        <v>46.471185209574287</v>
      </c>
      <c r="AW74">
        <f t="shared" si="42"/>
        <v>45.627828363775393</v>
      </c>
      <c r="AX74">
        <f t="shared" si="42"/>
        <v>44.698552768791181</v>
      </c>
      <c r="AY74">
        <f t="shared" si="42"/>
        <v>43.690430773011414</v>
      </c>
      <c r="AZ74">
        <f t="shared" si="42"/>
        <v>42.611134793544686</v>
      </c>
      <c r="BA74">
        <f t="shared" si="42"/>
        <v>41.468878924491463</v>
      </c>
      <c r="BB74">
        <f t="shared" si="42"/>
        <v>40.272356422728194</v>
      </c>
      <c r="BC74">
        <f t="shared" si="42"/>
        <v>39.030673546973347</v>
      </c>
      <c r="BD74">
        <f t="shared" si="42"/>
        <v>37.753280253660016</v>
      </c>
      <c r="BE74">
        <f t="shared" si="42"/>
        <v>36.449898277061479</v>
      </c>
      <c r="BF74">
        <f t="shared" si="42"/>
        <v>35.130447141023225</v>
      </c>
      <c r="BG74">
        <f t="shared" si="42"/>
        <v>33.804968665396871</v>
      </c>
      <c r="BH74">
        <f t="shared" si="42"/>
        <v>32.483550541727709</v>
      </c>
      <c r="BI74">
        <f t="shared" si="42"/>
        <v>31.176249559830957</v>
      </c>
      <c r="BJ74">
        <f t="shared" si="42"/>
        <v>29.893015069548753</v>
      </c>
      <c r="BK74">
        <f t="shared" si="42"/>
        <v>28.643613260190321</v>
      </c>
      <c r="BL74">
        <f t="shared" si="42"/>
        <v>27.437552833934312</v>
      </c>
      <c r="BM74">
        <f t="shared" si="42"/>
        <v>26.284012638863736</v>
      </c>
      <c r="BN74">
        <f t="shared" si="42"/>
        <v>25.191771812389693</v>
      </c>
      <c r="BO74">
        <f t="shared" si="42"/>
        <v>24.169142966714688</v>
      </c>
      <c r="BP74">
        <f t="shared" si="42"/>
        <v>23.223908924834486</v>
      </c>
      <c r="BQ74">
        <f t="shared" si="42"/>
        <v>22.363263488555727</v>
      </c>
      <c r="BR74">
        <f t="shared" si="42"/>
        <v>21.593756689320404</v>
      </c>
      <c r="BS74">
        <f t="shared" si="41"/>
        <v>20.921244938511609</v>
      </c>
      <c r="BT74">
        <f t="shared" si="41"/>
        <v>20.350846456626694</v>
      </c>
      <c r="BU74">
        <f t="shared" si="41"/>
        <v>19.886902320528829</v>
      </c>
      <c r="BV74">
        <f t="shared" si="41"/>
        <v>19.532943425230844</v>
      </c>
      <c r="BW74">
        <f t="shared" si="41"/>
        <v>19.291663611652176</v>
      </c>
      <c r="BX74">
        <f t="shared" si="41"/>
        <v>19.164899164862899</v>
      </c>
      <c r="BY74">
        <f t="shared" si="41"/>
        <v>19.153614838845545</v>
      </c>
      <c r="BZ74">
        <f t="shared" si="41"/>
        <v>19.257896514134767</v>
      </c>
    </row>
    <row r="75" spans="1:78">
      <c r="A75">
        <f t="shared" ref="A75:A90" si="43">$O$2*2*((COS($D75)-COS($M$2))^2)/((SIN($D75)^2)+3*((SIN($M$2))^2)*TANH(2*SIN($D75/2))/TANH(2*SIN($M$2/2)))</f>
        <v>25.337412608458152</v>
      </c>
      <c r="B75">
        <f t="shared" si="9"/>
        <v>5.4419959440866119</v>
      </c>
      <c r="C75">
        <f t="shared" si="12"/>
        <v>2.2130697175662353</v>
      </c>
      <c r="D75">
        <f t="shared" ref="D75:D90" si="44">E75*PI()/180</f>
        <v>2.8797932657906435</v>
      </c>
      <c r="E75">
        <f t="shared" si="10"/>
        <v>165</v>
      </c>
      <c r="F75">
        <f t="shared" ref="F75:U90" si="45">$J$2*$C75*(1-COS(F$8-$M$2))+$A75</f>
        <v>25.459847914348266</v>
      </c>
      <c r="G75">
        <f t="shared" si="45"/>
        <v>25.695832789941747</v>
      </c>
      <c r="H75">
        <f t="shared" si="45"/>
        <v>26.053664871817148</v>
      </c>
      <c r="I75">
        <f t="shared" si="45"/>
        <v>26.530620841766492</v>
      </c>
      <c r="J75">
        <f t="shared" si="45"/>
        <v>27.123070776864566</v>
      </c>
      <c r="K75">
        <f t="shared" si="45"/>
        <v>27.826505775374223</v>
      </c>
      <c r="L75">
        <f t="shared" si="45"/>
        <v>28.635572272211142</v>
      </c>
      <c r="M75">
        <f t="shared" si="45"/>
        <v>29.544112782806685</v>
      </c>
      <c r="N75">
        <f t="shared" si="45"/>
        <v>30.545212765283463</v>
      </c>
      <c r="O75">
        <f t="shared" si="45"/>
        <v>31.631253244294125</v>
      </c>
      <c r="P75">
        <f t="shared" si="45"/>
        <v>32.793968796024238</v>
      </c>
      <c r="Q75">
        <f t="shared" si="45"/>
        <v>34.024510453058284</v>
      </c>
      <c r="R75">
        <f t="shared" si="45"/>
        <v>35.313513050364868</v>
      </c>
      <c r="S75">
        <f t="shared" si="45"/>
        <v>36.651166499857439</v>
      </c>
      <c r="T75">
        <f t="shared" si="45"/>
        <v>38.027290451088128</v>
      </c>
      <c r="U75">
        <f t="shared" si="45"/>
        <v>39.431411769861697</v>
      </c>
      <c r="V75">
        <f t="shared" si="42"/>
        <v>40.852844245110674</v>
      </c>
      <c r="W75">
        <f t="shared" si="42"/>
        <v>42.280769917413977</v>
      </c>
      <c r="X75">
        <f t="shared" si="42"/>
        <v>43.704321410200315</v>
      </c>
      <c r="Y75">
        <f t="shared" si="42"/>
        <v>45.112664637045683</v>
      </c>
      <c r="Z75">
        <f t="shared" si="42"/>
        <v>46.495081255612888</v>
      </c>
      <c r="AA75">
        <f t="shared" si="42"/>
        <v>47.841050240708661</v>
      </c>
      <c r="AB75">
        <f t="shared" si="42"/>
        <v>49.140327955638156</v>
      </c>
      <c r="AC75">
        <f t="shared" si="42"/>
        <v>50.38302611246538</v>
      </c>
      <c r="AD75">
        <f t="shared" si="42"/>
        <v>51.559687027855247</v>
      </c>
      <c r="AE75">
        <f t="shared" si="42"/>
        <v>52.661355601754337</v>
      </c>
      <c r="AF75">
        <f t="shared" si="42"/>
        <v>53.679647471109618</v>
      </c>
      <c r="AG75">
        <f t="shared" si="42"/>
        <v>54.60681281993385</v>
      </c>
      <c r="AH75">
        <f t="shared" si="42"/>
        <v>55.43579536008474</v>
      </c>
      <c r="AI75">
        <f t="shared" si="42"/>
        <v>56.160286033878393</v>
      </c>
      <c r="AJ75">
        <f t="shared" si="42"/>
        <v>56.774771029827818</v>
      </c>
      <c r="AK75">
        <f t="shared" si="42"/>
        <v>57.274573746077635</v>
      </c>
      <c r="AL75">
        <f t="shared" si="42"/>
        <v>57.65589038216806</v>
      </c>
      <c r="AM75">
        <f t="shared" si="42"/>
        <v>57.91581888825317</v>
      </c>
      <c r="AN75">
        <f t="shared" si="42"/>
        <v>58.052381051452542</v>
      </c>
      <c r="AO75">
        <f t="shared" si="42"/>
        <v>58.064537551245728</v>
      </c>
      <c r="AP75">
        <f t="shared" si="42"/>
        <v>57.952195869329003</v>
      </c>
      <c r="AQ75">
        <f t="shared" si="42"/>
        <v>57.716210993735523</v>
      </c>
      <c r="AR75">
        <f t="shared" si="42"/>
        <v>57.358378911860122</v>
      </c>
      <c r="AS75">
        <f t="shared" si="42"/>
        <v>56.881422941910778</v>
      </c>
      <c r="AT75">
        <f t="shared" si="42"/>
        <v>56.288973006812704</v>
      </c>
      <c r="AU75">
        <f t="shared" si="42"/>
        <v>55.585538008303047</v>
      </c>
      <c r="AV75">
        <f t="shared" si="42"/>
        <v>54.776471511466127</v>
      </c>
      <c r="AW75">
        <f t="shared" si="42"/>
        <v>53.867931000870584</v>
      </c>
      <c r="AX75">
        <f t="shared" si="42"/>
        <v>52.86683101839381</v>
      </c>
      <c r="AY75">
        <f t="shared" si="42"/>
        <v>51.780790539383148</v>
      </c>
      <c r="AZ75">
        <f t="shared" si="42"/>
        <v>50.618074987653031</v>
      </c>
      <c r="BA75">
        <f t="shared" si="42"/>
        <v>49.387533330618986</v>
      </c>
      <c r="BB75">
        <f t="shared" si="42"/>
        <v>48.098530733312394</v>
      </c>
      <c r="BC75">
        <f t="shared" si="42"/>
        <v>46.760877283819823</v>
      </c>
      <c r="BD75">
        <f t="shared" si="42"/>
        <v>45.384753332589135</v>
      </c>
      <c r="BE75">
        <f t="shared" si="42"/>
        <v>43.980632013815558</v>
      </c>
      <c r="BF75">
        <f t="shared" si="42"/>
        <v>42.559199538566602</v>
      </c>
      <c r="BG75">
        <f t="shared" si="42"/>
        <v>41.131273866263285</v>
      </c>
      <c r="BH75">
        <f t="shared" si="42"/>
        <v>39.707722373476955</v>
      </c>
      <c r="BI75">
        <f t="shared" si="42"/>
        <v>38.299379146631594</v>
      </c>
      <c r="BJ75">
        <f t="shared" si="42"/>
        <v>36.916962528064388</v>
      </c>
      <c r="BK75">
        <f t="shared" si="42"/>
        <v>35.570993542968601</v>
      </c>
      <c r="BL75">
        <f t="shared" si="42"/>
        <v>34.271715828039127</v>
      </c>
      <c r="BM75">
        <f t="shared" si="42"/>
        <v>33.029017671211896</v>
      </c>
      <c r="BN75">
        <f t="shared" si="42"/>
        <v>31.852356755822029</v>
      </c>
      <c r="BO75">
        <f t="shared" si="42"/>
        <v>30.750688181922936</v>
      </c>
      <c r="BP75">
        <f t="shared" si="42"/>
        <v>29.732396312567648</v>
      </c>
      <c r="BQ75">
        <f t="shared" si="42"/>
        <v>28.805230963743416</v>
      </c>
      <c r="BR75">
        <f t="shared" si="42"/>
        <v>27.97624842359253</v>
      </c>
      <c r="BS75">
        <f t="shared" si="41"/>
        <v>27.251757749798877</v>
      </c>
      <c r="BT75">
        <f t="shared" si="41"/>
        <v>26.637272753849459</v>
      </c>
      <c r="BU75">
        <f t="shared" si="41"/>
        <v>26.137470037599641</v>
      </c>
      <c r="BV75">
        <f t="shared" si="41"/>
        <v>25.756153401509209</v>
      </c>
      <c r="BW75">
        <f t="shared" si="41"/>
        <v>25.496224895424096</v>
      </c>
      <c r="BX75">
        <f t="shared" si="41"/>
        <v>25.359662732224727</v>
      </c>
      <c r="BY75">
        <f t="shared" si="41"/>
        <v>25.347506232431545</v>
      </c>
      <c r="BZ75">
        <f t="shared" si="41"/>
        <v>25.459847914348266</v>
      </c>
    </row>
    <row r="76" spans="1:78">
      <c r="A76">
        <f t="shared" si="43"/>
        <v>32.39826166676999</v>
      </c>
      <c r="B76">
        <f t="shared" ref="B76:B90" si="46">($J$2/2)*(C76 - 1)^2</f>
        <v>6.9843896973421353</v>
      </c>
      <c r="C76">
        <f t="shared" si="12"/>
        <v>2.3742662658944798</v>
      </c>
      <c r="D76">
        <f t="shared" si="44"/>
        <v>2.8623399732707</v>
      </c>
      <c r="E76">
        <f t="shared" ref="E76:E88" si="47">E75-1</f>
        <v>164</v>
      </c>
      <c r="F76">
        <f t="shared" si="45"/>
        <v>32.529614969479788</v>
      </c>
      <c r="G76">
        <f t="shared" ref="G76:BR79" si="48">$J$2*$C76*(1-COS(G$8-$M$2))+$A76</f>
        <v>32.782788615540554</v>
      </c>
      <c r="H76">
        <f t="shared" si="48"/>
        <v>33.166684628444237</v>
      </c>
      <c r="I76">
        <f t="shared" si="48"/>
        <v>33.678381327729902</v>
      </c>
      <c r="J76">
        <f t="shared" si="48"/>
        <v>34.313984392545066</v>
      </c>
      <c r="K76">
        <f t="shared" si="48"/>
        <v>35.068656499778868</v>
      </c>
      <c r="L76">
        <f t="shared" si="48"/>
        <v>35.936654139011772</v>
      </c>
      <c r="M76">
        <f t="shared" si="48"/>
        <v>36.911371324097914</v>
      </c>
      <c r="N76">
        <f t="shared" si="48"/>
        <v>37.985389868708459</v>
      </c>
      <c r="O76">
        <f t="shared" si="48"/>
        <v>39.1505358432088</v>
      </c>
      <c r="P76">
        <f t="shared" si="48"/>
        <v>40.397941783198611</v>
      </c>
      <c r="Q76">
        <f t="shared" si="48"/>
        <v>41.718114176270262</v>
      </c>
      <c r="R76">
        <f t="shared" si="48"/>
        <v>43.101005713370604</v>
      </c>
      <c r="S76">
        <f t="shared" si="48"/>
        <v>44.536091754889561</v>
      </c>
      <c r="T76">
        <f t="shared" si="48"/>
        <v>46.012450429522524</v>
      </c>
      <c r="U76">
        <f t="shared" si="48"/>
        <v>47.518845756305801</v>
      </c>
      <c r="V76">
        <f t="shared" si="48"/>
        <v>49.043813157216221</v>
      </c>
      <c r="W76">
        <f t="shared" si="48"/>
        <v>50.575746709532318</v>
      </c>
      <c r="X76">
        <f t="shared" si="48"/>
        <v>52.102987473914226</v>
      </c>
      <c r="Y76">
        <f t="shared" si="48"/>
        <v>53.613912225971816</v>
      </c>
      <c r="Z76">
        <f t="shared" si="48"/>
        <v>55.097021916020616</v>
      </c>
      <c r="AA76">
        <f t="shared" si="48"/>
        <v>56.541029183793228</v>
      </c>
      <c r="AB76">
        <f t="shared" si="48"/>
        <v>57.934944262066509</v>
      </c>
      <c r="AC76">
        <f t="shared" si="48"/>
        <v>59.268158615425818</v>
      </c>
      <c r="AD76">
        <f t="shared" si="48"/>
        <v>60.530525677625278</v>
      </c>
      <c r="AE76">
        <f t="shared" si="48"/>
        <v>61.712438073083469</v>
      </c>
      <c r="AF76">
        <f t="shared" si="48"/>
        <v>62.804900734812747</v>
      </c>
      <c r="AG76">
        <f t="shared" si="48"/>
        <v>63.79959936231036</v>
      </c>
      <c r="AH76">
        <f t="shared" si="48"/>
        <v>64.688963698405587</v>
      </c>
      <c r="AI76">
        <f t="shared" si="48"/>
        <v>65.466225143487904</v>
      </c>
      <c r="AJ76">
        <f t="shared" si="48"/>
        <v>66.125468268636922</v>
      </c>
      <c r="AK76">
        <f t="shared" si="48"/>
        <v>66.661675835608364</v>
      </c>
      <c r="AL76">
        <f t="shared" si="48"/>
        <v>67.070766981046603</v>
      </c>
      <c r="AM76">
        <f t="shared" si="48"/>
        <v>67.349628274318889</v>
      </c>
      <c r="AN76">
        <f t="shared" si="48"/>
        <v>67.496137412602337</v>
      </c>
      <c r="AO76">
        <f t="shared" si="48"/>
        <v>67.509179372890003</v>
      </c>
      <c r="AP76">
        <f t="shared" si="48"/>
        <v>67.388654897989113</v>
      </c>
      <c r="AQ76">
        <f t="shared" si="48"/>
        <v>67.135481251928354</v>
      </c>
      <c r="AR76">
        <f t="shared" si="48"/>
        <v>66.751585239024664</v>
      </c>
      <c r="AS76">
        <f t="shared" si="48"/>
        <v>66.239888539738999</v>
      </c>
      <c r="AT76">
        <f t="shared" si="48"/>
        <v>65.604285474923842</v>
      </c>
      <c r="AU76">
        <f t="shared" si="48"/>
        <v>64.84961336769004</v>
      </c>
      <c r="AV76">
        <f t="shared" si="48"/>
        <v>63.981615728457136</v>
      </c>
      <c r="AW76">
        <f t="shared" si="48"/>
        <v>63.006898543370994</v>
      </c>
      <c r="AX76">
        <f t="shared" si="48"/>
        <v>61.932879998760441</v>
      </c>
      <c r="AY76">
        <f t="shared" si="48"/>
        <v>60.767734024260108</v>
      </c>
      <c r="AZ76">
        <f t="shared" si="48"/>
        <v>59.52032808427029</v>
      </c>
      <c r="BA76">
        <f t="shared" si="48"/>
        <v>58.200155691198638</v>
      </c>
      <c r="BB76">
        <f t="shared" si="48"/>
        <v>56.817264154098289</v>
      </c>
      <c r="BC76">
        <f t="shared" si="48"/>
        <v>55.382178112579339</v>
      </c>
      <c r="BD76">
        <f t="shared" si="48"/>
        <v>53.90581943794637</v>
      </c>
      <c r="BE76">
        <f t="shared" si="48"/>
        <v>52.399424111163086</v>
      </c>
      <c r="BF76">
        <f t="shared" si="48"/>
        <v>50.874456710252687</v>
      </c>
      <c r="BG76">
        <f t="shared" si="48"/>
        <v>49.342523157936583</v>
      </c>
      <c r="BH76">
        <f t="shared" si="48"/>
        <v>47.815282393554668</v>
      </c>
      <c r="BI76">
        <f t="shared" si="48"/>
        <v>46.304357641497077</v>
      </c>
      <c r="BJ76">
        <f t="shared" si="48"/>
        <v>44.821247951448285</v>
      </c>
      <c r="BK76">
        <f t="shared" si="48"/>
        <v>43.377240683675666</v>
      </c>
      <c r="BL76">
        <f t="shared" si="48"/>
        <v>41.983325605402406</v>
      </c>
      <c r="BM76">
        <f t="shared" si="48"/>
        <v>40.650111252043089</v>
      </c>
      <c r="BN76">
        <f t="shared" si="48"/>
        <v>39.387744189843637</v>
      </c>
      <c r="BO76">
        <f t="shared" si="48"/>
        <v>38.205831794385439</v>
      </c>
      <c r="BP76">
        <f t="shared" si="48"/>
        <v>37.113369132656153</v>
      </c>
      <c r="BQ76">
        <f t="shared" si="48"/>
        <v>36.118670505158541</v>
      </c>
      <c r="BR76">
        <f t="shared" si="48"/>
        <v>35.229306169063307</v>
      </c>
      <c r="BS76">
        <f t="shared" si="41"/>
        <v>34.452044723980997</v>
      </c>
      <c r="BT76">
        <f t="shared" si="41"/>
        <v>33.792801598831986</v>
      </c>
      <c r="BU76">
        <f t="shared" si="41"/>
        <v>33.256594031860537</v>
      </c>
      <c r="BV76">
        <f t="shared" si="41"/>
        <v>32.847502886422291</v>
      </c>
      <c r="BW76">
        <f t="shared" si="41"/>
        <v>32.568641593150012</v>
      </c>
      <c r="BX76">
        <f t="shared" si="41"/>
        <v>32.422132454866563</v>
      </c>
      <c r="BY76">
        <f t="shared" si="41"/>
        <v>32.409090494578905</v>
      </c>
      <c r="BZ76">
        <f t="shared" si="41"/>
        <v>32.529614969479788</v>
      </c>
    </row>
    <row r="77" spans="1:78">
      <c r="A77">
        <f t="shared" si="43"/>
        <v>40.31469391001103</v>
      </c>
      <c r="B77">
        <f t="shared" si="46"/>
        <v>8.7480171798731554</v>
      </c>
      <c r="C77">
        <f t="shared" ref="C77:C90" si="49">TANH($B$2*((1/4)*COS(D77/2)+(3/4)*COS(D77/2)^3))/TANH($B$2*((1/4)*COS($M$2/2)+(3/4)*COS($M$2/2)^3))</f>
        <v>2.5380181767387739</v>
      </c>
      <c r="D77">
        <f t="shared" si="44"/>
        <v>2.8448866807507569</v>
      </c>
      <c r="E77">
        <f t="shared" si="47"/>
        <v>163</v>
      </c>
      <c r="F77">
        <f t="shared" si="45"/>
        <v>40.455106581766088</v>
      </c>
      <c r="G77">
        <f t="shared" si="48"/>
        <v>40.725741482663089</v>
      </c>
      <c r="H77">
        <f t="shared" si="48"/>
        <v>41.136114604129318</v>
      </c>
      <c r="I77">
        <f t="shared" si="48"/>
        <v>41.68310275892037</v>
      </c>
      <c r="J77">
        <f t="shared" si="48"/>
        <v>42.36254303689779</v>
      </c>
      <c r="K77">
        <f t="shared" si="48"/>
        <v>43.16926448728892</v>
      </c>
      <c r="L77">
        <f t="shared" si="48"/>
        <v>44.09712747274456</v>
      </c>
      <c r="M77">
        <f t="shared" si="48"/>
        <v>45.139070395686389</v>
      </c>
      <c r="N77">
        <f t="shared" si="48"/>
        <v>46.287163441328488</v>
      </c>
      <c r="O77">
        <f t="shared" si="48"/>
        <v>47.532668928355989</v>
      </c>
      <c r="P77">
        <f t="shared" si="48"/>
        <v>48.866107807955842</v>
      </c>
      <c r="Q77">
        <f t="shared" si="48"/>
        <v>50.277331805101873</v>
      </c>
      <c r="R77">
        <f t="shared" si="48"/>
        <v>51.755600653055453</v>
      </c>
      <c r="S77">
        <f t="shared" si="48"/>
        <v>53.289663833280535</v>
      </c>
      <c r="T77">
        <f t="shared" si="48"/>
        <v>54.867846198682912</v>
      </c>
      <c r="U77">
        <f t="shared" si="48"/>
        <v>56.478136828529323</v>
      </c>
      <c r="V77">
        <f t="shared" si="48"/>
        <v>58.108280438806574</v>
      </c>
      <c r="W77">
        <f t="shared" si="48"/>
        <v>59.745870652332805</v>
      </c>
      <c r="X77">
        <f t="shared" si="48"/>
        <v>61.378444418779097</v>
      </c>
      <c r="Y77">
        <f t="shared" si="48"/>
        <v>62.993576866007785</v>
      </c>
      <c r="Z77">
        <f t="shared" si="48"/>
        <v>64.578975860851841</v>
      </c>
      <c r="AA77">
        <f t="shared" si="48"/>
        <v>66.122575559670395</v>
      </c>
      <c r="AB77">
        <f t="shared" si="48"/>
        <v>67.612628236704509</v>
      </c>
      <c r="AC77">
        <f t="shared" si="48"/>
        <v>69.037793691363476</v>
      </c>
      <c r="AD77">
        <f t="shared" si="48"/>
        <v>70.387225553998945</v>
      </c>
      <c r="AE77">
        <f t="shared" si="48"/>
        <v>71.650653833327027</v>
      </c>
      <c r="AF77">
        <f t="shared" si="48"/>
        <v>72.818463077263175</v>
      </c>
      <c r="AG77">
        <f t="shared" si="48"/>
        <v>73.881765552318527</v>
      </c>
      <c r="AH77">
        <f t="shared" si="48"/>
        <v>74.832468884618351</v>
      </c>
      <c r="AI77">
        <f t="shared" si="48"/>
        <v>75.663337647753451</v>
      </c>
      <c r="AJ77">
        <f t="shared" si="48"/>
        <v>76.368048428744117</v>
      </c>
      <c r="AK77">
        <f t="shared" si="48"/>
        <v>76.941237953030964</v>
      </c>
      <c r="AL77">
        <f t="shared" si="48"/>
        <v>77.37854390223292</v>
      </c>
      <c r="AM77">
        <f t="shared" si="48"/>
        <v>77.676638114023973</v>
      </c>
      <c r="AN77">
        <f t="shared" si="48"/>
        <v>77.833251911458206</v>
      </c>
      <c r="AO77">
        <f t="shared" si="48"/>
        <v>77.847193368971148</v>
      </c>
      <c r="AP77">
        <f t="shared" si="48"/>
        <v>77.718356383653031</v>
      </c>
      <c r="AQ77">
        <f t="shared" si="48"/>
        <v>77.447721482756037</v>
      </c>
      <c r="AR77">
        <f t="shared" si="48"/>
        <v>77.037348361289816</v>
      </c>
      <c r="AS77">
        <f t="shared" si="48"/>
        <v>76.490360206498764</v>
      </c>
      <c r="AT77">
        <f t="shared" si="48"/>
        <v>75.810919928521344</v>
      </c>
      <c r="AU77">
        <f t="shared" si="48"/>
        <v>75.004198478130206</v>
      </c>
      <c r="AV77">
        <f t="shared" si="48"/>
        <v>74.076335492674573</v>
      </c>
      <c r="AW77">
        <f t="shared" si="48"/>
        <v>73.034392569732745</v>
      </c>
      <c r="AX77">
        <f t="shared" si="48"/>
        <v>71.886299524090646</v>
      </c>
      <c r="AY77">
        <f t="shared" si="48"/>
        <v>70.640794037063131</v>
      </c>
      <c r="AZ77">
        <f t="shared" si="48"/>
        <v>69.307355157463292</v>
      </c>
      <c r="BA77">
        <f t="shared" si="48"/>
        <v>67.896131160317253</v>
      </c>
      <c r="BB77">
        <f t="shared" si="48"/>
        <v>66.417862312363667</v>
      </c>
      <c r="BC77">
        <f t="shared" si="48"/>
        <v>64.883799132138591</v>
      </c>
      <c r="BD77">
        <f t="shared" si="48"/>
        <v>63.305616766736208</v>
      </c>
      <c r="BE77">
        <f t="shared" si="48"/>
        <v>61.69532613688979</v>
      </c>
      <c r="BF77">
        <f t="shared" si="48"/>
        <v>60.06518252661256</v>
      </c>
      <c r="BG77">
        <f t="shared" si="48"/>
        <v>58.427592313086322</v>
      </c>
      <c r="BH77">
        <f t="shared" si="48"/>
        <v>56.795018546640037</v>
      </c>
      <c r="BI77">
        <f t="shared" si="48"/>
        <v>55.179886099411341</v>
      </c>
      <c r="BJ77">
        <f t="shared" si="48"/>
        <v>53.594487104567285</v>
      </c>
      <c r="BK77">
        <f t="shared" si="48"/>
        <v>52.050887405748718</v>
      </c>
      <c r="BL77">
        <f t="shared" si="48"/>
        <v>50.560834728714632</v>
      </c>
      <c r="BM77">
        <f t="shared" si="48"/>
        <v>49.135669274055665</v>
      </c>
      <c r="BN77">
        <f t="shared" si="48"/>
        <v>47.786237411420196</v>
      </c>
      <c r="BO77">
        <f t="shared" si="48"/>
        <v>46.522809132092114</v>
      </c>
      <c r="BP77">
        <f t="shared" si="48"/>
        <v>45.354999888155959</v>
      </c>
      <c r="BQ77">
        <f t="shared" si="48"/>
        <v>44.2916974131006</v>
      </c>
      <c r="BR77">
        <f t="shared" si="48"/>
        <v>43.340994080800783</v>
      </c>
      <c r="BS77">
        <f t="shared" si="41"/>
        <v>42.510125317665683</v>
      </c>
      <c r="BT77">
        <f t="shared" si="41"/>
        <v>41.805414536675023</v>
      </c>
      <c r="BU77">
        <f t="shared" si="41"/>
        <v>41.232225012388156</v>
      </c>
      <c r="BV77">
        <f t="shared" si="41"/>
        <v>40.794919063186207</v>
      </c>
      <c r="BW77">
        <f t="shared" si="41"/>
        <v>40.496824851395147</v>
      </c>
      <c r="BX77">
        <f t="shared" si="41"/>
        <v>40.340211053960914</v>
      </c>
      <c r="BY77">
        <f t="shared" si="41"/>
        <v>40.326269596447972</v>
      </c>
      <c r="BZ77">
        <f t="shared" si="41"/>
        <v>40.455106581766088</v>
      </c>
    </row>
    <row r="78" spans="1:78">
      <c r="A78">
        <f t="shared" si="43"/>
        <v>49.074369745727168</v>
      </c>
      <c r="B78">
        <f t="shared" si="46"/>
        <v>10.743821652059815</v>
      </c>
      <c r="C78">
        <f t="shared" si="49"/>
        <v>2.7044570013966549</v>
      </c>
      <c r="D78">
        <f t="shared" si="44"/>
        <v>2.8274333882308138</v>
      </c>
      <c r="E78">
        <f t="shared" si="47"/>
        <v>162</v>
      </c>
      <c r="F78">
        <f t="shared" si="45"/>
        <v>49.223990436663556</v>
      </c>
      <c r="G78">
        <f t="shared" si="48"/>
        <v>49.512373104392779</v>
      </c>
      <c r="H78">
        <f t="shared" si="48"/>
        <v>49.949657782535013</v>
      </c>
      <c r="I78">
        <f t="shared" si="48"/>
        <v>50.532516470649895</v>
      </c>
      <c r="J78">
        <f t="shared" si="48"/>
        <v>51.256513262181173</v>
      </c>
      <c r="K78">
        <f t="shared" si="48"/>
        <v>52.116138104384071</v>
      </c>
      <c r="L78">
        <f t="shared" si="48"/>
        <v>53.104848733153759</v>
      </c>
      <c r="M78">
        <f t="shared" si="48"/>
        <v>54.215120463605501</v>
      </c>
      <c r="N78">
        <f t="shared" si="48"/>
        <v>55.438503457470155</v>
      </c>
      <c r="O78">
        <f t="shared" si="48"/>
        <v>56.765687031465561</v>
      </c>
      <c r="P78">
        <f t="shared" si="48"/>
        <v>58.186570517218271</v>
      </c>
      <c r="Q78">
        <f t="shared" si="48"/>
        <v>59.690340133448792</v>
      </c>
      <c r="R78">
        <f t="shared" si="48"/>
        <v>61.265551285376695</v>
      </c>
      <c r="S78">
        <f t="shared" si="48"/>
        <v>62.900215664997312</v>
      </c>
      <c r="T78">
        <f t="shared" si="48"/>
        <v>64.581892489344384</v>
      </c>
      <c r="U78">
        <f t="shared" si="48"/>
        <v>66.297783182360405</v>
      </c>
      <c r="V78">
        <f t="shared" si="48"/>
        <v>68.034828779788398</v>
      </c>
      <c r="W78">
        <f t="shared" si="48"/>
        <v>69.779809315775111</v>
      </c>
      <c r="X78">
        <f t="shared" si="48"/>
        <v>71.519444434793655</v>
      </c>
      <c r="Y78">
        <f t="shared" si="48"/>
        <v>73.240494463167877</v>
      </c>
      <c r="Z78">
        <f t="shared" si="48"/>
        <v>74.929861170983429</v>
      </c>
      <c r="AA78">
        <f t="shared" si="48"/>
        <v>76.574687457526338</v>
      </c>
      <c r="AB78">
        <f t="shared" si="48"/>
        <v>78.162455201582759</v>
      </c>
      <c r="AC78">
        <f t="shared" si="48"/>
        <v>79.681080531899994</v>
      </c>
      <c r="AD78">
        <f t="shared" si="48"/>
        <v>81.119005792743337</v>
      </c>
      <c r="AE78">
        <f t="shared" si="48"/>
        <v>82.465287504634716</v>
      </c>
      <c r="AF78">
        <f t="shared" si="48"/>
        <v>83.709679650839561</v>
      </c>
      <c r="AG78">
        <f t="shared" si="48"/>
        <v>84.8427116557407</v>
      </c>
      <c r="AH78">
        <f t="shared" si="48"/>
        <v>85.855760461637402</v>
      </c>
      <c r="AI78">
        <f t="shared" si="48"/>
        <v>86.741116155421224</v>
      </c>
      <c r="AJ78">
        <f t="shared" si="48"/>
        <v>87.492040645670087</v>
      </c>
      <c r="AK78">
        <f t="shared" si="48"/>
        <v>88.102818943592567</v>
      </c>
      <c r="AL78">
        <f t="shared" si="48"/>
        <v>88.568802657543472</v>
      </c>
      <c r="AM78">
        <f t="shared" si="48"/>
        <v>88.886445370090968</v>
      </c>
      <c r="AN78">
        <f t="shared" si="48"/>
        <v>89.05332962839465</v>
      </c>
      <c r="AO78">
        <f t="shared" si="48"/>
        <v>89.068185342481371</v>
      </c>
      <c r="AP78">
        <f t="shared" si="48"/>
        <v>88.930899451396812</v>
      </c>
      <c r="AQ78">
        <f t="shared" si="48"/>
        <v>88.642516783667588</v>
      </c>
      <c r="AR78">
        <f t="shared" si="48"/>
        <v>88.205232105525354</v>
      </c>
      <c r="AS78">
        <f t="shared" si="48"/>
        <v>87.622373417410472</v>
      </c>
      <c r="AT78">
        <f t="shared" si="48"/>
        <v>86.898376625879195</v>
      </c>
      <c r="AU78">
        <f t="shared" si="48"/>
        <v>86.038751783676304</v>
      </c>
      <c r="AV78">
        <f t="shared" si="48"/>
        <v>85.050041154906609</v>
      </c>
      <c r="AW78">
        <f t="shared" si="48"/>
        <v>83.93976942445488</v>
      </c>
      <c r="AX78">
        <f t="shared" si="48"/>
        <v>82.716386430590205</v>
      </c>
      <c r="AY78">
        <f t="shared" si="48"/>
        <v>81.389202856594807</v>
      </c>
      <c r="AZ78">
        <f t="shared" si="48"/>
        <v>79.968319370842096</v>
      </c>
      <c r="BA78">
        <f t="shared" si="48"/>
        <v>78.464549754611568</v>
      </c>
      <c r="BB78">
        <f t="shared" si="48"/>
        <v>76.889338602683665</v>
      </c>
      <c r="BC78">
        <f t="shared" si="48"/>
        <v>75.254674223063049</v>
      </c>
      <c r="BD78">
        <f t="shared" si="48"/>
        <v>73.572997398715984</v>
      </c>
      <c r="BE78">
        <f t="shared" si="48"/>
        <v>71.857106705699962</v>
      </c>
      <c r="BF78">
        <f t="shared" si="48"/>
        <v>70.120061108271969</v>
      </c>
      <c r="BG78">
        <f t="shared" si="48"/>
        <v>68.375080572285242</v>
      </c>
      <c r="BH78">
        <f t="shared" si="48"/>
        <v>66.635445453266712</v>
      </c>
      <c r="BI78">
        <f t="shared" si="48"/>
        <v>64.91439542489249</v>
      </c>
      <c r="BJ78">
        <f t="shared" si="48"/>
        <v>63.225028717076938</v>
      </c>
      <c r="BK78">
        <f t="shared" si="48"/>
        <v>61.580202430534023</v>
      </c>
      <c r="BL78">
        <f t="shared" si="48"/>
        <v>59.99243468647763</v>
      </c>
      <c r="BM78">
        <f t="shared" si="48"/>
        <v>58.47380935616038</v>
      </c>
      <c r="BN78">
        <f t="shared" si="48"/>
        <v>57.035884095317044</v>
      </c>
      <c r="BO78">
        <f t="shared" si="48"/>
        <v>55.689602383425651</v>
      </c>
      <c r="BP78">
        <f t="shared" si="48"/>
        <v>54.445210237220806</v>
      </c>
      <c r="BQ78">
        <f t="shared" si="48"/>
        <v>53.312178232319667</v>
      </c>
      <c r="BR78">
        <f t="shared" si="48"/>
        <v>52.299129426422958</v>
      </c>
      <c r="BS78">
        <f t="shared" si="41"/>
        <v>51.413773732639136</v>
      </c>
      <c r="BT78">
        <f t="shared" si="41"/>
        <v>50.66284924239028</v>
      </c>
      <c r="BU78">
        <f t="shared" si="41"/>
        <v>50.0520709444678</v>
      </c>
      <c r="BV78">
        <f t="shared" si="41"/>
        <v>49.586087230516902</v>
      </c>
      <c r="BW78">
        <f t="shared" si="41"/>
        <v>49.268444517969407</v>
      </c>
      <c r="BX78">
        <f t="shared" si="41"/>
        <v>49.101560259665717</v>
      </c>
      <c r="BY78">
        <f t="shared" si="41"/>
        <v>49.086704545578989</v>
      </c>
      <c r="BZ78">
        <f t="shared" si="41"/>
        <v>49.223990436663556</v>
      </c>
    </row>
    <row r="79" spans="1:78">
      <c r="A79">
        <f t="shared" si="43"/>
        <v>58.66566530489775</v>
      </c>
      <c r="B79">
        <f t="shared" si="46"/>
        <v>12.983474999290292</v>
      </c>
      <c r="C79">
        <f t="shared" si="49"/>
        <v>2.8737089337459274</v>
      </c>
      <c r="D79">
        <f t="shared" si="44"/>
        <v>2.8099800957108703</v>
      </c>
      <c r="E79">
        <f t="shared" si="47"/>
        <v>161</v>
      </c>
      <c r="F79">
        <f t="shared" si="45"/>
        <v>58.824649646669535</v>
      </c>
      <c r="G79">
        <f t="shared" si="48"/>
        <v>59.131080049579609</v>
      </c>
      <c r="H79">
        <f t="shared" si="48"/>
        <v>59.595731136847249</v>
      </c>
      <c r="I79">
        <f t="shared" si="48"/>
        <v>60.215066633134377</v>
      </c>
      <c r="J79">
        <f t="shared" si="48"/>
        <v>60.984373021349221</v>
      </c>
      <c r="K79">
        <f t="shared" si="48"/>
        <v>61.897795415357578</v>
      </c>
      <c r="L79">
        <f t="shared" si="48"/>
        <v>62.948382119201533</v>
      </c>
      <c r="M79">
        <f t="shared" si="48"/>
        <v>64.128137533703224</v>
      </c>
      <c r="N79">
        <f t="shared" si="48"/>
        <v>65.428083007802499</v>
      </c>
      <c r="O79">
        <f t="shared" si="48"/>
        <v>66.838325171512935</v>
      </c>
      <c r="P79">
        <f t="shared" si="48"/>
        <v>68.348131230441197</v>
      </c>
      <c r="Q79">
        <f t="shared" si="48"/>
        <v>69.94601064883301</v>
      </c>
      <c r="R79">
        <f t="shared" si="48"/>
        <v>71.619802599488423</v>
      </c>
      <c r="S79">
        <f t="shared" si="48"/>
        <v>73.356768514999771</v>
      </c>
      <c r="T79">
        <f t="shared" si="48"/>
        <v>75.143689035941293</v>
      </c>
      <c r="U79">
        <f t="shared" si="48"/>
        <v>76.966964618176519</v>
      </c>
      <c r="V79">
        <f t="shared" si="48"/>
        <v>78.812719033600757</v>
      </c>
      <c r="W79">
        <f t="shared" si="48"/>
        <v>80.666904976615626</v>
      </c>
      <c r="X79">
        <f t="shared" si="48"/>
        <v>82.515410972606688</v>
      </c>
      <c r="Y79">
        <f t="shared" si="48"/>
        <v>84.344168774786027</v>
      </c>
      <c r="Z79">
        <f t="shared" si="48"/>
        <v>86.139260432044907</v>
      </c>
      <c r="AA79">
        <f t="shared" si="48"/>
        <v>87.887024212965613</v>
      </c>
      <c r="AB79">
        <f t="shared" si="48"/>
        <v>89.574158579846724</v>
      </c>
      <c r="AC79">
        <f t="shared" si="48"/>
        <v>91.187823421436661</v>
      </c>
      <c r="AD79">
        <f t="shared" si="48"/>
        <v>92.715737773933469</v>
      </c>
      <c r="AE79">
        <f t="shared" si="48"/>
        <v>94.14627328653475</v>
      </c>
      <c r="AF79">
        <f t="shared" si="48"/>
        <v>95.468542720208617</v>
      </c>
      <c r="AG79">
        <f t="shared" si="48"/>
        <v>96.672482806156722</v>
      </c>
      <c r="AH79">
        <f t="shared" si="48"/>
        <v>97.748930833366103</v>
      </c>
      <c r="AI79">
        <f t="shared" si="48"/>
        <v>98.689694382372608</v>
      </c>
      <c r="AJ79">
        <f t="shared" si="48"/>
        <v>99.487613674519736</v>
      </c>
      <c r="AK79">
        <f t="shared" si="48"/>
        <v>100.13661606219738</v>
      </c>
      <c r="AL79">
        <f t="shared" si="48"/>
        <v>100.63176224535698</v>
      </c>
      <c r="AM79">
        <f t="shared" si="48"/>
        <v>100.96928386256724</v>
      </c>
      <c r="AN79">
        <f t="shared" si="48"/>
        <v>101.14661217052009</v>
      </c>
      <c r="AO79">
        <f t="shared" si="48"/>
        <v>101.16239759371821</v>
      </c>
      <c r="AP79">
        <f t="shared" si="48"/>
        <v>101.01651999555961</v>
      </c>
      <c r="AQ79">
        <f t="shared" si="48"/>
        <v>100.71008959264952</v>
      </c>
      <c r="AR79">
        <f t="shared" si="48"/>
        <v>100.24543850538188</v>
      </c>
      <c r="AS79">
        <f t="shared" si="48"/>
        <v>99.626103009094763</v>
      </c>
      <c r="AT79">
        <f t="shared" si="48"/>
        <v>98.856796620879919</v>
      </c>
      <c r="AU79">
        <f t="shared" si="48"/>
        <v>97.943374226871555</v>
      </c>
      <c r="AV79">
        <f t="shared" si="48"/>
        <v>96.892787523027607</v>
      </c>
      <c r="AW79">
        <f t="shared" si="48"/>
        <v>95.713032108525908</v>
      </c>
      <c r="AX79">
        <f t="shared" si="48"/>
        <v>94.413086634426634</v>
      </c>
      <c r="AY79">
        <f t="shared" si="48"/>
        <v>93.002844470716184</v>
      </c>
      <c r="AZ79">
        <f t="shared" si="48"/>
        <v>91.493038411787936</v>
      </c>
      <c r="BA79">
        <f t="shared" si="48"/>
        <v>89.895158993396137</v>
      </c>
      <c r="BB79">
        <f t="shared" si="48"/>
        <v>88.221367042740695</v>
      </c>
      <c r="BC79">
        <f t="shared" si="48"/>
        <v>86.484401127229361</v>
      </c>
      <c r="BD79">
        <f t="shared" si="48"/>
        <v>84.697480606287826</v>
      </c>
      <c r="BE79">
        <f t="shared" si="48"/>
        <v>82.8742050240526</v>
      </c>
      <c r="BF79">
        <f t="shared" si="48"/>
        <v>81.028450608628376</v>
      </c>
      <c r="BG79">
        <f t="shared" si="48"/>
        <v>79.174264665613521</v>
      </c>
      <c r="BH79">
        <f t="shared" si="48"/>
        <v>77.325758669622445</v>
      </c>
      <c r="BI79">
        <f t="shared" si="48"/>
        <v>75.497000867443106</v>
      </c>
      <c r="BJ79">
        <f t="shared" si="48"/>
        <v>73.701909210184226</v>
      </c>
      <c r="BK79">
        <f t="shared" si="48"/>
        <v>71.954145429263519</v>
      </c>
      <c r="BL79">
        <f t="shared" si="48"/>
        <v>70.267011062382423</v>
      </c>
      <c r="BM79">
        <f t="shared" si="48"/>
        <v>68.653346220792486</v>
      </c>
      <c r="BN79">
        <f t="shared" si="48"/>
        <v>67.125431868295678</v>
      </c>
      <c r="BO79">
        <f t="shared" si="48"/>
        <v>65.694896355694397</v>
      </c>
      <c r="BP79">
        <f t="shared" si="48"/>
        <v>64.372626922020515</v>
      </c>
      <c r="BQ79">
        <f t="shared" si="48"/>
        <v>63.168686836072403</v>
      </c>
      <c r="BR79">
        <f t="shared" ref="BR79:BZ82" si="50">$J$2*$C79*(1-COS(BR$8-$M$2))+$A79</f>
        <v>62.092238808863023</v>
      </c>
      <c r="BS79">
        <f t="shared" si="50"/>
        <v>61.151475259856525</v>
      </c>
      <c r="BT79">
        <f t="shared" si="50"/>
        <v>60.353555967709404</v>
      </c>
      <c r="BU79">
        <f t="shared" si="50"/>
        <v>59.704553580031757</v>
      </c>
      <c r="BV79">
        <f t="shared" si="50"/>
        <v>59.209407396872159</v>
      </c>
      <c r="BW79">
        <f t="shared" si="50"/>
        <v>58.871885779661895</v>
      </c>
      <c r="BX79">
        <f t="shared" si="50"/>
        <v>58.694557471709054</v>
      </c>
      <c r="BY79">
        <f t="shared" si="50"/>
        <v>58.678772048510922</v>
      </c>
      <c r="BZ79">
        <f t="shared" si="50"/>
        <v>58.824649646669535</v>
      </c>
    </row>
    <row r="80" spans="1:78">
      <c r="A80">
        <f t="shared" si="43"/>
        <v>69.07825856608325</v>
      </c>
      <c r="B80">
        <f t="shared" si="46"/>
        <v>15.47936466851327</v>
      </c>
      <c r="C80">
        <f t="shared" si="49"/>
        <v>3.0458944315562153</v>
      </c>
      <c r="D80">
        <f t="shared" si="44"/>
        <v>2.7925268031909272</v>
      </c>
      <c r="E80">
        <f t="shared" si="47"/>
        <v>160</v>
      </c>
      <c r="F80">
        <f t="shared" si="45"/>
        <v>69.246768854519487</v>
      </c>
      <c r="G80">
        <f t="shared" ref="G80:BR83" si="51">$J$2*$C80*(1-COS(G$8-$M$2))+$A80</f>
        <v>69.571559805656861</v>
      </c>
      <c r="H80">
        <f t="shared" si="51"/>
        <v>70.064051631361778</v>
      </c>
      <c r="I80">
        <f t="shared" si="51"/>
        <v>70.720496171465939</v>
      </c>
      <c r="J80">
        <f t="shared" si="51"/>
        <v>71.535897486647073</v>
      </c>
      <c r="K80">
        <f t="shared" si="51"/>
        <v>72.504049880543903</v>
      </c>
      <c r="L80">
        <f t="shared" si="51"/>
        <v>73.617585128852454</v>
      </c>
      <c r="M80">
        <f t="shared" si="51"/>
        <v>74.868028555962155</v>
      </c>
      <c r="N80">
        <f t="shared" si="51"/>
        <v>76.245863532354292</v>
      </c>
      <c r="O80">
        <f t="shared" si="51"/>
        <v>77.740603901899036</v>
      </c>
      <c r="P80">
        <f t="shared" si="51"/>
        <v>79.340873787835221</v>
      </c>
      <c r="Q80">
        <f t="shared" si="51"/>
        <v>81.034494170061521</v>
      </c>
      <c r="R80">
        <f t="shared" si="51"/>
        <v>82.808575574833213</v>
      </c>
      <c r="S80">
        <f t="shared" si="51"/>
        <v>84.649616171440385</v>
      </c>
      <c r="T80">
        <f t="shared" si="51"/>
        <v>86.543604529292111</v>
      </c>
      <c r="U80">
        <f t="shared" si="51"/>
        <v>88.476126253363745</v>
      </c>
      <c r="V80">
        <f t="shared" si="51"/>
        <v>90.432473686446556</v>
      </c>
      <c r="W80">
        <f t="shared" si="51"/>
        <v>92.397757843299885</v>
      </c>
      <c r="X80">
        <f t="shared" si="51"/>
        <v>94.357021724819091</v>
      </c>
      <c r="Y80">
        <f t="shared" si="51"/>
        <v>96.295354149829933</v>
      </c>
      <c r="Z80">
        <f t="shared" si="51"/>
        <v>98.198003238180945</v>
      </c>
      <c r="AA80">
        <f t="shared" si="51"/>
        <v>100.05048868145884</v>
      </c>
      <c r="AB80">
        <f t="shared" si="51"/>
        <v>101.83871194687904</v>
      </c>
      <c r="AC80">
        <f t="shared" si="51"/>
        <v>103.54906357563289</v>
      </c>
      <c r="AD80">
        <f t="shared" si="51"/>
        <v>105.16852675908706</v>
      </c>
      <c r="AE80">
        <f t="shared" si="51"/>
        <v>106.68477640455683</v>
      </c>
      <c r="AF80">
        <f t="shared" si="51"/>
        <v>108.08627293670365</v>
      </c>
      <c r="AG80">
        <f t="shared" si="51"/>
        <v>109.36235012067112</v>
      </c>
      <c r="AH80">
        <f t="shared" si="51"/>
        <v>110.50329623857277</v>
      </c>
      <c r="AI80">
        <f t="shared" si="51"/>
        <v>111.50042800152929</v>
      </c>
      <c r="AJ80">
        <f t="shared" si="51"/>
        <v>112.34615663473994</v>
      </c>
      <c r="AK80">
        <f t="shared" si="51"/>
        <v>113.0340456326411</v>
      </c>
      <c r="AL80">
        <f t="shared" si="51"/>
        <v>113.55885974459996</v>
      </c>
      <c r="AM80">
        <f t="shared" si="51"/>
        <v>113.91660481833313</v>
      </c>
      <c r="AN80">
        <f t="shared" si="51"/>
        <v>114.1045581978171</v>
      </c>
      <c r="AO80">
        <f t="shared" si="51"/>
        <v>114.12128944434465</v>
      </c>
      <c r="AP80">
        <f t="shared" si="51"/>
        <v>113.96667122302711</v>
      </c>
      <c r="AQ80">
        <f t="shared" si="51"/>
        <v>113.64188027188973</v>
      </c>
      <c r="AR80">
        <f t="shared" si="51"/>
        <v>113.14938844618482</v>
      </c>
      <c r="AS80">
        <f t="shared" si="51"/>
        <v>112.49294390608067</v>
      </c>
      <c r="AT80">
        <f t="shared" si="51"/>
        <v>111.67754259089952</v>
      </c>
      <c r="AU80">
        <f t="shared" si="51"/>
        <v>110.7093901970027</v>
      </c>
      <c r="AV80">
        <f t="shared" si="51"/>
        <v>109.59585494869415</v>
      </c>
      <c r="AW80">
        <f t="shared" si="51"/>
        <v>108.34541152158445</v>
      </c>
      <c r="AX80">
        <f t="shared" si="51"/>
        <v>106.96757654519232</v>
      </c>
      <c r="AY80">
        <f t="shared" si="51"/>
        <v>105.47283617564757</v>
      </c>
      <c r="AZ80">
        <f t="shared" si="51"/>
        <v>103.87256628971139</v>
      </c>
      <c r="BA80">
        <f t="shared" si="51"/>
        <v>102.17894590748509</v>
      </c>
      <c r="BB80">
        <f t="shared" si="51"/>
        <v>100.40486450271338</v>
      </c>
      <c r="BC80">
        <f t="shared" si="51"/>
        <v>98.563823906106208</v>
      </c>
      <c r="BD80">
        <f t="shared" si="51"/>
        <v>96.669835548254468</v>
      </c>
      <c r="BE80">
        <f t="shared" si="51"/>
        <v>94.737313824182849</v>
      </c>
      <c r="BF80">
        <f t="shared" si="51"/>
        <v>92.780966391100051</v>
      </c>
      <c r="BG80">
        <f t="shared" si="51"/>
        <v>90.815682234246708</v>
      </c>
      <c r="BH80">
        <f t="shared" si="51"/>
        <v>88.856418352727502</v>
      </c>
      <c r="BI80">
        <f t="shared" si="51"/>
        <v>86.918085927716675</v>
      </c>
      <c r="BJ80">
        <f t="shared" si="51"/>
        <v>85.015436839365663</v>
      </c>
      <c r="BK80">
        <f t="shared" si="51"/>
        <v>83.162951396087749</v>
      </c>
      <c r="BL80">
        <f t="shared" si="51"/>
        <v>81.374728130667577</v>
      </c>
      <c r="BM80">
        <f t="shared" si="51"/>
        <v>79.664376501913736</v>
      </c>
      <c r="BN80">
        <f t="shared" si="51"/>
        <v>78.044913318459564</v>
      </c>
      <c r="BO80">
        <f t="shared" si="51"/>
        <v>76.528663672989779</v>
      </c>
      <c r="BP80">
        <f t="shared" si="51"/>
        <v>75.127167140842943</v>
      </c>
      <c r="BQ80">
        <f t="shared" si="51"/>
        <v>73.851089956875484</v>
      </c>
      <c r="BR80">
        <f t="shared" si="51"/>
        <v>72.710143838973821</v>
      </c>
      <c r="BS80">
        <f t="shared" si="50"/>
        <v>71.713012076017307</v>
      </c>
      <c r="BT80">
        <f t="shared" si="50"/>
        <v>70.867283442806652</v>
      </c>
      <c r="BU80">
        <f t="shared" si="50"/>
        <v>70.179394444905512</v>
      </c>
      <c r="BV80">
        <f t="shared" si="50"/>
        <v>69.654580332946651</v>
      </c>
      <c r="BW80">
        <f t="shared" si="50"/>
        <v>69.296835259213481</v>
      </c>
      <c r="BX80">
        <f t="shared" si="50"/>
        <v>69.108881879729495</v>
      </c>
      <c r="BY80">
        <f t="shared" si="50"/>
        <v>69.092150633201939</v>
      </c>
      <c r="BZ80">
        <f t="shared" si="50"/>
        <v>69.246768854519487</v>
      </c>
    </row>
    <row r="81" spans="1:78">
      <c r="A81">
        <f t="shared" si="43"/>
        <v>80.303458799266636</v>
      </c>
      <c r="B81">
        <f t="shared" si="46"/>
        <v>18.244576984372557</v>
      </c>
      <c r="C81">
        <f t="shared" si="49"/>
        <v>3.2211278296772274</v>
      </c>
      <c r="D81">
        <f t="shared" si="44"/>
        <v>2.7750735106709841</v>
      </c>
      <c r="E81">
        <f t="shared" si="47"/>
        <v>159</v>
      </c>
      <c r="F81">
        <f t="shared" si="45"/>
        <v>80.481663655628509</v>
      </c>
      <c r="G81">
        <f t="shared" si="51"/>
        <v>80.825140159835982</v>
      </c>
      <c r="H81">
        <f t="shared" si="51"/>
        <v>81.345965540135239</v>
      </c>
      <c r="I81">
        <f t="shared" si="51"/>
        <v>82.040176000899237</v>
      </c>
      <c r="J81">
        <f t="shared" si="51"/>
        <v>82.902488181345845</v>
      </c>
      <c r="K81">
        <f t="shared" si="51"/>
        <v>83.926339365103502</v>
      </c>
      <c r="L81">
        <f t="shared" si="51"/>
        <v>85.103937426445583</v>
      </c>
      <c r="M81">
        <f t="shared" si="51"/>
        <v>86.42632013307211</v>
      </c>
      <c r="N81">
        <f t="shared" si="51"/>
        <v>87.883423354109169</v>
      </c>
      <c r="O81">
        <f t="shared" si="51"/>
        <v>89.464157654221665</v>
      </c>
      <c r="P81">
        <f t="shared" si="51"/>
        <v>91.156492690912302</v>
      </c>
      <c r="Q81">
        <f t="shared" si="51"/>
        <v>92.947548772692002</v>
      </c>
      <c r="R81">
        <f t="shared" si="51"/>
        <v>94.823694881309208</v>
      </c>
      <c r="S81">
        <f t="shared" si="51"/>
        <v>96.770652412029349</v>
      </c>
      <c r="T81">
        <f t="shared" si="51"/>
        <v>98.773603842438533</v>
      </c>
      <c r="U81">
        <f t="shared" si="51"/>
        <v>100.81730550273622</v>
      </c>
      <c r="V81">
        <f t="shared" si="51"/>
        <v>102.88620358926676</v>
      </c>
      <c r="W81">
        <f t="shared" si="51"/>
        <v>104.96455253835677</v>
      </c>
      <c r="X81">
        <f t="shared" si="51"/>
        <v>107.03653485956234</v>
      </c>
      <c r="Y81">
        <f t="shared" si="51"/>
        <v>109.08638151632192</v>
      </c>
      <c r="Z81">
        <f t="shared" si="51"/>
        <v>111.09849193784635</v>
      </c>
      <c r="AA81">
        <f t="shared" si="51"/>
        <v>113.0575527488823</v>
      </c>
      <c r="AB81">
        <f t="shared" si="51"/>
        <v>114.94865431374457</v>
      </c>
      <c r="AC81">
        <f t="shared" si="51"/>
        <v>116.75740420764618</v>
      </c>
      <c r="AD81">
        <f t="shared" si="51"/>
        <v>118.4700367517415</v>
      </c>
      <c r="AE81">
        <f t="shared" si="51"/>
        <v>120.07351777825416</v>
      </c>
      <c r="AF81">
        <f t="shared" si="51"/>
        <v>121.55564382836408</v>
      </c>
      <c r="AG81">
        <f t="shared" si="51"/>
        <v>122.90513502789777</v>
      </c>
      <c r="AH81">
        <f t="shared" si="51"/>
        <v>124.1117209339817</v>
      </c>
      <c r="AI81">
        <f t="shared" si="51"/>
        <v>125.16621869931407</v>
      </c>
      <c r="AJ81">
        <f t="shared" si="51"/>
        <v>126.06060295917754</v>
      </c>
      <c r="AK81">
        <f t="shared" si="51"/>
        <v>126.7880669093106</v>
      </c>
      <c r="AL81">
        <f t="shared" si="51"/>
        <v>127.34307410979795</v>
      </c>
      <c r="AM81">
        <f t="shared" si="51"/>
        <v>127.7214006207214</v>
      </c>
      <c r="AN81">
        <f t="shared" si="51"/>
        <v>127.92016714889303</v>
      </c>
      <c r="AO81">
        <f t="shared" si="51"/>
        <v>127.93786096101493</v>
      </c>
      <c r="AP81">
        <f t="shared" si="51"/>
        <v>127.77434739649306</v>
      </c>
      <c r="AQ81">
        <f t="shared" si="51"/>
        <v>127.43087089228558</v>
      </c>
      <c r="AR81">
        <f t="shared" si="51"/>
        <v>126.91004551198631</v>
      </c>
      <c r="AS81">
        <f t="shared" si="51"/>
        <v>126.21583505122231</v>
      </c>
      <c r="AT81">
        <f t="shared" si="51"/>
        <v>125.35352287077572</v>
      </c>
      <c r="AU81">
        <f t="shared" si="51"/>
        <v>124.32967168701806</v>
      </c>
      <c r="AV81">
        <f t="shared" si="51"/>
        <v>123.152073625676</v>
      </c>
      <c r="AW81">
        <f t="shared" si="51"/>
        <v>121.82969091904945</v>
      </c>
      <c r="AX81">
        <f t="shared" si="51"/>
        <v>120.37258769801238</v>
      </c>
      <c r="AY81">
        <f t="shared" si="51"/>
        <v>118.79185339789989</v>
      </c>
      <c r="AZ81">
        <f t="shared" si="51"/>
        <v>117.09951836120925</v>
      </c>
      <c r="BA81">
        <f t="shared" si="51"/>
        <v>115.30846227942956</v>
      </c>
      <c r="BB81">
        <f t="shared" si="51"/>
        <v>113.43231617081234</v>
      </c>
      <c r="BC81">
        <f t="shared" si="51"/>
        <v>111.48535864009222</v>
      </c>
      <c r="BD81">
        <f t="shared" si="51"/>
        <v>109.48240720968302</v>
      </c>
      <c r="BE81">
        <f t="shared" si="51"/>
        <v>107.43870554938533</v>
      </c>
      <c r="BF81">
        <f t="shared" si="51"/>
        <v>105.36980746285481</v>
      </c>
      <c r="BG81">
        <f t="shared" si="51"/>
        <v>103.29145851376478</v>
      </c>
      <c r="BH81">
        <f t="shared" si="51"/>
        <v>101.21947619255923</v>
      </c>
      <c r="BI81">
        <f t="shared" si="51"/>
        <v>99.169629535799629</v>
      </c>
      <c r="BJ81">
        <f t="shared" si="51"/>
        <v>97.157519114275217</v>
      </c>
      <c r="BK81">
        <f t="shared" si="51"/>
        <v>95.198458303239249</v>
      </c>
      <c r="BL81">
        <f t="shared" si="51"/>
        <v>93.307356738376996</v>
      </c>
      <c r="BM81">
        <f t="shared" si="51"/>
        <v>91.49860684447539</v>
      </c>
      <c r="BN81">
        <f t="shared" si="51"/>
        <v>89.785974300380076</v>
      </c>
      <c r="BO81">
        <f t="shared" si="51"/>
        <v>88.182493273867408</v>
      </c>
      <c r="BP81">
        <f t="shared" si="51"/>
        <v>86.700367223757468</v>
      </c>
      <c r="BQ81">
        <f t="shared" si="51"/>
        <v>85.350876024223794</v>
      </c>
      <c r="BR81">
        <f t="shared" si="51"/>
        <v>84.144290118139864</v>
      </c>
      <c r="BS81">
        <f t="shared" si="50"/>
        <v>83.089792352807493</v>
      </c>
      <c r="BT81">
        <f t="shared" si="50"/>
        <v>82.195408092944007</v>
      </c>
      <c r="BU81">
        <f t="shared" si="50"/>
        <v>81.467944142810964</v>
      </c>
      <c r="BV81">
        <f t="shared" si="50"/>
        <v>80.912936942323597</v>
      </c>
      <c r="BW81">
        <f t="shared" si="50"/>
        <v>80.534610431400154</v>
      </c>
      <c r="BX81">
        <f t="shared" si="50"/>
        <v>80.335843903228522</v>
      </c>
      <c r="BY81">
        <f t="shared" si="50"/>
        <v>80.318150091106617</v>
      </c>
      <c r="BZ81">
        <f t="shared" si="50"/>
        <v>80.481663655628509</v>
      </c>
    </row>
    <row r="82" spans="1:78">
      <c r="A82">
        <f t="shared" si="43"/>
        <v>92.334363966093434</v>
      </c>
      <c r="B82">
        <f t="shared" si="46"/>
        <v>21.292876424126558</v>
      </c>
      <c r="C82">
        <f t="shared" si="49"/>
        <v>3.3995169455288967</v>
      </c>
      <c r="D82">
        <f t="shared" si="44"/>
        <v>2.7576202181510405</v>
      </c>
      <c r="E82">
        <f t="shared" si="47"/>
        <v>158</v>
      </c>
      <c r="F82">
        <f t="shared" si="45"/>
        <v>92.522437976505628</v>
      </c>
      <c r="G82">
        <f t="shared" si="51"/>
        <v>92.884936535453335</v>
      </c>
      <c r="H82">
        <f t="shared" si="51"/>
        <v>93.434605719543512</v>
      </c>
      <c r="I82">
        <f t="shared" si="51"/>
        <v>94.167262214385929</v>
      </c>
      <c r="J82">
        <f t="shared" si="51"/>
        <v>95.077330061664711</v>
      </c>
      <c r="K82">
        <f t="shared" si="51"/>
        <v>96.157883095548115</v>
      </c>
      <c r="L82">
        <f t="shared" si="51"/>
        <v>97.400697654992513</v>
      </c>
      <c r="M82">
        <f t="shared" si="51"/>
        <v>98.79631517076858</v>
      </c>
      <c r="N82">
        <f t="shared" si="51"/>
        <v>100.33411415088436</v>
      </c>
      <c r="O82">
        <f t="shared" si="51"/>
        <v>102.00239101655276</v>
      </c>
      <c r="P82">
        <f t="shared" si="51"/>
        <v>103.78844917349296</v>
      </c>
      <c r="Q82">
        <f t="shared" si="51"/>
        <v>105.67869564067921</v>
      </c>
      <c r="R82">
        <f t="shared" si="51"/>
        <v>107.65874450113421</v>
      </c>
      <c r="S82">
        <f t="shared" si="51"/>
        <v>109.71352638744371</v>
      </c>
      <c r="T82">
        <f t="shared" si="51"/>
        <v>111.82740316874167</v>
      </c>
      <c r="U82">
        <f t="shared" si="51"/>
        <v>113.98428696632871</v>
      </c>
      <c r="V82">
        <f t="shared" si="51"/>
        <v>116.16776259214316</v>
      </c>
      <c r="W82">
        <f t="shared" si="51"/>
        <v>118.36121247825393</v>
      </c>
      <c r="X82">
        <f t="shared" si="51"/>
        <v>120.54794314658646</v>
      </c>
      <c r="Y82">
        <f t="shared" si="51"/>
        <v>122.71131225637066</v>
      </c>
      <c r="Z82">
        <f t="shared" si="51"/>
        <v>124.83485526240312</v>
      </c>
      <c r="AA82">
        <f t="shared" si="51"/>
        <v>126.90241072017756</v>
      </c>
      <c r="AB82">
        <f t="shared" si="51"/>
        <v>128.89824328423626</v>
      </c>
      <c r="AC82">
        <f t="shared" si="51"/>
        <v>130.80716346365</v>
      </c>
      <c r="AD82">
        <f t="shared" si="51"/>
        <v>132.61464322321601</v>
      </c>
      <c r="AE82">
        <f t="shared" si="51"/>
        <v>134.3069265505778</v>
      </c>
      <c r="AF82">
        <f t="shared" si="51"/>
        <v>135.87113414778557</v>
      </c>
      <c r="AG82">
        <f t="shared" si="51"/>
        <v>137.29536145053021</v>
      </c>
      <c r="AH82">
        <f t="shared" si="51"/>
        <v>138.56876922906585</v>
      </c>
      <c r="AI82">
        <f t="shared" si="51"/>
        <v>139.68166608129323</v>
      </c>
      <c r="AJ82">
        <f t="shared" si="51"/>
        <v>140.62558219018138</v>
      </c>
      <c r="AK82">
        <f t="shared" si="51"/>
        <v>141.39333378418951</v>
      </c>
      <c r="AL82">
        <f t="shared" si="51"/>
        <v>141.97907781010616</v>
      </c>
      <c r="AM82">
        <f t="shared" si="51"/>
        <v>142.37835640221221</v>
      </c>
      <c r="AN82">
        <f t="shared" si="51"/>
        <v>142.58813080933069</v>
      </c>
      <c r="AO82">
        <f t="shared" si="51"/>
        <v>142.60680452155822</v>
      </c>
      <c r="AP82">
        <f t="shared" si="51"/>
        <v>142.43423542066918</v>
      </c>
      <c r="AQ82">
        <f t="shared" si="51"/>
        <v>142.07173686172149</v>
      </c>
      <c r="AR82">
        <f t="shared" si="51"/>
        <v>141.5220676776313</v>
      </c>
      <c r="AS82">
        <f t="shared" si="51"/>
        <v>140.78941118278888</v>
      </c>
      <c r="AT82">
        <f t="shared" si="51"/>
        <v>139.8793433355101</v>
      </c>
      <c r="AU82">
        <f t="shared" si="51"/>
        <v>138.7987903016267</v>
      </c>
      <c r="AV82">
        <f t="shared" si="51"/>
        <v>137.55597574218231</v>
      </c>
      <c r="AW82">
        <f t="shared" si="51"/>
        <v>136.16035822640623</v>
      </c>
      <c r="AX82">
        <f t="shared" si="51"/>
        <v>134.62255924629045</v>
      </c>
      <c r="AY82">
        <f t="shared" si="51"/>
        <v>132.95428238062203</v>
      </c>
      <c r="AZ82">
        <f t="shared" si="51"/>
        <v>131.16822422368185</v>
      </c>
      <c r="BA82">
        <f t="shared" si="51"/>
        <v>129.2779777564956</v>
      </c>
      <c r="BB82">
        <f t="shared" si="51"/>
        <v>127.29792889604059</v>
      </c>
      <c r="BC82">
        <f t="shared" si="51"/>
        <v>125.2431470097311</v>
      </c>
      <c r="BD82">
        <f t="shared" si="51"/>
        <v>123.12927022843314</v>
      </c>
      <c r="BE82">
        <f t="shared" si="51"/>
        <v>120.97238643084609</v>
      </c>
      <c r="BF82">
        <f t="shared" si="51"/>
        <v>118.78891080503165</v>
      </c>
      <c r="BG82">
        <f t="shared" si="51"/>
        <v>116.59546091892088</v>
      </c>
      <c r="BH82">
        <f t="shared" si="51"/>
        <v>114.40873025058835</v>
      </c>
      <c r="BI82">
        <f t="shared" si="51"/>
        <v>112.24536114080414</v>
      </c>
      <c r="BJ82">
        <f t="shared" si="51"/>
        <v>110.1218181347717</v>
      </c>
      <c r="BK82">
        <f t="shared" si="51"/>
        <v>108.05426267699724</v>
      </c>
      <c r="BL82">
        <f t="shared" si="51"/>
        <v>106.05843011293857</v>
      </c>
      <c r="BM82">
        <f t="shared" si="51"/>
        <v>104.14950993352481</v>
      </c>
      <c r="BN82">
        <f t="shared" si="51"/>
        <v>102.34203017395882</v>
      </c>
      <c r="BO82">
        <f t="shared" si="51"/>
        <v>100.64974684659703</v>
      </c>
      <c r="BP82">
        <f t="shared" si="51"/>
        <v>99.085539249389242</v>
      </c>
      <c r="BQ82">
        <f t="shared" si="51"/>
        <v>97.661311946644602</v>
      </c>
      <c r="BR82">
        <f t="shared" si="51"/>
        <v>96.38790416810896</v>
      </c>
      <c r="BS82">
        <f t="shared" si="50"/>
        <v>95.275007315881595</v>
      </c>
      <c r="BT82">
        <f t="shared" si="50"/>
        <v>94.331091206993449</v>
      </c>
      <c r="BU82">
        <f t="shared" si="50"/>
        <v>93.563339612985303</v>
      </c>
      <c r="BV82">
        <f t="shared" si="50"/>
        <v>92.977595587068649</v>
      </c>
      <c r="BW82">
        <f t="shared" si="50"/>
        <v>92.578316994962606</v>
      </c>
      <c r="BX82">
        <f t="shared" si="50"/>
        <v>92.368542587844118</v>
      </c>
      <c r="BY82">
        <f t="shared" si="50"/>
        <v>92.349868875616608</v>
      </c>
      <c r="BZ82">
        <f t="shared" si="50"/>
        <v>92.522437976505628</v>
      </c>
    </row>
    <row r="83" spans="1:78">
      <c r="A83">
        <f t="shared" si="43"/>
        <v>105.16590689176094</v>
      </c>
      <c r="B83">
        <f t="shared" si="46"/>
        <v>24.638680424321301</v>
      </c>
      <c r="C83">
        <f t="shared" si="49"/>
        <v>3.5811626774956093</v>
      </c>
      <c r="D83">
        <f t="shared" si="44"/>
        <v>2.740166925631097</v>
      </c>
      <c r="E83">
        <f t="shared" si="47"/>
        <v>157</v>
      </c>
      <c r="F83">
        <f t="shared" si="45"/>
        <v>105.36403022442468</v>
      </c>
      <c r="G83">
        <f t="shared" si="51"/>
        <v>105.74589809881691</v>
      </c>
      <c r="H83">
        <f t="shared" si="51"/>
        <v>106.32493765019262</v>
      </c>
      <c r="I83">
        <f t="shared" si="51"/>
        <v>107.09674203793224</v>
      </c>
      <c r="J83">
        <f t="shared" si="51"/>
        <v>108.05543736461684</v>
      </c>
      <c r="K83">
        <f t="shared" si="51"/>
        <v>109.19372737993424</v>
      </c>
      <c r="L83">
        <f t="shared" si="51"/>
        <v>110.50294900954961</v>
      </c>
      <c r="M83">
        <f t="shared" si="51"/>
        <v>111.97313828633193</v>
      </c>
      <c r="N83">
        <f t="shared" si="51"/>
        <v>113.59310618216034</v>
      </c>
      <c r="O83">
        <f t="shared" si="51"/>
        <v>115.35052376318421</v>
      </c>
      <c r="P83">
        <f t="shared" si="51"/>
        <v>117.23201602045422</v>
      </c>
      <c r="Q83">
        <f t="shared" si="51"/>
        <v>119.22326366181645</v>
      </c>
      <c r="R83">
        <f t="shared" si="51"/>
        <v>121.30911209037193</v>
      </c>
      <c r="S83">
        <f t="shared" si="51"/>
        <v>123.47368674010963</v>
      </c>
      <c r="T83">
        <f t="shared" si="51"/>
        <v>125.70051389093915</v>
      </c>
      <c r="U83">
        <f t="shared" si="51"/>
        <v>127.97264604364769</v>
      </c>
      <c r="V83">
        <f t="shared" si="51"/>
        <v>130.27279090060222</v>
      </c>
      <c r="W83">
        <f t="shared" si="51"/>
        <v>132.58344297057587</v>
      </c>
      <c r="X83">
        <f t="shared" si="51"/>
        <v>134.88701679610631</v>
      </c>
      <c r="Y83">
        <f t="shared" si="51"/>
        <v>137.16598078944531</v>
      </c>
      <c r="Z83">
        <f t="shared" si="51"/>
        <v>139.40299065852747</v>
      </c>
      <c r="AA83">
        <f t="shared" si="51"/>
        <v>141.5810214075056</v>
      </c>
      <c r="AB83">
        <f t="shared" si="51"/>
        <v>143.68349690724912</v>
      </c>
      <c r="AC83">
        <f t="shared" si="51"/>
        <v>145.69441604969546</v>
      </c>
      <c r="AD83">
        <f t="shared" si="51"/>
        <v>147.59847452594448</v>
      </c>
      <c r="AE83">
        <f t="shared" si="51"/>
        <v>149.38118130128996</v>
      </c>
      <c r="AF83">
        <f t="shared" si="51"/>
        <v>151.02896890074376</v>
      </c>
      <c r="AG83">
        <f t="shared" si="51"/>
        <v>152.52929666571268</v>
      </c>
      <c r="AH83">
        <f t="shared" si="51"/>
        <v>153.8707461959826</v>
      </c>
      <c r="AI83">
        <f t="shared" si="51"/>
        <v>155.04310825063885</v>
      </c>
      <c r="AJ83">
        <f t="shared" si="51"/>
        <v>156.03746044655392</v>
      </c>
      <c r="AK83">
        <f t="shared" si="51"/>
        <v>156.84623516311058</v>
      </c>
      <c r="AL83">
        <f t="shared" si="51"/>
        <v>157.46327713636435</v>
      </c>
      <c r="AM83">
        <f t="shared" si="51"/>
        <v>157.88389030431861</v>
      </c>
      <c r="AN83">
        <f t="shared" si="51"/>
        <v>158.10487354679208</v>
      </c>
      <c r="AO83">
        <f t="shared" si="51"/>
        <v>158.12454504787621</v>
      </c>
      <c r="AP83">
        <f t="shared" si="51"/>
        <v>157.94275509556974</v>
      </c>
      <c r="AQ83">
        <f t="shared" si="51"/>
        <v>157.56088722117752</v>
      </c>
      <c r="AR83">
        <f t="shared" si="51"/>
        <v>156.98184766980179</v>
      </c>
      <c r="AS83">
        <f t="shared" si="51"/>
        <v>156.21004328206217</v>
      </c>
      <c r="AT83">
        <f t="shared" si="51"/>
        <v>155.25134795537761</v>
      </c>
      <c r="AU83">
        <f t="shared" si="51"/>
        <v>154.1130579400602</v>
      </c>
      <c r="AV83">
        <f t="shared" si="51"/>
        <v>152.80383631044481</v>
      </c>
      <c r="AW83">
        <f t="shared" si="51"/>
        <v>151.33364703366249</v>
      </c>
      <c r="AX83">
        <f t="shared" si="51"/>
        <v>149.71367913783411</v>
      </c>
      <c r="AY83">
        <f t="shared" si="51"/>
        <v>147.9562615568102</v>
      </c>
      <c r="AZ83">
        <f t="shared" si="51"/>
        <v>146.07476929954021</v>
      </c>
      <c r="BA83">
        <f t="shared" si="51"/>
        <v>144.08352165817797</v>
      </c>
      <c r="BB83">
        <f t="shared" si="51"/>
        <v>141.99767322962251</v>
      </c>
      <c r="BC83">
        <f t="shared" si="51"/>
        <v>139.83309857988479</v>
      </c>
      <c r="BD83">
        <f t="shared" si="51"/>
        <v>137.60627142905525</v>
      </c>
      <c r="BE83">
        <f t="shared" si="51"/>
        <v>135.33413927634672</v>
      </c>
      <c r="BF83">
        <f t="shared" si="51"/>
        <v>133.0339944193922</v>
      </c>
      <c r="BG83">
        <f t="shared" si="51"/>
        <v>130.72334234941854</v>
      </c>
      <c r="BH83">
        <f t="shared" si="51"/>
        <v>128.41976852388814</v>
      </c>
      <c r="BI83">
        <f t="shared" si="51"/>
        <v>126.14080453054913</v>
      </c>
      <c r="BJ83">
        <f t="shared" si="51"/>
        <v>123.90379466146696</v>
      </c>
      <c r="BK83">
        <f t="shared" si="51"/>
        <v>121.72576391248882</v>
      </c>
      <c r="BL83">
        <f t="shared" si="51"/>
        <v>119.62328841274534</v>
      </c>
      <c r="BM83">
        <f t="shared" si="51"/>
        <v>117.61236927029898</v>
      </c>
      <c r="BN83">
        <f t="shared" si="51"/>
        <v>115.70831079404998</v>
      </c>
      <c r="BO83">
        <f t="shared" si="51"/>
        <v>113.92560401870449</v>
      </c>
      <c r="BP83">
        <f t="shared" si="51"/>
        <v>112.27781641925068</v>
      </c>
      <c r="BQ83">
        <f t="shared" si="51"/>
        <v>110.77748865428177</v>
      </c>
      <c r="BR83">
        <f t="shared" ref="BR83:BZ86" si="52">$J$2*$C83*(1-COS(BR$8-$M$2))+$A83</f>
        <v>109.43603912401181</v>
      </c>
      <c r="BS83">
        <f t="shared" si="52"/>
        <v>108.26367706935558</v>
      </c>
      <c r="BT83">
        <f t="shared" si="52"/>
        <v>107.26932487344052</v>
      </c>
      <c r="BU83">
        <f t="shared" si="52"/>
        <v>106.46055015688385</v>
      </c>
      <c r="BV83">
        <f t="shared" si="52"/>
        <v>105.84350818363008</v>
      </c>
      <c r="BW83">
        <f t="shared" si="52"/>
        <v>105.42289501567581</v>
      </c>
      <c r="BX83">
        <f t="shared" si="52"/>
        <v>105.20191177320234</v>
      </c>
      <c r="BY83">
        <f t="shared" si="52"/>
        <v>105.18224027211822</v>
      </c>
      <c r="BZ83">
        <f t="shared" si="52"/>
        <v>105.36403022442468</v>
      </c>
    </row>
    <row r="84" spans="1:78">
      <c r="A84">
        <f t="shared" si="43"/>
        <v>118.79483273097505</v>
      </c>
      <c r="B84">
        <f t="shared" si="46"/>
        <v>28.297029290575967</v>
      </c>
      <c r="C84">
        <f t="shared" si="49"/>
        <v>3.7661585970190812</v>
      </c>
      <c r="D84">
        <f t="shared" si="44"/>
        <v>2.7227136331111539</v>
      </c>
      <c r="E84">
        <f t="shared" si="47"/>
        <v>156</v>
      </c>
      <c r="F84">
        <f t="shared" si="45"/>
        <v>119.00319073081421</v>
      </c>
      <c r="G84">
        <f t="shared" ref="G84:BR87" si="53">$J$2*$C84*(1-COS(G$8-$M$2))+$A84</f>
        <v>119.40478515910011</v>
      </c>
      <c r="H84">
        <f t="shared" si="53"/>
        <v>120.01373677085789</v>
      </c>
      <c r="I84">
        <f t="shared" si="53"/>
        <v>120.82541107662703</v>
      </c>
      <c r="J84">
        <f t="shared" si="53"/>
        <v>121.83363074483829</v>
      </c>
      <c r="K84">
        <f t="shared" si="53"/>
        <v>123.03072261503689</v>
      </c>
      <c r="L84">
        <f t="shared" si="53"/>
        <v>124.40757609526679</v>
      </c>
      <c r="M84">
        <f t="shared" si="53"/>
        <v>125.95371249917658</v>
      </c>
      <c r="N84">
        <f t="shared" si="53"/>
        <v>127.65736479514982</v>
      </c>
      <c r="O84">
        <f t="shared" si="53"/>
        <v>129.50556716052077</v>
      </c>
      <c r="P84">
        <f t="shared" si="53"/>
        <v>131.48425365931385</v>
      </c>
      <c r="Q84">
        <f t="shared" si="53"/>
        <v>133.57836529250969</v>
      </c>
      <c r="R84">
        <f t="shared" si="53"/>
        <v>135.77196460612049</v>
      </c>
      <c r="S84">
        <f t="shared" si="53"/>
        <v>138.04835698483816</v>
      </c>
      <c r="T84">
        <f t="shared" si="53"/>
        <v>140.39021770813741</v>
      </c>
      <c r="U84">
        <f t="shared" si="53"/>
        <v>142.77972380185975</v>
      </c>
      <c r="V84">
        <f t="shared" si="53"/>
        <v>145.1986896818087</v>
      </c>
      <c r="W84">
        <f t="shared" si="53"/>
        <v>147.62870555702634</v>
      </c>
      <c r="X84">
        <f t="shared" si="53"/>
        <v>150.05127753941855</v>
      </c>
      <c r="Y84">
        <f t="shared" si="53"/>
        <v>152.44796839341035</v>
      </c>
      <c r="Z84">
        <f t="shared" si="53"/>
        <v>154.80053785444142</v>
      </c>
      <c r="AA84">
        <f t="shared" si="53"/>
        <v>157.09108144839297</v>
      </c>
      <c r="AB84">
        <f t="shared" si="53"/>
        <v>159.30216675544705</v>
      </c>
      <c r="AC84">
        <f t="shared" si="53"/>
        <v>161.41696608132708</v>
      </c>
      <c r="AD84">
        <f t="shared" si="53"/>
        <v>163.41938452621247</v>
      </c>
      <c r="AE84">
        <f t="shared" si="53"/>
        <v>165.29418247664424</v>
      </c>
      <c r="AF84">
        <f t="shared" si="53"/>
        <v>167.0270915881857</v>
      </c>
      <c r="AG84">
        <f t="shared" si="53"/>
        <v>168.60492337613888</v>
      </c>
      <c r="AH84">
        <f t="shared" si="53"/>
        <v>170.01566958787657</v>
      </c>
      <c r="AI84">
        <f t="shared" si="53"/>
        <v>171.24859359289562</v>
      </c>
      <c r="AJ84">
        <f t="shared" si="53"/>
        <v>172.29431209505793</v>
      </c>
      <c r="AK84">
        <f t="shared" si="53"/>
        <v>173.14486654513996</v>
      </c>
      <c r="AL84">
        <f t="shared" si="53"/>
        <v>173.79378371019777</v>
      </c>
      <c r="AM84">
        <f t="shared" si="53"/>
        <v>174.23612493877837</v>
      </c>
      <c r="AN84">
        <f t="shared" si="53"/>
        <v>174.46852374703934</v>
      </c>
      <c r="AO84">
        <f t="shared" si="53"/>
        <v>174.48921143972356</v>
      </c>
      <c r="AP84">
        <f t="shared" si="53"/>
        <v>174.29803057099812</v>
      </c>
      <c r="AQ84">
        <f t="shared" si="53"/>
        <v>173.89643614271222</v>
      </c>
      <c r="AR84">
        <f t="shared" si="53"/>
        <v>173.28748453095443</v>
      </c>
      <c r="AS84">
        <f t="shared" si="53"/>
        <v>172.47581022518531</v>
      </c>
      <c r="AT84">
        <f t="shared" si="53"/>
        <v>171.46759055697405</v>
      </c>
      <c r="AU84">
        <f t="shared" si="53"/>
        <v>170.27049868677545</v>
      </c>
      <c r="AV84">
        <f t="shared" si="53"/>
        <v>168.89364520654556</v>
      </c>
      <c r="AW84">
        <f t="shared" si="53"/>
        <v>167.34750880263576</v>
      </c>
      <c r="AX84">
        <f t="shared" si="53"/>
        <v>165.64385650666253</v>
      </c>
      <c r="AY84">
        <f t="shared" si="53"/>
        <v>163.79565414129158</v>
      </c>
      <c r="AZ84">
        <f t="shared" si="53"/>
        <v>161.81696764249847</v>
      </c>
      <c r="BA84">
        <f t="shared" si="53"/>
        <v>159.72285600930263</v>
      </c>
      <c r="BB84">
        <f t="shared" si="53"/>
        <v>157.52925669569186</v>
      </c>
      <c r="BC84">
        <f t="shared" si="53"/>
        <v>155.25286431697415</v>
      </c>
      <c r="BD84">
        <f t="shared" si="53"/>
        <v>152.91100359367493</v>
      </c>
      <c r="BE84">
        <f t="shared" si="53"/>
        <v>150.5214974999526</v>
      </c>
      <c r="BF84">
        <f t="shared" si="53"/>
        <v>148.10253162000365</v>
      </c>
      <c r="BG84">
        <f t="shared" si="53"/>
        <v>145.67251574478601</v>
      </c>
      <c r="BH84">
        <f t="shared" si="53"/>
        <v>143.2499437623938</v>
      </c>
      <c r="BI84">
        <f t="shared" si="53"/>
        <v>140.85325290840197</v>
      </c>
      <c r="BJ84">
        <f t="shared" si="53"/>
        <v>138.50068344737093</v>
      </c>
      <c r="BK84">
        <f t="shared" si="53"/>
        <v>136.21013985341935</v>
      </c>
      <c r="BL84">
        <f t="shared" si="53"/>
        <v>133.9990545463653</v>
      </c>
      <c r="BM84">
        <f t="shared" si="53"/>
        <v>131.88425522048527</v>
      </c>
      <c r="BN84">
        <f t="shared" si="53"/>
        <v>129.88183677559988</v>
      </c>
      <c r="BO84">
        <f t="shared" si="53"/>
        <v>128.00703882516811</v>
      </c>
      <c r="BP84">
        <f t="shared" si="53"/>
        <v>126.27412971362664</v>
      </c>
      <c r="BQ84">
        <f t="shared" si="53"/>
        <v>124.69629792567345</v>
      </c>
      <c r="BR84">
        <f t="shared" si="53"/>
        <v>123.28555171393576</v>
      </c>
      <c r="BS84">
        <f t="shared" si="52"/>
        <v>122.05262770891672</v>
      </c>
      <c r="BT84">
        <f t="shared" si="52"/>
        <v>121.0069092067544</v>
      </c>
      <c r="BU84">
        <f t="shared" si="52"/>
        <v>120.15635475667237</v>
      </c>
      <c r="BV84">
        <f t="shared" si="52"/>
        <v>119.50743759161456</v>
      </c>
      <c r="BW84">
        <f t="shared" si="52"/>
        <v>119.06509636303396</v>
      </c>
      <c r="BX84">
        <f t="shared" si="52"/>
        <v>118.83269755477299</v>
      </c>
      <c r="BY84">
        <f t="shared" si="52"/>
        <v>118.81200986208879</v>
      </c>
      <c r="BZ84">
        <f t="shared" si="52"/>
        <v>119.00319073081421</v>
      </c>
    </row>
    <row r="85" spans="1:78">
      <c r="A85">
        <f t="shared" si="43"/>
        <v>133.2196367523386</v>
      </c>
      <c r="B85">
        <f t="shared" si="46"/>
        <v>32.283550785540477</v>
      </c>
      <c r="C85">
        <f t="shared" si="49"/>
        <v>3.954590535392374</v>
      </c>
      <c r="D85">
        <f t="shared" si="44"/>
        <v>2.7052603405912108</v>
      </c>
      <c r="E85">
        <f t="shared" si="47"/>
        <v>155</v>
      </c>
      <c r="F85">
        <f t="shared" si="45"/>
        <v>133.43841951278566</v>
      </c>
      <c r="G85">
        <f t="shared" si="53"/>
        <v>133.86010688580888</v>
      </c>
      <c r="H85">
        <f t="shared" si="53"/>
        <v>134.49952612913953</v>
      </c>
      <c r="I85">
        <f t="shared" si="53"/>
        <v>135.35181087624403</v>
      </c>
      <c r="J85">
        <f t="shared" si="53"/>
        <v>136.41047472557329</v>
      </c>
      <c r="K85">
        <f t="shared" si="53"/>
        <v>137.66746060599519</v>
      </c>
      <c r="L85">
        <f t="shared" si="53"/>
        <v>139.11320209597091</v>
      </c>
      <c r="M85">
        <f t="shared" si="53"/>
        <v>140.73669622979912</v>
      </c>
      <c r="N85">
        <f t="shared" si="53"/>
        <v>142.5255872368289</v>
      </c>
      <c r="O85">
        <f t="shared" si="53"/>
        <v>144.46626057633475</v>
      </c>
      <c r="P85">
        <f t="shared" si="53"/>
        <v>146.5439465523925</v>
      </c>
      <c r="Q85">
        <f t="shared" si="53"/>
        <v>148.7428327201832</v>
      </c>
      <c r="R85">
        <f t="shared" si="53"/>
        <v>151.04618422824623</v>
      </c>
      <c r="S85">
        <f t="shared" si="53"/>
        <v>153.43647118080355</v>
      </c>
      <c r="T85">
        <f t="shared" si="53"/>
        <v>155.89550205085149</v>
      </c>
      <c r="U85">
        <f t="shared" si="53"/>
        <v>158.40456212866553</v>
      </c>
      <c r="V85">
        <f t="shared" si="53"/>
        <v>160.94455595204164</v>
      </c>
      <c r="W85">
        <f t="shared" si="53"/>
        <v>163.49615263429365</v>
      </c>
      <c r="X85">
        <f t="shared" si="53"/>
        <v>166.0399329839735</v>
      </c>
      <c r="Y85">
        <f t="shared" si="53"/>
        <v>168.55653729664354</v>
      </c>
      <c r="Z85">
        <f t="shared" si="53"/>
        <v>171.02681269391709</v>
      </c>
      <c r="AA85">
        <f t="shared" si="53"/>
        <v>173.43195888842786</v>
      </c>
      <c r="AB85">
        <f t="shared" si="53"/>
        <v>175.75367126536867</v>
      </c>
      <c r="AC85">
        <f t="shared" si="53"/>
        <v>177.97428019166264</v>
      </c>
      <c r="AD85">
        <f t="shared" si="53"/>
        <v>180.07688549254044</v>
      </c>
      <c r="AE85">
        <f t="shared" si="53"/>
        <v>182.04548507207454</v>
      </c>
      <c r="AF85">
        <f t="shared" si="53"/>
        <v>183.8650966987918</v>
      </c>
      <c r="AG85">
        <f t="shared" si="53"/>
        <v>185.52187202950137</v>
      </c>
      <c r="AH85">
        <f t="shared" si="53"/>
        <v>187.00320200354818</v>
      </c>
      <c r="AI85">
        <f t="shared" si="53"/>
        <v>188.29781280537833</v>
      </c>
      <c r="AJ85">
        <f t="shared" si="53"/>
        <v>189.39585166508246</v>
      </c>
      <c r="AK85">
        <f t="shared" si="53"/>
        <v>190.28896184392426</v>
      </c>
      <c r="AL85">
        <f t="shared" si="53"/>
        <v>190.97034623416806</v>
      </c>
      <c r="AM85">
        <f t="shared" si="53"/>
        <v>191.43481908917295</v>
      </c>
      <c r="AN85">
        <f t="shared" si="53"/>
        <v>191.67884549005598</v>
      </c>
      <c r="AO85">
        <f t="shared" si="53"/>
        <v>191.70056824855928</v>
      </c>
      <c r="AP85">
        <f t="shared" si="53"/>
        <v>191.49982204137402</v>
      </c>
      <c r="AQ85">
        <f t="shared" si="53"/>
        <v>191.07813466835083</v>
      </c>
      <c r="AR85">
        <f t="shared" si="53"/>
        <v>190.43871542502015</v>
      </c>
      <c r="AS85">
        <f t="shared" si="53"/>
        <v>189.58643067791564</v>
      </c>
      <c r="AT85">
        <f t="shared" si="53"/>
        <v>188.52776682858641</v>
      </c>
      <c r="AU85">
        <f t="shared" si="53"/>
        <v>187.27078094816451</v>
      </c>
      <c r="AV85">
        <f t="shared" si="53"/>
        <v>185.8250394581888</v>
      </c>
      <c r="AW85">
        <f t="shared" si="53"/>
        <v>184.20154532436055</v>
      </c>
      <c r="AX85">
        <f t="shared" si="53"/>
        <v>182.41265431733081</v>
      </c>
      <c r="AY85">
        <f t="shared" si="53"/>
        <v>180.47198097782493</v>
      </c>
      <c r="AZ85">
        <f t="shared" si="53"/>
        <v>178.3942950017672</v>
      </c>
      <c r="BA85">
        <f t="shared" si="53"/>
        <v>176.19540883397647</v>
      </c>
      <c r="BB85">
        <f t="shared" si="53"/>
        <v>173.89205732591344</v>
      </c>
      <c r="BC85">
        <f t="shared" si="53"/>
        <v>171.50177037335612</v>
      </c>
      <c r="BD85">
        <f t="shared" si="53"/>
        <v>169.04273950330818</v>
      </c>
      <c r="BE85">
        <f t="shared" si="53"/>
        <v>166.53367942549414</v>
      </c>
      <c r="BF85">
        <f t="shared" si="53"/>
        <v>163.99368560211806</v>
      </c>
      <c r="BG85">
        <f t="shared" si="53"/>
        <v>161.44208891986602</v>
      </c>
      <c r="BH85">
        <f t="shared" si="53"/>
        <v>158.89830857018617</v>
      </c>
      <c r="BI85">
        <f t="shared" si="53"/>
        <v>156.38170425751613</v>
      </c>
      <c r="BJ85">
        <f t="shared" si="53"/>
        <v>153.91142886024258</v>
      </c>
      <c r="BK85">
        <f t="shared" si="53"/>
        <v>151.50628266573182</v>
      </c>
      <c r="BL85">
        <f t="shared" si="53"/>
        <v>149.18457028879104</v>
      </c>
      <c r="BM85">
        <f t="shared" si="53"/>
        <v>146.96396136249706</v>
      </c>
      <c r="BN85">
        <f t="shared" si="53"/>
        <v>144.86135606161926</v>
      </c>
      <c r="BO85">
        <f t="shared" si="53"/>
        <v>142.89275648208513</v>
      </c>
      <c r="BP85">
        <f t="shared" si="53"/>
        <v>141.07314485536787</v>
      </c>
      <c r="BQ85">
        <f t="shared" si="53"/>
        <v>139.41636952465834</v>
      </c>
      <c r="BR85">
        <f t="shared" si="53"/>
        <v>137.93503955061149</v>
      </c>
      <c r="BS85">
        <f t="shared" si="52"/>
        <v>136.64042874878135</v>
      </c>
      <c r="BT85">
        <f t="shared" si="52"/>
        <v>135.54238988907721</v>
      </c>
      <c r="BU85">
        <f t="shared" si="52"/>
        <v>134.64927971023542</v>
      </c>
      <c r="BV85">
        <f t="shared" si="52"/>
        <v>133.96789531999164</v>
      </c>
      <c r="BW85">
        <f t="shared" si="52"/>
        <v>133.50342246498673</v>
      </c>
      <c r="BX85">
        <f t="shared" si="52"/>
        <v>133.2593960641037</v>
      </c>
      <c r="BY85">
        <f t="shared" si="52"/>
        <v>133.23767330560042</v>
      </c>
      <c r="BZ85">
        <f t="shared" si="52"/>
        <v>133.43841951278566</v>
      </c>
    </row>
    <row r="86" spans="1:78">
      <c r="A86">
        <f t="shared" si="43"/>
        <v>148.44048178911166</v>
      </c>
      <c r="B86">
        <f t="shared" si="46"/>
        <v>36.61441897980103</v>
      </c>
      <c r="C86">
        <f t="shared" si="49"/>
        <v>4.1465361664803</v>
      </c>
      <c r="D86">
        <f t="shared" si="44"/>
        <v>2.6878070480712677</v>
      </c>
      <c r="E86">
        <f t="shared" si="47"/>
        <v>154</v>
      </c>
      <c r="F86">
        <f t="shared" si="45"/>
        <v>148.66988370080821</v>
      </c>
      <c r="G86">
        <f t="shared" si="53"/>
        <v>149.11203869196086</v>
      </c>
      <c r="H86">
        <f t="shared" si="53"/>
        <v>149.78249369717193</v>
      </c>
      <c r="I86">
        <f t="shared" si="53"/>
        <v>150.67614614901993</v>
      </c>
      <c r="J86">
        <f t="shared" si="53"/>
        <v>151.78619481274421</v>
      </c>
      <c r="K86">
        <f t="shared" si="53"/>
        <v>153.10419154774812</v>
      </c>
      <c r="L86">
        <f t="shared" si="53"/>
        <v>154.62010560305009</v>
      </c>
      <c r="M86">
        <f t="shared" si="53"/>
        <v>156.32239995735532</v>
      </c>
      <c r="N86">
        <f t="shared" si="53"/>
        <v>158.19811912275415</v>
      </c>
      <c r="O86">
        <f t="shared" si="53"/>
        <v>160.23298774380766</v>
      </c>
      <c r="P86">
        <f t="shared" si="53"/>
        <v>162.41151924162239</v>
      </c>
      <c r="Q86">
        <f t="shared" si="53"/>
        <v>164.71713367606668</v>
      </c>
      <c r="R86">
        <f t="shared" si="53"/>
        <v>167.13228392912637</v>
      </c>
      <c r="S86">
        <f t="shared" si="53"/>
        <v>169.63858924906805</v>
      </c>
      <c r="T86">
        <f t="shared" si="53"/>
        <v>172.21697513905843</v>
      </c>
      <c r="U86">
        <f t="shared" si="53"/>
        <v>174.84781852560275</v>
      </c>
      <c r="V86">
        <f t="shared" si="53"/>
        <v>177.51109710198276</v>
      </c>
      <c r="W86">
        <f t="shared" si="53"/>
        <v>180.18654171010056</v>
      </c>
      <c r="X86">
        <f t="shared" si="53"/>
        <v>182.85379060101079</v>
      </c>
      <c r="Y86">
        <f t="shared" si="53"/>
        <v>185.4925444001247</v>
      </c>
      <c r="Z86">
        <f t="shared" si="53"/>
        <v>188.08272059770792</v>
      </c>
      <c r="AA86">
        <f t="shared" si="53"/>
        <v>190.60460638890572</v>
      </c>
      <c r="AB86">
        <f t="shared" si="53"/>
        <v>193.03900870009085</v>
      </c>
      <c r="AC86">
        <f t="shared" si="53"/>
        <v>195.36740025974279</v>
      </c>
      <c r="AD86">
        <f t="shared" si="53"/>
        <v>197.57206060217135</v>
      </c>
      <c r="AE86">
        <f t="shared" si="53"/>
        <v>199.63621093096037</v>
      </c>
      <c r="AF86">
        <f t="shared" si="53"/>
        <v>201.54414181573972</v>
      </c>
      <c r="AG86">
        <f t="shared" si="53"/>
        <v>203.28133275043604</v>
      </c>
      <c r="AH86">
        <f t="shared" si="53"/>
        <v>204.83456266309173</v>
      </c>
      <c r="AI86">
        <f t="shared" si="53"/>
        <v>206.19201053620563</v>
      </c>
      <c r="AJ86">
        <f t="shared" si="53"/>
        <v>207.34334537181388</v>
      </c>
      <c r="AK86">
        <f t="shared" si="53"/>
        <v>208.27980481662257</v>
      </c>
      <c r="AL86">
        <f t="shared" si="53"/>
        <v>208.99426184880699</v>
      </c>
      <c r="AM86">
        <f t="shared" si="53"/>
        <v>209.48127901895126</v>
      </c>
      <c r="AN86">
        <f t="shared" si="53"/>
        <v>209.73714983232162</v>
      </c>
      <c r="AO86">
        <f t="shared" si="53"/>
        <v>209.75992695752927</v>
      </c>
      <c r="AP86">
        <f t="shared" si="53"/>
        <v>209.54943704689816</v>
      </c>
      <c r="AQ86">
        <f t="shared" si="53"/>
        <v>209.10728205574549</v>
      </c>
      <c r="AR86">
        <f t="shared" si="53"/>
        <v>208.43682705053445</v>
      </c>
      <c r="AS86">
        <f t="shared" si="53"/>
        <v>207.54317459868645</v>
      </c>
      <c r="AT86">
        <f t="shared" si="53"/>
        <v>206.43312593496216</v>
      </c>
      <c r="AU86">
        <f t="shared" si="53"/>
        <v>205.11512919995826</v>
      </c>
      <c r="AV86">
        <f t="shared" si="53"/>
        <v>203.59921514465628</v>
      </c>
      <c r="AW86">
        <f t="shared" si="53"/>
        <v>201.89692079035103</v>
      </c>
      <c r="AX86">
        <f t="shared" si="53"/>
        <v>200.02120162495223</v>
      </c>
      <c r="AY86">
        <f t="shared" si="53"/>
        <v>197.98633300389869</v>
      </c>
      <c r="AZ86">
        <f t="shared" si="53"/>
        <v>195.80780150608396</v>
      </c>
      <c r="BA86">
        <f t="shared" si="53"/>
        <v>193.50218707163967</v>
      </c>
      <c r="BB86">
        <f t="shared" si="53"/>
        <v>191.08703681857997</v>
      </c>
      <c r="BC86">
        <f t="shared" si="53"/>
        <v>188.5807314986383</v>
      </c>
      <c r="BD86">
        <f t="shared" si="53"/>
        <v>186.00234560864791</v>
      </c>
      <c r="BE86">
        <f t="shared" si="53"/>
        <v>183.37150222210357</v>
      </c>
      <c r="BF86">
        <f t="shared" si="53"/>
        <v>180.70822364572362</v>
      </c>
      <c r="BG86">
        <f t="shared" si="53"/>
        <v>178.03277903760582</v>
      </c>
      <c r="BH86">
        <f t="shared" si="53"/>
        <v>175.36553014669559</v>
      </c>
      <c r="BI86">
        <f t="shared" si="53"/>
        <v>172.72677634758168</v>
      </c>
      <c r="BJ86">
        <f t="shared" si="53"/>
        <v>170.13660014999843</v>
      </c>
      <c r="BK86">
        <f t="shared" si="53"/>
        <v>167.6147143588006</v>
      </c>
      <c r="BL86">
        <f t="shared" si="53"/>
        <v>165.18031204761553</v>
      </c>
      <c r="BM86">
        <f t="shared" si="53"/>
        <v>162.85192048796358</v>
      </c>
      <c r="BN86">
        <f t="shared" si="53"/>
        <v>160.64726014553503</v>
      </c>
      <c r="BO86">
        <f t="shared" si="53"/>
        <v>158.583109816746</v>
      </c>
      <c r="BP86">
        <f t="shared" si="53"/>
        <v>156.67517893196666</v>
      </c>
      <c r="BQ86">
        <f t="shared" si="53"/>
        <v>154.93798799727034</v>
      </c>
      <c r="BR86">
        <f t="shared" si="53"/>
        <v>153.38475808461465</v>
      </c>
      <c r="BS86">
        <f t="shared" si="52"/>
        <v>152.02731021150075</v>
      </c>
      <c r="BT86">
        <f t="shared" si="52"/>
        <v>150.87597537589247</v>
      </c>
      <c r="BU86">
        <f t="shared" si="52"/>
        <v>149.9395159310838</v>
      </c>
      <c r="BV86">
        <f t="shared" si="52"/>
        <v>149.22505889889939</v>
      </c>
      <c r="BW86">
        <f t="shared" si="52"/>
        <v>148.73804172875509</v>
      </c>
      <c r="BX86">
        <f t="shared" si="52"/>
        <v>148.48217091538476</v>
      </c>
      <c r="BY86">
        <f t="shared" si="52"/>
        <v>148.4593937901771</v>
      </c>
      <c r="BZ86">
        <f t="shared" si="52"/>
        <v>148.66988370080821</v>
      </c>
    </row>
    <row r="87" spans="1:78">
      <c r="A87">
        <f t="shared" si="43"/>
        <v>164.45910792201872</v>
      </c>
      <c r="B87">
        <f t="shared" si="46"/>
        <v>41.306306966984138</v>
      </c>
      <c r="C87">
        <f t="shared" si="49"/>
        <v>4.3420645868286956</v>
      </c>
      <c r="D87">
        <f t="shared" si="44"/>
        <v>2.6703537555513241</v>
      </c>
      <c r="E87">
        <f t="shared" si="47"/>
        <v>153</v>
      </c>
      <c r="F87">
        <f t="shared" si="45"/>
        <v>164.69932719828608</v>
      </c>
      <c r="G87">
        <f t="shared" si="53"/>
        <v>165.16233184888901</v>
      </c>
      <c r="H87">
        <f t="shared" si="53"/>
        <v>165.86440191853464</v>
      </c>
      <c r="I87">
        <f t="shared" si="53"/>
        <v>166.80019423007153</v>
      </c>
      <c r="J87">
        <f t="shared" si="53"/>
        <v>167.96258683896198</v>
      </c>
      <c r="K87">
        <f t="shared" si="53"/>
        <v>169.34273323558054</v>
      </c>
      <c r="L87">
        <f t="shared" si="53"/>
        <v>170.93012967249373</v>
      </c>
      <c r="M87">
        <f t="shared" si="53"/>
        <v>172.71269510432049</v>
      </c>
      <c r="N87">
        <f t="shared" si="53"/>
        <v>174.67686313178217</v>
      </c>
      <c r="O87">
        <f t="shared" si="53"/>
        <v>176.80768525019269</v>
      </c>
      <c r="P87">
        <f t="shared" si="53"/>
        <v>179.0889446166054</v>
      </c>
      <c r="Q87">
        <f t="shared" si="53"/>
        <v>181.50327946977981</v>
      </c>
      <c r="R87">
        <f t="shared" si="53"/>
        <v>184.03231526366807</v>
      </c>
      <c r="S87">
        <f t="shared" si="53"/>
        <v>186.65680450880504</v>
      </c>
      <c r="T87">
        <f t="shared" si="53"/>
        <v>189.35677325732536</v>
      </c>
      <c r="U87">
        <f t="shared" si="53"/>
        <v>192.11167311676709</v>
      </c>
      <c r="V87">
        <f t="shared" si="53"/>
        <v>194.90053763574585</v>
      </c>
      <c r="W87">
        <f t="shared" si="53"/>
        <v>197.70214187130972</v>
      </c>
      <c r="X87">
        <f t="shared" si="53"/>
        <v>200.49516392357125</v>
      </c>
      <c r="Y87">
        <f t="shared" si="53"/>
        <v>203.25834720823985</v>
      </c>
      <c r="Z87">
        <f t="shared" si="53"/>
        <v>205.97066223206355</v>
      </c>
      <c r="AA87">
        <f t="shared" si="53"/>
        <v>208.61146663997042</v>
      </c>
      <c r="AB87">
        <f t="shared" si="53"/>
        <v>211.16066231585506</v>
      </c>
      <c r="AC87">
        <f t="shared" si="53"/>
        <v>213.59884834137745</v>
      </c>
      <c r="AD87">
        <f t="shared" si="53"/>
        <v>215.90746864866645</v>
      </c>
      <c r="AE87">
        <f t="shared" si="53"/>
        <v>218.06895324320055</v>
      </c>
      <c r="AF87">
        <f t="shared" si="53"/>
        <v>220.06685192207524</v>
      </c>
      <c r="AG87">
        <f t="shared" si="53"/>
        <v>221.88595946998009</v>
      </c>
      <c r="AH87">
        <f t="shared" si="53"/>
        <v>223.51243138006834</v>
      </c>
      <c r="AI87">
        <f t="shared" si="53"/>
        <v>224.93388921901368</v>
      </c>
      <c r="AJ87">
        <f t="shared" si="53"/>
        <v>226.13951483436202</v>
      </c>
      <c r="AK87">
        <f t="shared" si="53"/>
        <v>227.12013268720386</v>
      </c>
      <c r="AL87">
        <f t="shared" si="53"/>
        <v>227.8682796835659</v>
      </c>
      <c r="AM87">
        <f t="shared" si="53"/>
        <v>228.37826197306222</v>
      </c>
      <c r="AN87">
        <f t="shared" si="53"/>
        <v>228.6461982825341</v>
      </c>
      <c r="AO87">
        <f t="shared" si="53"/>
        <v>228.6700494548821</v>
      </c>
      <c r="AP87">
        <f t="shared" si="53"/>
        <v>228.44963396828288</v>
      </c>
      <c r="AQ87">
        <f t="shared" si="53"/>
        <v>227.98662931767996</v>
      </c>
      <c r="AR87">
        <f t="shared" si="53"/>
        <v>227.28455924803433</v>
      </c>
      <c r="AS87">
        <f t="shared" si="53"/>
        <v>226.34876693649744</v>
      </c>
      <c r="AT87">
        <f t="shared" si="53"/>
        <v>225.18637432760698</v>
      </c>
      <c r="AU87">
        <f t="shared" si="53"/>
        <v>223.80622793098843</v>
      </c>
      <c r="AV87">
        <f t="shared" si="53"/>
        <v>222.21883149407523</v>
      </c>
      <c r="AW87">
        <f t="shared" si="53"/>
        <v>220.43626606224848</v>
      </c>
      <c r="AX87">
        <f t="shared" si="53"/>
        <v>218.47209803478682</v>
      </c>
      <c r="AY87">
        <f t="shared" si="53"/>
        <v>216.34127591637628</v>
      </c>
      <c r="AZ87">
        <f t="shared" si="53"/>
        <v>214.06001654996356</v>
      </c>
      <c r="BA87">
        <f t="shared" si="53"/>
        <v>211.64568169678915</v>
      </c>
      <c r="BB87">
        <f t="shared" si="53"/>
        <v>209.1166459029009</v>
      </c>
      <c r="BC87">
        <f t="shared" si="53"/>
        <v>206.49215665776393</v>
      </c>
      <c r="BD87">
        <f t="shared" si="53"/>
        <v>203.79218790924358</v>
      </c>
      <c r="BE87">
        <f t="shared" si="53"/>
        <v>201.03728804980187</v>
      </c>
      <c r="BF87">
        <f t="shared" si="53"/>
        <v>198.24842353082312</v>
      </c>
      <c r="BG87">
        <f t="shared" si="53"/>
        <v>195.44681929525922</v>
      </c>
      <c r="BH87">
        <f t="shared" si="53"/>
        <v>192.65379724299771</v>
      </c>
      <c r="BI87">
        <f t="shared" si="53"/>
        <v>189.89061395832911</v>
      </c>
      <c r="BJ87">
        <f t="shared" si="53"/>
        <v>187.17829893450542</v>
      </c>
      <c r="BK87">
        <f t="shared" si="53"/>
        <v>184.53749452659852</v>
      </c>
      <c r="BL87">
        <f t="shared" si="53"/>
        <v>181.98829885071393</v>
      </c>
      <c r="BM87">
        <f t="shared" si="53"/>
        <v>179.55011282519152</v>
      </c>
      <c r="BN87">
        <f t="shared" si="53"/>
        <v>177.24149251790251</v>
      </c>
      <c r="BO87">
        <f t="shared" si="53"/>
        <v>175.08000792336844</v>
      </c>
      <c r="BP87">
        <f t="shared" si="53"/>
        <v>173.08210924449372</v>
      </c>
      <c r="BQ87">
        <f t="shared" si="53"/>
        <v>171.2630016965889</v>
      </c>
      <c r="BR87">
        <f t="shared" ref="BR87:BZ90" si="54">$J$2*$C87*(1-COS(BR$8-$M$2))+$A87</f>
        <v>169.6365297865006</v>
      </c>
      <c r="BS87">
        <f t="shared" si="54"/>
        <v>168.21507194755529</v>
      </c>
      <c r="BT87">
        <f t="shared" si="54"/>
        <v>167.00944633220695</v>
      </c>
      <c r="BU87">
        <f t="shared" si="54"/>
        <v>166.0288284793651</v>
      </c>
      <c r="BV87">
        <f t="shared" si="54"/>
        <v>165.28068148300309</v>
      </c>
      <c r="BW87">
        <f t="shared" si="54"/>
        <v>164.77069919350674</v>
      </c>
      <c r="BX87">
        <f t="shared" si="54"/>
        <v>164.50276288403484</v>
      </c>
      <c r="BY87">
        <f t="shared" si="54"/>
        <v>164.47891171168686</v>
      </c>
      <c r="BZ87">
        <f t="shared" si="54"/>
        <v>164.69932719828608</v>
      </c>
    </row>
    <row r="88" spans="1:78">
      <c r="A88">
        <f t="shared" si="43"/>
        <v>181.27874229576844</v>
      </c>
      <c r="B88">
        <f t="shared" si="46"/>
        <v>46.376333068266554</v>
      </c>
      <c r="C88">
        <f t="shared" si="49"/>
        <v>4.5412358948748359</v>
      </c>
      <c r="D88">
        <f t="shared" si="44"/>
        <v>2.6529004630313806</v>
      </c>
      <c r="E88">
        <f t="shared" si="47"/>
        <v>152</v>
      </c>
      <c r="F88">
        <f t="shared" si="45"/>
        <v>181.52998047479861</v>
      </c>
      <c r="G88">
        <f t="shared" ref="G88:BR90" si="55">$J$2*$C88*(1-COS(G$8-$M$2))+$A88</f>
        <v>182.01422323461153</v>
      </c>
      <c r="H88">
        <f t="shared" si="55"/>
        <v>182.74849738858506</v>
      </c>
      <c r="I88">
        <f t="shared" si="55"/>
        <v>183.72721466704061</v>
      </c>
      <c r="J88">
        <f t="shared" si="55"/>
        <v>184.94292644052345</v>
      </c>
      <c r="K88">
        <f t="shared" si="55"/>
        <v>186.38638040837057</v>
      </c>
      <c r="L88">
        <f t="shared" si="55"/>
        <v>188.04659101430531</v>
      </c>
      <c r="M88">
        <f t="shared" si="55"/>
        <v>189.91092305315394</v>
      </c>
      <c r="N88">
        <f t="shared" si="55"/>
        <v>191.96518783238633</v>
      </c>
      <c r="O88">
        <f t="shared" si="55"/>
        <v>194.19375115663354</v>
      </c>
      <c r="P88">
        <f t="shared" si="55"/>
        <v>196.57965231335479</v>
      </c>
      <c r="Q88">
        <f t="shared" si="55"/>
        <v>199.10473315410081</v>
      </c>
      <c r="R88">
        <f t="shared" si="55"/>
        <v>201.74977628898813</v>
      </c>
      <c r="S88">
        <f t="shared" si="55"/>
        <v>204.49465134263949</v>
      </c>
      <c r="T88">
        <f t="shared" si="55"/>
        <v>207.31846815849573</v>
      </c>
      <c r="U88">
        <f t="shared" si="55"/>
        <v>210.199735785521</v>
      </c>
      <c r="V88">
        <f t="shared" si="55"/>
        <v>213.11652603731667</v>
      </c>
      <c r="W88">
        <f t="shared" si="55"/>
        <v>216.04664037886045</v>
      </c>
      <c r="X88">
        <f t="shared" si="55"/>
        <v>218.96777887076178</v>
      </c>
      <c r="Y88">
        <f t="shared" si="55"/>
        <v>221.85770988526568</v>
      </c>
      <c r="Z88">
        <f t="shared" si="55"/>
        <v>224.69443930236366</v>
      </c>
      <c r="AA88">
        <f t="shared" si="55"/>
        <v>227.45637789832762</v>
      </c>
      <c r="AB88">
        <f t="shared" si="55"/>
        <v>230.12250565273811</v>
      </c>
      <c r="AC88">
        <f t="shared" si="55"/>
        <v>232.67253172353213</v>
      </c>
      <c r="AD88">
        <f t="shared" si="55"/>
        <v>235.08704887256306</v>
      </c>
      <c r="AE88">
        <f t="shared" si="55"/>
        <v>237.34768116640149</v>
      </c>
      <c r="AF88">
        <f t="shared" si="55"/>
        <v>239.4372238282842</v>
      </c>
      <c r="AG88">
        <f t="shared" si="55"/>
        <v>241.33977417685395</v>
      </c>
      <c r="AH88">
        <f t="shared" si="55"/>
        <v>243.04085265516676</v>
      </c>
      <c r="AI88">
        <f t="shared" si="55"/>
        <v>244.52751302886341</v>
      </c>
      <c r="AJ88">
        <f t="shared" si="55"/>
        <v>245.78844091483001</v>
      </c>
      <c r="AK88">
        <f t="shared" si="55"/>
        <v>246.81403989048528</v>
      </c>
      <c r="AL88">
        <f t="shared" si="55"/>
        <v>247.59650452835089</v>
      </c>
      <c r="AM88">
        <f t="shared" si="55"/>
        <v>248.12987980006761</v>
      </c>
      <c r="AN88">
        <f t="shared" si="55"/>
        <v>248.41010639775686</v>
      </c>
      <c r="AO88">
        <f t="shared" si="55"/>
        <v>248.4350516278048</v>
      </c>
      <c r="AP88">
        <f t="shared" si="55"/>
        <v>248.20452564194844</v>
      </c>
      <c r="AQ88">
        <f t="shared" si="55"/>
        <v>247.72028288213551</v>
      </c>
      <c r="AR88">
        <f t="shared" si="55"/>
        <v>246.98600872816201</v>
      </c>
      <c r="AS88">
        <f t="shared" si="55"/>
        <v>246.00729144970646</v>
      </c>
      <c r="AT88">
        <f t="shared" si="55"/>
        <v>244.79157967622359</v>
      </c>
      <c r="AU88">
        <f t="shared" si="55"/>
        <v>243.34812570837647</v>
      </c>
      <c r="AV88">
        <f t="shared" si="55"/>
        <v>241.68791510244176</v>
      </c>
      <c r="AW88">
        <f t="shared" si="55"/>
        <v>239.82358306359313</v>
      </c>
      <c r="AX88">
        <f t="shared" si="55"/>
        <v>237.76931828436074</v>
      </c>
      <c r="AY88">
        <f t="shared" si="55"/>
        <v>235.5407549601135</v>
      </c>
      <c r="AZ88">
        <f t="shared" si="55"/>
        <v>233.15485380339229</v>
      </c>
      <c r="BA88">
        <f t="shared" si="55"/>
        <v>230.62977296264623</v>
      </c>
      <c r="BB88">
        <f t="shared" si="55"/>
        <v>227.98472982775894</v>
      </c>
      <c r="BC88">
        <f t="shared" si="55"/>
        <v>225.23985477410756</v>
      </c>
      <c r="BD88">
        <f t="shared" si="55"/>
        <v>222.41603795825131</v>
      </c>
      <c r="BE88">
        <f t="shared" si="55"/>
        <v>219.53477033122604</v>
      </c>
      <c r="BF88">
        <f t="shared" si="55"/>
        <v>216.6179800794304</v>
      </c>
      <c r="BG88">
        <f t="shared" si="55"/>
        <v>213.6878657378866</v>
      </c>
      <c r="BH88">
        <f t="shared" si="55"/>
        <v>210.76672724598527</v>
      </c>
      <c r="BI88">
        <f t="shared" si="55"/>
        <v>207.87679623148136</v>
      </c>
      <c r="BJ88">
        <f t="shared" si="55"/>
        <v>205.04006681438338</v>
      </c>
      <c r="BK88">
        <f t="shared" si="55"/>
        <v>202.27812821841943</v>
      </c>
      <c r="BL88">
        <f t="shared" si="55"/>
        <v>199.61200046400896</v>
      </c>
      <c r="BM88">
        <f t="shared" si="55"/>
        <v>197.06197439321497</v>
      </c>
      <c r="BN88">
        <f t="shared" si="55"/>
        <v>194.64745724418401</v>
      </c>
      <c r="BO88">
        <f t="shared" si="55"/>
        <v>192.38682495034558</v>
      </c>
      <c r="BP88">
        <f t="shared" si="55"/>
        <v>190.29728228846284</v>
      </c>
      <c r="BQ88">
        <f t="shared" si="55"/>
        <v>188.39473193989312</v>
      </c>
      <c r="BR88">
        <f t="shared" si="55"/>
        <v>186.69365346158031</v>
      </c>
      <c r="BS88">
        <f t="shared" si="54"/>
        <v>185.20699308788366</v>
      </c>
      <c r="BT88">
        <f t="shared" si="54"/>
        <v>183.94606520191704</v>
      </c>
      <c r="BU88">
        <f t="shared" si="54"/>
        <v>182.92046622626177</v>
      </c>
      <c r="BV88">
        <f t="shared" si="54"/>
        <v>182.13800158839618</v>
      </c>
      <c r="BW88">
        <f t="shared" si="54"/>
        <v>181.60462631667946</v>
      </c>
      <c r="BX88">
        <f t="shared" si="54"/>
        <v>181.32439971899021</v>
      </c>
      <c r="BY88">
        <f t="shared" si="54"/>
        <v>181.29945448894225</v>
      </c>
      <c r="BZ88">
        <f t="shared" si="54"/>
        <v>181.52998047479861</v>
      </c>
    </row>
    <row r="89" spans="1:78">
      <c r="A89">
        <f t="shared" si="43"/>
        <v>198.90401381985387</v>
      </c>
      <c r="B89">
        <f t="shared" si="46"/>
        <v>51.842000183686039</v>
      </c>
      <c r="C89">
        <f t="shared" si="49"/>
        <v>4.7441007712328878</v>
      </c>
      <c r="D89">
        <f t="shared" si="44"/>
        <v>2.6354471705114375</v>
      </c>
      <c r="E89">
        <f>E88-1</f>
        <v>151</v>
      </c>
      <c r="F89">
        <f t="shared" si="45"/>
        <v>199.16647524368022</v>
      </c>
      <c r="G89">
        <f t="shared" si="55"/>
        <v>199.67234996665709</v>
      </c>
      <c r="H89">
        <f t="shared" si="55"/>
        <v>200.43942541941954</v>
      </c>
      <c r="I89">
        <f t="shared" si="55"/>
        <v>201.46186369459923</v>
      </c>
      <c r="J89">
        <f t="shared" si="55"/>
        <v>202.73188341955691</v>
      </c>
      <c r="K89">
        <f t="shared" si="55"/>
        <v>204.23981897732679</v>
      </c>
      <c r="L89">
        <f t="shared" si="55"/>
        <v>205.97419406779787</v>
      </c>
      <c r="M89">
        <f t="shared" si="55"/>
        <v>207.9218090492873</v>
      </c>
      <c r="N89">
        <f t="shared" si="55"/>
        <v>210.06784139578394</v>
      </c>
      <c r="O89">
        <f t="shared" si="55"/>
        <v>212.39595850532115</v>
      </c>
      <c r="P89">
        <f t="shared" si="55"/>
        <v>214.88844200093982</v>
      </c>
      <c r="Q89">
        <f t="shared" si="55"/>
        <v>217.52632257823558</v>
      </c>
      <c r="R89">
        <f t="shared" si="55"/>
        <v>220.28952437321942</v>
      </c>
      <c r="S89">
        <f t="shared" si="55"/>
        <v>223.15701775176458</v>
      </c>
      <c r="T89">
        <f t="shared" si="55"/>
        <v>226.10697935782056</v>
      </c>
      <c r="U89">
        <f t="shared" si="55"/>
        <v>229.11695820232973</v>
      </c>
      <c r="V89">
        <f t="shared" si="55"/>
        <v>232.1640465288105</v>
      </c>
      <c r="W89">
        <f t="shared" si="55"/>
        <v>235.22505415521601</v>
      </c>
      <c r="X89">
        <f t="shared" si="55"/>
        <v>238.27668496522244</v>
      </c>
      <c r="Y89">
        <f t="shared" si="55"/>
        <v>241.29571420574058</v>
      </c>
      <c r="Z89">
        <f t="shared" si="55"/>
        <v>244.2591652413104</v>
      </c>
      <c r="AA89">
        <f t="shared" si="55"/>
        <v>247.14448442017053</v>
      </c>
      <c r="AB89">
        <f t="shared" si="55"/>
        <v>249.92971272116654</v>
      </c>
      <c r="AC89">
        <f t="shared" si="55"/>
        <v>252.59365287516093</v>
      </c>
      <c r="AD89">
        <f t="shared" si="55"/>
        <v>255.11603068905083</v>
      </c>
      <c r="AE89">
        <f t="shared" si="55"/>
        <v>257.47764934461912</v>
      </c>
      <c r="AF89">
        <f t="shared" si="55"/>
        <v>259.66053549791269</v>
      </c>
      <c r="AG89">
        <f t="shared" si="55"/>
        <v>261.64807606724219</v>
      </c>
      <c r="AH89">
        <f t="shared" si="55"/>
        <v>263.4251446687652</v>
      </c>
      <c r="AI89">
        <f t="shared" si="55"/>
        <v>264.97821673740088</v>
      </c>
      <c r="AJ89">
        <f t="shared" si="55"/>
        <v>266.29547245693624</v>
      </c>
      <c r="AK89">
        <f t="shared" si="55"/>
        <v>267.36688671596494</v>
      </c>
      <c r="AL89">
        <f t="shared" si="55"/>
        <v>268.18430540503812</v>
      </c>
      <c r="AM89">
        <f t="shared" si="55"/>
        <v>268.74150747436101</v>
      </c>
      <c r="AN89">
        <f t="shared" si="55"/>
        <v>269.03425227973833</v>
      </c>
      <c r="AO89">
        <f t="shared" si="55"/>
        <v>269.06031185643695</v>
      </c>
      <c r="AP89">
        <f t="shared" si="55"/>
        <v>268.81948787534304</v>
      </c>
      <c r="AQ89">
        <f t="shared" si="55"/>
        <v>268.3136131523662</v>
      </c>
      <c r="AR89">
        <f t="shared" si="55"/>
        <v>267.54653769960373</v>
      </c>
      <c r="AS89">
        <f t="shared" si="55"/>
        <v>266.52409942442404</v>
      </c>
      <c r="AT89">
        <f t="shared" si="55"/>
        <v>265.25407969946639</v>
      </c>
      <c r="AU89">
        <f t="shared" si="55"/>
        <v>263.7461441416965</v>
      </c>
      <c r="AV89">
        <f t="shared" si="55"/>
        <v>262.01176905122543</v>
      </c>
      <c r="AW89">
        <f t="shared" si="55"/>
        <v>260.06415406973599</v>
      </c>
      <c r="AX89">
        <f t="shared" si="55"/>
        <v>257.91812172323932</v>
      </c>
      <c r="AY89">
        <f t="shared" si="55"/>
        <v>255.59000461370212</v>
      </c>
      <c r="AZ89">
        <f t="shared" si="55"/>
        <v>253.09752111808345</v>
      </c>
      <c r="BA89">
        <f t="shared" si="55"/>
        <v>250.45964054078769</v>
      </c>
      <c r="BB89">
        <f t="shared" si="55"/>
        <v>247.69643874580385</v>
      </c>
      <c r="BC89">
        <f t="shared" si="55"/>
        <v>244.82894536725865</v>
      </c>
      <c r="BD89">
        <f t="shared" si="55"/>
        <v>241.87898376120268</v>
      </c>
      <c r="BE89">
        <f t="shared" si="55"/>
        <v>238.86900491669351</v>
      </c>
      <c r="BF89">
        <f t="shared" si="55"/>
        <v>235.82191659021279</v>
      </c>
      <c r="BG89">
        <f t="shared" si="55"/>
        <v>232.76090896380725</v>
      </c>
      <c r="BH89">
        <f t="shared" si="55"/>
        <v>229.70927815380082</v>
      </c>
      <c r="BI89">
        <f t="shared" si="55"/>
        <v>226.69024891328269</v>
      </c>
      <c r="BJ89">
        <f t="shared" si="55"/>
        <v>223.72679787771287</v>
      </c>
      <c r="BK89">
        <f t="shared" si="55"/>
        <v>220.84147869885271</v>
      </c>
      <c r="BL89">
        <f t="shared" si="55"/>
        <v>218.05625039785676</v>
      </c>
      <c r="BM89">
        <f t="shared" si="55"/>
        <v>215.39231024386234</v>
      </c>
      <c r="BN89">
        <f t="shared" si="55"/>
        <v>212.86993242997247</v>
      </c>
      <c r="BO89">
        <f t="shared" si="55"/>
        <v>210.50831377440414</v>
      </c>
      <c r="BP89">
        <f t="shared" si="55"/>
        <v>208.32542762111058</v>
      </c>
      <c r="BQ89">
        <f t="shared" si="55"/>
        <v>206.33788705178111</v>
      </c>
      <c r="BR89">
        <f t="shared" si="55"/>
        <v>204.56081845025807</v>
      </c>
      <c r="BS89">
        <f t="shared" si="54"/>
        <v>203.00774638162241</v>
      </c>
      <c r="BT89">
        <f t="shared" si="54"/>
        <v>201.69049066208703</v>
      </c>
      <c r="BU89">
        <f t="shared" si="54"/>
        <v>200.61907640305833</v>
      </c>
      <c r="BV89">
        <f t="shared" si="54"/>
        <v>199.80165771398518</v>
      </c>
      <c r="BW89">
        <f t="shared" si="54"/>
        <v>199.24445564466225</v>
      </c>
      <c r="BX89">
        <f t="shared" si="54"/>
        <v>198.95171083928494</v>
      </c>
      <c r="BY89">
        <f t="shared" si="54"/>
        <v>198.92565126258631</v>
      </c>
      <c r="BZ89">
        <f t="shared" si="54"/>
        <v>199.16647524368022</v>
      </c>
    </row>
    <row r="90" spans="1:78">
      <c r="A90">
        <f t="shared" si="43"/>
        <v>217.34087541370329</v>
      </c>
      <c r="B90">
        <f t="shared" si="46"/>
        <v>57.721127988741223</v>
      </c>
      <c r="C90">
        <f t="shared" si="49"/>
        <v>4.9507000622986883</v>
      </c>
      <c r="D90">
        <f t="shared" si="44"/>
        <v>2.6179938779914944</v>
      </c>
      <c r="E90">
        <f t="shared" ref="E90" si="56">E89-1</f>
        <v>150</v>
      </c>
      <c r="F90">
        <f t="shared" si="45"/>
        <v>217.61476668413482</v>
      </c>
      <c r="G90">
        <f t="shared" si="55"/>
        <v>218.14267157977767</v>
      </c>
      <c r="H90">
        <f t="shared" si="55"/>
        <v>218.94315215025929</v>
      </c>
      <c r="I90">
        <f t="shared" si="55"/>
        <v>220.01011625509494</v>
      </c>
      <c r="J90">
        <f t="shared" si="55"/>
        <v>221.33544365319628</v>
      </c>
      <c r="K90">
        <f t="shared" si="55"/>
        <v>222.90904780280914</v>
      </c>
      <c r="L90">
        <f t="shared" si="55"/>
        <v>224.71895262618688</v>
      </c>
      <c r="M90">
        <f t="shared" si="55"/>
        <v>226.75138365477315</v>
      </c>
      <c r="N90">
        <f t="shared" si="55"/>
        <v>228.99087286122497</v>
      </c>
      <c r="O90">
        <f t="shared" si="55"/>
        <v>231.42037638044073</v>
      </c>
      <c r="P90">
        <f t="shared" si="55"/>
        <v>234.02140422366486</v>
      </c>
      <c r="Q90">
        <f t="shared" si="55"/>
        <v>236.77416099846684</v>
      </c>
      <c r="R90">
        <f t="shared" si="55"/>
        <v>239.65769656363048</v>
      </c>
      <c r="S90">
        <f t="shared" si="55"/>
        <v>242.65006547237849</v>
      </c>
      <c r="T90">
        <f t="shared" si="55"/>
        <v>245.72849399047354</v>
      </c>
      <c r="U90">
        <f t="shared" si="55"/>
        <v>248.86955341808698</v>
      </c>
      <c r="V90">
        <f t="shared" si="55"/>
        <v>252.04933839635117</v>
      </c>
      <c r="W90">
        <f t="shared" si="55"/>
        <v>255.24364884157478</v>
      </c>
      <c r="X90">
        <f t="shared" si="55"/>
        <v>258.42817412249229</v>
      </c>
      <c r="Y90">
        <f t="shared" si="55"/>
        <v>261.57867807884702</v>
      </c>
      <c r="Z90">
        <f t="shared" si="55"/>
        <v>264.67118347320479</v>
      </c>
      <c r="AA90">
        <f t="shared" si="55"/>
        <v>267.68215447220871</v>
      </c>
      <c r="AB90">
        <f t="shared" si="55"/>
        <v>270.58867576848246</v>
      </c>
      <c r="AC90">
        <f t="shared" si="55"/>
        <v>273.36862697995571</v>
      </c>
      <c r="AD90">
        <f t="shared" si="55"/>
        <v>276.0008509993288</v>
      </c>
      <c r="AE90">
        <f t="shared" si="55"/>
        <v>278.46531501243396</v>
      </c>
      <c r="AF90">
        <f t="shared" si="55"/>
        <v>280.74326296004733</v>
      </c>
      <c r="AG90">
        <f t="shared" si="55"/>
        <v>282.81735828282513</v>
      </c>
      <c r="AH90">
        <f t="shared" si="55"/>
        <v>284.67181586298801</v>
      </c>
      <c r="AI90">
        <f t="shared" si="55"/>
        <v>286.29252215859873</v>
      </c>
      <c r="AJ90">
        <f t="shared" si="55"/>
        <v>287.66714261613856</v>
      </c>
      <c r="AK90">
        <f t="shared" si="55"/>
        <v>288.78521554390699</v>
      </c>
      <c r="AL90">
        <f t="shared" si="55"/>
        <v>289.63823173181294</v>
      </c>
      <c r="AM90">
        <f t="shared" si="55"/>
        <v>290.2196992116011</v>
      </c>
      <c r="AN90">
        <f t="shared" si="55"/>
        <v>290.52519266465072</v>
      </c>
      <c r="AO90">
        <f t="shared" si="55"/>
        <v>290.55238710132198</v>
      </c>
      <c r="AP90">
        <f t="shared" si="55"/>
        <v>290.30107555553138</v>
      </c>
      <c r="AQ90">
        <f t="shared" si="55"/>
        <v>289.77317065988854</v>
      </c>
      <c r="AR90">
        <f t="shared" si="55"/>
        <v>288.97269008940691</v>
      </c>
      <c r="AS90">
        <f t="shared" si="55"/>
        <v>287.90572598457129</v>
      </c>
      <c r="AT90">
        <f t="shared" si="55"/>
        <v>286.58039858646993</v>
      </c>
      <c r="AU90">
        <f t="shared" si="55"/>
        <v>285.00679443685704</v>
      </c>
      <c r="AV90">
        <f t="shared" si="55"/>
        <v>283.19688961347936</v>
      </c>
      <c r="AW90">
        <f t="shared" si="55"/>
        <v>281.16445858489305</v>
      </c>
      <c r="AX90">
        <f t="shared" si="55"/>
        <v>278.92496937844123</v>
      </c>
      <c r="AY90">
        <f t="shared" si="55"/>
        <v>276.49546585922548</v>
      </c>
      <c r="AZ90">
        <f t="shared" si="55"/>
        <v>273.89443801600135</v>
      </c>
      <c r="BA90">
        <f t="shared" si="55"/>
        <v>271.14168124119936</v>
      </c>
      <c r="BB90">
        <f t="shared" si="55"/>
        <v>268.25814567603572</v>
      </c>
      <c r="BC90">
        <f t="shared" si="55"/>
        <v>265.26577676728772</v>
      </c>
      <c r="BD90">
        <f t="shared" si="55"/>
        <v>262.18734824919267</v>
      </c>
      <c r="BE90">
        <f t="shared" si="55"/>
        <v>259.0462888215792</v>
      </c>
      <c r="BF90">
        <f t="shared" si="55"/>
        <v>255.86650384331506</v>
      </c>
      <c r="BG90">
        <f t="shared" si="55"/>
        <v>252.67219339809145</v>
      </c>
      <c r="BH90">
        <f t="shared" si="55"/>
        <v>249.48766811717391</v>
      </c>
      <c r="BI90">
        <f t="shared" si="55"/>
        <v>246.33716416081916</v>
      </c>
      <c r="BJ90">
        <f t="shared" si="55"/>
        <v>243.24465876646138</v>
      </c>
      <c r="BK90">
        <f t="shared" si="55"/>
        <v>240.23368776745744</v>
      </c>
      <c r="BL90">
        <f t="shared" si="55"/>
        <v>237.32716647118377</v>
      </c>
      <c r="BM90">
        <f t="shared" si="55"/>
        <v>234.5472152597105</v>
      </c>
      <c r="BN90">
        <f t="shared" si="55"/>
        <v>231.91499124033743</v>
      </c>
      <c r="BO90">
        <f t="shared" si="55"/>
        <v>229.4505272272323</v>
      </c>
      <c r="BP90">
        <f t="shared" si="55"/>
        <v>227.17257927961884</v>
      </c>
      <c r="BQ90">
        <f t="shared" si="55"/>
        <v>225.09848395684105</v>
      </c>
      <c r="BR90">
        <f t="shared" si="55"/>
        <v>223.24402637667822</v>
      </c>
      <c r="BS90">
        <f t="shared" si="54"/>
        <v>221.62332008106748</v>
      </c>
      <c r="BT90">
        <f t="shared" si="54"/>
        <v>220.24869962352767</v>
      </c>
      <c r="BU90">
        <f t="shared" si="54"/>
        <v>219.13062669575919</v>
      </c>
      <c r="BV90">
        <f t="shared" si="54"/>
        <v>218.27761050785327</v>
      </c>
      <c r="BW90">
        <f t="shared" si="54"/>
        <v>217.69614302806508</v>
      </c>
      <c r="BX90">
        <f t="shared" si="54"/>
        <v>217.39064957501552</v>
      </c>
      <c r="BY90">
        <f t="shared" si="54"/>
        <v>217.36345513834425</v>
      </c>
      <c r="BZ90">
        <f t="shared" si="54"/>
        <v>217.61476668413482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V55"/>
  <sheetViews>
    <sheetView workbookViewId="0">
      <selection activeCell="B38" sqref="B38"/>
    </sheetView>
  </sheetViews>
  <sheetFormatPr defaultRowHeight="14.25"/>
  <sheetData>
    <row r="5" spans="3:22">
      <c r="C5" t="s">
        <v>16</v>
      </c>
      <c r="E5">
        <f>-168.46871819</f>
        <v>-168.46871819</v>
      </c>
      <c r="G5" t="s">
        <v>17</v>
      </c>
      <c r="J5">
        <v>2625.5</v>
      </c>
    </row>
    <row r="7" spans="3:22">
      <c r="D7">
        <v>-180</v>
      </c>
      <c r="E7">
        <f>D7+20</f>
        <v>-160</v>
      </c>
      <c r="F7">
        <f t="shared" ref="F7:U7" si="0">E7+20</f>
        <v>-140</v>
      </c>
      <c r="G7">
        <f t="shared" si="0"/>
        <v>-120</v>
      </c>
      <c r="H7">
        <f t="shared" si="0"/>
        <v>-100</v>
      </c>
      <c r="I7">
        <f t="shared" si="0"/>
        <v>-80</v>
      </c>
      <c r="J7">
        <f t="shared" si="0"/>
        <v>-60</v>
      </c>
      <c r="K7">
        <f t="shared" si="0"/>
        <v>-40</v>
      </c>
      <c r="L7">
        <f t="shared" si="0"/>
        <v>-20</v>
      </c>
      <c r="M7">
        <f t="shared" si="0"/>
        <v>0</v>
      </c>
      <c r="N7">
        <f t="shared" si="0"/>
        <v>20</v>
      </c>
      <c r="O7">
        <f t="shared" si="0"/>
        <v>40</v>
      </c>
      <c r="P7">
        <f t="shared" si="0"/>
        <v>60</v>
      </c>
      <c r="Q7">
        <f t="shared" si="0"/>
        <v>80</v>
      </c>
      <c r="R7">
        <f t="shared" si="0"/>
        <v>100</v>
      </c>
      <c r="S7">
        <f t="shared" si="0"/>
        <v>120</v>
      </c>
      <c r="T7">
        <f t="shared" si="0"/>
        <v>140</v>
      </c>
      <c r="U7">
        <f t="shared" si="0"/>
        <v>160</v>
      </c>
      <c r="V7">
        <f>U7+20</f>
        <v>180</v>
      </c>
    </row>
    <row r="8" spans="3:22" ht="15">
      <c r="C8" s="2">
        <v>235</v>
      </c>
      <c r="D8">
        <v>-168.35480978000001</v>
      </c>
      <c r="E8">
        <v>-168.35626328000001</v>
      </c>
      <c r="F8">
        <v>-168.36028356</v>
      </c>
      <c r="G8">
        <v>-168.36584013999999</v>
      </c>
      <c r="H8">
        <v>-168.37199518</v>
      </c>
      <c r="I8">
        <v>-168.37843939999999</v>
      </c>
      <c r="J8">
        <v>-168.38494444</v>
      </c>
      <c r="K8">
        <v>-168.39087759</v>
      </c>
      <c r="L8">
        <v>-168.39518942999999</v>
      </c>
      <c r="M8">
        <v>-168.39678753999999</v>
      </c>
      <c r="N8">
        <v>-168.39518942999999</v>
      </c>
      <c r="O8">
        <v>-168.39087759</v>
      </c>
      <c r="P8">
        <v>-168.38494444</v>
      </c>
      <c r="Q8">
        <v>-168.37843939999999</v>
      </c>
      <c r="R8">
        <v>-168.37199518</v>
      </c>
      <c r="S8">
        <v>-168.36584013999999</v>
      </c>
      <c r="T8">
        <v>-168.36028356</v>
      </c>
      <c r="U8">
        <v>-168.35626328000001</v>
      </c>
      <c r="V8">
        <v>-168.35480978000001</v>
      </c>
    </row>
    <row r="9" spans="3:22">
      <c r="C9">
        <v>230</v>
      </c>
      <c r="D9">
        <f>(2/3)*D8+(1/3)*D11</f>
        <v>-168.37138207999999</v>
      </c>
      <c r="E9">
        <f t="shared" ref="E9:V9" si="1">(2/3)*E8+(1/3)*E11</f>
        <v>-168.37269442333334</v>
      </c>
      <c r="F9">
        <f t="shared" si="1"/>
        <v>-168.37632690333334</v>
      </c>
      <c r="G9">
        <f t="shared" si="1"/>
        <v>-168.38141644666666</v>
      </c>
      <c r="H9">
        <f t="shared" si="1"/>
        <v>-168.38716280666665</v>
      </c>
      <c r="I9">
        <f t="shared" si="1"/>
        <v>-168.39320751</v>
      </c>
      <c r="J9">
        <f t="shared" si="1"/>
        <v>-168.39923494333334</v>
      </c>
      <c r="K9">
        <f t="shared" si="1"/>
        <v>-168.40463076999998</v>
      </c>
      <c r="L9">
        <f t="shared" si="1"/>
        <v>-168.40848686999999</v>
      </c>
      <c r="M9">
        <f t="shared" si="1"/>
        <v>-168.40990225666667</v>
      </c>
      <c r="N9">
        <f t="shared" si="1"/>
        <v>-168.40848686999999</v>
      </c>
      <c r="O9">
        <f t="shared" si="1"/>
        <v>-168.40463076999998</v>
      </c>
      <c r="P9">
        <f t="shared" si="1"/>
        <v>-168.39923494333334</v>
      </c>
      <c r="Q9">
        <f t="shared" si="1"/>
        <v>-168.39320751</v>
      </c>
      <c r="R9">
        <f t="shared" si="1"/>
        <v>-168.38716280666665</v>
      </c>
      <c r="S9">
        <f t="shared" si="1"/>
        <v>-168.38141644666666</v>
      </c>
      <c r="T9">
        <f t="shared" si="1"/>
        <v>-168.37632690333334</v>
      </c>
      <c r="U9">
        <f t="shared" si="1"/>
        <v>-168.37269442333334</v>
      </c>
      <c r="V9">
        <f t="shared" si="1"/>
        <v>-168.37138207999999</v>
      </c>
    </row>
    <row r="10" spans="3:22">
      <c r="C10">
        <v>225</v>
      </c>
      <c r="D10">
        <f>(2/3)*D11+(1/3)*D8</f>
        <v>-168.38795438</v>
      </c>
      <c r="E10">
        <f t="shared" ref="E10:V10" si="2">(2/3)*E11+(1/3)*E8</f>
        <v>-168.38912556666668</v>
      </c>
      <c r="F10">
        <f t="shared" si="2"/>
        <v>-168.39237024666664</v>
      </c>
      <c r="G10">
        <f t="shared" si="2"/>
        <v>-168.39699275333334</v>
      </c>
      <c r="H10">
        <f t="shared" si="2"/>
        <v>-168.40233043333333</v>
      </c>
      <c r="I10">
        <f t="shared" si="2"/>
        <v>-168.40797562</v>
      </c>
      <c r="J10">
        <f t="shared" si="2"/>
        <v>-168.41352544666665</v>
      </c>
      <c r="K10">
        <f t="shared" si="2"/>
        <v>-168.41838394999999</v>
      </c>
      <c r="L10">
        <f t="shared" si="2"/>
        <v>-168.42178430999999</v>
      </c>
      <c r="M10">
        <f t="shared" si="2"/>
        <v>-168.42301697333332</v>
      </c>
      <c r="N10">
        <f t="shared" si="2"/>
        <v>-168.42178430999999</v>
      </c>
      <c r="O10">
        <f t="shared" si="2"/>
        <v>-168.41838394999999</v>
      </c>
      <c r="P10">
        <f t="shared" si="2"/>
        <v>-168.41352544666665</v>
      </c>
      <c r="Q10">
        <f t="shared" si="2"/>
        <v>-168.40797562</v>
      </c>
      <c r="R10">
        <f t="shared" si="2"/>
        <v>-168.40233043333333</v>
      </c>
      <c r="S10">
        <f t="shared" si="2"/>
        <v>-168.39699275333334</v>
      </c>
      <c r="T10">
        <f t="shared" si="2"/>
        <v>-168.39237024666664</v>
      </c>
      <c r="U10">
        <f t="shared" si="2"/>
        <v>-168.38912556666668</v>
      </c>
      <c r="V10">
        <f t="shared" si="2"/>
        <v>-168.38795438</v>
      </c>
    </row>
    <row r="11" spans="3:22" ht="15">
      <c r="C11" s="2">
        <v>220</v>
      </c>
      <c r="D11">
        <v>-168.40452668</v>
      </c>
      <c r="E11">
        <v>-168.40555671000001</v>
      </c>
      <c r="F11">
        <v>-168.40841359000001</v>
      </c>
      <c r="G11">
        <v>-168.41256906000001</v>
      </c>
      <c r="H11">
        <v>-168.41749806000001</v>
      </c>
      <c r="I11">
        <v>-168.42274373000001</v>
      </c>
      <c r="J11">
        <v>-168.42781595</v>
      </c>
      <c r="K11">
        <v>-168.43213713</v>
      </c>
      <c r="L11">
        <v>-168.43508174999999</v>
      </c>
      <c r="M11">
        <v>-168.43613169</v>
      </c>
      <c r="N11">
        <v>-168.43508174999999</v>
      </c>
      <c r="O11">
        <v>-168.43213713</v>
      </c>
      <c r="P11">
        <v>-168.42781595</v>
      </c>
      <c r="Q11">
        <v>-168.42274373000001</v>
      </c>
      <c r="R11">
        <v>-168.41749806000001</v>
      </c>
      <c r="S11">
        <v>-168.41256906000001</v>
      </c>
      <c r="T11">
        <v>-168.40841359000001</v>
      </c>
      <c r="U11">
        <v>-168.40555671000001</v>
      </c>
      <c r="V11">
        <v>-168.40452668</v>
      </c>
    </row>
    <row r="12" spans="3:22">
      <c r="C12">
        <v>215</v>
      </c>
      <c r="D12">
        <f>(2/3)*D11+(1/3)*D14</f>
        <v>-168.4161319333333</v>
      </c>
      <c r="E12">
        <f t="shared" ref="E12:V12" si="3">(2/3)*E11+(1/3)*E14</f>
        <v>-168.41702175333333</v>
      </c>
      <c r="F12">
        <f t="shared" si="3"/>
        <v>-168.41950662666665</v>
      </c>
      <c r="G12">
        <f t="shared" si="3"/>
        <v>-168.42315633999999</v>
      </c>
      <c r="H12">
        <f t="shared" si="3"/>
        <v>-168.42751303666665</v>
      </c>
      <c r="I12">
        <f t="shared" si="3"/>
        <v>-168.43214983666667</v>
      </c>
      <c r="J12">
        <f t="shared" si="3"/>
        <v>-168.43661226666666</v>
      </c>
      <c r="K12">
        <f t="shared" si="3"/>
        <v>-168.44038821999999</v>
      </c>
      <c r="L12">
        <f t="shared" si="3"/>
        <v>-168.44294532333333</v>
      </c>
      <c r="M12">
        <f t="shared" si="3"/>
        <v>-168.44385377999998</v>
      </c>
      <c r="N12">
        <f t="shared" si="3"/>
        <v>-168.44294532333333</v>
      </c>
      <c r="O12">
        <f t="shared" si="3"/>
        <v>-168.44038821999999</v>
      </c>
      <c r="P12">
        <f t="shared" si="3"/>
        <v>-168.43661226666666</v>
      </c>
      <c r="Q12">
        <f t="shared" si="3"/>
        <v>-168.43214983666667</v>
      </c>
      <c r="R12">
        <f t="shared" si="3"/>
        <v>-168.42751303666665</v>
      </c>
      <c r="S12">
        <f t="shared" si="3"/>
        <v>-168.42315633999999</v>
      </c>
      <c r="T12">
        <f t="shared" si="3"/>
        <v>-168.41950662666665</v>
      </c>
      <c r="U12">
        <f t="shared" si="3"/>
        <v>-168.41702175333333</v>
      </c>
      <c r="V12">
        <f t="shared" si="3"/>
        <v>-168.4161319333333</v>
      </c>
    </row>
    <row r="13" spans="3:22">
      <c r="C13">
        <v>210</v>
      </c>
      <c r="D13">
        <f>(2/3)*D14+(1/3)*D11</f>
        <v>-168.42773718666666</v>
      </c>
      <c r="E13">
        <f t="shared" ref="E13:V13" si="4">(2/3)*E14+(1/3)*E11</f>
        <v>-168.42848679666668</v>
      </c>
      <c r="F13">
        <f t="shared" si="4"/>
        <v>-168.43059966333334</v>
      </c>
      <c r="G13">
        <f t="shared" si="4"/>
        <v>-168.43374362</v>
      </c>
      <c r="H13">
        <f t="shared" si="4"/>
        <v>-168.43752801333332</v>
      </c>
      <c r="I13">
        <f t="shared" si="4"/>
        <v>-168.44155594333333</v>
      </c>
      <c r="J13">
        <f t="shared" si="4"/>
        <v>-168.44540858333335</v>
      </c>
      <c r="K13">
        <f t="shared" si="4"/>
        <v>-168.44863930999998</v>
      </c>
      <c r="L13">
        <f t="shared" si="4"/>
        <v>-168.45080889666667</v>
      </c>
      <c r="M13">
        <f t="shared" si="4"/>
        <v>-168.45157587</v>
      </c>
      <c r="N13">
        <f t="shared" si="4"/>
        <v>-168.45080889666667</v>
      </c>
      <c r="O13">
        <f t="shared" si="4"/>
        <v>-168.44863930999998</v>
      </c>
      <c r="P13">
        <f t="shared" si="4"/>
        <v>-168.44540858333335</v>
      </c>
      <c r="Q13">
        <f t="shared" si="4"/>
        <v>-168.44155594333333</v>
      </c>
      <c r="R13">
        <f t="shared" si="4"/>
        <v>-168.43752801333332</v>
      </c>
      <c r="S13">
        <f t="shared" si="4"/>
        <v>-168.43374362</v>
      </c>
      <c r="T13">
        <f t="shared" si="4"/>
        <v>-168.43059966333334</v>
      </c>
      <c r="U13">
        <f t="shared" si="4"/>
        <v>-168.42848679666668</v>
      </c>
      <c r="V13">
        <f t="shared" si="4"/>
        <v>-168.42773718666666</v>
      </c>
    </row>
    <row r="14" spans="3:22" ht="15">
      <c r="C14" s="2">
        <v>205</v>
      </c>
      <c r="D14">
        <v>-168.43934243999999</v>
      </c>
      <c r="E14">
        <v>-168.43995183999999</v>
      </c>
      <c r="F14">
        <v>-168.4416927</v>
      </c>
      <c r="G14">
        <v>-168.44433090000001</v>
      </c>
      <c r="H14">
        <v>-168.44754298999999</v>
      </c>
      <c r="I14">
        <v>-168.45096204999999</v>
      </c>
      <c r="J14">
        <v>-168.45420490000001</v>
      </c>
      <c r="K14">
        <v>-168.45689039999999</v>
      </c>
      <c r="L14">
        <v>-168.45867247000001</v>
      </c>
      <c r="M14">
        <v>-168.45929795999999</v>
      </c>
      <c r="N14">
        <v>-168.45867247000001</v>
      </c>
      <c r="O14">
        <v>-168.45689039999999</v>
      </c>
      <c r="P14">
        <v>-168.45420490000001</v>
      </c>
      <c r="Q14">
        <v>-168.45096204999999</v>
      </c>
      <c r="R14">
        <v>-168.44754298999999</v>
      </c>
      <c r="S14">
        <v>-168.44433090000001</v>
      </c>
      <c r="T14">
        <v>-168.4416927</v>
      </c>
      <c r="U14">
        <v>-168.43995183999999</v>
      </c>
      <c r="V14">
        <v>-168.43934243999999</v>
      </c>
    </row>
    <row r="15" spans="3:22">
      <c r="C15">
        <v>200</v>
      </c>
      <c r="D15">
        <f>(1/2)*D14+(1/2)*D16</f>
        <v>-168.44710827</v>
      </c>
      <c r="E15">
        <f t="shared" ref="E15:V15" si="5">(1/2)*E14+(1/2)*E16</f>
        <v>-168.44759417500001</v>
      </c>
      <c r="F15">
        <f t="shared" si="5"/>
        <v>-168.44898533</v>
      </c>
      <c r="G15">
        <f t="shared" si="5"/>
        <v>-168.451100005</v>
      </c>
      <c r="H15">
        <f t="shared" si="5"/>
        <v>-168.453680195</v>
      </c>
      <c r="I15">
        <f t="shared" si="5"/>
        <v>-168.45642733</v>
      </c>
      <c r="J15">
        <f t="shared" si="5"/>
        <v>-168.45902776</v>
      </c>
      <c r="K15">
        <f t="shared" si="5"/>
        <v>-168.46117340500001</v>
      </c>
      <c r="L15">
        <f t="shared" si="5"/>
        <v>-168.46259247500001</v>
      </c>
      <c r="M15">
        <f t="shared" si="5"/>
        <v>-168.46308937999999</v>
      </c>
      <c r="N15">
        <f t="shared" si="5"/>
        <v>-168.46259247500001</v>
      </c>
      <c r="O15">
        <f t="shared" si="5"/>
        <v>-168.46117340500001</v>
      </c>
      <c r="P15">
        <f t="shared" si="5"/>
        <v>-168.45902776</v>
      </c>
      <c r="Q15">
        <f t="shared" si="5"/>
        <v>-168.45642733</v>
      </c>
      <c r="R15">
        <f t="shared" si="5"/>
        <v>-168.453680195</v>
      </c>
      <c r="S15">
        <f t="shared" si="5"/>
        <v>-168.451100005</v>
      </c>
      <c r="T15">
        <f t="shared" si="5"/>
        <v>-168.44898533</v>
      </c>
      <c r="U15">
        <f t="shared" si="5"/>
        <v>-168.44759417500001</v>
      </c>
      <c r="V15">
        <f t="shared" si="5"/>
        <v>-168.44710827</v>
      </c>
    </row>
    <row r="16" spans="3:22" ht="15">
      <c r="C16" s="2">
        <v>195</v>
      </c>
      <c r="D16">
        <v>-168.45487410000001</v>
      </c>
      <c r="E16">
        <v>-168.45523650999999</v>
      </c>
      <c r="F16">
        <v>-168.45627795999999</v>
      </c>
      <c r="G16">
        <v>-168.45786910999999</v>
      </c>
      <c r="H16">
        <v>-168.45981739999999</v>
      </c>
      <c r="I16">
        <v>-168.46189261000001</v>
      </c>
      <c r="J16">
        <v>-168.46385061999999</v>
      </c>
      <c r="K16">
        <v>-168.46545641</v>
      </c>
      <c r="L16">
        <v>-168.46651248000001</v>
      </c>
      <c r="M16">
        <v>-168.46688080000001</v>
      </c>
      <c r="N16">
        <v>-168.46651248000001</v>
      </c>
      <c r="O16">
        <v>-168.46545641</v>
      </c>
      <c r="P16">
        <v>-168.46385061999999</v>
      </c>
      <c r="Q16">
        <v>-168.46189261000001</v>
      </c>
      <c r="R16">
        <v>-168.45981739999999</v>
      </c>
      <c r="S16">
        <v>-168.45786910999999</v>
      </c>
      <c r="T16">
        <v>-168.45627795999999</v>
      </c>
      <c r="U16">
        <v>-168.45523650999999</v>
      </c>
      <c r="V16">
        <v>-168.45487410000001</v>
      </c>
    </row>
    <row r="17" spans="3:22">
      <c r="C17">
        <v>190</v>
      </c>
      <c r="D17">
        <f>(2/3)*D16+(1/3)*D19</f>
        <v>-168.45691606666668</v>
      </c>
      <c r="E17">
        <f t="shared" ref="E17:V17" si="6">(2/3)*E16+(1/3)*E19</f>
        <v>-168.45715767333331</v>
      </c>
      <c r="F17">
        <f t="shared" si="6"/>
        <v>-168.45785197333333</v>
      </c>
      <c r="G17">
        <f t="shared" si="6"/>
        <v>-168.45891273999999</v>
      </c>
      <c r="H17">
        <f t="shared" si="6"/>
        <v>-168.46021159999998</v>
      </c>
      <c r="I17">
        <f t="shared" si="6"/>
        <v>-168.46159507333334</v>
      </c>
      <c r="J17">
        <f t="shared" si="6"/>
        <v>-168.46290041333333</v>
      </c>
      <c r="K17">
        <f t="shared" si="6"/>
        <v>-168.46397094</v>
      </c>
      <c r="L17">
        <f t="shared" si="6"/>
        <v>-168.46467498666667</v>
      </c>
      <c r="M17">
        <f t="shared" si="6"/>
        <v>-168.46492053333333</v>
      </c>
      <c r="N17">
        <f t="shared" si="6"/>
        <v>-168.46467498666667</v>
      </c>
      <c r="O17">
        <f t="shared" si="6"/>
        <v>-168.46397094</v>
      </c>
      <c r="P17">
        <f t="shared" si="6"/>
        <v>-168.46290041333333</v>
      </c>
      <c r="Q17">
        <f t="shared" si="6"/>
        <v>-168.46159507333334</v>
      </c>
      <c r="R17">
        <f t="shared" si="6"/>
        <v>-168.46021159999998</v>
      </c>
      <c r="S17">
        <f t="shared" si="6"/>
        <v>-168.45891273999999</v>
      </c>
      <c r="T17">
        <f t="shared" si="6"/>
        <v>-168.45785197333333</v>
      </c>
      <c r="U17">
        <f t="shared" si="6"/>
        <v>-168.45715767333331</v>
      </c>
      <c r="V17">
        <f t="shared" si="6"/>
        <v>-168.45691606666668</v>
      </c>
    </row>
    <row r="18" spans="3:22">
      <c r="C18">
        <v>185</v>
      </c>
      <c r="D18">
        <f>(2/3)*D19+(1/3)*D16</f>
        <v>-168.45895803333332</v>
      </c>
      <c r="E18">
        <f t="shared" ref="E18:V18" si="7">(2/3)*E19+(1/3)*E16</f>
        <v>-168.45907883666666</v>
      </c>
      <c r="F18">
        <f t="shared" si="7"/>
        <v>-168.45942598666664</v>
      </c>
      <c r="G18">
        <f t="shared" si="7"/>
        <v>-168.45995636999999</v>
      </c>
      <c r="H18">
        <f t="shared" si="7"/>
        <v>-168.4606058</v>
      </c>
      <c r="I18">
        <f t="shared" si="7"/>
        <v>-168.46129753666668</v>
      </c>
      <c r="J18">
        <f t="shared" si="7"/>
        <v>-168.46195020666664</v>
      </c>
      <c r="K18">
        <f t="shared" si="7"/>
        <v>-168.46248546999999</v>
      </c>
      <c r="L18">
        <f t="shared" si="7"/>
        <v>-168.46283749333332</v>
      </c>
      <c r="M18">
        <f t="shared" si="7"/>
        <v>-168.46296026666667</v>
      </c>
      <c r="N18">
        <f t="shared" si="7"/>
        <v>-168.46283749333332</v>
      </c>
      <c r="O18">
        <f t="shared" si="7"/>
        <v>-168.46248546999999</v>
      </c>
      <c r="P18">
        <f t="shared" si="7"/>
        <v>-168.46195020666664</v>
      </c>
      <c r="Q18">
        <f t="shared" si="7"/>
        <v>-168.46129753666668</v>
      </c>
      <c r="R18">
        <f t="shared" si="7"/>
        <v>-168.4606058</v>
      </c>
      <c r="S18">
        <f t="shared" si="7"/>
        <v>-168.45995636999999</v>
      </c>
      <c r="T18">
        <f t="shared" si="7"/>
        <v>-168.45942598666664</v>
      </c>
      <c r="U18">
        <f t="shared" si="7"/>
        <v>-168.45907883666666</v>
      </c>
      <c r="V18">
        <f t="shared" si="7"/>
        <v>-168.45895803333332</v>
      </c>
    </row>
    <row r="19" spans="3:22" ht="15">
      <c r="C19" s="2">
        <v>180</v>
      </c>
      <c r="D19">
        <f>-168.461</f>
        <v>-168.46100000000001</v>
      </c>
      <c r="E19">
        <f t="shared" ref="E19:V19" si="8">-168.461</f>
        <v>-168.46100000000001</v>
      </c>
      <c r="F19">
        <f t="shared" si="8"/>
        <v>-168.46100000000001</v>
      </c>
      <c r="G19">
        <f t="shared" si="8"/>
        <v>-168.46100000000001</v>
      </c>
      <c r="H19">
        <f t="shared" si="8"/>
        <v>-168.46100000000001</v>
      </c>
      <c r="I19">
        <f t="shared" si="8"/>
        <v>-168.46100000000001</v>
      </c>
      <c r="J19">
        <f t="shared" si="8"/>
        <v>-168.46100000000001</v>
      </c>
      <c r="K19">
        <f t="shared" si="8"/>
        <v>-168.46100000000001</v>
      </c>
      <c r="L19">
        <f t="shared" si="8"/>
        <v>-168.46100000000001</v>
      </c>
      <c r="M19">
        <f t="shared" si="8"/>
        <v>-168.46100000000001</v>
      </c>
      <c r="N19">
        <f t="shared" si="8"/>
        <v>-168.46100000000001</v>
      </c>
      <c r="O19">
        <f t="shared" si="8"/>
        <v>-168.46100000000001</v>
      </c>
      <c r="P19">
        <f t="shared" si="8"/>
        <v>-168.46100000000001</v>
      </c>
      <c r="Q19">
        <f t="shared" si="8"/>
        <v>-168.46100000000001</v>
      </c>
      <c r="R19">
        <f t="shared" si="8"/>
        <v>-168.46100000000001</v>
      </c>
      <c r="S19">
        <f t="shared" si="8"/>
        <v>-168.46100000000001</v>
      </c>
      <c r="T19">
        <f t="shared" si="8"/>
        <v>-168.46100000000001</v>
      </c>
      <c r="U19">
        <f t="shared" si="8"/>
        <v>-168.46100000000001</v>
      </c>
      <c r="V19">
        <f t="shared" si="8"/>
        <v>-168.46100000000001</v>
      </c>
    </row>
    <row r="20" spans="3:22">
      <c r="C20">
        <v>175</v>
      </c>
      <c r="D20">
        <f>(2/3)*D19+(1/3)*D22</f>
        <v>-168.46296026666667</v>
      </c>
      <c r="E20">
        <f t="shared" ref="E20:V20" si="9">(2/3)*E19+(1/3)*E22</f>
        <v>-168.46283749333332</v>
      </c>
      <c r="F20">
        <f t="shared" si="9"/>
        <v>-168.46248546999999</v>
      </c>
      <c r="G20">
        <f t="shared" si="9"/>
        <v>-168.46195020666664</v>
      </c>
      <c r="H20">
        <f t="shared" si="9"/>
        <v>-168.46129753666668</v>
      </c>
      <c r="I20">
        <f t="shared" si="9"/>
        <v>-168.4606058</v>
      </c>
      <c r="J20">
        <f t="shared" si="9"/>
        <v>-168.45995636999999</v>
      </c>
      <c r="K20">
        <f t="shared" si="9"/>
        <v>-168.45942598666664</v>
      </c>
      <c r="L20">
        <f t="shared" si="9"/>
        <v>-168.45907883666666</v>
      </c>
      <c r="M20">
        <f t="shared" si="9"/>
        <v>-168.45895803333332</v>
      </c>
      <c r="N20">
        <f t="shared" si="9"/>
        <v>-168.45907883666666</v>
      </c>
      <c r="O20">
        <f t="shared" si="9"/>
        <v>-168.45942598666664</v>
      </c>
      <c r="P20">
        <f t="shared" si="9"/>
        <v>-168.45995636999999</v>
      </c>
      <c r="Q20">
        <f t="shared" si="9"/>
        <v>-168.4606058</v>
      </c>
      <c r="R20">
        <f t="shared" si="9"/>
        <v>-168.46129753666668</v>
      </c>
      <c r="S20">
        <f t="shared" si="9"/>
        <v>-168.46195020666664</v>
      </c>
      <c r="T20">
        <f t="shared" si="9"/>
        <v>-168.46248546999999</v>
      </c>
      <c r="U20">
        <f t="shared" si="9"/>
        <v>-168.46283749333332</v>
      </c>
      <c r="V20">
        <f t="shared" si="9"/>
        <v>-168.46296026666667</v>
      </c>
    </row>
    <row r="21" spans="3:22">
      <c r="C21">
        <v>170</v>
      </c>
      <c r="D21">
        <f>(2/3)*D22+(1/3)*D19</f>
        <v>-168.46492053333333</v>
      </c>
      <c r="E21">
        <f t="shared" ref="E21:V21" si="10">(2/3)*E22+(1/3)*E19</f>
        <v>-168.46467498666667</v>
      </c>
      <c r="F21">
        <f t="shared" si="10"/>
        <v>-168.46397094</v>
      </c>
      <c r="G21">
        <f t="shared" si="10"/>
        <v>-168.46290041333333</v>
      </c>
      <c r="H21">
        <f t="shared" si="10"/>
        <v>-168.46159507333334</v>
      </c>
      <c r="I21">
        <f t="shared" si="10"/>
        <v>-168.46021159999998</v>
      </c>
      <c r="J21">
        <f t="shared" si="10"/>
        <v>-168.45891273999999</v>
      </c>
      <c r="K21">
        <f t="shared" si="10"/>
        <v>-168.45785197333333</v>
      </c>
      <c r="L21">
        <f t="shared" si="10"/>
        <v>-168.45715767333331</v>
      </c>
      <c r="M21">
        <f t="shared" si="10"/>
        <v>-168.45691606666668</v>
      </c>
      <c r="N21">
        <f t="shared" si="10"/>
        <v>-168.45715767333331</v>
      </c>
      <c r="O21">
        <f t="shared" si="10"/>
        <v>-168.45785197333333</v>
      </c>
      <c r="P21">
        <f t="shared" si="10"/>
        <v>-168.45891273999999</v>
      </c>
      <c r="Q21">
        <f t="shared" si="10"/>
        <v>-168.46021159999998</v>
      </c>
      <c r="R21">
        <f t="shared" si="10"/>
        <v>-168.46159507333334</v>
      </c>
      <c r="S21">
        <f t="shared" si="10"/>
        <v>-168.46290041333333</v>
      </c>
      <c r="T21">
        <f t="shared" si="10"/>
        <v>-168.46397094</v>
      </c>
      <c r="U21">
        <f t="shared" si="10"/>
        <v>-168.46467498666667</v>
      </c>
      <c r="V21">
        <f t="shared" si="10"/>
        <v>-168.46492053333333</v>
      </c>
    </row>
    <row r="22" spans="3:22" ht="15">
      <c r="C22" s="2">
        <v>165</v>
      </c>
      <c r="D22">
        <f>V22</f>
        <v>-168.46688080000001</v>
      </c>
      <c r="E22">
        <v>-168.46651248000001</v>
      </c>
      <c r="F22">
        <v>-168.46545641</v>
      </c>
      <c r="G22">
        <v>-168.46385061999999</v>
      </c>
      <c r="H22">
        <v>-168.46189261000001</v>
      </c>
      <c r="I22">
        <v>-168.45981739999999</v>
      </c>
      <c r="J22">
        <v>-168.45786910999999</v>
      </c>
      <c r="K22">
        <v>-168.45627795999999</v>
      </c>
      <c r="L22">
        <v>-168.45523650999999</v>
      </c>
      <c r="M22">
        <v>-168.45487410000001</v>
      </c>
      <c r="N22">
        <v>-168.45523650999999</v>
      </c>
      <c r="O22">
        <v>-168.45627795999999</v>
      </c>
      <c r="P22">
        <v>-168.45786910999999</v>
      </c>
      <c r="Q22">
        <v>-168.45981739999999</v>
      </c>
      <c r="R22">
        <v>-168.46189261000001</v>
      </c>
      <c r="S22">
        <v>-168.46385061999999</v>
      </c>
      <c r="T22">
        <v>-168.46545641</v>
      </c>
      <c r="U22">
        <v>-168.46651248000001</v>
      </c>
      <c r="V22">
        <v>-168.46688080000001</v>
      </c>
    </row>
    <row r="23" spans="3:22">
      <c r="C23">
        <v>160</v>
      </c>
      <c r="D23">
        <f>(1/2)*D22+(1/2)*D24</f>
        <v>-168.46308937999999</v>
      </c>
      <c r="E23">
        <f t="shared" ref="E23:V23" si="11">(1/2)*E22+(1/2)*E24</f>
        <v>-168.46259247500001</v>
      </c>
      <c r="F23">
        <f t="shared" si="11"/>
        <v>-168.46117340500001</v>
      </c>
      <c r="G23">
        <f t="shared" si="11"/>
        <v>-168.45902776</v>
      </c>
      <c r="H23">
        <f t="shared" si="11"/>
        <v>-168.45642733</v>
      </c>
      <c r="I23">
        <f t="shared" si="11"/>
        <v>-168.453680195</v>
      </c>
      <c r="J23">
        <f t="shared" si="11"/>
        <v>-168.451100005</v>
      </c>
      <c r="K23">
        <f t="shared" si="11"/>
        <v>-168.44898533</v>
      </c>
      <c r="L23">
        <f t="shared" si="11"/>
        <v>-168.44759417500001</v>
      </c>
      <c r="M23">
        <f t="shared" si="11"/>
        <v>-168.44710827</v>
      </c>
      <c r="N23">
        <f t="shared" si="11"/>
        <v>-168.44759417500001</v>
      </c>
      <c r="O23">
        <f t="shared" si="11"/>
        <v>-168.44898533</v>
      </c>
      <c r="P23">
        <f t="shared" si="11"/>
        <v>-168.451100005</v>
      </c>
      <c r="Q23">
        <f t="shared" si="11"/>
        <v>-168.453680195</v>
      </c>
      <c r="R23">
        <f t="shared" si="11"/>
        <v>-168.45642733</v>
      </c>
      <c r="S23">
        <f t="shared" si="11"/>
        <v>-168.45902776</v>
      </c>
      <c r="T23">
        <f t="shared" si="11"/>
        <v>-168.46117340500001</v>
      </c>
      <c r="U23">
        <f t="shared" si="11"/>
        <v>-168.46259247500001</v>
      </c>
      <c r="V23">
        <f t="shared" si="11"/>
        <v>-168.46308937999999</v>
      </c>
    </row>
    <row r="24" spans="3:22" ht="15">
      <c r="C24" s="2">
        <v>155</v>
      </c>
      <c r="D24">
        <f>V24</f>
        <v>-168.45929795999999</v>
      </c>
      <c r="E24">
        <v>-168.45867247000001</v>
      </c>
      <c r="F24">
        <v>-168.45689039999999</v>
      </c>
      <c r="G24">
        <v>-168.45420490000001</v>
      </c>
      <c r="H24">
        <v>-168.45096204999999</v>
      </c>
      <c r="I24">
        <v>-168.44754298999999</v>
      </c>
      <c r="J24">
        <v>-168.44433090000001</v>
      </c>
      <c r="K24">
        <v>-168.4416927</v>
      </c>
      <c r="L24">
        <v>-168.43995183999999</v>
      </c>
      <c r="M24">
        <v>-168.43934243999999</v>
      </c>
      <c r="N24">
        <v>-168.43995183999999</v>
      </c>
      <c r="O24">
        <v>-168.4416927</v>
      </c>
      <c r="P24">
        <v>-168.44433090000001</v>
      </c>
      <c r="Q24">
        <v>-168.44754298999999</v>
      </c>
      <c r="R24">
        <v>-168.45096204999999</v>
      </c>
      <c r="S24">
        <v>-168.45420490000001</v>
      </c>
      <c r="T24">
        <v>-168.45689039999999</v>
      </c>
      <c r="U24">
        <v>-168.45867247000001</v>
      </c>
      <c r="V24">
        <v>-168.45929795999999</v>
      </c>
    </row>
    <row r="25" spans="3:22">
      <c r="C25">
        <v>150</v>
      </c>
      <c r="D25">
        <f>(2/3)*D24+(1/3)*D27</f>
        <v>-168.45157587</v>
      </c>
      <c r="E25">
        <f t="shared" ref="E25:V25" si="12">(2/3)*E24+(1/3)*E27</f>
        <v>-168.45080889666667</v>
      </c>
      <c r="F25">
        <f t="shared" si="12"/>
        <v>-168.44863930999998</v>
      </c>
      <c r="G25">
        <f t="shared" si="12"/>
        <v>-168.44540858333335</v>
      </c>
      <c r="H25">
        <f t="shared" si="12"/>
        <v>-168.44155594333333</v>
      </c>
      <c r="I25">
        <f t="shared" si="12"/>
        <v>-168.43752801333332</v>
      </c>
      <c r="J25">
        <f t="shared" si="12"/>
        <v>-168.43374362</v>
      </c>
      <c r="K25">
        <f t="shared" si="12"/>
        <v>-168.43059966333334</v>
      </c>
      <c r="L25">
        <f t="shared" si="12"/>
        <v>-168.42848679666668</v>
      </c>
      <c r="M25">
        <f t="shared" si="12"/>
        <v>-168.42773718666666</v>
      </c>
      <c r="N25">
        <f t="shared" si="12"/>
        <v>-168.42848679666668</v>
      </c>
      <c r="O25">
        <f t="shared" si="12"/>
        <v>-168.43059966333334</v>
      </c>
      <c r="P25">
        <f t="shared" si="12"/>
        <v>-168.43374362</v>
      </c>
      <c r="Q25">
        <f t="shared" si="12"/>
        <v>-168.43752801333332</v>
      </c>
      <c r="R25">
        <f t="shared" si="12"/>
        <v>-168.44155594333333</v>
      </c>
      <c r="S25">
        <f t="shared" si="12"/>
        <v>-168.44540858333335</v>
      </c>
      <c r="T25">
        <f t="shared" si="12"/>
        <v>-168.44863930999998</v>
      </c>
      <c r="U25">
        <f t="shared" si="12"/>
        <v>-168.45080889666667</v>
      </c>
      <c r="V25">
        <f t="shared" si="12"/>
        <v>-168.45157587</v>
      </c>
    </row>
    <row r="26" spans="3:22">
      <c r="C26">
        <v>145</v>
      </c>
      <c r="D26">
        <f>(2/3)*D27+(1/3)*D24</f>
        <v>-168.44385377999998</v>
      </c>
      <c r="E26">
        <f t="shared" ref="E26:V26" si="13">(2/3)*E27+(1/3)*E24</f>
        <v>-168.44294532333333</v>
      </c>
      <c r="F26">
        <f t="shared" si="13"/>
        <v>-168.44038821999999</v>
      </c>
      <c r="G26">
        <f t="shared" si="13"/>
        <v>-168.43661226666666</v>
      </c>
      <c r="H26">
        <f t="shared" si="13"/>
        <v>-168.43214983666667</v>
      </c>
      <c r="I26">
        <f t="shared" si="13"/>
        <v>-168.42751303666665</v>
      </c>
      <c r="J26">
        <f t="shared" si="13"/>
        <v>-168.42315633999999</v>
      </c>
      <c r="K26">
        <f t="shared" si="13"/>
        <v>-168.41950662666665</v>
      </c>
      <c r="L26">
        <f t="shared" si="13"/>
        <v>-168.41702175333333</v>
      </c>
      <c r="M26">
        <f t="shared" si="13"/>
        <v>-168.4161319333333</v>
      </c>
      <c r="N26">
        <f t="shared" si="13"/>
        <v>-168.41702175333333</v>
      </c>
      <c r="O26">
        <f t="shared" si="13"/>
        <v>-168.41950662666665</v>
      </c>
      <c r="P26">
        <f t="shared" si="13"/>
        <v>-168.42315633999999</v>
      </c>
      <c r="Q26">
        <f t="shared" si="13"/>
        <v>-168.42751303666665</v>
      </c>
      <c r="R26">
        <f t="shared" si="13"/>
        <v>-168.43214983666667</v>
      </c>
      <c r="S26">
        <f t="shared" si="13"/>
        <v>-168.43661226666666</v>
      </c>
      <c r="T26">
        <f t="shared" si="13"/>
        <v>-168.44038821999999</v>
      </c>
      <c r="U26">
        <f t="shared" si="13"/>
        <v>-168.44294532333333</v>
      </c>
      <c r="V26">
        <f t="shared" si="13"/>
        <v>-168.44385377999998</v>
      </c>
    </row>
    <row r="27" spans="3:22" ht="15">
      <c r="C27" s="2">
        <v>140</v>
      </c>
      <c r="D27">
        <f>V27</f>
        <v>-168.43613169</v>
      </c>
      <c r="E27">
        <v>-168.43508174999999</v>
      </c>
      <c r="F27">
        <v>-168.43213713</v>
      </c>
      <c r="G27">
        <v>-168.42781595</v>
      </c>
      <c r="H27">
        <v>-168.42274373000001</v>
      </c>
      <c r="I27">
        <v>-168.41749806000001</v>
      </c>
      <c r="J27">
        <v>-168.41256906000001</v>
      </c>
      <c r="K27">
        <v>-168.40841359000001</v>
      </c>
      <c r="L27">
        <v>-168.40555671000001</v>
      </c>
      <c r="M27">
        <v>-168.40452668</v>
      </c>
      <c r="N27">
        <v>-168.40555671000001</v>
      </c>
      <c r="O27">
        <v>-168.40841359000001</v>
      </c>
      <c r="P27">
        <v>-168.41256906000001</v>
      </c>
      <c r="Q27">
        <v>-168.41749806000001</v>
      </c>
      <c r="R27">
        <v>-168.42274373000001</v>
      </c>
      <c r="S27">
        <v>-168.42781595</v>
      </c>
      <c r="T27">
        <v>-168.43213713</v>
      </c>
      <c r="U27">
        <v>-168.43508174999999</v>
      </c>
      <c r="V27">
        <v>-168.43613169</v>
      </c>
    </row>
    <row r="28" spans="3:22">
      <c r="C28">
        <v>135</v>
      </c>
      <c r="D28">
        <f>(2/3)*D27+(1/3)*D30</f>
        <v>-168.42301697333332</v>
      </c>
      <c r="E28">
        <f t="shared" ref="E28:V28" si="14">(2/3)*E27+(1/3)*E30</f>
        <v>-168.42178430999999</v>
      </c>
      <c r="F28">
        <f t="shared" si="14"/>
        <v>-168.41838394999999</v>
      </c>
      <c r="G28">
        <f t="shared" si="14"/>
        <v>-168.41352544666665</v>
      </c>
      <c r="H28">
        <f t="shared" si="14"/>
        <v>-168.40797562</v>
      </c>
      <c r="I28">
        <f t="shared" si="14"/>
        <v>-168.40233043333333</v>
      </c>
      <c r="J28">
        <f t="shared" si="14"/>
        <v>-168.39699275333334</v>
      </c>
      <c r="K28">
        <f t="shared" si="14"/>
        <v>-168.39237024666664</v>
      </c>
      <c r="L28">
        <f t="shared" si="14"/>
        <v>-168.38912556666668</v>
      </c>
      <c r="M28">
        <f t="shared" si="14"/>
        <v>-168.38795438</v>
      </c>
      <c r="N28">
        <f t="shared" si="14"/>
        <v>-168.38912556666668</v>
      </c>
      <c r="O28">
        <f t="shared" si="14"/>
        <v>-168.39237024666664</v>
      </c>
      <c r="P28">
        <f t="shared" si="14"/>
        <v>-168.39699275333334</v>
      </c>
      <c r="Q28">
        <f t="shared" si="14"/>
        <v>-168.40233043333333</v>
      </c>
      <c r="R28">
        <f t="shared" si="14"/>
        <v>-168.40797562</v>
      </c>
      <c r="S28">
        <f t="shared" si="14"/>
        <v>-168.41352544666665</v>
      </c>
      <c r="T28">
        <f t="shared" si="14"/>
        <v>-168.41838394999999</v>
      </c>
      <c r="U28">
        <f t="shared" si="14"/>
        <v>-168.42178430999999</v>
      </c>
      <c r="V28">
        <f t="shared" si="14"/>
        <v>-168.42301697333332</v>
      </c>
    </row>
    <row r="29" spans="3:22">
      <c r="C29">
        <v>130</v>
      </c>
      <c r="D29">
        <f>(2/3)*D30+(1/3)*D27</f>
        <v>-168.40990225666667</v>
      </c>
      <c r="E29">
        <f t="shared" ref="E29:V29" si="15">(2/3)*E30+(1/3)*E27</f>
        <v>-168.40848686999999</v>
      </c>
      <c r="F29">
        <f t="shared" si="15"/>
        <v>-168.40463076999998</v>
      </c>
      <c r="G29">
        <f t="shared" si="15"/>
        <v>-168.39923494333334</v>
      </c>
      <c r="H29">
        <f t="shared" si="15"/>
        <v>-168.39320751</v>
      </c>
      <c r="I29">
        <f t="shared" si="15"/>
        <v>-168.38716280666665</v>
      </c>
      <c r="J29">
        <f t="shared" si="15"/>
        <v>-168.38141644666666</v>
      </c>
      <c r="K29">
        <f t="shared" si="15"/>
        <v>-168.37632690333334</v>
      </c>
      <c r="L29">
        <f t="shared" si="15"/>
        <v>-168.37269442333334</v>
      </c>
      <c r="M29">
        <f t="shared" si="15"/>
        <v>-168.37138207999999</v>
      </c>
      <c r="N29">
        <f t="shared" si="15"/>
        <v>-168.37269442333334</v>
      </c>
      <c r="O29">
        <f t="shared" si="15"/>
        <v>-168.37632690333334</v>
      </c>
      <c r="P29">
        <f t="shared" si="15"/>
        <v>-168.38141644666666</v>
      </c>
      <c r="Q29">
        <f t="shared" si="15"/>
        <v>-168.38716280666665</v>
      </c>
      <c r="R29">
        <f t="shared" si="15"/>
        <v>-168.39320751</v>
      </c>
      <c r="S29">
        <f t="shared" si="15"/>
        <v>-168.39923494333334</v>
      </c>
      <c r="T29">
        <f t="shared" si="15"/>
        <v>-168.40463076999998</v>
      </c>
      <c r="U29">
        <f t="shared" si="15"/>
        <v>-168.40848686999999</v>
      </c>
      <c r="V29">
        <f t="shared" si="15"/>
        <v>-168.40990225666667</v>
      </c>
    </row>
    <row r="30" spans="3:22" ht="15">
      <c r="C30" s="2">
        <v>125</v>
      </c>
      <c r="D30">
        <f>V30</f>
        <v>-168.39678753999999</v>
      </c>
      <c r="E30">
        <v>-168.39518942999999</v>
      </c>
      <c r="F30">
        <v>-168.39087759</v>
      </c>
      <c r="G30">
        <v>-168.38494444</v>
      </c>
      <c r="H30">
        <v>-168.37843939999999</v>
      </c>
      <c r="I30">
        <v>-168.37199518</v>
      </c>
      <c r="J30">
        <v>-168.36584013999999</v>
      </c>
      <c r="K30">
        <v>-168.36028356</v>
      </c>
      <c r="L30">
        <v>-168.35626328000001</v>
      </c>
      <c r="M30">
        <v>-168.35480978000001</v>
      </c>
      <c r="N30">
        <v>-168.35626328000001</v>
      </c>
      <c r="O30">
        <v>-168.36028356</v>
      </c>
      <c r="P30">
        <v>-168.36584013999999</v>
      </c>
      <c r="Q30">
        <v>-168.37199518</v>
      </c>
      <c r="R30">
        <v>-168.37843939999999</v>
      </c>
      <c r="S30">
        <v>-168.38494444</v>
      </c>
      <c r="T30">
        <v>-168.39087759</v>
      </c>
      <c r="U30">
        <v>-168.39518942999999</v>
      </c>
      <c r="V30">
        <v>-168.39678753999999</v>
      </c>
    </row>
    <row r="32" spans="3:22">
      <c r="D32">
        <v>-180</v>
      </c>
      <c r="E32">
        <f>D32+20</f>
        <v>-160</v>
      </c>
      <c r="F32">
        <f t="shared" ref="F32:U32" si="16">E32+20</f>
        <v>-140</v>
      </c>
      <c r="G32">
        <f t="shared" si="16"/>
        <v>-120</v>
      </c>
      <c r="H32">
        <f t="shared" si="16"/>
        <v>-100</v>
      </c>
      <c r="I32">
        <f t="shared" si="16"/>
        <v>-80</v>
      </c>
      <c r="J32">
        <f t="shared" si="16"/>
        <v>-60</v>
      </c>
      <c r="K32">
        <f t="shared" si="16"/>
        <v>-40</v>
      </c>
      <c r="L32">
        <f t="shared" si="16"/>
        <v>-20</v>
      </c>
      <c r="M32">
        <f t="shared" si="16"/>
        <v>0</v>
      </c>
      <c r="N32">
        <f t="shared" si="16"/>
        <v>20</v>
      </c>
      <c r="O32">
        <f t="shared" si="16"/>
        <v>40</v>
      </c>
      <c r="P32">
        <f t="shared" si="16"/>
        <v>60</v>
      </c>
      <c r="Q32">
        <f t="shared" si="16"/>
        <v>80</v>
      </c>
      <c r="R32">
        <f t="shared" si="16"/>
        <v>100</v>
      </c>
      <c r="S32">
        <f t="shared" si="16"/>
        <v>120</v>
      </c>
      <c r="T32">
        <f t="shared" si="16"/>
        <v>140</v>
      </c>
      <c r="U32">
        <f t="shared" si="16"/>
        <v>160</v>
      </c>
      <c r="V32">
        <f>U32+20</f>
        <v>180</v>
      </c>
    </row>
    <row r="33" spans="3:22" ht="15">
      <c r="C33" s="2">
        <v>235</v>
      </c>
      <c r="D33">
        <f>(D8-$E$5)*$J$5</f>
        <v>299.06653045498268</v>
      </c>
      <c r="E33">
        <f t="shared" ref="E33:V33" si="17">(E8-$E$5)*$J$5</f>
        <v>295.25036620499145</v>
      </c>
      <c r="F33">
        <f t="shared" si="17"/>
        <v>284.69512106501304</v>
      </c>
      <c r="G33">
        <f t="shared" si="17"/>
        <v>270.10632027504005</v>
      </c>
      <c r="H33">
        <f t="shared" si="17"/>
        <v>253.94626275501355</v>
      </c>
      <c r="I33">
        <f t="shared" si="17"/>
        <v>237.02696314503541</v>
      </c>
      <c r="J33">
        <f t="shared" si="17"/>
        <v>219.9479806250157</v>
      </c>
      <c r="K33">
        <f t="shared" si="17"/>
        <v>204.37049530000476</v>
      </c>
      <c r="L33">
        <f t="shared" si="17"/>
        <v>193.04975938004276</v>
      </c>
      <c r="M33">
        <f t="shared" si="17"/>
        <v>188.85392157503406</v>
      </c>
      <c r="N33">
        <f t="shared" si="17"/>
        <v>193.04975938004276</v>
      </c>
      <c r="O33">
        <f t="shared" si="17"/>
        <v>204.37049530000476</v>
      </c>
      <c r="P33">
        <f t="shared" si="17"/>
        <v>219.9479806250157</v>
      </c>
      <c r="Q33">
        <f t="shared" si="17"/>
        <v>237.02696314503541</v>
      </c>
      <c r="R33">
        <f t="shared" si="17"/>
        <v>253.94626275501355</v>
      </c>
      <c r="S33">
        <f t="shared" si="17"/>
        <v>270.10632027504005</v>
      </c>
      <c r="T33">
        <f t="shared" si="17"/>
        <v>284.69512106501304</v>
      </c>
      <c r="U33">
        <f t="shared" si="17"/>
        <v>295.25036620499145</v>
      </c>
      <c r="V33">
        <f t="shared" si="17"/>
        <v>299.06653045498268</v>
      </c>
    </row>
    <row r="34" spans="3:22">
      <c r="C34">
        <v>230</v>
      </c>
      <c r="D34">
        <f t="shared" ref="D34:V34" si="18">(D9-$E$5)*$J$5</f>
        <v>255.5559568050387</v>
      </c>
      <c r="E34">
        <f t="shared" si="18"/>
        <v>252.11039938331965</v>
      </c>
      <c r="F34">
        <f t="shared" si="18"/>
        <v>242.5733231433376</v>
      </c>
      <c r="G34">
        <f t="shared" si="18"/>
        <v>229.21072712168842</v>
      </c>
      <c r="H34">
        <f t="shared" si="18"/>
        <v>214.12365894171683</v>
      </c>
      <c r="I34">
        <f t="shared" si="18"/>
        <v>198.25329034002056</v>
      </c>
      <c r="J34">
        <f t="shared" si="18"/>
        <v>182.42826412332619</v>
      </c>
      <c r="K34">
        <f t="shared" si="18"/>
        <v>168.26152121005569</v>
      </c>
      <c r="L34">
        <f t="shared" si="18"/>
        <v>158.13733066003667</v>
      </c>
      <c r="M34">
        <f t="shared" si="18"/>
        <v>154.42123296667137</v>
      </c>
      <c r="N34">
        <f t="shared" si="18"/>
        <v>158.13733066003667</v>
      </c>
      <c r="O34">
        <f t="shared" si="18"/>
        <v>168.26152121005569</v>
      </c>
      <c r="P34">
        <f t="shared" si="18"/>
        <v>182.42826412332619</v>
      </c>
      <c r="Q34">
        <f t="shared" si="18"/>
        <v>198.25329034002056</v>
      </c>
      <c r="R34">
        <f t="shared" si="18"/>
        <v>214.12365894171683</v>
      </c>
      <c r="S34">
        <f t="shared" si="18"/>
        <v>229.21072712168842</v>
      </c>
      <c r="T34">
        <f t="shared" si="18"/>
        <v>242.5733231433376</v>
      </c>
      <c r="U34">
        <f t="shared" si="18"/>
        <v>252.11039938331965</v>
      </c>
      <c r="V34">
        <f t="shared" si="18"/>
        <v>255.5559568050387</v>
      </c>
    </row>
    <row r="35" spans="3:22">
      <c r="C35">
        <v>225</v>
      </c>
      <c r="D35">
        <f t="shared" ref="D35:V35" si="19">(D10-$E$5)*$J$5</f>
        <v>212.04538315502009</v>
      </c>
      <c r="E35">
        <f t="shared" si="19"/>
        <v>208.97043256164787</v>
      </c>
      <c r="F35">
        <f t="shared" si="19"/>
        <v>200.45152522173677</v>
      </c>
      <c r="G35">
        <f t="shared" si="19"/>
        <v>188.31513396833677</v>
      </c>
      <c r="H35">
        <f t="shared" si="19"/>
        <v>174.30105512834547</v>
      </c>
      <c r="I35">
        <f t="shared" si="19"/>
        <v>159.47961753500567</v>
      </c>
      <c r="J35">
        <f t="shared" si="19"/>
        <v>144.90854762171131</v>
      </c>
      <c r="K35">
        <f t="shared" si="19"/>
        <v>132.15254712003201</v>
      </c>
      <c r="L35">
        <f t="shared" si="19"/>
        <v>123.22490194003056</v>
      </c>
      <c r="M35">
        <f t="shared" si="19"/>
        <v>119.98854435838329</v>
      </c>
      <c r="N35">
        <f t="shared" si="19"/>
        <v>123.22490194003056</v>
      </c>
      <c r="O35">
        <f t="shared" si="19"/>
        <v>132.15254712003201</v>
      </c>
      <c r="P35">
        <f t="shared" si="19"/>
        <v>144.90854762171131</v>
      </c>
      <c r="Q35">
        <f t="shared" si="19"/>
        <v>159.47961753500567</v>
      </c>
      <c r="R35">
        <f t="shared" si="19"/>
        <v>174.30105512834547</v>
      </c>
      <c r="S35">
        <f t="shared" si="19"/>
        <v>188.31513396833677</v>
      </c>
      <c r="T35">
        <f t="shared" si="19"/>
        <v>200.45152522173677</v>
      </c>
      <c r="U35">
        <f t="shared" si="19"/>
        <v>208.97043256164787</v>
      </c>
      <c r="V35">
        <f t="shared" si="19"/>
        <v>212.04538315502009</v>
      </c>
    </row>
    <row r="36" spans="3:22" ht="15">
      <c r="C36" s="2">
        <v>220</v>
      </c>
      <c r="D36">
        <f t="shared" ref="D36:V36" si="20">(D11-$E$5)*$J$5</f>
        <v>168.53480950500148</v>
      </c>
      <c r="E36">
        <f t="shared" si="20"/>
        <v>165.83046573997609</v>
      </c>
      <c r="F36">
        <f t="shared" si="20"/>
        <v>158.3297272999867</v>
      </c>
      <c r="G36">
        <f t="shared" si="20"/>
        <v>147.41954081498511</v>
      </c>
      <c r="H36">
        <f t="shared" si="20"/>
        <v>134.47845131497414</v>
      </c>
      <c r="I36">
        <f t="shared" si="20"/>
        <v>120.7059447299908</v>
      </c>
      <c r="J36">
        <f t="shared" si="20"/>
        <v>107.38883112002181</v>
      </c>
      <c r="K36">
        <f t="shared" si="20"/>
        <v>96.043573030008304</v>
      </c>
      <c r="L36">
        <f t="shared" si="20"/>
        <v>88.312473220024458</v>
      </c>
      <c r="M36">
        <f t="shared" si="20"/>
        <v>85.555855750020598</v>
      </c>
      <c r="N36">
        <f t="shared" si="20"/>
        <v>88.312473220024458</v>
      </c>
      <c r="O36">
        <f t="shared" si="20"/>
        <v>96.043573030008304</v>
      </c>
      <c r="P36">
        <f t="shared" si="20"/>
        <v>107.38883112002181</v>
      </c>
      <c r="Q36">
        <f t="shared" si="20"/>
        <v>120.7059447299908</v>
      </c>
      <c r="R36">
        <f t="shared" si="20"/>
        <v>134.47845131497414</v>
      </c>
      <c r="S36">
        <f t="shared" si="20"/>
        <v>147.41954081498511</v>
      </c>
      <c r="T36">
        <f t="shared" si="20"/>
        <v>158.3297272999867</v>
      </c>
      <c r="U36">
        <f t="shared" si="20"/>
        <v>165.83046573997609</v>
      </c>
      <c r="V36">
        <f t="shared" si="20"/>
        <v>168.53480950500148</v>
      </c>
    </row>
    <row r="37" spans="3:22">
      <c r="C37">
        <v>215</v>
      </c>
      <c r="D37">
        <f t="shared" ref="D37:V37" si="21">(D12-$E$5)*$J$5</f>
        <v>138.06521687842121</v>
      </c>
      <c r="E37">
        <f t="shared" si="21"/>
        <v>135.72899446835288</v>
      </c>
      <c r="F37">
        <f t="shared" si="21"/>
        <v>129.20495953173221</v>
      </c>
      <c r="G37">
        <f t="shared" si="21"/>
        <v>119.62263717503356</v>
      </c>
      <c r="H37">
        <f t="shared" si="21"/>
        <v>108.18413007671322</v>
      </c>
      <c r="I37">
        <f t="shared" si="21"/>
        <v>96.010211676675624</v>
      </c>
      <c r="J37">
        <f t="shared" si="21"/>
        <v>84.294101711702979</v>
      </c>
      <c r="K37">
        <f t="shared" si="21"/>
        <v>74.380336235041199</v>
      </c>
      <c r="L37">
        <f t="shared" si="21"/>
        <v>67.666661433344132</v>
      </c>
      <c r="M37">
        <f t="shared" si="21"/>
        <v>65.28150845505408</v>
      </c>
      <c r="N37">
        <f t="shared" si="21"/>
        <v>67.666661433344132</v>
      </c>
      <c r="O37">
        <f t="shared" si="21"/>
        <v>74.380336235041199</v>
      </c>
      <c r="P37">
        <f t="shared" si="21"/>
        <v>84.294101711702979</v>
      </c>
      <c r="Q37">
        <f t="shared" si="21"/>
        <v>96.010211676675624</v>
      </c>
      <c r="R37">
        <f t="shared" si="21"/>
        <v>108.18413007671322</v>
      </c>
      <c r="S37">
        <f t="shared" si="21"/>
        <v>119.62263717503356</v>
      </c>
      <c r="T37">
        <f t="shared" si="21"/>
        <v>129.20495953173221</v>
      </c>
      <c r="U37">
        <f t="shared" si="21"/>
        <v>135.72899446835288</v>
      </c>
      <c r="V37">
        <f t="shared" si="21"/>
        <v>138.06521687842121</v>
      </c>
    </row>
    <row r="38" spans="3:22">
      <c r="C38">
        <v>210</v>
      </c>
      <c r="D38">
        <f t="shared" ref="D38:V38" si="22">(D13-$E$5)*$J$5</f>
        <v>107.5956242516917</v>
      </c>
      <c r="E38">
        <f t="shared" si="22"/>
        <v>105.62752319665509</v>
      </c>
      <c r="F38">
        <f t="shared" si="22"/>
        <v>100.08019176332849</v>
      </c>
      <c r="G38">
        <f t="shared" si="22"/>
        <v>91.825733535007387</v>
      </c>
      <c r="H38">
        <f t="shared" si="22"/>
        <v>81.889808838377675</v>
      </c>
      <c r="I38">
        <f t="shared" si="22"/>
        <v>71.314478623360444</v>
      </c>
      <c r="J38">
        <f t="shared" si="22"/>
        <v>61.199372303309531</v>
      </c>
      <c r="K38">
        <f t="shared" si="22"/>
        <v>52.717099440074094</v>
      </c>
      <c r="L38">
        <f t="shared" si="22"/>
        <v>47.020849646663805</v>
      </c>
      <c r="M38">
        <f t="shared" si="22"/>
        <v>45.007161160012942</v>
      </c>
      <c r="N38">
        <f t="shared" si="22"/>
        <v>47.020849646663805</v>
      </c>
      <c r="O38">
        <f t="shared" si="22"/>
        <v>52.717099440074094</v>
      </c>
      <c r="P38">
        <f t="shared" si="22"/>
        <v>61.199372303309531</v>
      </c>
      <c r="Q38">
        <f t="shared" si="22"/>
        <v>71.314478623360444</v>
      </c>
      <c r="R38">
        <f t="shared" si="22"/>
        <v>81.889808838377675</v>
      </c>
      <c r="S38">
        <f t="shared" si="22"/>
        <v>91.825733535007387</v>
      </c>
      <c r="T38">
        <f t="shared" si="22"/>
        <v>100.08019176332849</v>
      </c>
      <c r="U38">
        <f t="shared" si="22"/>
        <v>105.62752319665509</v>
      </c>
      <c r="V38">
        <f t="shared" si="22"/>
        <v>107.5956242516917</v>
      </c>
    </row>
    <row r="39" spans="3:22" ht="15">
      <c r="C39" s="2">
        <v>205</v>
      </c>
      <c r="D39">
        <f t="shared" ref="D39:V39" si="23">(D14-$E$5)*$J$5</f>
        <v>77.126031625036816</v>
      </c>
      <c r="E39">
        <f t="shared" si="23"/>
        <v>75.526051925031908</v>
      </c>
      <c r="F39">
        <f t="shared" si="23"/>
        <v>70.955423994999379</v>
      </c>
      <c r="G39">
        <f t="shared" si="23"/>
        <v>64.028829894981214</v>
      </c>
      <c r="H39">
        <f t="shared" si="23"/>
        <v>55.595487600042134</v>
      </c>
      <c r="I39">
        <f t="shared" si="23"/>
        <v>46.618745570045263</v>
      </c>
      <c r="J39">
        <f t="shared" si="23"/>
        <v>38.104642894990704</v>
      </c>
      <c r="K39">
        <f t="shared" si="23"/>
        <v>31.053862645032368</v>
      </c>
      <c r="L39">
        <f t="shared" si="23"/>
        <v>26.375037859983479</v>
      </c>
      <c r="M39">
        <f t="shared" si="23"/>
        <v>24.732813865046424</v>
      </c>
      <c r="N39">
        <f t="shared" si="23"/>
        <v>26.375037859983479</v>
      </c>
      <c r="O39">
        <f t="shared" si="23"/>
        <v>31.053862645032368</v>
      </c>
      <c r="P39">
        <f t="shared" si="23"/>
        <v>38.104642894990704</v>
      </c>
      <c r="Q39">
        <f t="shared" si="23"/>
        <v>46.618745570045263</v>
      </c>
      <c r="R39">
        <f t="shared" si="23"/>
        <v>55.595487600042134</v>
      </c>
      <c r="S39">
        <f t="shared" si="23"/>
        <v>64.028829894981214</v>
      </c>
      <c r="T39">
        <f t="shared" si="23"/>
        <v>70.955423994999379</v>
      </c>
      <c r="U39">
        <f t="shared" si="23"/>
        <v>75.526051925031908</v>
      </c>
      <c r="V39">
        <f t="shared" si="23"/>
        <v>77.126031625036816</v>
      </c>
    </row>
    <row r="40" spans="3:22">
      <c r="C40">
        <v>200</v>
      </c>
      <c r="D40">
        <f t="shared" ref="D40:V40" si="24">(D15-$E$5)*$J$5</f>
        <v>56.736844960008028</v>
      </c>
      <c r="E40">
        <f t="shared" si="24"/>
        <v>55.461101382494888</v>
      </c>
      <c r="F40">
        <f t="shared" si="24"/>
        <v>51.808623930012729</v>
      </c>
      <c r="G40">
        <f t="shared" si="24"/>
        <v>46.256544717509058</v>
      </c>
      <c r="H40">
        <f t="shared" si="24"/>
        <v>39.48225587250036</v>
      </c>
      <c r="I40">
        <f t="shared" si="24"/>
        <v>32.269652930019276</v>
      </c>
      <c r="J40">
        <f t="shared" si="24"/>
        <v>25.442223965016396</v>
      </c>
      <c r="K40">
        <f t="shared" si="24"/>
        <v>19.808833017482215</v>
      </c>
      <c r="L40">
        <f t="shared" si="24"/>
        <v>16.083064732489589</v>
      </c>
      <c r="M40">
        <f t="shared" si="24"/>
        <v>14.778440655049366</v>
      </c>
      <c r="N40">
        <f t="shared" si="24"/>
        <v>16.083064732489589</v>
      </c>
      <c r="O40">
        <f t="shared" si="24"/>
        <v>19.808833017482215</v>
      </c>
      <c r="P40">
        <f t="shared" si="24"/>
        <v>25.442223965016396</v>
      </c>
      <c r="Q40">
        <f t="shared" si="24"/>
        <v>32.269652930019276</v>
      </c>
      <c r="R40">
        <f t="shared" si="24"/>
        <v>39.48225587250036</v>
      </c>
      <c r="S40">
        <f t="shared" si="24"/>
        <v>46.256544717509058</v>
      </c>
      <c r="T40">
        <f t="shared" si="24"/>
        <v>51.808623930012729</v>
      </c>
      <c r="U40">
        <f t="shared" si="24"/>
        <v>55.461101382494888</v>
      </c>
      <c r="V40">
        <f t="shared" si="24"/>
        <v>56.736844960008028</v>
      </c>
    </row>
    <row r="41" spans="3:22" ht="15">
      <c r="C41" s="2">
        <v>195</v>
      </c>
      <c r="D41">
        <f t="shared" ref="D41:V41" si="25">(D16-$E$5)*$J$5</f>
        <v>36.34765829497924</v>
      </c>
      <c r="E41">
        <f t="shared" si="25"/>
        <v>35.39615084003249</v>
      </c>
      <c r="F41">
        <f t="shared" si="25"/>
        <v>32.661823865026079</v>
      </c>
      <c r="G41">
        <f t="shared" si="25"/>
        <v>28.484259540036902</v>
      </c>
      <c r="H41">
        <f t="shared" si="25"/>
        <v>23.369024145033208</v>
      </c>
      <c r="I41">
        <f t="shared" si="25"/>
        <v>17.92056028999329</v>
      </c>
      <c r="J41">
        <f t="shared" si="25"/>
        <v>12.779805035042088</v>
      </c>
      <c r="K41">
        <f t="shared" si="25"/>
        <v>8.563803390006683</v>
      </c>
      <c r="L41">
        <f t="shared" si="25"/>
        <v>5.7910916049956995</v>
      </c>
      <c r="M41">
        <f t="shared" si="25"/>
        <v>4.8240674449776861</v>
      </c>
      <c r="N41">
        <f t="shared" si="25"/>
        <v>5.7910916049956995</v>
      </c>
      <c r="O41">
        <f t="shared" si="25"/>
        <v>8.563803390006683</v>
      </c>
      <c r="P41">
        <f t="shared" si="25"/>
        <v>12.779805035042088</v>
      </c>
      <c r="Q41">
        <f t="shared" si="25"/>
        <v>17.92056028999329</v>
      </c>
      <c r="R41">
        <f t="shared" si="25"/>
        <v>23.369024145033208</v>
      </c>
      <c r="S41">
        <f t="shared" si="25"/>
        <v>28.484259540036902</v>
      </c>
      <c r="T41">
        <f t="shared" si="25"/>
        <v>32.661823865026079</v>
      </c>
      <c r="U41">
        <f t="shared" si="25"/>
        <v>35.39615084003249</v>
      </c>
      <c r="V41">
        <f t="shared" si="25"/>
        <v>36.34765829497924</v>
      </c>
    </row>
    <row r="42" spans="3:22">
      <c r="C42">
        <v>190</v>
      </c>
      <c r="D42">
        <f t="shared" ref="D42:V42" si="26">(D17-$E$5)*$J$5</f>
        <v>30.986474811645309</v>
      </c>
      <c r="E42">
        <f t="shared" si="26"/>
        <v>30.352136508397223</v>
      </c>
      <c r="F42">
        <f t="shared" si="26"/>
        <v>28.529251858343201</v>
      </c>
      <c r="G42">
        <f t="shared" si="26"/>
        <v>25.744208975041957</v>
      </c>
      <c r="H42">
        <f t="shared" si="26"/>
        <v>22.334052045064368</v>
      </c>
      <c r="I42">
        <f t="shared" si="26"/>
        <v>18.701742808321342</v>
      </c>
      <c r="J42">
        <f t="shared" si="26"/>
        <v>15.274572638353874</v>
      </c>
      <c r="K42">
        <f t="shared" si="26"/>
        <v>12.463904875021811</v>
      </c>
      <c r="L42">
        <f t="shared" si="26"/>
        <v>10.615430351681155</v>
      </c>
      <c r="M42">
        <f t="shared" si="26"/>
        <v>9.9707475783606867</v>
      </c>
      <c r="N42">
        <f t="shared" si="26"/>
        <v>10.615430351681155</v>
      </c>
      <c r="O42">
        <f t="shared" si="26"/>
        <v>12.463904875021811</v>
      </c>
      <c r="P42">
        <f t="shared" si="26"/>
        <v>15.274572638353874</v>
      </c>
      <c r="Q42">
        <f t="shared" si="26"/>
        <v>18.701742808321342</v>
      </c>
      <c r="R42">
        <f t="shared" si="26"/>
        <v>22.334052045064368</v>
      </c>
      <c r="S42">
        <f t="shared" si="26"/>
        <v>25.744208975041957</v>
      </c>
      <c r="T42">
        <f t="shared" si="26"/>
        <v>28.529251858343201</v>
      </c>
      <c r="U42">
        <f t="shared" si="26"/>
        <v>30.352136508397223</v>
      </c>
      <c r="V42">
        <f t="shared" si="26"/>
        <v>30.986474811645309</v>
      </c>
    </row>
    <row r="43" spans="3:22">
      <c r="C43">
        <v>185</v>
      </c>
      <c r="D43">
        <f t="shared" ref="D43:V43" si="27">(D18-$E$5)*$J$5</f>
        <v>25.625291328385998</v>
      </c>
      <c r="E43">
        <f t="shared" si="27"/>
        <v>25.308122176687334</v>
      </c>
      <c r="F43">
        <f t="shared" si="27"/>
        <v>24.396679851734945</v>
      </c>
      <c r="G43">
        <f t="shared" si="27"/>
        <v>23.004158410047012</v>
      </c>
      <c r="H43">
        <f t="shared" si="27"/>
        <v>21.299079945020907</v>
      </c>
      <c r="I43">
        <f t="shared" si="27"/>
        <v>19.482925326649394</v>
      </c>
      <c r="J43">
        <f t="shared" si="27"/>
        <v>17.769340241740281</v>
      </c>
      <c r="K43">
        <f t="shared" si="27"/>
        <v>16.364006360036939</v>
      </c>
      <c r="L43">
        <f t="shared" si="27"/>
        <v>15.439769098366611</v>
      </c>
      <c r="M43">
        <f t="shared" si="27"/>
        <v>15.117427711669066</v>
      </c>
      <c r="N43">
        <f t="shared" si="27"/>
        <v>15.439769098366611</v>
      </c>
      <c r="O43">
        <f t="shared" si="27"/>
        <v>16.364006360036939</v>
      </c>
      <c r="P43">
        <f t="shared" si="27"/>
        <v>17.769340241740281</v>
      </c>
      <c r="Q43">
        <f t="shared" si="27"/>
        <v>19.482925326649394</v>
      </c>
      <c r="R43">
        <f t="shared" si="27"/>
        <v>21.299079945020907</v>
      </c>
      <c r="S43">
        <f t="shared" si="27"/>
        <v>23.004158410047012</v>
      </c>
      <c r="T43">
        <f t="shared" si="27"/>
        <v>24.396679851734945</v>
      </c>
      <c r="U43">
        <f t="shared" si="27"/>
        <v>25.308122176687334</v>
      </c>
      <c r="V43">
        <f t="shared" si="27"/>
        <v>25.625291328385998</v>
      </c>
    </row>
    <row r="44" spans="3:22" ht="15">
      <c r="C44" s="2">
        <v>180</v>
      </c>
      <c r="D44">
        <f t="shared" ref="D44:V44" si="28">(D19-$E$5)*$J$5</f>
        <v>20.264107844977445</v>
      </c>
      <c r="E44">
        <f t="shared" si="28"/>
        <v>20.264107844977445</v>
      </c>
      <c r="F44">
        <f t="shared" si="28"/>
        <v>20.264107844977445</v>
      </c>
      <c r="G44">
        <f t="shared" si="28"/>
        <v>20.264107844977445</v>
      </c>
      <c r="H44">
        <f t="shared" si="28"/>
        <v>20.264107844977445</v>
      </c>
      <c r="I44">
        <f t="shared" si="28"/>
        <v>20.264107844977445</v>
      </c>
      <c r="J44">
        <f t="shared" si="28"/>
        <v>20.264107844977445</v>
      </c>
      <c r="K44">
        <f t="shared" si="28"/>
        <v>20.264107844977445</v>
      </c>
      <c r="L44">
        <f t="shared" si="28"/>
        <v>20.264107844977445</v>
      </c>
      <c r="M44">
        <f t="shared" si="28"/>
        <v>20.264107844977445</v>
      </c>
      <c r="N44">
        <f t="shared" si="28"/>
        <v>20.264107844977445</v>
      </c>
      <c r="O44">
        <f t="shared" si="28"/>
        <v>20.264107844977445</v>
      </c>
      <c r="P44">
        <f t="shared" si="28"/>
        <v>20.264107844977445</v>
      </c>
      <c r="Q44">
        <f t="shared" si="28"/>
        <v>20.264107844977445</v>
      </c>
      <c r="R44">
        <f t="shared" si="28"/>
        <v>20.264107844977445</v>
      </c>
      <c r="S44">
        <f t="shared" si="28"/>
        <v>20.264107844977445</v>
      </c>
      <c r="T44">
        <f t="shared" si="28"/>
        <v>20.264107844977445</v>
      </c>
      <c r="U44">
        <f t="shared" si="28"/>
        <v>20.264107844977445</v>
      </c>
      <c r="V44">
        <f t="shared" si="28"/>
        <v>20.264107844977445</v>
      </c>
    </row>
    <row r="45" spans="3:22">
      <c r="C45">
        <v>175</v>
      </c>
      <c r="D45">
        <f t="shared" ref="D45:V45" si="29">(D20-$E$5)*$J$5</f>
        <v>15.117427711669066</v>
      </c>
      <c r="E45">
        <f t="shared" si="29"/>
        <v>15.439769098366611</v>
      </c>
      <c r="F45">
        <f t="shared" si="29"/>
        <v>16.364006360036939</v>
      </c>
      <c r="G45">
        <f t="shared" si="29"/>
        <v>17.769340241740281</v>
      </c>
      <c r="H45">
        <f t="shared" si="29"/>
        <v>19.482925326649394</v>
      </c>
      <c r="I45">
        <f t="shared" si="29"/>
        <v>21.299079945020907</v>
      </c>
      <c r="J45">
        <f t="shared" si="29"/>
        <v>23.004158410047012</v>
      </c>
      <c r="K45">
        <f t="shared" si="29"/>
        <v>24.396679851734945</v>
      </c>
      <c r="L45">
        <f t="shared" si="29"/>
        <v>25.308122176687334</v>
      </c>
      <c r="M45">
        <f t="shared" si="29"/>
        <v>25.625291328385998</v>
      </c>
      <c r="N45">
        <f t="shared" si="29"/>
        <v>25.308122176687334</v>
      </c>
      <c r="O45">
        <f t="shared" si="29"/>
        <v>24.396679851734945</v>
      </c>
      <c r="P45">
        <f t="shared" si="29"/>
        <v>23.004158410047012</v>
      </c>
      <c r="Q45">
        <f t="shared" si="29"/>
        <v>21.299079945020907</v>
      </c>
      <c r="R45">
        <f t="shared" si="29"/>
        <v>19.482925326649394</v>
      </c>
      <c r="S45">
        <f t="shared" si="29"/>
        <v>17.769340241740281</v>
      </c>
      <c r="T45">
        <f t="shared" si="29"/>
        <v>16.364006360036939</v>
      </c>
      <c r="U45">
        <f t="shared" si="29"/>
        <v>15.439769098366611</v>
      </c>
      <c r="V45">
        <f t="shared" si="29"/>
        <v>15.117427711669066</v>
      </c>
    </row>
    <row r="46" spans="3:22">
      <c r="C46">
        <v>170</v>
      </c>
      <c r="D46">
        <f t="shared" ref="D46:V46" si="30">(D21-$E$5)*$J$5</f>
        <v>9.9707475783606867</v>
      </c>
      <c r="E46">
        <f t="shared" si="30"/>
        <v>10.615430351681155</v>
      </c>
      <c r="F46">
        <f t="shared" si="30"/>
        <v>12.463904875021811</v>
      </c>
      <c r="G46">
        <f t="shared" si="30"/>
        <v>15.274572638353874</v>
      </c>
      <c r="H46">
        <f t="shared" si="30"/>
        <v>18.701742808321342</v>
      </c>
      <c r="I46">
        <f t="shared" si="30"/>
        <v>22.334052045064368</v>
      </c>
      <c r="J46">
        <f t="shared" si="30"/>
        <v>25.744208975041957</v>
      </c>
      <c r="K46">
        <f t="shared" si="30"/>
        <v>28.529251858343201</v>
      </c>
      <c r="L46">
        <f t="shared" si="30"/>
        <v>30.352136508397223</v>
      </c>
      <c r="M46">
        <f t="shared" si="30"/>
        <v>30.986474811645309</v>
      </c>
      <c r="N46">
        <f t="shared" si="30"/>
        <v>30.352136508397223</v>
      </c>
      <c r="O46">
        <f t="shared" si="30"/>
        <v>28.529251858343201</v>
      </c>
      <c r="P46">
        <f t="shared" si="30"/>
        <v>25.744208975041957</v>
      </c>
      <c r="Q46">
        <f t="shared" si="30"/>
        <v>22.334052045064368</v>
      </c>
      <c r="R46">
        <f t="shared" si="30"/>
        <v>18.701742808321342</v>
      </c>
      <c r="S46">
        <f t="shared" si="30"/>
        <v>15.274572638353874</v>
      </c>
      <c r="T46">
        <f t="shared" si="30"/>
        <v>12.463904875021811</v>
      </c>
      <c r="U46">
        <f t="shared" si="30"/>
        <v>10.615430351681155</v>
      </c>
      <c r="V46">
        <f t="shared" si="30"/>
        <v>9.9707475783606867</v>
      </c>
    </row>
    <row r="47" spans="3:22" ht="15">
      <c r="C47" s="2">
        <v>165</v>
      </c>
      <c r="D47">
        <f t="shared" ref="D47:V47" si="31">(D22-$E$5)*$J$5</f>
        <v>4.8240674449776861</v>
      </c>
      <c r="E47">
        <f t="shared" si="31"/>
        <v>5.7910916049956995</v>
      </c>
      <c r="F47">
        <f t="shared" si="31"/>
        <v>8.563803390006683</v>
      </c>
      <c r="G47">
        <f t="shared" si="31"/>
        <v>12.779805035042088</v>
      </c>
      <c r="H47">
        <f t="shared" si="31"/>
        <v>17.92056028999329</v>
      </c>
      <c r="I47">
        <f t="shared" si="31"/>
        <v>23.369024145033208</v>
      </c>
      <c r="J47">
        <f t="shared" si="31"/>
        <v>28.484259540036902</v>
      </c>
      <c r="K47">
        <f t="shared" si="31"/>
        <v>32.661823865026079</v>
      </c>
      <c r="L47">
        <f t="shared" si="31"/>
        <v>35.39615084003249</v>
      </c>
      <c r="M47">
        <f t="shared" si="31"/>
        <v>36.34765829497924</v>
      </c>
      <c r="N47">
        <f t="shared" si="31"/>
        <v>35.39615084003249</v>
      </c>
      <c r="O47">
        <f t="shared" si="31"/>
        <v>32.661823865026079</v>
      </c>
      <c r="P47">
        <f t="shared" si="31"/>
        <v>28.484259540036902</v>
      </c>
      <c r="Q47">
        <f t="shared" si="31"/>
        <v>23.369024145033208</v>
      </c>
      <c r="R47">
        <f t="shared" si="31"/>
        <v>17.92056028999329</v>
      </c>
      <c r="S47">
        <f t="shared" si="31"/>
        <v>12.779805035042088</v>
      </c>
      <c r="T47">
        <f t="shared" si="31"/>
        <v>8.563803390006683</v>
      </c>
      <c r="U47">
        <f t="shared" si="31"/>
        <v>5.7910916049956995</v>
      </c>
      <c r="V47">
        <f t="shared" si="31"/>
        <v>4.8240674449776861</v>
      </c>
    </row>
    <row r="48" spans="3:22">
      <c r="C48">
        <v>160</v>
      </c>
      <c r="D48">
        <f t="shared" ref="D48:V48" si="32">(D23-$E$5)*$J$5</f>
        <v>14.778440655049366</v>
      </c>
      <c r="E48">
        <f t="shared" si="32"/>
        <v>16.083064732489589</v>
      </c>
      <c r="F48">
        <f t="shared" si="32"/>
        <v>19.808833017482215</v>
      </c>
      <c r="G48">
        <f t="shared" si="32"/>
        <v>25.442223965016396</v>
      </c>
      <c r="H48">
        <f t="shared" si="32"/>
        <v>32.269652930019276</v>
      </c>
      <c r="I48">
        <f t="shared" si="32"/>
        <v>39.48225587250036</v>
      </c>
      <c r="J48">
        <f t="shared" si="32"/>
        <v>46.256544717509058</v>
      </c>
      <c r="K48">
        <f t="shared" si="32"/>
        <v>51.808623930012729</v>
      </c>
      <c r="L48">
        <f t="shared" si="32"/>
        <v>55.461101382494888</v>
      </c>
      <c r="M48">
        <f t="shared" si="32"/>
        <v>56.736844960008028</v>
      </c>
      <c r="N48">
        <f t="shared" si="32"/>
        <v>55.461101382494888</v>
      </c>
      <c r="O48">
        <f t="shared" si="32"/>
        <v>51.808623930012729</v>
      </c>
      <c r="P48">
        <f t="shared" si="32"/>
        <v>46.256544717509058</v>
      </c>
      <c r="Q48">
        <f t="shared" si="32"/>
        <v>39.48225587250036</v>
      </c>
      <c r="R48">
        <f t="shared" si="32"/>
        <v>32.269652930019276</v>
      </c>
      <c r="S48">
        <f t="shared" si="32"/>
        <v>25.442223965016396</v>
      </c>
      <c r="T48">
        <f t="shared" si="32"/>
        <v>19.808833017482215</v>
      </c>
      <c r="U48">
        <f t="shared" si="32"/>
        <v>16.083064732489589</v>
      </c>
      <c r="V48">
        <f t="shared" si="32"/>
        <v>14.778440655049366</v>
      </c>
    </row>
    <row r="49" spans="3:22" ht="15">
      <c r="C49" s="2">
        <v>155</v>
      </c>
      <c r="D49">
        <f t="shared" ref="D49:V49" si="33">(D24-$E$5)*$J$5</f>
        <v>24.732813865046424</v>
      </c>
      <c r="E49">
        <f t="shared" si="33"/>
        <v>26.375037859983479</v>
      </c>
      <c r="F49">
        <f t="shared" si="33"/>
        <v>31.053862645032368</v>
      </c>
      <c r="G49">
        <f t="shared" si="33"/>
        <v>38.104642894990704</v>
      </c>
      <c r="H49">
        <f t="shared" si="33"/>
        <v>46.618745570045263</v>
      </c>
      <c r="I49">
        <f t="shared" si="33"/>
        <v>55.595487600042134</v>
      </c>
      <c r="J49">
        <f t="shared" si="33"/>
        <v>64.028829894981214</v>
      </c>
      <c r="K49">
        <f t="shared" si="33"/>
        <v>70.955423994999379</v>
      </c>
      <c r="L49">
        <f t="shared" si="33"/>
        <v>75.526051925031908</v>
      </c>
      <c r="M49">
        <f t="shared" si="33"/>
        <v>77.126031625036816</v>
      </c>
      <c r="N49">
        <f t="shared" si="33"/>
        <v>75.526051925031908</v>
      </c>
      <c r="O49">
        <f t="shared" si="33"/>
        <v>70.955423994999379</v>
      </c>
      <c r="P49">
        <f t="shared" si="33"/>
        <v>64.028829894981214</v>
      </c>
      <c r="Q49">
        <f t="shared" si="33"/>
        <v>55.595487600042134</v>
      </c>
      <c r="R49">
        <f t="shared" si="33"/>
        <v>46.618745570045263</v>
      </c>
      <c r="S49">
        <f t="shared" si="33"/>
        <v>38.104642894990704</v>
      </c>
      <c r="T49">
        <f t="shared" si="33"/>
        <v>31.053862645032368</v>
      </c>
      <c r="U49">
        <f t="shared" si="33"/>
        <v>26.375037859983479</v>
      </c>
      <c r="V49">
        <f t="shared" si="33"/>
        <v>24.732813865046424</v>
      </c>
    </row>
    <row r="50" spans="3:22">
      <c r="C50">
        <v>150</v>
      </c>
      <c r="D50">
        <f t="shared" ref="D50:V50" si="34">(D25-$E$5)*$J$5</f>
        <v>45.007161160012942</v>
      </c>
      <c r="E50">
        <f t="shared" si="34"/>
        <v>47.020849646663805</v>
      </c>
      <c r="F50">
        <f t="shared" si="34"/>
        <v>52.717099440074094</v>
      </c>
      <c r="G50">
        <f t="shared" si="34"/>
        <v>61.199372303309531</v>
      </c>
      <c r="H50">
        <f t="shared" si="34"/>
        <v>71.314478623360444</v>
      </c>
      <c r="I50">
        <f t="shared" si="34"/>
        <v>81.889808838377675</v>
      </c>
      <c r="J50">
        <f t="shared" si="34"/>
        <v>91.825733535007387</v>
      </c>
      <c r="K50">
        <f t="shared" si="34"/>
        <v>100.08019176332849</v>
      </c>
      <c r="L50">
        <f t="shared" si="34"/>
        <v>105.62752319665509</v>
      </c>
      <c r="M50">
        <f t="shared" si="34"/>
        <v>107.5956242516917</v>
      </c>
      <c r="N50">
        <f t="shared" si="34"/>
        <v>105.62752319665509</v>
      </c>
      <c r="O50">
        <f t="shared" si="34"/>
        <v>100.08019176332849</v>
      </c>
      <c r="P50">
        <f t="shared" si="34"/>
        <v>91.825733535007387</v>
      </c>
      <c r="Q50">
        <f t="shared" si="34"/>
        <v>81.889808838377675</v>
      </c>
      <c r="R50">
        <f t="shared" si="34"/>
        <v>71.314478623360444</v>
      </c>
      <c r="S50">
        <f t="shared" si="34"/>
        <v>61.199372303309531</v>
      </c>
      <c r="T50">
        <f t="shared" si="34"/>
        <v>52.717099440074094</v>
      </c>
      <c r="U50">
        <f t="shared" si="34"/>
        <v>47.020849646663805</v>
      </c>
      <c r="V50">
        <f t="shared" si="34"/>
        <v>45.007161160012942</v>
      </c>
    </row>
    <row r="51" spans="3:22">
      <c r="C51">
        <v>145</v>
      </c>
      <c r="D51">
        <f t="shared" ref="D51:V51" si="35">(D26-$E$5)*$J$5</f>
        <v>65.28150845505408</v>
      </c>
      <c r="E51">
        <f t="shared" si="35"/>
        <v>67.666661433344132</v>
      </c>
      <c r="F51">
        <f t="shared" si="35"/>
        <v>74.380336235041199</v>
      </c>
      <c r="G51">
        <f t="shared" si="35"/>
        <v>84.294101711702979</v>
      </c>
      <c r="H51">
        <f t="shared" si="35"/>
        <v>96.010211676675624</v>
      </c>
      <c r="I51">
        <f t="shared" si="35"/>
        <v>108.18413007671322</v>
      </c>
      <c r="J51">
        <f t="shared" si="35"/>
        <v>119.62263717503356</v>
      </c>
      <c r="K51">
        <f t="shared" si="35"/>
        <v>129.20495953173221</v>
      </c>
      <c r="L51">
        <f t="shared" si="35"/>
        <v>135.72899446835288</v>
      </c>
      <c r="M51">
        <f t="shared" si="35"/>
        <v>138.06521687842121</v>
      </c>
      <c r="N51">
        <f t="shared" si="35"/>
        <v>135.72899446835288</v>
      </c>
      <c r="O51">
        <f t="shared" si="35"/>
        <v>129.20495953173221</v>
      </c>
      <c r="P51">
        <f t="shared" si="35"/>
        <v>119.62263717503356</v>
      </c>
      <c r="Q51">
        <f t="shared" si="35"/>
        <v>108.18413007671322</v>
      </c>
      <c r="R51">
        <f t="shared" si="35"/>
        <v>96.010211676675624</v>
      </c>
      <c r="S51">
        <f t="shared" si="35"/>
        <v>84.294101711702979</v>
      </c>
      <c r="T51">
        <f t="shared" si="35"/>
        <v>74.380336235041199</v>
      </c>
      <c r="U51">
        <f t="shared" si="35"/>
        <v>67.666661433344132</v>
      </c>
      <c r="V51">
        <f t="shared" si="35"/>
        <v>65.28150845505408</v>
      </c>
    </row>
    <row r="52" spans="3:22" ht="15">
      <c r="C52" s="2">
        <v>140</v>
      </c>
      <c r="D52">
        <f t="shared" ref="D52:V52" si="36">(D27-$E$5)*$J$5</f>
        <v>85.555855750020598</v>
      </c>
      <c r="E52">
        <f t="shared" si="36"/>
        <v>88.312473220024458</v>
      </c>
      <c r="F52">
        <f t="shared" si="36"/>
        <v>96.043573030008304</v>
      </c>
      <c r="G52">
        <f t="shared" si="36"/>
        <v>107.38883112002181</v>
      </c>
      <c r="H52">
        <f t="shared" si="36"/>
        <v>120.7059447299908</v>
      </c>
      <c r="I52">
        <f t="shared" si="36"/>
        <v>134.47845131497414</v>
      </c>
      <c r="J52">
        <f t="shared" si="36"/>
        <v>147.41954081498511</v>
      </c>
      <c r="K52">
        <f t="shared" si="36"/>
        <v>158.3297272999867</v>
      </c>
      <c r="L52">
        <f t="shared" si="36"/>
        <v>165.83046573997609</v>
      </c>
      <c r="M52">
        <f t="shared" si="36"/>
        <v>168.53480950500148</v>
      </c>
      <c r="N52">
        <f t="shared" si="36"/>
        <v>165.83046573997609</v>
      </c>
      <c r="O52">
        <f t="shared" si="36"/>
        <v>158.3297272999867</v>
      </c>
      <c r="P52">
        <f t="shared" si="36"/>
        <v>147.41954081498511</v>
      </c>
      <c r="Q52">
        <f t="shared" si="36"/>
        <v>134.47845131497414</v>
      </c>
      <c r="R52">
        <f t="shared" si="36"/>
        <v>120.7059447299908</v>
      </c>
      <c r="S52">
        <f t="shared" si="36"/>
        <v>107.38883112002181</v>
      </c>
      <c r="T52">
        <f t="shared" si="36"/>
        <v>96.043573030008304</v>
      </c>
      <c r="U52">
        <f t="shared" si="36"/>
        <v>88.312473220024458</v>
      </c>
      <c r="V52">
        <f t="shared" si="36"/>
        <v>85.555855750020598</v>
      </c>
    </row>
    <row r="53" spans="3:22">
      <c r="C53">
        <v>135</v>
      </c>
      <c r="D53">
        <f t="shared" ref="D53:V53" si="37">(D28-$E$5)*$J$5</f>
        <v>119.98854435838329</v>
      </c>
      <c r="E53">
        <f t="shared" si="37"/>
        <v>123.22490194003056</v>
      </c>
      <c r="F53">
        <f t="shared" si="37"/>
        <v>132.15254712003201</v>
      </c>
      <c r="G53">
        <f t="shared" si="37"/>
        <v>144.90854762171131</v>
      </c>
      <c r="H53">
        <f t="shared" si="37"/>
        <v>159.47961753500567</v>
      </c>
      <c r="I53">
        <f t="shared" si="37"/>
        <v>174.30105512834547</v>
      </c>
      <c r="J53">
        <f t="shared" si="37"/>
        <v>188.31513396833677</v>
      </c>
      <c r="K53">
        <f t="shared" si="37"/>
        <v>200.45152522173677</v>
      </c>
      <c r="L53">
        <f t="shared" si="37"/>
        <v>208.97043256164787</v>
      </c>
      <c r="M53">
        <f t="shared" si="37"/>
        <v>212.04538315502009</v>
      </c>
      <c r="N53">
        <f t="shared" si="37"/>
        <v>208.97043256164787</v>
      </c>
      <c r="O53">
        <f t="shared" si="37"/>
        <v>200.45152522173677</v>
      </c>
      <c r="P53">
        <f t="shared" si="37"/>
        <v>188.31513396833677</v>
      </c>
      <c r="Q53">
        <f t="shared" si="37"/>
        <v>174.30105512834547</v>
      </c>
      <c r="R53">
        <f t="shared" si="37"/>
        <v>159.47961753500567</v>
      </c>
      <c r="S53">
        <f t="shared" si="37"/>
        <v>144.90854762171131</v>
      </c>
      <c r="T53">
        <f t="shared" si="37"/>
        <v>132.15254712003201</v>
      </c>
      <c r="U53">
        <f t="shared" si="37"/>
        <v>123.22490194003056</v>
      </c>
      <c r="V53">
        <f t="shared" si="37"/>
        <v>119.98854435838329</v>
      </c>
    </row>
    <row r="54" spans="3:22">
      <c r="C54">
        <v>130</v>
      </c>
      <c r="D54">
        <f t="shared" ref="D54:V54" si="38">(D29-$E$5)*$J$5</f>
        <v>154.42123296667137</v>
      </c>
      <c r="E54">
        <f t="shared" si="38"/>
        <v>158.13733066003667</v>
      </c>
      <c r="F54">
        <f t="shared" si="38"/>
        <v>168.26152121005569</v>
      </c>
      <c r="G54">
        <f t="shared" si="38"/>
        <v>182.42826412332619</v>
      </c>
      <c r="H54">
        <f t="shared" si="38"/>
        <v>198.25329034002056</v>
      </c>
      <c r="I54">
        <f t="shared" si="38"/>
        <v>214.12365894171683</v>
      </c>
      <c r="J54">
        <f t="shared" si="38"/>
        <v>229.21072712168842</v>
      </c>
      <c r="K54">
        <f t="shared" si="38"/>
        <v>242.5733231433376</v>
      </c>
      <c r="L54">
        <f t="shared" si="38"/>
        <v>252.11039938331965</v>
      </c>
      <c r="M54">
        <f t="shared" si="38"/>
        <v>255.5559568050387</v>
      </c>
      <c r="N54">
        <f t="shared" si="38"/>
        <v>252.11039938331965</v>
      </c>
      <c r="O54">
        <f t="shared" si="38"/>
        <v>242.5733231433376</v>
      </c>
      <c r="P54">
        <f t="shared" si="38"/>
        <v>229.21072712168842</v>
      </c>
      <c r="Q54">
        <f t="shared" si="38"/>
        <v>214.12365894171683</v>
      </c>
      <c r="R54">
        <f t="shared" si="38"/>
        <v>198.25329034002056</v>
      </c>
      <c r="S54">
        <f t="shared" si="38"/>
        <v>182.42826412332619</v>
      </c>
      <c r="T54">
        <f t="shared" si="38"/>
        <v>168.26152121005569</v>
      </c>
      <c r="U54">
        <f t="shared" si="38"/>
        <v>158.13733066003667</v>
      </c>
      <c r="V54">
        <f t="shared" si="38"/>
        <v>154.42123296667137</v>
      </c>
    </row>
    <row r="55" spans="3:22" ht="15">
      <c r="C55" s="2">
        <v>125</v>
      </c>
      <c r="D55">
        <f t="shared" ref="D55:V55" si="39">(D30-$E$5)*$J$5</f>
        <v>188.85392157503406</v>
      </c>
      <c r="E55">
        <f t="shared" si="39"/>
        <v>193.04975938004276</v>
      </c>
      <c r="F55">
        <f t="shared" si="39"/>
        <v>204.37049530000476</v>
      </c>
      <c r="G55">
        <f t="shared" si="39"/>
        <v>219.9479806250157</v>
      </c>
      <c r="H55">
        <f t="shared" si="39"/>
        <v>237.02696314503541</v>
      </c>
      <c r="I55">
        <f t="shared" si="39"/>
        <v>253.94626275501355</v>
      </c>
      <c r="J55">
        <f t="shared" si="39"/>
        <v>270.10632027504005</v>
      </c>
      <c r="K55">
        <f t="shared" si="39"/>
        <v>284.69512106501304</v>
      </c>
      <c r="L55">
        <f t="shared" si="39"/>
        <v>295.25036620499145</v>
      </c>
      <c r="M55">
        <f t="shared" si="39"/>
        <v>299.06653045498268</v>
      </c>
      <c r="N55">
        <f t="shared" si="39"/>
        <v>295.25036620499145</v>
      </c>
      <c r="O55">
        <f t="shared" si="39"/>
        <v>284.69512106501304</v>
      </c>
      <c r="P55">
        <f t="shared" si="39"/>
        <v>270.10632027504005</v>
      </c>
      <c r="Q55">
        <f t="shared" si="39"/>
        <v>253.94626275501355</v>
      </c>
      <c r="R55">
        <f t="shared" si="39"/>
        <v>237.02696314503541</v>
      </c>
      <c r="S55">
        <f t="shared" si="39"/>
        <v>219.9479806250157</v>
      </c>
      <c r="T55">
        <f t="shared" si="39"/>
        <v>204.37049530000476</v>
      </c>
      <c r="U55">
        <f t="shared" si="39"/>
        <v>193.04975938004276</v>
      </c>
      <c r="V55">
        <f t="shared" si="39"/>
        <v>188.85392157503406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with_TOP</vt:lpstr>
      <vt:lpstr>no_TOP</vt:lpstr>
      <vt:lpstr>with_ABP</vt:lpstr>
      <vt:lpstr>CCSD</vt:lpstr>
      <vt:lpstr>CCSD_chart</vt:lpstr>
      <vt:lpstr>with_TOP_chart</vt:lpstr>
      <vt:lpstr>no_TOP_chart</vt:lpstr>
      <vt:lpstr>with_ABP_chart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Manz, Thomas</cp:lastModifiedBy>
  <dcterms:created xsi:type="dcterms:W3CDTF">2024-07-29T01:59:09Z</dcterms:created>
  <dcterms:modified xsi:type="dcterms:W3CDTF">2024-12-03T22:34:34Z</dcterms:modified>
</cp:coreProperties>
</file>