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17_2024\torsion_mode_analysis\"/>
    </mc:Choice>
  </mc:AlternateContent>
  <xr:revisionPtr revIDLastSave="0" documentId="13_ncr:1_{9DFA9C97-F6A8-4DF7-9587-42A923648F13}" xr6:coauthVersionLast="47" xr6:coauthVersionMax="47" xr10:uidLastSave="{00000000-0000-0000-0000-000000000000}"/>
  <bookViews>
    <workbookView xWindow="28680" yWindow="-120" windowWidth="29040" windowHeight="15840" xr2:uid="{6990B129-A77D-4822-B1AD-BC6ECA980A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O23" i="1"/>
  <c r="P23" i="1"/>
  <c r="Q23" i="1"/>
  <c r="O24" i="1"/>
  <c r="P24" i="1"/>
  <c r="Q24" i="1"/>
  <c r="O25" i="1"/>
  <c r="P25" i="1"/>
  <c r="Q25" i="1"/>
  <c r="O26" i="1"/>
  <c r="P26" i="1"/>
  <c r="Q26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0" i="1"/>
  <c r="N9" i="1"/>
  <c r="N8" i="1"/>
  <c r="N7" i="1"/>
  <c r="N5" i="1"/>
  <c r="N6" i="1"/>
  <c r="C8" i="1"/>
  <c r="C26" i="1" l="1"/>
  <c r="C24" i="1"/>
  <c r="C22" i="1"/>
  <c r="C20" i="1"/>
  <c r="C18" i="1"/>
  <c r="C16" i="1"/>
  <c r="C14" i="1"/>
  <c r="C10" i="1"/>
  <c r="C6" i="1"/>
  <c r="C12" i="1"/>
  <c r="N12" i="1" s="1"/>
  <c r="N4" i="1"/>
  <c r="O4" i="1"/>
  <c r="P4" i="1"/>
  <c r="Q4" i="1"/>
  <c r="O3" i="1"/>
  <c r="P3" i="1"/>
  <c r="Q3" i="1"/>
  <c r="N3" i="1"/>
  <c r="C4" i="1"/>
  <c r="P11" i="1" l="1"/>
  <c r="Q12" i="1"/>
  <c r="N11" i="1"/>
  <c r="Q11" i="1"/>
  <c r="O11" i="1"/>
  <c r="P12" i="1"/>
  <c r="O12" i="1"/>
</calcChain>
</file>

<file path=xl/sharedStrings.xml><?xml version="1.0" encoding="utf-8"?>
<sst xmlns="http://schemas.openxmlformats.org/spreadsheetml/2006/main" count="27" uniqueCount="21">
  <si>
    <r>
      <t>(CClFH)</t>
    </r>
    <r>
      <rPr>
        <vertAlign val="subscript"/>
        <sz val="10"/>
        <color rgb="FF000000"/>
        <rFont val="Times New Roman"/>
        <family val="1"/>
      </rPr>
      <t>2</t>
    </r>
  </si>
  <si>
    <t>HCCH</t>
  </si>
  <si>
    <t>ethane</t>
  </si>
  <si>
    <t>FSSF</t>
  </si>
  <si>
    <t>glyoxal</t>
  </si>
  <si>
    <t>OCCO</t>
  </si>
  <si>
    <r>
      <t>H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2</t>
    </r>
  </si>
  <si>
    <t>HOOH</t>
  </si>
  <si>
    <t>HNCO</t>
  </si>
  <si>
    <t>HNCS</t>
  </si>
  <si>
    <t>HONC</t>
  </si>
  <si>
    <t>HSNC</t>
  </si>
  <si>
    <r>
      <t>IF</t>
    </r>
    <r>
      <rPr>
        <vertAlign val="subscript"/>
        <sz val="10"/>
        <color rgb="FF000000"/>
        <rFont val="Times New Roman"/>
        <family val="1"/>
      </rPr>
      <t>3</t>
    </r>
    <r>
      <rPr>
        <sz val="10"/>
        <color rgb="FF000000"/>
        <rFont val="Times New Roman"/>
        <family val="1"/>
      </rPr>
      <t>ClOH</t>
    </r>
  </si>
  <si>
    <t>ClIOH</t>
  </si>
  <si>
    <r>
      <t>N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2</t>
    </r>
  </si>
  <si>
    <t>ONNO</t>
  </si>
  <si>
    <r>
      <t>PF</t>
    </r>
    <r>
      <rPr>
        <vertAlign val="subscript"/>
        <sz val="10"/>
        <color rgb="FF000000"/>
        <rFont val="Times New Roman"/>
        <family val="1"/>
      </rPr>
      <t>4</t>
    </r>
    <r>
      <rPr>
        <sz val="10"/>
        <color rgb="FF000000"/>
        <rFont val="Times New Roman"/>
        <family val="1"/>
      </rPr>
      <t>OH</t>
    </r>
  </si>
  <si>
    <t>FPOH</t>
  </si>
  <si>
    <t>from the CO projectors</t>
  </si>
  <si>
    <t>from the DT projectors</t>
  </si>
  <si>
    <t>checkme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</si>
</sst>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Times New Roman"/>
      <family val="2"/>
    </font>
    <font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785DE-87BE-43B1-95C6-B114D5821A97}">
  <dimension ref="A1:Q26"/>
  <sheetViews>
    <sheetView tabSelected="1" workbookViewId="0"/>
  </sheetViews>
  <sheetFormatPr defaultRowHeight="15.75" x14ac:dyDescent="0.25"/>
  <sheetData>
    <row r="1" spans="1:17" x14ac:dyDescent="0.25">
      <c r="D1" t="s">
        <v>18</v>
      </c>
      <c r="I1" t="s">
        <v>19</v>
      </c>
      <c r="N1" t="s">
        <v>20</v>
      </c>
    </row>
    <row r="2" spans="1:17" ht="16.5" thickBot="1" x14ac:dyDescent="0.3">
      <c r="D2">
        <v>1</v>
      </c>
      <c r="E2">
        <v>2</v>
      </c>
      <c r="F2">
        <v>3</v>
      </c>
      <c r="G2">
        <v>4</v>
      </c>
      <c r="I2">
        <v>1</v>
      </c>
      <c r="J2">
        <v>2</v>
      </c>
      <c r="K2">
        <v>3</v>
      </c>
      <c r="L2">
        <v>4</v>
      </c>
      <c r="N2">
        <v>1</v>
      </c>
      <c r="O2">
        <v>2</v>
      </c>
      <c r="P2">
        <v>3</v>
      </c>
      <c r="Q2">
        <v>4</v>
      </c>
    </row>
    <row r="3" spans="1:17" ht="16.5" thickBot="1" x14ac:dyDescent="0.3">
      <c r="A3" s="1" t="s">
        <v>0</v>
      </c>
      <c r="B3" s="2" t="s">
        <v>1</v>
      </c>
      <c r="C3" s="6">
        <v>180</v>
      </c>
      <c r="D3" s="5">
        <v>0.59430000000000005</v>
      </c>
      <c r="E3" s="6">
        <v>0.3795</v>
      </c>
      <c r="F3" s="6">
        <v>0.70479999999999998</v>
      </c>
      <c r="G3" s="6">
        <v>6.9000000000000006E-2</v>
      </c>
      <c r="I3" s="5">
        <v>0.59430000000000005</v>
      </c>
      <c r="J3" s="6">
        <v>-0.3795</v>
      </c>
      <c r="K3" s="6">
        <v>0.70479999999999998</v>
      </c>
      <c r="L3" s="6">
        <v>-6.9000000000000006E-2</v>
      </c>
      <c r="N3" s="8">
        <f>I3+COS(N$2*$C$4)*D3</f>
        <v>0</v>
      </c>
      <c r="O3" s="8">
        <f t="shared" ref="O3:Q3" si="0">J3+COS(O$2*$C$4)*E3</f>
        <v>0</v>
      </c>
      <c r="P3" s="8">
        <f t="shared" si="0"/>
        <v>0</v>
      </c>
      <c r="Q3" s="8">
        <f t="shared" si="0"/>
        <v>0</v>
      </c>
    </row>
    <row r="4" spans="1:17" ht="16.5" thickBot="1" x14ac:dyDescent="0.3">
      <c r="A4" s="3"/>
      <c r="B4" s="4"/>
      <c r="C4" s="4">
        <f>RADIANS(C3)</f>
        <v>3.1415926535897931</v>
      </c>
      <c r="D4" s="3">
        <v>0.50580000000000003</v>
      </c>
      <c r="E4" s="4">
        <v>0.2707</v>
      </c>
      <c r="F4" s="4">
        <v>0.81230000000000002</v>
      </c>
      <c r="G4" s="4">
        <v>8.0699999999999994E-2</v>
      </c>
      <c r="I4" s="3">
        <v>0.50580000000000003</v>
      </c>
      <c r="J4" s="4">
        <v>-0.2707</v>
      </c>
      <c r="K4" s="4">
        <v>0.81230000000000002</v>
      </c>
      <c r="L4" s="4">
        <v>-8.0699999999999994E-2</v>
      </c>
      <c r="N4" s="8">
        <f>I4+COS(N$2*$C$4)*D4</f>
        <v>0</v>
      </c>
      <c r="O4" s="8">
        <f t="shared" ref="O4" si="1">J4+COS(O$2*$C$4)*E4</f>
        <v>0</v>
      </c>
      <c r="P4" s="8">
        <f t="shared" ref="P4" si="2">K4+COS(P$2*$C$4)*F4</f>
        <v>0</v>
      </c>
      <c r="Q4" s="8">
        <f t="shared" ref="Q4" si="3">L4+COS(Q$2*$C$4)*G4</f>
        <v>0</v>
      </c>
    </row>
    <row r="5" spans="1:17" ht="16.5" thickBot="1" x14ac:dyDescent="0.3">
      <c r="A5" s="3" t="s">
        <v>2</v>
      </c>
      <c r="B5" s="4" t="s">
        <v>1</v>
      </c>
      <c r="C5" s="6">
        <v>180</v>
      </c>
      <c r="D5" s="5">
        <v>0</v>
      </c>
      <c r="E5" s="6">
        <v>0</v>
      </c>
      <c r="F5" s="6">
        <v>1</v>
      </c>
      <c r="G5" s="6">
        <v>0</v>
      </c>
      <c r="I5" s="5">
        <v>0</v>
      </c>
      <c r="J5" s="6">
        <v>0</v>
      </c>
      <c r="K5" s="6">
        <v>1</v>
      </c>
      <c r="L5" s="6">
        <v>0</v>
      </c>
      <c r="N5" s="8">
        <f>I5+COS(N$2*$C6)*D5</f>
        <v>0</v>
      </c>
      <c r="O5" s="8">
        <f t="shared" ref="O5:Q5" si="4">J5+COS(O$2*$C6)*E5</f>
        <v>0</v>
      </c>
      <c r="P5" s="8">
        <f t="shared" si="4"/>
        <v>0</v>
      </c>
      <c r="Q5" s="8">
        <f t="shared" si="4"/>
        <v>0</v>
      </c>
    </row>
    <row r="6" spans="1:17" ht="16.5" thickBot="1" x14ac:dyDescent="0.3">
      <c r="A6" s="3"/>
      <c r="B6" s="4"/>
      <c r="C6" s="4">
        <f>RADIANS(C5)</f>
        <v>3.1415926535897931</v>
      </c>
      <c r="D6" s="3">
        <v>0</v>
      </c>
      <c r="E6" s="4">
        <v>0</v>
      </c>
      <c r="F6" s="4">
        <v>0.99960000000000004</v>
      </c>
      <c r="G6" s="4">
        <v>0</v>
      </c>
      <c r="I6" s="3">
        <v>0</v>
      </c>
      <c r="J6" s="4">
        <v>0</v>
      </c>
      <c r="K6" s="4">
        <v>0.99960000000000004</v>
      </c>
      <c r="L6" s="4">
        <v>0</v>
      </c>
      <c r="N6" s="8">
        <f>I6+COS(N$2*$C6)*D6</f>
        <v>0</v>
      </c>
      <c r="O6" s="8">
        <f t="shared" ref="O6:Q6" si="5">J6+COS(O$2*$C6)*E6</f>
        <v>0</v>
      </c>
      <c r="P6" s="8">
        <f t="shared" si="5"/>
        <v>0</v>
      </c>
      <c r="Q6" s="8">
        <f t="shared" si="5"/>
        <v>0</v>
      </c>
    </row>
    <row r="7" spans="1:17" ht="16.5" thickBot="1" x14ac:dyDescent="0.3">
      <c r="A7" s="3" t="s">
        <v>3</v>
      </c>
      <c r="B7" s="4" t="s">
        <v>3</v>
      </c>
      <c r="C7" s="7">
        <v>87.415679999999995</v>
      </c>
      <c r="D7" s="5">
        <v>-9.0800000000000006E-2</v>
      </c>
      <c r="E7" s="6">
        <v>0.97709999999999997</v>
      </c>
      <c r="F7" s="6">
        <v>1.01E-2</v>
      </c>
      <c r="G7" s="6">
        <v>0.1797</v>
      </c>
      <c r="I7" s="9">
        <v>4.1000000000000003E-3</v>
      </c>
      <c r="J7" s="10">
        <v>0.97309999999999997</v>
      </c>
      <c r="K7" s="10">
        <v>1.4E-3</v>
      </c>
      <c r="L7" s="10">
        <v>-0.17680000000000001</v>
      </c>
      <c r="N7" s="8">
        <f>I7+COS(N$2*$C8)*D7</f>
        <v>5.8642719696381726E-6</v>
      </c>
      <c r="O7" s="8">
        <f t="shared" ref="O7:Q7" si="6">J7+COS(O$2*$C8)*E7</f>
        <v>-2.6970549350524564E-5</v>
      </c>
      <c r="P7" s="8">
        <f t="shared" si="6"/>
        <v>3.7488588445239168E-5</v>
      </c>
      <c r="Q7" s="8">
        <f t="shared" si="6"/>
        <v>-1.6802266201626503E-5</v>
      </c>
    </row>
    <row r="8" spans="1:17" ht="16.5" thickBot="1" x14ac:dyDescent="0.3">
      <c r="A8" s="3"/>
      <c r="B8" s="4"/>
      <c r="C8" s="4">
        <f>RADIANS(C7)</f>
        <v>1.5256914338697567</v>
      </c>
      <c r="D8" s="3">
        <v>1.03E-2</v>
      </c>
      <c r="E8" s="4">
        <v>0.99429999999999996</v>
      </c>
      <c r="F8" s="4">
        <v>0.1011</v>
      </c>
      <c r="G8" s="4">
        <v>-3.5000000000000001E-3</v>
      </c>
      <c r="I8" s="3">
        <v>-5.0000000000000001E-4</v>
      </c>
      <c r="J8" s="4">
        <v>0.99019999999999997</v>
      </c>
      <c r="K8" s="4">
        <v>1.3599999999999999E-2</v>
      </c>
      <c r="L8" s="4">
        <v>3.5000000000000001E-3</v>
      </c>
      <c r="N8" s="8">
        <f>I8+COS(N$2*$C8)*D8</f>
        <v>-3.5577114551621947E-5</v>
      </c>
      <c r="O8" s="8">
        <f t="shared" ref="O8:Q8" si="7">J8+COS(O$2*$C8)*E8</f>
        <v>-5.7032869940965014E-5</v>
      </c>
      <c r="P8" s="8">
        <f t="shared" si="7"/>
        <v>-3.860432754320027E-5</v>
      </c>
      <c r="Q8" s="8">
        <f t="shared" si="7"/>
        <v>5.6810283426297209E-5</v>
      </c>
    </row>
    <row r="9" spans="1:17" ht="16.5" thickBot="1" x14ac:dyDescent="0.3">
      <c r="A9" s="3" t="s">
        <v>4</v>
      </c>
      <c r="B9" s="4" t="s">
        <v>5</v>
      </c>
      <c r="C9" s="6">
        <v>180</v>
      </c>
      <c r="D9" s="5">
        <v>0.80900000000000005</v>
      </c>
      <c r="E9" s="6">
        <v>-0.58420000000000005</v>
      </c>
      <c r="F9" s="6">
        <v>5.9900000000000002E-2</v>
      </c>
      <c r="G9" s="6">
        <v>2.5499999999999998E-2</v>
      </c>
      <c r="I9" s="9">
        <v>0.80900000000000005</v>
      </c>
      <c r="J9" s="10">
        <v>0.58420000000000005</v>
      </c>
      <c r="K9" s="10">
        <v>5.9900000000000002E-2</v>
      </c>
      <c r="L9" s="10">
        <v>-2.5499999999999998E-2</v>
      </c>
      <c r="N9" s="8">
        <f>I9+COS(N$2*$C10)*D9</f>
        <v>0</v>
      </c>
      <c r="O9" s="8">
        <f t="shared" ref="O9:Q9" si="8">J9+COS(O$2*$C10)*E9</f>
        <v>0</v>
      </c>
      <c r="P9" s="8">
        <f t="shared" si="8"/>
        <v>0</v>
      </c>
      <c r="Q9" s="8">
        <f t="shared" si="8"/>
        <v>0</v>
      </c>
    </row>
    <row r="10" spans="1:17" ht="16.5" thickBot="1" x14ac:dyDescent="0.3">
      <c r="A10" s="3"/>
      <c r="B10" s="4"/>
      <c r="C10" s="4">
        <f>RADIANS(C9)</f>
        <v>3.1415926535897931</v>
      </c>
      <c r="D10" s="3">
        <v>0.82150000000000001</v>
      </c>
      <c r="E10" s="4">
        <v>-0.56579999999999997</v>
      </c>
      <c r="F10" s="4">
        <v>3.3E-3</v>
      </c>
      <c r="G10" s="4">
        <v>6.9400000000000003E-2</v>
      </c>
      <c r="I10" s="3">
        <v>0.82150000000000001</v>
      </c>
      <c r="J10" s="4">
        <v>0.56579999999999997</v>
      </c>
      <c r="K10" s="4">
        <v>3.3E-3</v>
      </c>
      <c r="L10" s="4">
        <v>-6.9400000000000003E-2</v>
      </c>
      <c r="N10" s="8">
        <f>I10+COS(N$2*$C10)*D10</f>
        <v>0</v>
      </c>
      <c r="O10" s="8">
        <f t="shared" ref="O10:Q10" si="9">J10+COS(O$2*$C10)*E10</f>
        <v>0</v>
      </c>
      <c r="P10" s="8">
        <f t="shared" si="9"/>
        <v>0</v>
      </c>
      <c r="Q10" s="8">
        <f t="shared" si="9"/>
        <v>0</v>
      </c>
    </row>
    <row r="11" spans="1:17" ht="16.5" thickBot="1" x14ac:dyDescent="0.3">
      <c r="A11" s="3" t="s">
        <v>6</v>
      </c>
      <c r="B11" s="4" t="s">
        <v>7</v>
      </c>
      <c r="C11" s="7">
        <v>111.05676</v>
      </c>
      <c r="D11" s="5">
        <v>0.83389999999999997</v>
      </c>
      <c r="E11" s="6">
        <v>0.54949999999999999</v>
      </c>
      <c r="F11" s="6">
        <v>0.05</v>
      </c>
      <c r="G11" s="6">
        <v>9.4000000000000004E-3</v>
      </c>
      <c r="I11" s="5">
        <v>0.29959999999999998</v>
      </c>
      <c r="J11" s="6">
        <v>0.40770000000000001</v>
      </c>
      <c r="K11" s="6">
        <v>-4.4600000000000001E-2</v>
      </c>
      <c r="L11" s="6">
        <v>-8.9999999999999998E-4</v>
      </c>
      <c r="N11" s="8">
        <f>I11+COS(N$2*$C$12)*D11</f>
        <v>-1.4119114108868125E-5</v>
      </c>
      <c r="O11" s="8">
        <f t="shared" ref="O11:Q11" si="10">J11+COS(O$2*$C$12)*E11</f>
        <v>7.1217399826017935E-5</v>
      </c>
      <c r="P11" s="8">
        <f t="shared" si="10"/>
        <v>1.7591142861962672E-5</v>
      </c>
      <c r="Q11" s="8">
        <f t="shared" si="10"/>
        <v>4.5515590058557666E-5</v>
      </c>
    </row>
    <row r="12" spans="1:17" ht="16.5" thickBot="1" x14ac:dyDescent="0.3">
      <c r="A12" s="3"/>
      <c r="B12" s="4"/>
      <c r="C12" s="4">
        <f>RADIANS(C11)</f>
        <v>1.9383061185971378</v>
      </c>
      <c r="D12" s="3">
        <v>0.83899999999999997</v>
      </c>
      <c r="E12" s="4">
        <v>0.54300000000000004</v>
      </c>
      <c r="F12" s="4">
        <v>3.61E-2</v>
      </c>
      <c r="G12" s="4">
        <v>1E-4</v>
      </c>
      <c r="I12" s="3">
        <v>0.3014</v>
      </c>
      <c r="J12" s="4">
        <v>0.40279999999999999</v>
      </c>
      <c r="K12" s="4">
        <v>-3.2199999999999999E-2</v>
      </c>
      <c r="L12" s="4">
        <v>0</v>
      </c>
      <c r="N12" s="8">
        <f>I12+COS(N$2*$C$12)*D12</f>
        <v>-4.6511496267331864E-5</v>
      </c>
      <c r="O12" s="8">
        <f t="shared" ref="O12" si="11">J12+COS(O$2*$C$12)*E12</f>
        <v>-6.9680653221326772E-6</v>
      </c>
      <c r="P12" s="8">
        <f t="shared" ref="P12" si="12">K12+COS(P$2*$C$12)*F12</f>
        <v>1.3900805146335737E-5</v>
      </c>
      <c r="Q12" s="8">
        <f t="shared" ref="Q12" si="13">L12+COS(Q$2*$C$12)*G12</f>
        <v>1.0058676489984655E-5</v>
      </c>
    </row>
    <row r="13" spans="1:17" ht="16.5" thickBot="1" x14ac:dyDescent="0.3">
      <c r="A13" s="3" t="s">
        <v>8</v>
      </c>
      <c r="B13" s="4" t="s">
        <v>8</v>
      </c>
      <c r="C13" s="6">
        <v>180</v>
      </c>
      <c r="D13" s="5">
        <v>1</v>
      </c>
      <c r="E13" s="6">
        <v>1.1000000000000001E-3</v>
      </c>
      <c r="F13" s="6">
        <v>4.0000000000000002E-4</v>
      </c>
      <c r="G13" s="6">
        <v>0</v>
      </c>
      <c r="I13" s="5">
        <v>1</v>
      </c>
      <c r="J13" s="6">
        <v>-1.1000000000000001E-3</v>
      </c>
      <c r="K13" s="6">
        <v>4.0000000000000002E-4</v>
      </c>
      <c r="L13" s="6">
        <v>0</v>
      </c>
      <c r="N13" s="8">
        <f>I13+COS(N$2*$C14)*D13</f>
        <v>0</v>
      </c>
      <c r="O13" s="8">
        <f t="shared" ref="O13:Q13" si="14">J13+COS(O$2*$C14)*E13</f>
        <v>0</v>
      </c>
      <c r="P13" s="8">
        <f t="shared" si="14"/>
        <v>0</v>
      </c>
      <c r="Q13" s="8">
        <f t="shared" si="14"/>
        <v>0</v>
      </c>
    </row>
    <row r="14" spans="1:17" ht="16.5" thickBot="1" x14ac:dyDescent="0.3">
      <c r="A14" s="3"/>
      <c r="B14" s="4"/>
      <c r="C14" s="4">
        <f>RADIANS(C13)</f>
        <v>3.1415926535897931</v>
      </c>
      <c r="D14" s="3">
        <v>1</v>
      </c>
      <c r="E14" s="4">
        <v>-4.0000000000000002E-4</v>
      </c>
      <c r="F14" s="4">
        <v>2.9999999999999997E-4</v>
      </c>
      <c r="G14" s="4">
        <v>0</v>
      </c>
      <c r="I14" s="3">
        <v>1</v>
      </c>
      <c r="J14" s="4">
        <v>4.0000000000000002E-4</v>
      </c>
      <c r="K14" s="4">
        <v>2.9999999999999997E-4</v>
      </c>
      <c r="L14" s="4">
        <v>0</v>
      </c>
      <c r="N14" s="8">
        <f>I14+COS(N$2*$C14)*D14</f>
        <v>0</v>
      </c>
      <c r="O14" s="8">
        <f t="shared" ref="O14:Q14" si="15">J14+COS(O$2*$C14)*E14</f>
        <v>0</v>
      </c>
      <c r="P14" s="8">
        <f t="shared" si="15"/>
        <v>0</v>
      </c>
      <c r="Q14" s="8">
        <f t="shared" si="15"/>
        <v>0</v>
      </c>
    </row>
    <row r="15" spans="1:17" ht="16.5" thickBot="1" x14ac:dyDescent="0.3">
      <c r="A15" s="3" t="s">
        <v>9</v>
      </c>
      <c r="B15" s="4" t="s">
        <v>9</v>
      </c>
      <c r="C15" s="6">
        <v>180</v>
      </c>
      <c r="D15" s="9">
        <v>1</v>
      </c>
      <c r="E15" s="10">
        <v>4.3E-3</v>
      </c>
      <c r="F15" s="10">
        <v>2.0000000000000001E-4</v>
      </c>
      <c r="G15" s="10">
        <v>0</v>
      </c>
      <c r="I15" s="9">
        <v>1</v>
      </c>
      <c r="J15" s="10">
        <v>-4.3E-3</v>
      </c>
      <c r="K15" s="10">
        <v>2.0000000000000001E-4</v>
      </c>
      <c r="L15" s="10">
        <v>0</v>
      </c>
      <c r="N15" s="8">
        <f>I15+COS(N$2*$C16)*D15</f>
        <v>0</v>
      </c>
      <c r="O15" s="8">
        <f t="shared" ref="O15:Q15" si="16">J15+COS(O$2*$C16)*E15</f>
        <v>0</v>
      </c>
      <c r="P15" s="8">
        <f t="shared" si="16"/>
        <v>0</v>
      </c>
      <c r="Q15" s="8">
        <f t="shared" si="16"/>
        <v>0</v>
      </c>
    </row>
    <row r="16" spans="1:17" ht="16.5" thickBot="1" x14ac:dyDescent="0.3">
      <c r="A16" s="3"/>
      <c r="B16" s="4"/>
      <c r="C16" s="4">
        <f>RADIANS(C15)</f>
        <v>3.1415926535897931</v>
      </c>
      <c r="D16" s="3">
        <v>1</v>
      </c>
      <c r="E16" s="4">
        <v>3.0000000000000001E-3</v>
      </c>
      <c r="F16" s="4">
        <v>2.0000000000000001E-4</v>
      </c>
      <c r="G16" s="4">
        <v>0</v>
      </c>
      <c r="I16" s="3">
        <v>1</v>
      </c>
      <c r="J16" s="4">
        <v>-3.0000000000000001E-3</v>
      </c>
      <c r="K16" s="4">
        <v>2.0000000000000001E-4</v>
      </c>
      <c r="L16" s="4">
        <v>0</v>
      </c>
      <c r="N16" s="8">
        <f>I16+COS(N$2*$C16)*D16</f>
        <v>0</v>
      </c>
      <c r="O16" s="8">
        <f t="shared" ref="O16:Q16" si="17">J16+COS(O$2*$C16)*E16</f>
        <v>0</v>
      </c>
      <c r="P16" s="8">
        <f t="shared" si="17"/>
        <v>0</v>
      </c>
      <c r="Q16" s="8">
        <f t="shared" si="17"/>
        <v>0</v>
      </c>
    </row>
    <row r="17" spans="1:17" ht="16.5" thickBot="1" x14ac:dyDescent="0.3">
      <c r="A17" s="3" t="s">
        <v>10</v>
      </c>
      <c r="B17" s="4" t="s">
        <v>10</v>
      </c>
      <c r="C17" s="6">
        <v>180</v>
      </c>
      <c r="D17" s="9">
        <v>0.995</v>
      </c>
      <c r="E17" s="10">
        <v>-0.10009999999999999</v>
      </c>
      <c r="F17" s="10">
        <v>1E-4</v>
      </c>
      <c r="G17" s="10">
        <v>0</v>
      </c>
      <c r="I17" s="9">
        <v>0.995</v>
      </c>
      <c r="J17" s="10">
        <v>0.10009999999999999</v>
      </c>
      <c r="K17" s="10">
        <v>1E-4</v>
      </c>
      <c r="L17" s="10">
        <v>0</v>
      </c>
      <c r="N17" s="8">
        <f>I17+COS(N$2*$C18)*D17</f>
        <v>0</v>
      </c>
      <c r="O17" s="8">
        <f t="shared" ref="O17:Q17" si="18">J17+COS(O$2*$C18)*E17</f>
        <v>0</v>
      </c>
      <c r="P17" s="8">
        <f t="shared" si="18"/>
        <v>0</v>
      </c>
      <c r="Q17" s="8">
        <f t="shared" si="18"/>
        <v>0</v>
      </c>
    </row>
    <row r="18" spans="1:17" ht="16.5" thickBot="1" x14ac:dyDescent="0.3">
      <c r="A18" s="3"/>
      <c r="B18" s="4"/>
      <c r="C18" s="4">
        <f>RADIANS(C17)</f>
        <v>3.1415926535897931</v>
      </c>
      <c r="D18" s="3">
        <v>0.995</v>
      </c>
      <c r="E18" s="4">
        <v>-0.1003</v>
      </c>
      <c r="F18" s="4">
        <v>2.0000000000000001E-4</v>
      </c>
      <c r="G18" s="4">
        <v>0</v>
      </c>
      <c r="I18" s="3">
        <v>0.995</v>
      </c>
      <c r="J18" s="4">
        <v>0.1003</v>
      </c>
      <c r="K18" s="4">
        <v>2.0000000000000001E-4</v>
      </c>
      <c r="L18" s="4">
        <v>0</v>
      </c>
      <c r="N18" s="8">
        <f>I18+COS(N$2*$C18)*D18</f>
        <v>0</v>
      </c>
      <c r="O18" s="8">
        <f t="shared" ref="O18:Q18" si="19">J18+COS(O$2*$C18)*E18</f>
        <v>0</v>
      </c>
      <c r="P18" s="8">
        <f t="shared" si="19"/>
        <v>0</v>
      </c>
      <c r="Q18" s="8">
        <f t="shared" si="19"/>
        <v>0</v>
      </c>
    </row>
    <row r="19" spans="1:17" ht="16.5" thickBot="1" x14ac:dyDescent="0.3">
      <c r="A19" s="3" t="s">
        <v>11</v>
      </c>
      <c r="B19" s="4" t="s">
        <v>11</v>
      </c>
      <c r="C19" s="6">
        <v>180</v>
      </c>
      <c r="D19" s="9">
        <v>0.99139999999999995</v>
      </c>
      <c r="E19" s="10">
        <v>-0.13070000000000001</v>
      </c>
      <c r="F19" s="10">
        <v>0</v>
      </c>
      <c r="G19" s="10">
        <v>0</v>
      </c>
      <c r="I19" s="9">
        <v>0.99139999999999995</v>
      </c>
      <c r="J19" s="10">
        <v>0.13070000000000001</v>
      </c>
      <c r="K19" s="10">
        <v>0</v>
      </c>
      <c r="L19" s="10">
        <v>0</v>
      </c>
      <c r="N19" s="8">
        <f>I19+COS(N$2*$C20)*D19</f>
        <v>0</v>
      </c>
      <c r="O19" s="8">
        <f t="shared" ref="O19:Q19" si="20">J19+COS(O$2*$C20)*E19</f>
        <v>0</v>
      </c>
      <c r="P19" s="8">
        <f t="shared" si="20"/>
        <v>0</v>
      </c>
      <c r="Q19" s="8">
        <f t="shared" si="20"/>
        <v>0</v>
      </c>
    </row>
    <row r="20" spans="1:17" ht="16.5" thickBot="1" x14ac:dyDescent="0.3">
      <c r="A20" s="3"/>
      <c r="B20" s="4"/>
      <c r="C20" s="4">
        <f>RADIANS(C19)</f>
        <v>3.1415926535897931</v>
      </c>
      <c r="D20" s="3">
        <v>0.99139999999999995</v>
      </c>
      <c r="E20" s="4">
        <v>-0.13100000000000001</v>
      </c>
      <c r="F20" s="4">
        <v>2.0000000000000001E-4</v>
      </c>
      <c r="G20" s="4">
        <v>-1E-4</v>
      </c>
      <c r="I20" s="3">
        <v>0.99139999999999995</v>
      </c>
      <c r="J20" s="4">
        <v>0.13100000000000001</v>
      </c>
      <c r="K20" s="4">
        <v>2.0000000000000001E-4</v>
      </c>
      <c r="L20" s="4">
        <v>1E-4</v>
      </c>
      <c r="N20" s="8">
        <f>I20+COS(N$2*$C20)*D20</f>
        <v>0</v>
      </c>
      <c r="O20" s="8">
        <f t="shared" ref="O20:Q20" si="21">J20+COS(O$2*$C20)*E20</f>
        <v>0</v>
      </c>
      <c r="P20" s="8">
        <f t="shared" si="21"/>
        <v>0</v>
      </c>
      <c r="Q20" s="8">
        <f t="shared" si="21"/>
        <v>0</v>
      </c>
    </row>
    <row r="21" spans="1:17" ht="16.5" thickBot="1" x14ac:dyDescent="0.3">
      <c r="A21" s="3" t="s">
        <v>12</v>
      </c>
      <c r="B21" s="4" t="s">
        <v>13</v>
      </c>
      <c r="C21" s="6">
        <v>180</v>
      </c>
      <c r="D21" s="5">
        <v>0.77529999999999999</v>
      </c>
      <c r="E21" s="6">
        <v>-0.62280000000000002</v>
      </c>
      <c r="F21" s="6">
        <v>9.2999999999999999E-2</v>
      </c>
      <c r="G21" s="6">
        <v>-4.8800000000000003E-2</v>
      </c>
      <c r="I21" s="9">
        <v>0.77529999999999999</v>
      </c>
      <c r="J21" s="10">
        <v>0.62280000000000002</v>
      </c>
      <c r="K21" s="10">
        <v>9.2999999999999999E-2</v>
      </c>
      <c r="L21" s="10">
        <v>4.8800000000000003E-2</v>
      </c>
      <c r="N21" s="8">
        <f>I21+COS(N$2*$C22)*D21</f>
        <v>0</v>
      </c>
      <c r="O21" s="8">
        <f t="shared" ref="O21:Q21" si="22">J21+COS(O$2*$C22)*E21</f>
        <v>0</v>
      </c>
      <c r="P21" s="8">
        <f t="shared" si="22"/>
        <v>0</v>
      </c>
      <c r="Q21" s="8">
        <f t="shared" si="22"/>
        <v>0</v>
      </c>
    </row>
    <row r="22" spans="1:17" ht="16.5" thickBot="1" x14ac:dyDescent="0.3">
      <c r="A22" s="3"/>
      <c r="B22" s="4"/>
      <c r="C22" s="4">
        <f>RADIANS(C21)</f>
        <v>3.1415926535897931</v>
      </c>
      <c r="D22" s="3">
        <v>0.40910000000000002</v>
      </c>
      <c r="E22" s="4">
        <v>-0.25650000000000001</v>
      </c>
      <c r="F22" s="4">
        <v>0.25929999999999997</v>
      </c>
      <c r="G22" s="4">
        <v>-0.83560000000000001</v>
      </c>
      <c r="I22" s="3">
        <v>0.40910000000000002</v>
      </c>
      <c r="J22" s="4">
        <v>0.25650000000000001</v>
      </c>
      <c r="K22" s="4">
        <v>0.25929999999999997</v>
      </c>
      <c r="L22" s="4">
        <v>0.83560000000000001</v>
      </c>
      <c r="N22" s="8">
        <f>I22+COS(N$2*$C22)*D22</f>
        <v>0</v>
      </c>
      <c r="O22" s="8">
        <f t="shared" ref="O22:Q22" si="23">J22+COS(O$2*$C22)*E22</f>
        <v>0</v>
      </c>
      <c r="P22" s="8">
        <f t="shared" si="23"/>
        <v>0</v>
      </c>
      <c r="Q22" s="8">
        <f t="shared" si="23"/>
        <v>0</v>
      </c>
    </row>
    <row r="23" spans="1:17" ht="16.5" thickBot="1" x14ac:dyDescent="0.3">
      <c r="A23" s="3" t="s">
        <v>14</v>
      </c>
      <c r="B23" s="4" t="s">
        <v>15</v>
      </c>
      <c r="C23" s="6">
        <v>0</v>
      </c>
      <c r="D23" s="9">
        <v>-0.74309999999999998</v>
      </c>
      <c r="E23" s="10">
        <v>-0.59809999999999997</v>
      </c>
      <c r="F23" s="10">
        <v>-0.29809999999999998</v>
      </c>
      <c r="G23" s="10">
        <v>2.5399999999999999E-2</v>
      </c>
      <c r="I23" s="9">
        <v>0.74309999999999998</v>
      </c>
      <c r="J23" s="10">
        <v>0.59809999999999997</v>
      </c>
      <c r="K23" s="10">
        <v>0.29809999999999998</v>
      </c>
      <c r="L23" s="10">
        <v>-2.5399999999999999E-2</v>
      </c>
      <c r="N23" s="8">
        <f>I23+COS(N$2*$C24)*D23</f>
        <v>0</v>
      </c>
      <c r="O23" s="8">
        <f t="shared" ref="O23:Q23" si="24">J23+COS(O$2*$C24)*E23</f>
        <v>0</v>
      </c>
      <c r="P23" s="8">
        <f t="shared" si="24"/>
        <v>0</v>
      </c>
      <c r="Q23" s="8">
        <f t="shared" si="24"/>
        <v>0</v>
      </c>
    </row>
    <row r="24" spans="1:17" ht="16.5" thickBot="1" x14ac:dyDescent="0.3">
      <c r="A24" s="3"/>
      <c r="B24" s="4"/>
      <c r="C24" s="4">
        <f>RADIANS(C23)</f>
        <v>0</v>
      </c>
      <c r="D24" s="3">
        <v>-0.3967</v>
      </c>
      <c r="E24" s="4">
        <v>-0.85429999999999995</v>
      </c>
      <c r="F24" s="4">
        <v>-0.3347</v>
      </c>
      <c r="G24" s="4">
        <v>-2.7199999999999998E-2</v>
      </c>
      <c r="I24" s="3">
        <v>0.3967</v>
      </c>
      <c r="J24" s="4">
        <v>0.85429999999999995</v>
      </c>
      <c r="K24" s="4">
        <v>0.3347</v>
      </c>
      <c r="L24" s="4">
        <v>2.7199999999999998E-2</v>
      </c>
      <c r="N24" s="8">
        <f>I24+COS(N$2*$C24)*D24</f>
        <v>0</v>
      </c>
      <c r="O24" s="8">
        <f t="shared" ref="O24:Q24" si="25">J24+COS(O$2*$C24)*E24</f>
        <v>0</v>
      </c>
      <c r="P24" s="8">
        <f t="shared" si="25"/>
        <v>0</v>
      </c>
      <c r="Q24" s="8">
        <f t="shared" si="25"/>
        <v>0</v>
      </c>
    </row>
    <row r="25" spans="1:17" ht="16.5" thickBot="1" x14ac:dyDescent="0.3">
      <c r="A25" s="3" t="s">
        <v>16</v>
      </c>
      <c r="B25" s="4" t="s">
        <v>17</v>
      </c>
      <c r="C25" s="6">
        <v>180</v>
      </c>
      <c r="D25" s="9">
        <v>0</v>
      </c>
      <c r="E25" s="10">
        <v>0</v>
      </c>
      <c r="F25" s="10">
        <v>0.98619999999999997</v>
      </c>
      <c r="G25" s="10">
        <v>0</v>
      </c>
      <c r="I25" s="9">
        <v>0</v>
      </c>
      <c r="J25" s="10">
        <v>0</v>
      </c>
      <c r="K25" s="10">
        <v>0.98619999999999997</v>
      </c>
      <c r="L25" s="10">
        <v>0</v>
      </c>
      <c r="N25" s="8">
        <f>I25+COS(N$2*$C26)*D25</f>
        <v>0</v>
      </c>
      <c r="O25" s="8">
        <f t="shared" ref="O25:Q25" si="26">J25+COS(O$2*$C26)*E25</f>
        <v>0</v>
      </c>
      <c r="P25" s="8">
        <f t="shared" si="26"/>
        <v>0</v>
      </c>
      <c r="Q25" s="8">
        <f t="shared" si="26"/>
        <v>0</v>
      </c>
    </row>
    <row r="26" spans="1:17" ht="16.5" thickBot="1" x14ac:dyDescent="0.3">
      <c r="C26" s="4">
        <f>RADIANS(C25)</f>
        <v>3.1415926535897931</v>
      </c>
      <c r="D26" s="3">
        <v>0</v>
      </c>
      <c r="E26" s="4">
        <v>0</v>
      </c>
      <c r="F26" s="4">
        <v>0.99219999999999997</v>
      </c>
      <c r="G26" s="4">
        <v>0</v>
      </c>
      <c r="I26" s="3">
        <v>0</v>
      </c>
      <c r="J26" s="4">
        <v>0</v>
      </c>
      <c r="K26" s="4">
        <v>0.99219999999999997</v>
      </c>
      <c r="L26" s="4">
        <v>0</v>
      </c>
      <c r="N26" s="8">
        <f>I26+COS(N$2*$C26)*D26</f>
        <v>0</v>
      </c>
      <c r="O26" s="8">
        <f t="shared" ref="O26:Q26" si="27">J26+COS(O$2*$C26)*E26</f>
        <v>0</v>
      </c>
      <c r="P26" s="8">
        <f t="shared" si="27"/>
        <v>0</v>
      </c>
      <c r="Q26" s="8">
        <f t="shared" si="2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2024-12-09T03:36:27Z</dcterms:created>
  <dcterms:modified xsi:type="dcterms:W3CDTF">2025-01-18T20:39:38Z</dcterms:modified>
</cp:coreProperties>
</file>