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Carolin\Documents\Promotion\Synchronisation\Anträge &amp; Paper\Paper Schreiben\Submission SEF\Drittes Einreichen\"/>
    </mc:Choice>
  </mc:AlternateContent>
  <xr:revisionPtr revIDLastSave="0" documentId="13_ncr:1_{97577191-9905-440D-BD49-980F4B1BB674}" xr6:coauthVersionLast="47" xr6:coauthVersionMax="47" xr10:uidLastSave="{00000000-0000-0000-0000-000000000000}"/>
  <bookViews>
    <workbookView xWindow="28680" yWindow="-30" windowWidth="29040" windowHeight="15720" xr2:uid="{00000000-000D-0000-FFFF-FFFF00000000}"/>
  </bookViews>
  <sheets>
    <sheet name="weighted decision matrix" sheetId="1" r:id="rId1"/>
    <sheet name="points explanation" sheetId="8" r:id="rId2"/>
    <sheet name="growth assay" sheetId="7" r:id="rId3"/>
    <sheet name="health and safety" sheetId="2" r:id="rId4"/>
    <sheet name="interphase" sheetId="3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4" i="2"/>
  <c r="H8" i="1" l="1"/>
  <c r="H7" i="1"/>
  <c r="H6" i="1"/>
  <c r="H5" i="1"/>
  <c r="G9" i="1" l="1"/>
  <c r="AX7" i="1" l="1"/>
  <c r="AX8" i="1"/>
  <c r="AX6" i="1"/>
  <c r="AX5" i="1"/>
  <c r="AV8" i="1"/>
  <c r="AV7" i="1"/>
  <c r="AV6" i="1"/>
  <c r="AV5" i="1"/>
  <c r="AT8" i="1"/>
  <c r="AT7" i="1"/>
  <c r="AT6" i="1"/>
  <c r="AT5" i="1"/>
  <c r="AR8" i="1"/>
  <c r="AR7" i="1"/>
  <c r="AR6" i="1"/>
  <c r="AR5" i="1"/>
  <c r="AP8" i="1"/>
  <c r="AP7" i="1"/>
  <c r="AP6" i="1"/>
  <c r="AP5" i="1"/>
  <c r="AN8" i="1"/>
  <c r="AN7" i="1"/>
  <c r="AN6" i="1"/>
  <c r="AN5" i="1"/>
  <c r="AL8" i="1"/>
  <c r="AL7" i="1"/>
  <c r="AL6" i="1"/>
  <c r="AL5" i="1"/>
  <c r="AJ8" i="1"/>
  <c r="AJ7" i="1"/>
  <c r="AJ6" i="1"/>
  <c r="AJ5" i="1"/>
  <c r="AH8" i="1"/>
  <c r="AH7" i="1"/>
  <c r="AH6" i="1"/>
  <c r="AH5" i="1"/>
  <c r="AF8" i="1"/>
  <c r="AF7" i="1"/>
  <c r="AF6" i="1"/>
  <c r="AF5" i="1"/>
  <c r="AD8" i="1"/>
  <c r="AD7" i="1"/>
  <c r="AD6" i="1"/>
  <c r="AD5" i="1"/>
  <c r="AB8" i="1"/>
  <c r="AB7" i="1"/>
  <c r="AB6" i="1"/>
  <c r="AB5" i="1"/>
  <c r="Z8" i="1"/>
  <c r="Z7" i="1"/>
  <c r="Z6" i="1"/>
  <c r="Z5" i="1"/>
  <c r="X8" i="1"/>
  <c r="X7" i="1"/>
  <c r="X6" i="1"/>
  <c r="X5" i="1"/>
  <c r="V8" i="1"/>
  <c r="V7" i="1"/>
  <c r="V6" i="1"/>
  <c r="V5" i="1"/>
  <c r="T8" i="1"/>
  <c r="T7" i="1"/>
  <c r="T6" i="1"/>
  <c r="T5" i="1"/>
  <c r="R8" i="1"/>
  <c r="R7" i="1"/>
  <c r="R6" i="1"/>
  <c r="R5" i="1"/>
  <c r="P8" i="1"/>
  <c r="P7" i="1"/>
  <c r="P6" i="1"/>
  <c r="P5" i="1"/>
  <c r="N8" i="1"/>
  <c r="N7" i="1"/>
  <c r="N6" i="1"/>
  <c r="N5" i="1"/>
  <c r="L8" i="1"/>
  <c r="L7" i="1"/>
  <c r="L6" i="1"/>
  <c r="L5" i="1"/>
  <c r="J8" i="1"/>
  <c r="J7" i="1"/>
  <c r="J6" i="1"/>
  <c r="J5" i="1"/>
  <c r="K9" i="1" l="1"/>
  <c r="AA9" i="1"/>
  <c r="AQ9" i="1"/>
  <c r="U9" i="1"/>
  <c r="AK9" i="1"/>
  <c r="Y9" i="1"/>
  <c r="AO9" i="1"/>
  <c r="O9" i="1"/>
  <c r="Q9" i="1"/>
  <c r="W9" i="1"/>
  <c r="AG9" i="1"/>
  <c r="AM9" i="1"/>
  <c r="AE9" i="1"/>
  <c r="AU9" i="1"/>
  <c r="I9" i="1"/>
  <c r="AW9" i="1"/>
  <c r="S9" i="1"/>
  <c r="AI9" i="1"/>
  <c r="M9" i="1"/>
  <c r="AC9" i="1"/>
  <c r="AS9" i="1"/>
</calcChain>
</file>

<file path=xl/sharedStrings.xml><?xml version="1.0" encoding="utf-8"?>
<sst xmlns="http://schemas.openxmlformats.org/spreadsheetml/2006/main" count="200" uniqueCount="66">
  <si>
    <t>criteria</t>
  </si>
  <si>
    <t>Ethyl laurate</t>
  </si>
  <si>
    <t>Isopropyl myristate</t>
  </si>
  <si>
    <t>Octyl acetate</t>
  </si>
  <si>
    <t>2-Butyl-1-octanol</t>
  </si>
  <si>
    <t>Butylbenzene</t>
  </si>
  <si>
    <t>Octyl octanoate</t>
  </si>
  <si>
    <t>Undecanal</t>
  </si>
  <si>
    <t>Decane</t>
  </si>
  <si>
    <t>Ethyl myristate</t>
  </si>
  <si>
    <t>Farnesene</t>
  </si>
  <si>
    <t>Ethyl octanoate</t>
  </si>
  <si>
    <t>Nonanal</t>
  </si>
  <si>
    <t>Isopropyl palmitate</t>
  </si>
  <si>
    <t>Methyl decanoate</t>
  </si>
  <si>
    <t>Hexyl hexanoate</t>
  </si>
  <si>
    <t>Hexadecane</t>
  </si>
  <si>
    <t>Ethyl oleate</t>
  </si>
  <si>
    <t>rating</t>
  </si>
  <si>
    <t>total</t>
  </si>
  <si>
    <t>Green solvent</t>
  </si>
  <si>
    <t>Interphase</t>
  </si>
  <si>
    <t>Partition coefficient</t>
  </si>
  <si>
    <t>safety</t>
  </si>
  <si>
    <t>health</t>
  </si>
  <si>
    <t>X</t>
  </si>
  <si>
    <t>~</t>
  </si>
  <si>
    <t>2-Decanon</t>
  </si>
  <si>
    <t>1-Octanol</t>
  </si>
  <si>
    <t>solvent</t>
  </si>
  <si>
    <t>weight</t>
  </si>
  <si>
    <t>Rating</t>
  </si>
  <si>
    <t>Sum</t>
  </si>
  <si>
    <t>2-Undecanone</t>
  </si>
  <si>
    <t>no turbidity</t>
  </si>
  <si>
    <t>-</t>
  </si>
  <si>
    <t>turbidity like control</t>
  </si>
  <si>
    <t>medium turbidity</t>
  </si>
  <si>
    <t>&gt;7</t>
  </si>
  <si>
    <t>&lt;4</t>
  </si>
  <si>
    <t>34 to 43</t>
  </si>
  <si>
    <t>44 to 53</t>
  </si>
  <si>
    <t>53 to 61</t>
  </si>
  <si>
    <t>62 to 135</t>
  </si>
  <si>
    <t>strong interphase</t>
  </si>
  <si>
    <t>slight interphase</t>
  </si>
  <si>
    <t>no interphase</t>
  </si>
  <si>
    <t>≤ 33</t>
  </si>
  <si>
    <t>score</t>
  </si>
  <si>
    <t>1-Decanol</t>
  </si>
  <si>
    <t>Ethyl decanoate</t>
  </si>
  <si>
    <t>health + safety</t>
  </si>
  <si>
    <t>Growth assay</t>
  </si>
  <si>
    <t>LogP [-]</t>
  </si>
  <si>
    <t>best score</t>
  </si>
  <si>
    <t>lowest score</t>
  </si>
  <si>
    <t>Sum of health and safety score</t>
  </si>
  <si>
    <t>Score</t>
  </si>
  <si>
    <t>Interphase formation</t>
  </si>
  <si>
    <t>low/favourable points</t>
  </si>
  <si>
    <t>high/unfavorable points</t>
  </si>
  <si>
    <t>✓</t>
  </si>
  <si>
    <t>medium turbidity and 
colour change</t>
  </si>
  <si>
    <t>Points in growth assay</t>
  </si>
  <si>
    <t>Points for interphase</t>
  </si>
  <si>
    <t>Points for interphase 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</si>
</sst>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3F3F7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006100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63BE7B"/>
        <bgColor indexed="64"/>
      </patternFill>
    </fill>
    <fill>
      <patternFill patternType="solid">
        <fgColor rgb="FFF8696B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6" fillId="3" borderId="0" applyNumberFormat="0" applyBorder="0" applyAlignment="0" applyProtection="0"/>
  </cellStyleXfs>
  <cellXfs count="74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/>
    <xf numFmtId="0" fontId="5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8" fillId="0" borderId="0" xfId="2" applyFont="1" applyFill="1" applyAlignment="1">
      <alignment horizontal="center" vertical="center"/>
    </xf>
    <xf numFmtId="0" fontId="8" fillId="0" borderId="0" xfId="2" applyNumberFormat="1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13" fillId="0" borderId="0" xfId="0" applyFont="1"/>
    <xf numFmtId="0" fontId="13" fillId="0" borderId="0" xfId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0" fontId="1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1" fillId="0" borderId="0" xfId="0" applyFont="1"/>
    <xf numFmtId="0" fontId="11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0" fillId="0" borderId="13" xfId="0" applyBorder="1"/>
    <xf numFmtId="0" fontId="4" fillId="0" borderId="1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7" fillId="0" borderId="0" xfId="0" applyFont="1"/>
    <xf numFmtId="0" fontId="18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0" fillId="0" borderId="15" xfId="0" applyBorder="1"/>
    <xf numFmtId="164" fontId="4" fillId="0" borderId="11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</cellXfs>
  <cellStyles count="3">
    <cellStyle name="Eingabe" xfId="1" builtinId="20"/>
    <cellStyle name="Gut" xfId="2" builtinId="26"/>
    <cellStyle name="Standard" xfId="0" builtinId="0"/>
  </cellStyles>
  <dxfs count="0"/>
  <tableStyles count="0" defaultTableStyle="TableStyleMedium2" defaultPivotStyle="PivotStyleLight16"/>
  <colors>
    <mruColors>
      <color rgb="FFF8696B"/>
      <color rgb="FFF8FFFF"/>
      <color rgb="FF63BE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106680</xdr:rowOff>
    </xdr:from>
    <xdr:to>
      <xdr:col>18</xdr:col>
      <xdr:colOff>95096</xdr:colOff>
      <xdr:row>30</xdr:row>
      <xdr:rowOff>130876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0586941-67E7-D9BF-C0CD-6A424B3E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" y="106680"/>
          <a:ext cx="11412701" cy="6626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17</xdr:col>
      <xdr:colOff>361950</xdr:colOff>
      <xdr:row>23</xdr:row>
      <xdr:rowOff>136241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8CB5566-6389-BE98-623D-26F4F22E1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57"/>
        <a:stretch/>
      </xdr:blipFill>
      <xdr:spPr>
        <a:xfrm>
          <a:off x="152400" y="0"/>
          <a:ext cx="10576560" cy="5296213"/>
        </a:xfrm>
        <a:prstGeom prst="rect">
          <a:avLst/>
        </a:prstGeom>
      </xdr:spPr>
    </xdr:pic>
    <xdr:clientData/>
  </xdr:twoCellAnchor>
  <xdr:twoCellAnchor>
    <xdr:from>
      <xdr:col>0</xdr:col>
      <xdr:colOff>77959</xdr:colOff>
      <xdr:row>24</xdr:row>
      <xdr:rowOff>89868</xdr:rowOff>
    </xdr:from>
    <xdr:to>
      <xdr:col>6</xdr:col>
      <xdr:colOff>322842</xdr:colOff>
      <xdr:row>38</xdr:row>
      <xdr:rowOff>90040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7EB463EB-DB05-46D0-A6BF-D9E8B2CA66CA}"/>
            </a:ext>
          </a:extLst>
        </xdr:cNvPr>
        <xdr:cNvGrpSpPr/>
      </xdr:nvGrpSpPr>
      <xdr:grpSpPr>
        <a:xfrm>
          <a:off x="77959" y="5416472"/>
          <a:ext cx="3879399" cy="2566319"/>
          <a:chOff x="77959" y="5756238"/>
          <a:chExt cx="3883209" cy="2587274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FEC761D0-8B66-20AE-64B6-602DE88DF7B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3107"/>
          <a:stretch/>
        </xdr:blipFill>
        <xdr:spPr>
          <a:xfrm>
            <a:off x="445331" y="6190664"/>
            <a:ext cx="596989" cy="1512202"/>
          </a:xfrm>
          <a:prstGeom prst="rect">
            <a:avLst/>
          </a:prstGeom>
        </xdr:spPr>
      </xdr:pic>
      <xdr:sp macro="" textlink="">
        <xdr:nvSpPr>
          <xdr:cNvPr id="4" name="Textfeld 3">
            <a:extLst>
              <a:ext uri="{FF2B5EF4-FFF2-40B4-BE49-F238E27FC236}">
                <a16:creationId xmlns:a16="http://schemas.microsoft.com/office/drawing/2014/main" id="{56979341-F677-B658-99F4-E81E4EC54B7A}"/>
              </a:ext>
            </a:extLst>
          </xdr:cNvPr>
          <xdr:cNvSpPr txBox="1"/>
        </xdr:nvSpPr>
        <xdr:spPr>
          <a:xfrm>
            <a:off x="77959" y="7702974"/>
            <a:ext cx="1284676" cy="63218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600" b="1">
                <a:ln>
                  <a:noFill/>
                </a:ln>
                <a:solidFill>
                  <a:sysClr val="windowText" lastClr="000000"/>
                </a:solidFill>
              </a:rPr>
              <a:t>2-undecanone</a:t>
            </a:r>
          </a:p>
          <a:p>
            <a:pPr algn="ctr"/>
            <a:endParaRPr lang="en-US" sz="1100">
              <a:ln>
                <a:noFill/>
              </a:ln>
              <a:solidFill>
                <a:sysClr val="windowText" lastClr="000000"/>
              </a:solidFill>
            </a:endParaRPr>
          </a:p>
        </xdr:txBody>
      </xdr:sp>
      <xdr:pic>
        <xdr:nvPicPr>
          <xdr:cNvPr id="2" name="Grafik 1">
            <a:extLst>
              <a:ext uri="{FF2B5EF4-FFF2-40B4-BE49-F238E27FC236}">
                <a16:creationId xmlns:a16="http://schemas.microsoft.com/office/drawing/2014/main" id="{B4470BAB-1ED5-4A50-BE42-AD862C299C8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3917" r="9963"/>
          <a:stretch/>
        </xdr:blipFill>
        <xdr:spPr>
          <a:xfrm>
            <a:off x="1568375" y="6160770"/>
            <a:ext cx="608927" cy="1540143"/>
          </a:xfrm>
          <a:prstGeom prst="rect">
            <a:avLst/>
          </a:prstGeom>
        </xdr:spPr>
      </xdr:pic>
      <xdr:sp macro="" textlink="">
        <xdr:nvSpPr>
          <xdr:cNvPr id="6" name="Textfeld 5">
            <a:extLst>
              <a:ext uri="{FF2B5EF4-FFF2-40B4-BE49-F238E27FC236}">
                <a16:creationId xmlns:a16="http://schemas.microsoft.com/office/drawing/2014/main" id="{454EF70C-714D-4686-B2C2-F0DC6DC0A527}"/>
              </a:ext>
            </a:extLst>
          </xdr:cNvPr>
          <xdr:cNvSpPr txBox="1"/>
        </xdr:nvSpPr>
        <xdr:spPr>
          <a:xfrm>
            <a:off x="1231190" y="7707518"/>
            <a:ext cx="1290392" cy="6359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600" b="1">
                <a:ln>
                  <a:noFill/>
                </a:ln>
                <a:solidFill>
                  <a:sysClr val="windowText" lastClr="000000"/>
                </a:solidFill>
              </a:rPr>
              <a:t>Isopropyl palmitate</a:t>
            </a:r>
          </a:p>
          <a:p>
            <a:pPr algn="ctr"/>
            <a:endParaRPr lang="en-US" sz="1100">
              <a:ln>
                <a:noFill/>
              </a:ln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7" name="Textfeld 6">
            <a:extLst>
              <a:ext uri="{FF2B5EF4-FFF2-40B4-BE49-F238E27FC236}">
                <a16:creationId xmlns:a16="http://schemas.microsoft.com/office/drawing/2014/main" id="{5C596717-E5FC-542B-E4FC-9796C4551D58}"/>
              </a:ext>
            </a:extLst>
          </xdr:cNvPr>
          <xdr:cNvSpPr txBox="1"/>
        </xdr:nvSpPr>
        <xdr:spPr>
          <a:xfrm>
            <a:off x="777018" y="5910992"/>
            <a:ext cx="578896" cy="597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200" b="1" i="0">
                <a:solidFill>
                  <a:srgbClr val="00B050"/>
                </a:solidFill>
                <a:effectLst/>
                <a:latin typeface="+mn-lt"/>
                <a:ea typeface="+mn-ea"/>
                <a:cs typeface="+mn-cs"/>
              </a:rPr>
              <a:t>✓</a:t>
            </a:r>
            <a:endParaRPr lang="en-US" sz="3200" b="1">
              <a:solidFill>
                <a:srgbClr val="00B050"/>
              </a:solidFill>
            </a:endParaRPr>
          </a:p>
        </xdr:txBody>
      </xdr:sp>
      <xdr:sp macro="" textlink="">
        <xdr:nvSpPr>
          <xdr:cNvPr id="8" name="Textfeld 7">
            <a:extLst>
              <a:ext uri="{FF2B5EF4-FFF2-40B4-BE49-F238E27FC236}">
                <a16:creationId xmlns:a16="http://schemas.microsoft.com/office/drawing/2014/main" id="{00CEC5A5-E0AE-4771-8A0A-2D5ED266A466}"/>
              </a:ext>
            </a:extLst>
          </xdr:cNvPr>
          <xdr:cNvSpPr txBox="1"/>
        </xdr:nvSpPr>
        <xdr:spPr>
          <a:xfrm>
            <a:off x="1899508" y="5853280"/>
            <a:ext cx="793713" cy="7376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6600" b="1" i="0">
                <a:solidFill>
                  <a:schemeClr val="accent2"/>
                </a:solidFill>
                <a:effectLst/>
                <a:latin typeface="+mn-lt"/>
                <a:ea typeface="+mn-ea"/>
                <a:cs typeface="+mn-cs"/>
              </a:rPr>
              <a:t>~</a:t>
            </a:r>
            <a:endParaRPr lang="en-US" sz="6600" b="1">
              <a:solidFill>
                <a:schemeClr val="accent2"/>
              </a:solidFill>
            </a:endParaRPr>
          </a:p>
        </xdr:txBody>
      </xdr:sp>
      <xdr:pic>
        <xdr:nvPicPr>
          <xdr:cNvPr id="9" name="Picture 15">
            <a:extLst>
              <a:ext uri="{FF2B5EF4-FFF2-40B4-BE49-F238E27FC236}">
                <a16:creationId xmlns:a16="http://schemas.microsoft.com/office/drawing/2014/main" id="{436221DC-8CB3-BB01-EB77-CC356D061A9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063" t="48514" r="36825" b="11196"/>
          <a:stretch/>
        </xdr:blipFill>
        <xdr:spPr>
          <a:xfrm>
            <a:off x="2743763" y="6142728"/>
            <a:ext cx="685237" cy="1524769"/>
          </a:xfrm>
          <a:prstGeom prst="rect">
            <a:avLst/>
          </a:prstGeom>
        </xdr:spPr>
      </xdr:pic>
      <xdr:sp macro="" textlink="">
        <xdr:nvSpPr>
          <xdr:cNvPr id="10" name="TextBox 35">
            <a:extLst>
              <a:ext uri="{FF2B5EF4-FFF2-40B4-BE49-F238E27FC236}">
                <a16:creationId xmlns:a16="http://schemas.microsoft.com/office/drawing/2014/main" id="{C263F674-BE5E-E55B-16C4-1A787CE2839B}"/>
              </a:ext>
            </a:extLst>
          </xdr:cNvPr>
          <xdr:cNvSpPr txBox="1"/>
        </xdr:nvSpPr>
        <xdr:spPr>
          <a:xfrm>
            <a:off x="2532306" y="7700356"/>
            <a:ext cx="1018280" cy="58371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600" b="1"/>
              <a:t>Octyl acetate</a:t>
            </a:r>
          </a:p>
        </xdr:txBody>
      </xdr:sp>
      <xdr:sp macro="" textlink="">
        <xdr:nvSpPr>
          <xdr:cNvPr id="11" name="Textfeld 10">
            <a:extLst>
              <a:ext uri="{FF2B5EF4-FFF2-40B4-BE49-F238E27FC236}">
                <a16:creationId xmlns:a16="http://schemas.microsoft.com/office/drawing/2014/main" id="{84C8AE10-D52D-45F8-8095-D8CD5EFD1DBB}"/>
              </a:ext>
            </a:extLst>
          </xdr:cNvPr>
          <xdr:cNvSpPr txBox="1"/>
        </xdr:nvSpPr>
        <xdr:spPr>
          <a:xfrm>
            <a:off x="3167455" y="5756238"/>
            <a:ext cx="793713" cy="7205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4400" b="1" i="0">
                <a:solidFill>
                  <a:srgbClr val="C00000"/>
                </a:solidFill>
                <a:effectLst/>
                <a:latin typeface="+mn-lt"/>
                <a:ea typeface="+mn-ea"/>
                <a:cs typeface="+mn-cs"/>
              </a:rPr>
              <a:t>X</a:t>
            </a:r>
            <a:endParaRPr lang="en-US" sz="4400" b="1">
              <a:solidFill>
                <a:srgbClr val="C00000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X56"/>
  <sheetViews>
    <sheetView showGridLines="0" tabSelected="1" zoomScaleNormal="100" workbookViewId="0">
      <selection activeCell="J21" sqref="J21"/>
    </sheetView>
  </sheetViews>
  <sheetFormatPr baseColWidth="10" defaultColWidth="8.88671875" defaultRowHeight="18" x14ac:dyDescent="0.35"/>
  <cols>
    <col min="2" max="2" width="23.88671875" style="30" bestFit="1" customWidth="1"/>
    <col min="3" max="3" width="7" style="30" bestFit="1" customWidth="1"/>
    <col min="4" max="4" width="8.109375" customWidth="1"/>
    <col min="5" max="5" width="19.5546875" bestFit="1" customWidth="1"/>
    <col min="6" max="6" width="10.6640625" bestFit="1" customWidth="1"/>
    <col min="7" max="8" width="10.6640625" customWidth="1"/>
    <col min="9" max="50" width="9.6640625" style="1" customWidth="1"/>
  </cols>
  <sheetData>
    <row r="2" spans="2:50" ht="22.2" customHeight="1" thickBot="1" x14ac:dyDescent="0.35">
      <c r="B2" s="17" t="s">
        <v>29</v>
      </c>
      <c r="C2" s="17" t="s">
        <v>48</v>
      </c>
    </row>
    <row r="3" spans="2:50" x14ac:dyDescent="0.3">
      <c r="B3" s="23" t="s">
        <v>6</v>
      </c>
      <c r="C3" s="17">
        <v>4.8</v>
      </c>
      <c r="E3" s="68" t="s">
        <v>0</v>
      </c>
      <c r="F3" s="64" t="s">
        <v>30</v>
      </c>
      <c r="G3" s="64" t="s">
        <v>33</v>
      </c>
      <c r="H3" s="65"/>
      <c r="I3" s="71" t="s">
        <v>1</v>
      </c>
      <c r="J3" s="65"/>
      <c r="K3" s="71" t="s">
        <v>49</v>
      </c>
      <c r="L3" s="71"/>
      <c r="M3" s="64" t="s">
        <v>2</v>
      </c>
      <c r="N3" s="65"/>
      <c r="O3" s="71" t="s">
        <v>3</v>
      </c>
      <c r="P3" s="71"/>
      <c r="Q3" s="64" t="s">
        <v>4</v>
      </c>
      <c r="R3" s="65"/>
      <c r="S3" s="71" t="s">
        <v>5</v>
      </c>
      <c r="T3" s="71"/>
      <c r="U3" s="64" t="s">
        <v>6</v>
      </c>
      <c r="V3" s="65"/>
      <c r="W3" s="71" t="s">
        <v>27</v>
      </c>
      <c r="X3" s="71"/>
      <c r="Y3" s="64" t="s">
        <v>7</v>
      </c>
      <c r="Z3" s="65"/>
      <c r="AA3" s="71" t="s">
        <v>8</v>
      </c>
      <c r="AB3" s="71"/>
      <c r="AC3" s="64" t="s">
        <v>9</v>
      </c>
      <c r="AD3" s="65"/>
      <c r="AE3" s="71" t="s">
        <v>28</v>
      </c>
      <c r="AF3" s="71"/>
      <c r="AG3" s="64" t="s">
        <v>10</v>
      </c>
      <c r="AH3" s="65"/>
      <c r="AI3" s="71" t="s">
        <v>11</v>
      </c>
      <c r="AJ3" s="71"/>
      <c r="AK3" s="64" t="s">
        <v>12</v>
      </c>
      <c r="AL3" s="65"/>
      <c r="AM3" s="71" t="s">
        <v>13</v>
      </c>
      <c r="AN3" s="71"/>
      <c r="AO3" s="64" t="s">
        <v>14</v>
      </c>
      <c r="AP3" s="65"/>
      <c r="AQ3" s="71" t="s">
        <v>15</v>
      </c>
      <c r="AR3" s="71"/>
      <c r="AS3" s="64" t="s">
        <v>16</v>
      </c>
      <c r="AT3" s="65"/>
      <c r="AU3" s="71" t="s">
        <v>50</v>
      </c>
      <c r="AV3" s="71"/>
      <c r="AW3" s="64" t="s">
        <v>17</v>
      </c>
      <c r="AX3" s="65"/>
    </row>
    <row r="4" spans="2:50" ht="18.600000000000001" thickBot="1" x14ac:dyDescent="0.35">
      <c r="B4" s="23" t="s">
        <v>10</v>
      </c>
      <c r="C4" s="17">
        <v>4.7</v>
      </c>
      <c r="E4" s="69"/>
      <c r="F4" s="70"/>
      <c r="G4" s="4" t="s">
        <v>18</v>
      </c>
      <c r="H4" s="5" t="s">
        <v>19</v>
      </c>
      <c r="I4" s="6" t="s">
        <v>18</v>
      </c>
      <c r="J4" s="5" t="s">
        <v>19</v>
      </c>
      <c r="K4" s="6" t="s">
        <v>18</v>
      </c>
      <c r="L4" s="6" t="s">
        <v>19</v>
      </c>
      <c r="M4" s="4" t="s">
        <v>18</v>
      </c>
      <c r="N4" s="5" t="s">
        <v>19</v>
      </c>
      <c r="O4" s="6" t="s">
        <v>18</v>
      </c>
      <c r="P4" s="6" t="s">
        <v>19</v>
      </c>
      <c r="Q4" s="4" t="s">
        <v>18</v>
      </c>
      <c r="R4" s="5" t="s">
        <v>19</v>
      </c>
      <c r="S4" s="6" t="s">
        <v>18</v>
      </c>
      <c r="T4" s="6" t="s">
        <v>19</v>
      </c>
      <c r="U4" s="4" t="s">
        <v>18</v>
      </c>
      <c r="V4" s="5" t="s">
        <v>19</v>
      </c>
      <c r="W4" s="6" t="s">
        <v>18</v>
      </c>
      <c r="X4" s="6" t="s">
        <v>19</v>
      </c>
      <c r="Y4" s="4" t="s">
        <v>18</v>
      </c>
      <c r="Z4" s="5" t="s">
        <v>19</v>
      </c>
      <c r="AA4" s="6" t="s">
        <v>18</v>
      </c>
      <c r="AB4" s="6" t="s">
        <v>19</v>
      </c>
      <c r="AC4" s="4" t="s">
        <v>18</v>
      </c>
      <c r="AD4" s="5" t="s">
        <v>19</v>
      </c>
      <c r="AE4" s="6" t="s">
        <v>18</v>
      </c>
      <c r="AF4" s="6" t="s">
        <v>19</v>
      </c>
      <c r="AG4" s="4" t="s">
        <v>18</v>
      </c>
      <c r="AH4" s="5" t="s">
        <v>19</v>
      </c>
      <c r="AI4" s="6" t="s">
        <v>18</v>
      </c>
      <c r="AJ4" s="6" t="s">
        <v>19</v>
      </c>
      <c r="AK4" s="4" t="s">
        <v>18</v>
      </c>
      <c r="AL4" s="5" t="s">
        <v>19</v>
      </c>
      <c r="AM4" s="6" t="s">
        <v>18</v>
      </c>
      <c r="AN4" s="6" t="s">
        <v>19</v>
      </c>
      <c r="AO4" s="4" t="s">
        <v>18</v>
      </c>
      <c r="AP4" s="5" t="s">
        <v>19</v>
      </c>
      <c r="AQ4" s="6" t="s">
        <v>18</v>
      </c>
      <c r="AR4" s="6" t="s">
        <v>19</v>
      </c>
      <c r="AS4" s="4" t="s">
        <v>18</v>
      </c>
      <c r="AT4" s="5" t="s">
        <v>19</v>
      </c>
      <c r="AU4" s="6" t="s">
        <v>18</v>
      </c>
      <c r="AV4" s="6" t="s">
        <v>19</v>
      </c>
      <c r="AW4" s="4" t="s">
        <v>18</v>
      </c>
      <c r="AX4" s="5" t="s">
        <v>19</v>
      </c>
    </row>
    <row r="5" spans="2:50" x14ac:dyDescent="0.3">
      <c r="B5" s="23" t="s">
        <v>14</v>
      </c>
      <c r="C5" s="17">
        <v>4.7</v>
      </c>
      <c r="E5" s="7" t="s">
        <v>20</v>
      </c>
      <c r="F5" s="8">
        <v>0.3</v>
      </c>
      <c r="G5" s="9">
        <v>5</v>
      </c>
      <c r="H5" s="10">
        <f>G5*$F$5</f>
        <v>1.5</v>
      </c>
      <c r="I5" s="9">
        <v>2</v>
      </c>
      <c r="J5" s="10">
        <f>I5*$F$5</f>
        <v>0.6</v>
      </c>
      <c r="K5" s="1">
        <v>4</v>
      </c>
      <c r="L5" s="10">
        <f>K5*$F$5</f>
        <v>1.2</v>
      </c>
      <c r="M5" s="9">
        <v>5</v>
      </c>
      <c r="N5" s="10">
        <f>M5*$F$5</f>
        <v>1.5</v>
      </c>
      <c r="O5" s="1">
        <v>5</v>
      </c>
      <c r="P5" s="10">
        <f>O5*$F$5</f>
        <v>1.5</v>
      </c>
      <c r="Q5" s="9">
        <v>5</v>
      </c>
      <c r="R5" s="10">
        <f>Q5*$F$5</f>
        <v>1.5</v>
      </c>
      <c r="S5" s="1">
        <v>1</v>
      </c>
      <c r="T5" s="10">
        <f>S5*$F$5</f>
        <v>0.3</v>
      </c>
      <c r="U5" s="9">
        <v>5</v>
      </c>
      <c r="V5" s="10">
        <f>U5*$F$5</f>
        <v>1.5</v>
      </c>
      <c r="W5" s="1">
        <v>2</v>
      </c>
      <c r="X5" s="10">
        <f>W5*$F$5</f>
        <v>0.6</v>
      </c>
      <c r="Y5" s="9">
        <v>4</v>
      </c>
      <c r="Z5" s="10">
        <f>Y5*$F$5</f>
        <v>1.2</v>
      </c>
      <c r="AA5" s="1">
        <v>3</v>
      </c>
      <c r="AB5" s="10">
        <f>AA5*$F$5</f>
        <v>0.89999999999999991</v>
      </c>
      <c r="AC5" s="9">
        <v>2</v>
      </c>
      <c r="AD5" s="10">
        <f>AC5*$F$5</f>
        <v>0.6</v>
      </c>
      <c r="AE5" s="1">
        <v>4</v>
      </c>
      <c r="AF5" s="10">
        <f>AE5*$F$5</f>
        <v>1.2</v>
      </c>
      <c r="AG5" s="9">
        <v>5</v>
      </c>
      <c r="AH5" s="10">
        <f>AG5*$F$5</f>
        <v>1.5</v>
      </c>
      <c r="AI5" s="1">
        <v>5</v>
      </c>
      <c r="AJ5" s="10">
        <f>AI5*$F$5</f>
        <v>1.5</v>
      </c>
      <c r="AK5" s="9">
        <v>4</v>
      </c>
      <c r="AL5" s="10">
        <f>AK5*$F$5</f>
        <v>1.2</v>
      </c>
      <c r="AM5" s="1">
        <v>5</v>
      </c>
      <c r="AN5" s="10">
        <f>AM5*$F$5</f>
        <v>1.5</v>
      </c>
      <c r="AO5" s="9">
        <v>5</v>
      </c>
      <c r="AP5" s="10">
        <f>AO5*$F$5</f>
        <v>1.5</v>
      </c>
      <c r="AQ5" s="1">
        <v>5</v>
      </c>
      <c r="AR5" s="10">
        <f>AQ5*$F$5</f>
        <v>1.5</v>
      </c>
      <c r="AS5" s="9">
        <v>5</v>
      </c>
      <c r="AT5" s="10">
        <f>AS5*$F$5</f>
        <v>1.5</v>
      </c>
      <c r="AU5" s="1">
        <v>5</v>
      </c>
      <c r="AV5" s="10">
        <f>AU5*$F$5</f>
        <v>1.5</v>
      </c>
      <c r="AW5" s="9">
        <v>2</v>
      </c>
      <c r="AX5" s="10">
        <f>AW5*$F$5</f>
        <v>0.6</v>
      </c>
    </row>
    <row r="6" spans="2:50" x14ac:dyDescent="0.3">
      <c r="B6" s="23" t="s">
        <v>33</v>
      </c>
      <c r="C6" s="17">
        <v>4.5999999999999996</v>
      </c>
      <c r="E6" s="7" t="s">
        <v>21</v>
      </c>
      <c r="F6" s="8">
        <v>0.2</v>
      </c>
      <c r="G6" s="9">
        <v>5</v>
      </c>
      <c r="H6" s="10">
        <f>G6*$F$6</f>
        <v>1</v>
      </c>
      <c r="I6" s="9">
        <v>1</v>
      </c>
      <c r="J6" s="10">
        <f>I6*$F$6</f>
        <v>0.2</v>
      </c>
      <c r="K6" s="1">
        <v>1</v>
      </c>
      <c r="L6" s="10">
        <f>K6*$F$6</f>
        <v>0.2</v>
      </c>
      <c r="M6" s="9">
        <v>1</v>
      </c>
      <c r="N6" s="10">
        <f>M6*$F$6</f>
        <v>0.2</v>
      </c>
      <c r="O6" s="1">
        <v>1</v>
      </c>
      <c r="P6" s="10">
        <f>O6*$F$6</f>
        <v>0.2</v>
      </c>
      <c r="Q6" s="9">
        <v>3</v>
      </c>
      <c r="R6" s="10">
        <f>Q6*$F$6</f>
        <v>0.60000000000000009</v>
      </c>
      <c r="S6" s="1">
        <v>5</v>
      </c>
      <c r="T6" s="10">
        <f>S6*$F$6</f>
        <v>1</v>
      </c>
      <c r="U6" s="9">
        <v>5</v>
      </c>
      <c r="V6" s="10">
        <f>U6*$F$6</f>
        <v>1</v>
      </c>
      <c r="W6" s="1">
        <v>5</v>
      </c>
      <c r="X6" s="10">
        <f>W6*$F$6</f>
        <v>1</v>
      </c>
      <c r="Y6" s="9">
        <v>1</v>
      </c>
      <c r="Z6" s="10">
        <f>Y6*$F$6</f>
        <v>0.2</v>
      </c>
      <c r="AA6" s="1">
        <v>3</v>
      </c>
      <c r="AB6" s="10">
        <f>AA6*$F$6</f>
        <v>0.60000000000000009</v>
      </c>
      <c r="AC6" s="9">
        <v>5</v>
      </c>
      <c r="AD6" s="10">
        <f>AC6*$F$6</f>
        <v>1</v>
      </c>
      <c r="AE6" s="1">
        <v>1</v>
      </c>
      <c r="AF6" s="10">
        <f>AE6*$F$6</f>
        <v>0.2</v>
      </c>
      <c r="AG6" s="9">
        <v>5</v>
      </c>
      <c r="AH6" s="10">
        <f>AG6*$F$6</f>
        <v>1</v>
      </c>
      <c r="AI6" s="1">
        <v>3</v>
      </c>
      <c r="AJ6" s="10">
        <f>AI6*$F$6</f>
        <v>0.60000000000000009</v>
      </c>
      <c r="AK6" s="9">
        <v>1</v>
      </c>
      <c r="AL6" s="10">
        <f>AK6*$F$6</f>
        <v>0.2</v>
      </c>
      <c r="AM6" s="1">
        <v>3</v>
      </c>
      <c r="AN6" s="10">
        <f>AM6*$F$6</f>
        <v>0.60000000000000009</v>
      </c>
      <c r="AO6" s="9">
        <v>5</v>
      </c>
      <c r="AP6" s="10">
        <f>AO6*$F$6</f>
        <v>1</v>
      </c>
      <c r="AQ6" s="1">
        <v>3</v>
      </c>
      <c r="AR6" s="10">
        <f>AQ6*$F$6</f>
        <v>0.60000000000000009</v>
      </c>
      <c r="AS6" s="9">
        <v>5</v>
      </c>
      <c r="AT6" s="10">
        <f>AS6*$F$6</f>
        <v>1</v>
      </c>
      <c r="AU6" s="1">
        <v>5</v>
      </c>
      <c r="AV6" s="10">
        <f>AU6*$F$6</f>
        <v>1</v>
      </c>
      <c r="AW6" s="9">
        <v>5</v>
      </c>
      <c r="AX6" s="10">
        <f>AW6*$F$6</f>
        <v>1</v>
      </c>
    </row>
    <row r="7" spans="2:50" x14ac:dyDescent="0.3">
      <c r="B7" s="23" t="s">
        <v>16</v>
      </c>
      <c r="C7" s="17">
        <v>4.5999999999999996</v>
      </c>
      <c r="E7" s="7" t="s">
        <v>52</v>
      </c>
      <c r="F7" s="29">
        <v>0.4</v>
      </c>
      <c r="G7" s="9">
        <v>5</v>
      </c>
      <c r="H7" s="10">
        <f>G7*$F$7</f>
        <v>2</v>
      </c>
      <c r="I7" s="9">
        <v>4</v>
      </c>
      <c r="J7" s="10">
        <f>I7*$F$7</f>
        <v>1.6</v>
      </c>
      <c r="K7" s="1">
        <v>5</v>
      </c>
      <c r="L7" s="10">
        <f>K7*$F$7</f>
        <v>2</v>
      </c>
      <c r="M7" s="9">
        <v>5</v>
      </c>
      <c r="N7" s="10">
        <f>M7*$F$7</f>
        <v>2</v>
      </c>
      <c r="O7" s="1">
        <v>5</v>
      </c>
      <c r="P7" s="10">
        <f>O7*$F$7</f>
        <v>2</v>
      </c>
      <c r="Q7" s="9">
        <v>5</v>
      </c>
      <c r="R7" s="10">
        <f>Q7*$F$7</f>
        <v>2</v>
      </c>
      <c r="S7" s="1">
        <v>5</v>
      </c>
      <c r="T7" s="10">
        <f>S7*$F$7</f>
        <v>2</v>
      </c>
      <c r="U7" s="9">
        <v>5</v>
      </c>
      <c r="V7" s="10">
        <f>U7*$F$7</f>
        <v>2</v>
      </c>
      <c r="W7" s="1">
        <v>5</v>
      </c>
      <c r="X7" s="10">
        <f>W7*$F$7</f>
        <v>2</v>
      </c>
      <c r="Y7" s="9">
        <v>3</v>
      </c>
      <c r="Z7" s="10">
        <f>Y7*$F$7</f>
        <v>1.2000000000000002</v>
      </c>
      <c r="AA7" s="1">
        <v>4</v>
      </c>
      <c r="AB7" s="10">
        <f>AA7*$F$7</f>
        <v>1.6</v>
      </c>
      <c r="AC7" s="9">
        <v>4</v>
      </c>
      <c r="AD7" s="10">
        <f>AC7*$F$7</f>
        <v>1.6</v>
      </c>
      <c r="AE7" s="1">
        <v>2</v>
      </c>
      <c r="AF7" s="10">
        <f>AE7*$F$7</f>
        <v>0.8</v>
      </c>
      <c r="AG7" s="9">
        <v>5</v>
      </c>
      <c r="AH7" s="10">
        <f>AG7*$F$7</f>
        <v>2</v>
      </c>
      <c r="AI7" s="1">
        <v>5</v>
      </c>
      <c r="AJ7" s="10">
        <f>AI7*$F$7</f>
        <v>2</v>
      </c>
      <c r="AK7" s="9">
        <v>3</v>
      </c>
      <c r="AL7" s="10">
        <f>AK7*$F$7</f>
        <v>1.2000000000000002</v>
      </c>
      <c r="AM7" s="1">
        <v>5</v>
      </c>
      <c r="AN7" s="10">
        <f>AM7*$F$7</f>
        <v>2</v>
      </c>
      <c r="AO7" s="9">
        <v>5</v>
      </c>
      <c r="AP7" s="10">
        <f>AO7*$F$7</f>
        <v>2</v>
      </c>
      <c r="AQ7" s="1">
        <v>5</v>
      </c>
      <c r="AR7" s="10">
        <f>AQ7*$F$7</f>
        <v>2</v>
      </c>
      <c r="AS7" s="9">
        <v>5</v>
      </c>
      <c r="AT7" s="10">
        <f>AS7*$F$7</f>
        <v>2</v>
      </c>
      <c r="AU7" s="1">
        <v>5</v>
      </c>
      <c r="AV7" s="10">
        <f>AU7*$F$7</f>
        <v>2</v>
      </c>
      <c r="AW7" s="9">
        <v>4</v>
      </c>
      <c r="AX7" s="10">
        <f>AW7*$F$7</f>
        <v>1.6</v>
      </c>
    </row>
    <row r="8" spans="2:50" ht="18.600000000000001" thickBot="1" x14ac:dyDescent="0.35">
      <c r="B8" s="23" t="s">
        <v>50</v>
      </c>
      <c r="C8" s="17">
        <v>4.5999999999999996</v>
      </c>
      <c r="E8" s="2" t="s">
        <v>22</v>
      </c>
      <c r="F8" s="3">
        <v>0.1</v>
      </c>
      <c r="G8" s="4">
        <v>1</v>
      </c>
      <c r="H8" s="10">
        <f>G8*$F$8</f>
        <v>0.1</v>
      </c>
      <c r="I8" s="4">
        <v>5</v>
      </c>
      <c r="J8" s="10">
        <f>I8*$F$8</f>
        <v>0.5</v>
      </c>
      <c r="K8" s="6">
        <v>5</v>
      </c>
      <c r="L8" s="10">
        <f>K8*$F$8</f>
        <v>0.5</v>
      </c>
      <c r="M8" s="4">
        <v>4</v>
      </c>
      <c r="N8" s="10">
        <f>M8*$F$8</f>
        <v>0.4</v>
      </c>
      <c r="O8" s="6">
        <v>4</v>
      </c>
      <c r="P8" s="10">
        <f>O8*$F$8</f>
        <v>0.4</v>
      </c>
      <c r="Q8" s="4">
        <v>3</v>
      </c>
      <c r="R8" s="10">
        <f>Q8*$F$8</f>
        <v>0.30000000000000004</v>
      </c>
      <c r="S8" s="6">
        <v>3</v>
      </c>
      <c r="T8" s="10">
        <f>S8*$F$8</f>
        <v>0.30000000000000004</v>
      </c>
      <c r="U8" s="4">
        <v>3</v>
      </c>
      <c r="V8" s="10">
        <f>U8*$F$8</f>
        <v>0.30000000000000004</v>
      </c>
      <c r="W8" s="6">
        <v>3</v>
      </c>
      <c r="X8" s="10">
        <f>W8*$F$8</f>
        <v>0.30000000000000004</v>
      </c>
      <c r="Y8" s="4">
        <v>3</v>
      </c>
      <c r="Z8" s="10">
        <f>Y8*$F$8</f>
        <v>0.30000000000000004</v>
      </c>
      <c r="AA8" s="6">
        <v>2</v>
      </c>
      <c r="AB8" s="10">
        <f>AA8*$F$8</f>
        <v>0.2</v>
      </c>
      <c r="AC8" s="4">
        <v>2</v>
      </c>
      <c r="AD8" s="10">
        <f>AC8*$F$8</f>
        <v>0.2</v>
      </c>
      <c r="AE8" s="6">
        <v>2</v>
      </c>
      <c r="AF8" s="10">
        <f>AE8*$F$8</f>
        <v>0.2</v>
      </c>
      <c r="AG8" s="4">
        <v>2</v>
      </c>
      <c r="AH8" s="10">
        <f>AG8*$F$8</f>
        <v>0.2</v>
      </c>
      <c r="AI8" s="6">
        <v>2</v>
      </c>
      <c r="AJ8" s="10">
        <f>AI8*$F$8</f>
        <v>0.2</v>
      </c>
      <c r="AK8" s="4">
        <v>2</v>
      </c>
      <c r="AL8" s="10">
        <f>AK8*$F$8</f>
        <v>0.2</v>
      </c>
      <c r="AM8" s="6">
        <v>2</v>
      </c>
      <c r="AN8" s="10">
        <f>AM8*$F$8</f>
        <v>0.2</v>
      </c>
      <c r="AO8" s="4">
        <v>2</v>
      </c>
      <c r="AP8" s="10">
        <f>AO8*$F$8</f>
        <v>0.2</v>
      </c>
      <c r="AQ8" s="6">
        <v>1</v>
      </c>
      <c r="AR8" s="10">
        <f>AQ8*$F$8</f>
        <v>0.1</v>
      </c>
      <c r="AS8" s="4">
        <v>1</v>
      </c>
      <c r="AT8" s="10">
        <f>AS8*$F$8</f>
        <v>0.1</v>
      </c>
      <c r="AU8" s="6">
        <v>1</v>
      </c>
      <c r="AV8" s="10">
        <f>AU8*$F$8</f>
        <v>0.1</v>
      </c>
      <c r="AW8" s="4">
        <v>1</v>
      </c>
      <c r="AX8" s="10">
        <f>AW8*$F$8</f>
        <v>0.1</v>
      </c>
    </row>
    <row r="9" spans="2:50" ht="18.600000000000001" thickBot="1" x14ac:dyDescent="0.35">
      <c r="B9" s="23" t="s">
        <v>4</v>
      </c>
      <c r="C9" s="17">
        <v>4.3999999999999995</v>
      </c>
      <c r="E9" s="66" t="s">
        <v>32</v>
      </c>
      <c r="F9" s="67"/>
      <c r="G9" s="66">
        <f>SUM(H5:H8)</f>
        <v>4.5999999999999996</v>
      </c>
      <c r="H9" s="67"/>
      <c r="I9" s="66">
        <f>SUM(J5:J8)</f>
        <v>2.9000000000000004</v>
      </c>
      <c r="J9" s="67"/>
      <c r="K9" s="66">
        <f>SUM(L5:L8)</f>
        <v>3.9</v>
      </c>
      <c r="L9" s="67"/>
      <c r="M9" s="66">
        <f>SUM(N5:N8)</f>
        <v>4.1000000000000005</v>
      </c>
      <c r="N9" s="67"/>
      <c r="O9" s="66">
        <f>SUM(P5:P8)</f>
        <v>4.1000000000000005</v>
      </c>
      <c r="P9" s="67"/>
      <c r="Q9" s="66">
        <f>SUM(R5:R8)</f>
        <v>4.3999999999999995</v>
      </c>
      <c r="R9" s="67"/>
      <c r="S9" s="66">
        <f>SUM(T5:T8)</f>
        <v>3.5999999999999996</v>
      </c>
      <c r="T9" s="67"/>
      <c r="U9" s="66">
        <f>SUM(V5:V8)</f>
        <v>4.8</v>
      </c>
      <c r="V9" s="67"/>
      <c r="W9" s="66">
        <f>SUM(X5:X8)</f>
        <v>3.9000000000000004</v>
      </c>
      <c r="X9" s="67"/>
      <c r="Y9" s="66">
        <f>SUM(Z5:Z8)</f>
        <v>2.9000000000000004</v>
      </c>
      <c r="Z9" s="67"/>
      <c r="AA9" s="66">
        <f>SUM(AB5:AB8)</f>
        <v>3.3000000000000003</v>
      </c>
      <c r="AB9" s="67"/>
      <c r="AC9" s="66">
        <f>SUM(AD5:AD8)</f>
        <v>3.4000000000000004</v>
      </c>
      <c r="AD9" s="67"/>
      <c r="AE9" s="66">
        <f>SUM(AF5:AF8)</f>
        <v>2.4000000000000004</v>
      </c>
      <c r="AF9" s="67"/>
      <c r="AG9" s="66">
        <f>SUM(AH5:AH8)</f>
        <v>4.7</v>
      </c>
      <c r="AH9" s="67"/>
      <c r="AI9" s="66">
        <f>SUM(AJ5:AJ8)</f>
        <v>4.3</v>
      </c>
      <c r="AJ9" s="67"/>
      <c r="AK9" s="66">
        <f>SUM(AL5:AL8)</f>
        <v>2.8000000000000003</v>
      </c>
      <c r="AL9" s="67"/>
      <c r="AM9" s="66">
        <f>SUM(AN5:AN8)</f>
        <v>4.3</v>
      </c>
      <c r="AN9" s="67"/>
      <c r="AO9" s="66">
        <f>SUM(AP5:AP8)</f>
        <v>4.7</v>
      </c>
      <c r="AP9" s="67"/>
      <c r="AQ9" s="66">
        <f>SUM(AR5:AR8)</f>
        <v>4.1999999999999993</v>
      </c>
      <c r="AR9" s="67"/>
      <c r="AS9" s="66">
        <f>SUM(AT5:AT8)</f>
        <v>4.5999999999999996</v>
      </c>
      <c r="AT9" s="67"/>
      <c r="AU9" s="66">
        <f>SUM(AV5:AV8)</f>
        <v>4.5999999999999996</v>
      </c>
      <c r="AV9" s="67"/>
      <c r="AW9" s="66">
        <f>SUM(AX5:AX8)</f>
        <v>3.3000000000000003</v>
      </c>
      <c r="AX9" s="67"/>
    </row>
    <row r="10" spans="2:50" x14ac:dyDescent="0.3">
      <c r="B10" s="23" t="s">
        <v>11</v>
      </c>
      <c r="C10" s="17">
        <v>4.3</v>
      </c>
    </row>
    <row r="11" spans="2:50" ht="22.2" customHeight="1" x14ac:dyDescent="0.3">
      <c r="B11" s="23" t="s">
        <v>13</v>
      </c>
      <c r="C11" s="17">
        <v>4.3</v>
      </c>
      <c r="E11" s="39" t="s">
        <v>54</v>
      </c>
      <c r="F11" s="72"/>
      <c r="G11" s="72"/>
      <c r="H11" s="72"/>
    </row>
    <row r="12" spans="2:50" ht="20.399999999999999" customHeight="1" x14ac:dyDescent="0.4">
      <c r="B12" s="23" t="s">
        <v>15</v>
      </c>
      <c r="C12" s="17">
        <v>4.1999999999999993</v>
      </c>
      <c r="E12" s="40" t="s">
        <v>55</v>
      </c>
      <c r="F12" s="72"/>
      <c r="G12" s="1"/>
      <c r="H12" s="1"/>
      <c r="I12" s="15"/>
      <c r="J12" s="14"/>
      <c r="K12" s="15"/>
      <c r="L12" s="14"/>
    </row>
    <row r="13" spans="2:50" x14ac:dyDescent="0.3">
      <c r="B13" s="23" t="s">
        <v>2</v>
      </c>
      <c r="C13" s="17">
        <v>4.1000000000000005</v>
      </c>
      <c r="E13" s="13"/>
      <c r="F13" s="13"/>
      <c r="G13" s="1"/>
      <c r="H13" s="1"/>
    </row>
    <row r="14" spans="2:50" x14ac:dyDescent="0.3">
      <c r="B14" s="23" t="s">
        <v>3</v>
      </c>
      <c r="C14" s="17">
        <v>4.1000000000000005</v>
      </c>
      <c r="E14" s="13"/>
      <c r="F14" s="13"/>
      <c r="G14" s="1"/>
      <c r="H14" s="1"/>
      <c r="U14"/>
      <c r="AX14"/>
    </row>
    <row r="15" spans="2:50" x14ac:dyDescent="0.3">
      <c r="B15" s="23" t="s">
        <v>27</v>
      </c>
      <c r="C15" s="17">
        <v>3.9000000000000004</v>
      </c>
      <c r="E15" s="13"/>
      <c r="F15" s="31"/>
      <c r="G15" s="1"/>
      <c r="H15" s="1"/>
      <c r="U15"/>
      <c r="AX15"/>
    </row>
    <row r="16" spans="2:50" x14ac:dyDescent="0.3">
      <c r="B16" s="23" t="s">
        <v>49</v>
      </c>
      <c r="C16" s="17">
        <v>3.9</v>
      </c>
      <c r="E16" s="13"/>
      <c r="F16" s="13"/>
      <c r="G16" s="1"/>
      <c r="H16" s="1"/>
      <c r="U16"/>
      <c r="AX16"/>
    </row>
    <row r="17" spans="2:50" x14ac:dyDescent="0.3">
      <c r="B17" s="23" t="s">
        <v>5</v>
      </c>
      <c r="C17" s="17">
        <v>3.5999999999999996</v>
      </c>
      <c r="E17" s="13"/>
      <c r="F17" s="13"/>
      <c r="G17" s="1"/>
      <c r="H17" s="1"/>
      <c r="U17"/>
      <c r="AX17"/>
    </row>
    <row r="18" spans="2:50" x14ac:dyDescent="0.3">
      <c r="B18" s="23" t="s">
        <v>9</v>
      </c>
      <c r="C18" s="17">
        <v>3.4000000000000004</v>
      </c>
      <c r="E18" s="72"/>
      <c r="F18" s="72"/>
      <c r="G18" s="72"/>
      <c r="H18" s="72"/>
      <c r="U18"/>
      <c r="AX18"/>
    </row>
    <row r="19" spans="2:50" x14ac:dyDescent="0.3">
      <c r="B19" s="23" t="s">
        <v>8</v>
      </c>
      <c r="C19" s="17">
        <v>3.3000000000000003</v>
      </c>
      <c r="U19"/>
      <c r="AX19"/>
    </row>
    <row r="20" spans="2:50" x14ac:dyDescent="0.3">
      <c r="B20" s="23" t="s">
        <v>17</v>
      </c>
      <c r="C20" s="17">
        <v>3.3000000000000003</v>
      </c>
      <c r="U20"/>
      <c r="AX20"/>
    </row>
    <row r="21" spans="2:50" x14ac:dyDescent="0.3">
      <c r="B21" s="23" t="s">
        <v>1</v>
      </c>
      <c r="C21" s="17">
        <v>2.9000000000000004</v>
      </c>
      <c r="U21"/>
      <c r="AX21"/>
    </row>
    <row r="22" spans="2:50" x14ac:dyDescent="0.3">
      <c r="B22" s="23" t="s">
        <v>7</v>
      </c>
      <c r="C22" s="17">
        <v>2.9000000000000004</v>
      </c>
      <c r="U22"/>
      <c r="AX22"/>
    </row>
    <row r="23" spans="2:50" x14ac:dyDescent="0.3">
      <c r="B23" s="23" t="s">
        <v>12</v>
      </c>
      <c r="C23" s="17">
        <v>2.8000000000000003</v>
      </c>
      <c r="U23"/>
      <c r="AX23"/>
    </row>
    <row r="24" spans="2:50" ht="18" customHeight="1" x14ac:dyDescent="0.3">
      <c r="B24" s="23" t="s">
        <v>28</v>
      </c>
      <c r="C24" s="17">
        <v>2.4000000000000004</v>
      </c>
      <c r="U24"/>
      <c r="AX24"/>
    </row>
    <row r="25" spans="2:50" ht="15.6" x14ac:dyDescent="0.3">
      <c r="B25" s="1"/>
      <c r="C25" s="1"/>
      <c r="U25"/>
      <c r="AX25"/>
    </row>
    <row r="26" spans="2:50" ht="15.6" x14ac:dyDescent="0.3">
      <c r="B26" s="16"/>
      <c r="C26" s="1"/>
      <c r="U26"/>
      <c r="AX26"/>
    </row>
    <row r="27" spans="2:50" ht="15.6" x14ac:dyDescent="0.3">
      <c r="B27" s="72"/>
      <c r="C27" s="1"/>
      <c r="U27"/>
      <c r="AX27"/>
    </row>
    <row r="28" spans="2:50" ht="15.6" x14ac:dyDescent="0.3">
      <c r="B28" s="72"/>
      <c r="C28" s="1"/>
      <c r="U28"/>
      <c r="AX28"/>
    </row>
    <row r="29" spans="2:50" ht="15.6" x14ac:dyDescent="0.3">
      <c r="B29" s="72"/>
      <c r="C29" s="1"/>
      <c r="U29"/>
      <c r="AX29"/>
    </row>
    <row r="30" spans="2:50" ht="15.6" x14ac:dyDescent="0.3">
      <c r="B30" s="72"/>
      <c r="C30" s="1"/>
      <c r="U30"/>
      <c r="AX30"/>
    </row>
    <row r="31" spans="2:50" ht="15.6" x14ac:dyDescent="0.3">
      <c r="B31" s="72"/>
      <c r="C31" s="1"/>
      <c r="U31"/>
      <c r="AX31"/>
    </row>
    <row r="32" spans="2:50" ht="15.6" x14ac:dyDescent="0.3">
      <c r="B32" s="72"/>
      <c r="C32" s="1"/>
      <c r="U32"/>
      <c r="AX32"/>
    </row>
    <row r="33" spans="5:50" x14ac:dyDescent="0.35">
      <c r="U33"/>
      <c r="AX33"/>
    </row>
    <row r="34" spans="5:50" x14ac:dyDescent="0.35">
      <c r="U34"/>
      <c r="AX34"/>
    </row>
    <row r="35" spans="5:50" x14ac:dyDescent="0.35">
      <c r="G35" s="1"/>
      <c r="H35" s="1"/>
      <c r="P35" s="16"/>
      <c r="Q35"/>
      <c r="AV35"/>
      <c r="AW35"/>
      <c r="AX35"/>
    </row>
    <row r="36" spans="5:50" x14ac:dyDescent="0.35">
      <c r="G36" s="1"/>
      <c r="H36" s="1"/>
      <c r="AV36"/>
      <c r="AW36"/>
      <c r="AX36"/>
    </row>
    <row r="37" spans="5:50" x14ac:dyDescent="0.35">
      <c r="G37" s="1"/>
      <c r="H37" s="1"/>
      <c r="AV37"/>
      <c r="AW37"/>
      <c r="AX37"/>
    </row>
    <row r="38" spans="5:50" x14ac:dyDescent="0.35">
      <c r="E38" s="72"/>
      <c r="F38" s="72"/>
      <c r="G38" s="72"/>
      <c r="H38" s="72"/>
      <c r="I38" s="72"/>
      <c r="J38" s="72"/>
      <c r="AV38"/>
      <c r="AW38"/>
      <c r="AX38"/>
    </row>
    <row r="39" spans="5:50" x14ac:dyDescent="0.35">
      <c r="E39" s="72"/>
      <c r="F39" s="72"/>
      <c r="G39" s="1"/>
      <c r="H39" s="1"/>
      <c r="AV39"/>
      <c r="AW39"/>
      <c r="AX39"/>
    </row>
    <row r="40" spans="5:50" x14ac:dyDescent="0.35">
      <c r="E40" s="13"/>
      <c r="F40" s="13"/>
      <c r="G40" s="1"/>
      <c r="H40" s="1"/>
      <c r="AV40"/>
      <c r="AW40"/>
      <c r="AX40"/>
    </row>
    <row r="41" spans="5:50" x14ac:dyDescent="0.35">
      <c r="E41" s="13"/>
      <c r="F41" s="13"/>
      <c r="G41" s="1"/>
      <c r="H41" s="1"/>
      <c r="AV41"/>
      <c r="AW41"/>
      <c r="AX41"/>
    </row>
    <row r="42" spans="5:50" x14ac:dyDescent="0.35">
      <c r="E42" s="13"/>
      <c r="F42" s="13"/>
      <c r="G42" s="1"/>
      <c r="H42" s="1"/>
      <c r="AV42"/>
      <c r="AW42"/>
      <c r="AX42"/>
    </row>
    <row r="43" spans="5:50" x14ac:dyDescent="0.35">
      <c r="E43" s="13"/>
      <c r="F43" s="13"/>
      <c r="G43" s="1"/>
      <c r="H43" s="1"/>
      <c r="AV43"/>
      <c r="AW43"/>
      <c r="AX43"/>
    </row>
    <row r="44" spans="5:50" x14ac:dyDescent="0.35">
      <c r="E44" s="13"/>
      <c r="F44" s="13"/>
      <c r="G44" s="1"/>
      <c r="H44" s="1"/>
      <c r="AV44"/>
      <c r="AW44"/>
      <c r="AX44"/>
    </row>
    <row r="45" spans="5:50" x14ac:dyDescent="0.35">
      <c r="E45" s="73"/>
      <c r="F45" s="73"/>
      <c r="G45" s="72"/>
      <c r="H45" s="72"/>
      <c r="I45" s="72"/>
      <c r="J45" s="72"/>
      <c r="AV45"/>
      <c r="AW45"/>
      <c r="AX45"/>
    </row>
    <row r="46" spans="5:50" x14ac:dyDescent="0.35">
      <c r="G46" s="1"/>
      <c r="H46" s="1"/>
      <c r="AV46"/>
      <c r="AW46"/>
      <c r="AX46"/>
    </row>
    <row r="47" spans="5:50" x14ac:dyDescent="0.35">
      <c r="G47" s="1"/>
      <c r="H47" s="1"/>
      <c r="AV47"/>
      <c r="AW47"/>
      <c r="AX47"/>
    </row>
    <row r="48" spans="5:50" x14ac:dyDescent="0.35">
      <c r="AX48"/>
    </row>
    <row r="49" spans="50:50" x14ac:dyDescent="0.35">
      <c r="AX49"/>
    </row>
    <row r="50" spans="50:50" x14ac:dyDescent="0.35">
      <c r="AX50"/>
    </row>
    <row r="51" spans="50:50" x14ac:dyDescent="0.35">
      <c r="AX51"/>
    </row>
    <row r="52" spans="50:50" x14ac:dyDescent="0.35">
      <c r="AX52"/>
    </row>
    <row r="53" spans="50:50" x14ac:dyDescent="0.35">
      <c r="AX53"/>
    </row>
    <row r="54" spans="50:50" x14ac:dyDescent="0.35">
      <c r="AX54"/>
    </row>
    <row r="55" spans="50:50" x14ac:dyDescent="0.35">
      <c r="AX55"/>
    </row>
    <row r="56" spans="50:50" x14ac:dyDescent="0.35">
      <c r="AX56"/>
    </row>
  </sheetData>
  <sortState xmlns:xlrd2="http://schemas.microsoft.com/office/spreadsheetml/2017/richdata2" ref="B2:C24">
    <sortCondition descending="1" ref="C2:C24"/>
  </sortState>
  <mergeCells count="61">
    <mergeCell ref="B27:B28"/>
    <mergeCell ref="B29:B30"/>
    <mergeCell ref="B31:B32"/>
    <mergeCell ref="E38:E39"/>
    <mergeCell ref="F38:F39"/>
    <mergeCell ref="F11:F12"/>
    <mergeCell ref="G38:H38"/>
    <mergeCell ref="I38:J38"/>
    <mergeCell ref="E45:F45"/>
    <mergeCell ref="G45:H45"/>
    <mergeCell ref="I45:J45"/>
    <mergeCell ref="G11:H11"/>
    <mergeCell ref="E18:F18"/>
    <mergeCell ref="G18:H18"/>
    <mergeCell ref="AQ3:AR3"/>
    <mergeCell ref="AE3:AF3"/>
    <mergeCell ref="S3:T3"/>
    <mergeCell ref="I3:J3"/>
    <mergeCell ref="K3:L3"/>
    <mergeCell ref="M3:N3"/>
    <mergeCell ref="O3:P3"/>
    <mergeCell ref="Q3:R3"/>
    <mergeCell ref="U3:V3"/>
    <mergeCell ref="W3:X3"/>
    <mergeCell ref="Y3:Z3"/>
    <mergeCell ref="AA3:AB3"/>
    <mergeCell ref="AC3:AD3"/>
    <mergeCell ref="AG9:AH9"/>
    <mergeCell ref="AS3:AT3"/>
    <mergeCell ref="AU3:AV3"/>
    <mergeCell ref="AW3:AX3"/>
    <mergeCell ref="I9:J9"/>
    <mergeCell ref="K9:L9"/>
    <mergeCell ref="M9:N9"/>
    <mergeCell ref="O9:P9"/>
    <mergeCell ref="Q9:R9"/>
    <mergeCell ref="S9:T9"/>
    <mergeCell ref="U9:V9"/>
    <mergeCell ref="AG3:AH3"/>
    <mergeCell ref="AI3:AJ3"/>
    <mergeCell ref="AK3:AL3"/>
    <mergeCell ref="AM3:AN3"/>
    <mergeCell ref="AO3:AP3"/>
    <mergeCell ref="W9:X9"/>
    <mergeCell ref="Y9:Z9"/>
    <mergeCell ref="AA9:AB9"/>
    <mergeCell ref="AC9:AD9"/>
    <mergeCell ref="AE9:AF9"/>
    <mergeCell ref="AU9:AV9"/>
    <mergeCell ref="AW9:AX9"/>
    <mergeCell ref="AI9:AJ9"/>
    <mergeCell ref="AK9:AL9"/>
    <mergeCell ref="AM9:AN9"/>
    <mergeCell ref="AO9:AP9"/>
    <mergeCell ref="AQ9:AR9"/>
    <mergeCell ref="AS9:AT9"/>
    <mergeCell ref="G3:H3"/>
    <mergeCell ref="G9:H9"/>
    <mergeCell ref="E9:F9"/>
    <mergeCell ref="E3:E4"/>
    <mergeCell ref="F3:F4"/>
  </mergeCells>
  <conditionalFormatting sqref="B3:C2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:H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18:H1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45:J45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9:AX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9:AX9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7"/>
  <sheetViews>
    <sheetView showGridLines="0" zoomScale="115" zoomScaleNormal="115" workbookViewId="0">
      <selection activeCell="G16" sqref="G16"/>
    </sheetView>
  </sheetViews>
  <sheetFormatPr baseColWidth="10" defaultColWidth="11.44140625" defaultRowHeight="14.4" x14ac:dyDescent="0.3"/>
  <cols>
    <col min="1" max="1" width="6" customWidth="1"/>
    <col min="2" max="2" width="22.6640625" customWidth="1"/>
    <col min="3" max="3" width="17.5546875" bestFit="1" customWidth="1"/>
    <col min="4" max="4" width="8.5546875" bestFit="1" customWidth="1"/>
    <col min="5" max="5" width="19.5546875" customWidth="1"/>
    <col min="6" max="6" width="17.44140625" bestFit="1" customWidth="1"/>
    <col min="7" max="7" width="20.21875" bestFit="1" customWidth="1"/>
  </cols>
  <sheetData>
    <row r="1" spans="1:8" ht="15" thickBot="1" x14ac:dyDescent="0.35">
      <c r="B1" s="24"/>
    </row>
    <row r="2" spans="1:8" s="24" customFormat="1" ht="35.4" customHeight="1" thickBot="1" x14ac:dyDescent="0.35">
      <c r="A2"/>
      <c r="B2" s="26" t="s">
        <v>57</v>
      </c>
      <c r="C2" s="27">
        <v>1</v>
      </c>
      <c r="D2" s="27">
        <v>2</v>
      </c>
      <c r="E2" s="27">
        <v>3</v>
      </c>
      <c r="F2" s="27">
        <v>4</v>
      </c>
      <c r="G2" s="38">
        <v>5</v>
      </c>
      <c r="H2" s="41"/>
    </row>
    <row r="3" spans="1:8" ht="35.4" customHeight="1" thickBot="1" x14ac:dyDescent="0.35">
      <c r="B3" s="26" t="s">
        <v>52</v>
      </c>
      <c r="C3" s="44" t="s">
        <v>34</v>
      </c>
      <c r="D3" s="44" t="s">
        <v>35</v>
      </c>
      <c r="E3" s="45" t="s">
        <v>62</v>
      </c>
      <c r="F3" s="44" t="s">
        <v>37</v>
      </c>
      <c r="G3" s="46" t="s">
        <v>36</v>
      </c>
      <c r="H3" s="41"/>
    </row>
    <row r="4" spans="1:8" ht="35.4" customHeight="1" thickBot="1" x14ac:dyDescent="0.35">
      <c r="B4" s="28" t="s">
        <v>56</v>
      </c>
      <c r="C4" s="44" t="s">
        <v>38</v>
      </c>
      <c r="D4" s="44">
        <v>6</v>
      </c>
      <c r="E4" s="44">
        <v>5</v>
      </c>
      <c r="F4" s="44">
        <v>4</v>
      </c>
      <c r="G4" s="46" t="s">
        <v>39</v>
      </c>
      <c r="H4" s="41"/>
    </row>
    <row r="5" spans="1:8" ht="35.4" customHeight="1" thickBot="1" x14ac:dyDescent="0.35">
      <c r="B5" s="28" t="s">
        <v>22</v>
      </c>
      <c r="C5" s="47" t="s">
        <v>47</v>
      </c>
      <c r="D5" s="44" t="s">
        <v>40</v>
      </c>
      <c r="E5" s="44" t="s">
        <v>41</v>
      </c>
      <c r="F5" s="44" t="s">
        <v>42</v>
      </c>
      <c r="G5" s="46" t="s">
        <v>43</v>
      </c>
      <c r="H5" s="41"/>
    </row>
    <row r="6" spans="1:8" ht="35.4" customHeight="1" thickBot="1" x14ac:dyDescent="0.35">
      <c r="B6" s="43" t="s">
        <v>58</v>
      </c>
      <c r="C6" s="25" t="s">
        <v>44</v>
      </c>
      <c r="D6" s="25" t="s">
        <v>35</v>
      </c>
      <c r="E6" s="25" t="s">
        <v>45</v>
      </c>
      <c r="F6" s="25" t="s">
        <v>35</v>
      </c>
      <c r="G6" s="42" t="s">
        <v>46</v>
      </c>
      <c r="H6" s="41"/>
    </row>
    <row r="7" spans="1:8" ht="31.8" customHeight="1" x14ac:dyDescent="0.3">
      <c r="B7" s="24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Y58"/>
  <sheetViews>
    <sheetView showGridLines="0" workbookViewId="0">
      <selection activeCell="V24" sqref="V24"/>
    </sheetView>
  </sheetViews>
  <sheetFormatPr baseColWidth="10" defaultColWidth="8.88671875" defaultRowHeight="14.4" x14ac:dyDescent="0.3"/>
  <cols>
    <col min="2" max="2" width="20.44140625" bestFit="1" customWidth="1"/>
    <col min="3" max="3" width="5.33203125" bestFit="1" customWidth="1"/>
    <col min="20" max="20" width="8.33203125" customWidth="1"/>
    <col min="21" max="21" width="9.109375" hidden="1" customWidth="1"/>
    <col min="22" max="22" width="23.88671875" bestFit="1" customWidth="1"/>
    <col min="23" max="23" width="26.21875" style="37" bestFit="1" customWidth="1"/>
    <col min="24" max="24" width="13.44140625" bestFit="1" customWidth="1"/>
    <col min="25" max="25" width="15.88671875" bestFit="1" customWidth="1"/>
  </cols>
  <sheetData>
    <row r="1" spans="22:25" ht="15.6" x14ac:dyDescent="0.3">
      <c r="V1" s="13"/>
      <c r="W1" s="1"/>
      <c r="X1" s="13"/>
      <c r="Y1" s="13"/>
    </row>
    <row r="2" spans="22:25" ht="15.6" x14ac:dyDescent="0.3">
      <c r="V2" s="13"/>
      <c r="W2" s="1"/>
      <c r="X2" s="13"/>
      <c r="Y2" s="13"/>
    </row>
    <row r="3" spans="22:25" ht="15" thickBot="1" x14ac:dyDescent="0.35"/>
    <row r="4" spans="22:25" ht="18.600000000000001" thickBot="1" x14ac:dyDescent="0.35">
      <c r="V4" s="54"/>
      <c r="W4" s="55" t="s">
        <v>63</v>
      </c>
      <c r="X4" s="56" t="s">
        <v>53</v>
      </c>
    </row>
    <row r="5" spans="22:25" ht="18" x14ac:dyDescent="0.3">
      <c r="V5" s="48" t="s">
        <v>1</v>
      </c>
      <c r="W5" s="52">
        <v>4</v>
      </c>
      <c r="X5" s="49">
        <v>5.6</v>
      </c>
    </row>
    <row r="6" spans="22:25" ht="18" x14ac:dyDescent="0.3">
      <c r="V6" s="48" t="s">
        <v>49</v>
      </c>
      <c r="W6" s="52">
        <v>5</v>
      </c>
      <c r="X6" s="49">
        <v>4.5999999999999996</v>
      </c>
    </row>
    <row r="7" spans="22:25" ht="18" x14ac:dyDescent="0.3">
      <c r="V7" s="48" t="s">
        <v>2</v>
      </c>
      <c r="W7" s="52">
        <v>5</v>
      </c>
      <c r="X7" s="49">
        <v>7.2</v>
      </c>
    </row>
    <row r="8" spans="22:25" ht="18" x14ac:dyDescent="0.3">
      <c r="V8" s="48" t="s">
        <v>3</v>
      </c>
      <c r="W8" s="52">
        <v>5</v>
      </c>
      <c r="X8" s="49">
        <v>3.4</v>
      </c>
    </row>
    <row r="9" spans="22:25" ht="18" x14ac:dyDescent="0.3">
      <c r="V9" s="48" t="s">
        <v>4</v>
      </c>
      <c r="W9" s="52">
        <v>5</v>
      </c>
      <c r="X9" s="49">
        <v>4.8</v>
      </c>
    </row>
    <row r="10" spans="22:25" ht="18" x14ac:dyDescent="0.3">
      <c r="V10" s="48" t="s">
        <v>5</v>
      </c>
      <c r="W10" s="52">
        <v>5</v>
      </c>
      <c r="X10" s="49">
        <v>4.4000000000000004</v>
      </c>
    </row>
    <row r="11" spans="22:25" ht="18" x14ac:dyDescent="0.3">
      <c r="V11" s="48" t="s">
        <v>6</v>
      </c>
      <c r="W11" s="52">
        <v>5</v>
      </c>
      <c r="X11" s="49">
        <v>6.5</v>
      </c>
    </row>
    <row r="12" spans="22:25" ht="18" x14ac:dyDescent="0.3">
      <c r="V12" s="48" t="s">
        <v>27</v>
      </c>
      <c r="W12" s="52">
        <v>5</v>
      </c>
      <c r="X12" s="49">
        <v>3.7</v>
      </c>
    </row>
    <row r="13" spans="22:25" ht="18" x14ac:dyDescent="0.3">
      <c r="V13" s="48" t="s">
        <v>7</v>
      </c>
      <c r="W13" s="52">
        <v>3</v>
      </c>
      <c r="X13" s="49">
        <v>4.3</v>
      </c>
    </row>
    <row r="14" spans="22:25" ht="18" x14ac:dyDescent="0.3">
      <c r="V14" s="48" t="s">
        <v>8</v>
      </c>
      <c r="W14" s="52">
        <v>5</v>
      </c>
      <c r="X14" s="63">
        <v>5</v>
      </c>
    </row>
    <row r="15" spans="22:25" ht="18" x14ac:dyDescent="0.3">
      <c r="V15" s="48" t="s">
        <v>9</v>
      </c>
      <c r="W15" s="52">
        <v>5</v>
      </c>
      <c r="X15" s="63">
        <v>6.7</v>
      </c>
    </row>
    <row r="16" spans="22:25" ht="18" x14ac:dyDescent="0.3">
      <c r="V16" s="48" t="s">
        <v>28</v>
      </c>
      <c r="W16" s="52">
        <v>1</v>
      </c>
      <c r="X16" s="63">
        <v>3</v>
      </c>
    </row>
    <row r="17" spans="22:24" ht="18" x14ac:dyDescent="0.3">
      <c r="V17" s="48" t="s">
        <v>10</v>
      </c>
      <c r="W17" s="52">
        <v>5</v>
      </c>
      <c r="X17" s="49">
        <v>6.1</v>
      </c>
    </row>
    <row r="18" spans="22:24" ht="18" x14ac:dyDescent="0.3">
      <c r="V18" s="48" t="s">
        <v>11</v>
      </c>
      <c r="W18" s="52">
        <v>5</v>
      </c>
      <c r="X18" s="49">
        <v>3.5</v>
      </c>
    </row>
    <row r="19" spans="22:24" ht="18" x14ac:dyDescent="0.3">
      <c r="V19" s="48" t="s">
        <v>12</v>
      </c>
      <c r="W19" s="52">
        <v>3</v>
      </c>
      <c r="X19" s="49">
        <v>3.3</v>
      </c>
    </row>
    <row r="20" spans="22:24" ht="18" x14ac:dyDescent="0.3">
      <c r="V20" s="48" t="s">
        <v>13</v>
      </c>
      <c r="W20" s="52">
        <v>5</v>
      </c>
      <c r="X20" s="49">
        <v>8.1999999999999993</v>
      </c>
    </row>
    <row r="21" spans="22:24" ht="18" x14ac:dyDescent="0.3">
      <c r="V21" s="48" t="s">
        <v>14</v>
      </c>
      <c r="W21" s="52">
        <v>5</v>
      </c>
      <c r="X21" s="49">
        <v>4.7</v>
      </c>
    </row>
    <row r="22" spans="22:24" ht="18" x14ac:dyDescent="0.3">
      <c r="V22" s="48" t="s">
        <v>15</v>
      </c>
      <c r="W22" s="52">
        <v>5</v>
      </c>
      <c r="X22" s="49">
        <v>4.9000000000000004</v>
      </c>
    </row>
    <row r="23" spans="22:24" ht="18" x14ac:dyDescent="0.3">
      <c r="V23" s="48" t="s">
        <v>16</v>
      </c>
      <c r="W23" s="52">
        <v>5</v>
      </c>
      <c r="X23" s="49">
        <v>8.8000000000000007</v>
      </c>
    </row>
    <row r="24" spans="22:24" ht="18" x14ac:dyDescent="0.3">
      <c r="V24" s="48" t="s">
        <v>50</v>
      </c>
      <c r="W24" s="52">
        <v>5</v>
      </c>
      <c r="X24" s="49">
        <v>4.5999999999999996</v>
      </c>
    </row>
    <row r="25" spans="22:24" ht="18" x14ac:dyDescent="0.3">
      <c r="V25" s="48" t="s">
        <v>17</v>
      </c>
      <c r="W25" s="52">
        <v>4</v>
      </c>
      <c r="X25" s="63">
        <v>8</v>
      </c>
    </row>
    <row r="26" spans="22:24" ht="18.600000000000001" thickBot="1" x14ac:dyDescent="0.35">
      <c r="V26" s="50" t="s">
        <v>33</v>
      </c>
      <c r="W26" s="53">
        <v>5</v>
      </c>
      <c r="X26" s="51">
        <v>4.0999999999999996</v>
      </c>
    </row>
    <row r="35" spans="2:3" ht="15.6" x14ac:dyDescent="0.3">
      <c r="B35" s="13"/>
      <c r="C35" s="13"/>
    </row>
    <row r="36" spans="2:3" ht="15.6" x14ac:dyDescent="0.3">
      <c r="B36" s="20"/>
      <c r="C36" s="1"/>
    </row>
    <row r="37" spans="2:3" ht="15.6" x14ac:dyDescent="0.3">
      <c r="B37" s="18"/>
      <c r="C37" s="19"/>
    </row>
    <row r="38" spans="2:3" ht="15.6" x14ac:dyDescent="0.3">
      <c r="B38" s="18"/>
      <c r="C38" s="19"/>
    </row>
    <row r="39" spans="2:3" ht="15.6" x14ac:dyDescent="0.3">
      <c r="B39" s="18"/>
      <c r="C39" s="19"/>
    </row>
    <row r="40" spans="2:3" ht="15.6" x14ac:dyDescent="0.3">
      <c r="B40" s="18"/>
      <c r="C40" s="19"/>
    </row>
    <row r="41" spans="2:3" ht="15.6" x14ac:dyDescent="0.3">
      <c r="B41" s="18"/>
      <c r="C41" s="19"/>
    </row>
    <row r="42" spans="2:3" ht="15.6" x14ac:dyDescent="0.3">
      <c r="B42" s="18"/>
      <c r="C42" s="19"/>
    </row>
    <row r="43" spans="2:3" ht="15.6" x14ac:dyDescent="0.3">
      <c r="B43" s="18"/>
      <c r="C43" s="19"/>
    </row>
    <row r="44" spans="2:3" ht="15.6" x14ac:dyDescent="0.3">
      <c r="B44" s="18"/>
      <c r="C44" s="19"/>
    </row>
    <row r="45" spans="2:3" ht="15.6" x14ac:dyDescent="0.3">
      <c r="B45" s="18"/>
      <c r="C45" s="19"/>
    </row>
    <row r="46" spans="2:3" ht="15.6" x14ac:dyDescent="0.3">
      <c r="B46" s="18"/>
      <c r="C46" s="19"/>
    </row>
    <row r="47" spans="2:3" ht="15.6" x14ac:dyDescent="0.3">
      <c r="B47" s="18"/>
      <c r="C47" s="19"/>
    </row>
    <row r="48" spans="2:3" ht="15.6" x14ac:dyDescent="0.3">
      <c r="B48" s="18"/>
      <c r="C48" s="19"/>
    </row>
    <row r="49" spans="2:3" ht="15.6" x14ac:dyDescent="0.3">
      <c r="B49" s="18"/>
      <c r="C49" s="19"/>
    </row>
    <row r="50" spans="2:3" ht="15.6" x14ac:dyDescent="0.3">
      <c r="B50" s="18"/>
      <c r="C50" s="19"/>
    </row>
    <row r="51" spans="2:3" ht="15.6" x14ac:dyDescent="0.3">
      <c r="B51" s="18"/>
      <c r="C51" s="19"/>
    </row>
    <row r="52" spans="2:3" ht="15.6" x14ac:dyDescent="0.3">
      <c r="B52" s="18"/>
      <c r="C52" s="19"/>
    </row>
    <row r="53" spans="2:3" ht="15.6" x14ac:dyDescent="0.3">
      <c r="B53" s="18"/>
      <c r="C53" s="19"/>
    </row>
    <row r="54" spans="2:3" ht="15.6" x14ac:dyDescent="0.3">
      <c r="B54" s="18"/>
      <c r="C54" s="19"/>
    </row>
    <row r="55" spans="2:3" ht="15.6" x14ac:dyDescent="0.3">
      <c r="B55" s="18"/>
      <c r="C55" s="19"/>
    </row>
    <row r="56" spans="2:3" ht="15.6" x14ac:dyDescent="0.3">
      <c r="B56" s="18"/>
      <c r="C56" s="19"/>
    </row>
    <row r="57" spans="2:3" ht="15.6" x14ac:dyDescent="0.3">
      <c r="B57" s="18"/>
      <c r="C57" s="19"/>
    </row>
    <row r="58" spans="2:3" ht="15.6" x14ac:dyDescent="0.3">
      <c r="B58" s="18"/>
      <c r="C58" s="19"/>
    </row>
  </sheetData>
  <sortState xmlns:xlrd2="http://schemas.microsoft.com/office/spreadsheetml/2017/richdata2" ref="B36:C59">
    <sortCondition ref="C36:C59"/>
  </sortState>
  <conditionalFormatting sqref="V5:V26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4:X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K25"/>
  <sheetViews>
    <sheetView showGridLines="0" zoomScaleNormal="100" workbookViewId="0"/>
  </sheetViews>
  <sheetFormatPr baseColWidth="10" defaultColWidth="8.88671875" defaultRowHeight="18" x14ac:dyDescent="0.35"/>
  <cols>
    <col min="2" max="2" width="23.88671875" style="32" bestFit="1" customWidth="1"/>
    <col min="3" max="3" width="8" style="35" bestFit="1" customWidth="1"/>
    <col min="4" max="4" width="8.33203125" style="35" bestFit="1" customWidth="1"/>
    <col min="5" max="5" width="8.88671875" style="35"/>
    <col min="6" max="6" width="10.109375" style="34" bestFit="1" customWidth="1"/>
    <col min="7" max="7" width="6.6640625" style="21" customWidth="1"/>
    <col min="8" max="8" width="28.21875" bestFit="1" customWidth="1"/>
    <col min="11" max="11" width="15.5546875" bestFit="1" customWidth="1"/>
  </cols>
  <sheetData>
    <row r="3" spans="2:11" s="11" customFormat="1" ht="42" customHeight="1" x14ac:dyDescent="0.35">
      <c r="B3" s="32"/>
      <c r="C3" s="36" t="s">
        <v>23</v>
      </c>
      <c r="D3" s="36" t="s">
        <v>24</v>
      </c>
      <c r="E3" s="32"/>
      <c r="F3" s="36" t="s">
        <v>51</v>
      </c>
      <c r="G3" s="22"/>
      <c r="J3" s="13"/>
      <c r="K3" s="13"/>
    </row>
    <row r="4" spans="2:11" x14ac:dyDescent="0.35">
      <c r="B4" s="33" t="s">
        <v>1</v>
      </c>
      <c r="C4" s="57">
        <v>1</v>
      </c>
      <c r="D4" s="57">
        <v>5</v>
      </c>
      <c r="E4" s="58"/>
      <c r="F4" s="57">
        <f>SUM(C4:D4)</f>
        <v>6</v>
      </c>
      <c r="G4" s="12"/>
      <c r="H4" s="39" t="s">
        <v>59</v>
      </c>
      <c r="J4" s="13"/>
      <c r="K4" s="13"/>
    </row>
    <row r="5" spans="2:11" x14ac:dyDescent="0.35">
      <c r="B5" s="33" t="s">
        <v>49</v>
      </c>
      <c r="C5" s="57">
        <v>1</v>
      </c>
      <c r="D5" s="57">
        <v>2</v>
      </c>
      <c r="E5" s="58"/>
      <c r="F5" s="57">
        <f t="shared" ref="F5:F25" si="0">SUM(C5:D5)</f>
        <v>3</v>
      </c>
      <c r="G5" s="12"/>
      <c r="H5" s="40" t="s">
        <v>60</v>
      </c>
      <c r="J5" s="1"/>
      <c r="K5" s="1"/>
    </row>
    <row r="6" spans="2:11" x14ac:dyDescent="0.35">
      <c r="B6" s="33" t="s">
        <v>2</v>
      </c>
      <c r="C6" s="57">
        <v>1</v>
      </c>
      <c r="D6" s="57">
        <v>1</v>
      </c>
      <c r="E6" s="58"/>
      <c r="F6" s="57">
        <f t="shared" si="0"/>
        <v>2</v>
      </c>
      <c r="G6" s="12"/>
      <c r="J6" s="13"/>
      <c r="K6" s="1"/>
    </row>
    <row r="7" spans="2:11" x14ac:dyDescent="0.35">
      <c r="B7" s="33" t="s">
        <v>3</v>
      </c>
      <c r="C7" s="57">
        <v>1</v>
      </c>
      <c r="D7" s="57">
        <v>1</v>
      </c>
      <c r="E7" s="58"/>
      <c r="F7" s="57">
        <f t="shared" si="0"/>
        <v>2</v>
      </c>
      <c r="G7" s="12"/>
      <c r="J7" s="1"/>
      <c r="K7" s="1"/>
    </row>
    <row r="8" spans="2:11" x14ac:dyDescent="0.35">
      <c r="B8" s="33" t="s">
        <v>4</v>
      </c>
      <c r="C8" s="57">
        <v>1</v>
      </c>
      <c r="D8" s="57">
        <v>1</v>
      </c>
      <c r="E8" s="58"/>
      <c r="F8" s="57">
        <f t="shared" si="0"/>
        <v>2</v>
      </c>
      <c r="G8" s="12"/>
      <c r="J8" s="13"/>
      <c r="K8" s="1"/>
    </row>
    <row r="9" spans="2:11" x14ac:dyDescent="0.35">
      <c r="B9" s="33" t="s">
        <v>5</v>
      </c>
      <c r="C9" s="57">
        <v>3</v>
      </c>
      <c r="D9" s="57">
        <v>5</v>
      </c>
      <c r="E9" s="58"/>
      <c r="F9" s="57">
        <f t="shared" si="0"/>
        <v>8</v>
      </c>
      <c r="G9" s="12"/>
    </row>
    <row r="10" spans="2:11" x14ac:dyDescent="0.35">
      <c r="B10" s="33" t="s">
        <v>6</v>
      </c>
      <c r="C10" s="57">
        <v>1</v>
      </c>
      <c r="D10" s="57">
        <v>1</v>
      </c>
      <c r="E10" s="58"/>
      <c r="F10" s="57">
        <f t="shared" si="0"/>
        <v>2</v>
      </c>
      <c r="G10" s="12"/>
    </row>
    <row r="11" spans="2:11" x14ac:dyDescent="0.35">
      <c r="B11" s="33" t="s">
        <v>27</v>
      </c>
      <c r="C11" s="57">
        <v>1</v>
      </c>
      <c r="D11" s="57">
        <v>5</v>
      </c>
      <c r="E11" s="58"/>
      <c r="F11" s="57">
        <f t="shared" si="0"/>
        <v>6</v>
      </c>
      <c r="G11" s="12"/>
    </row>
    <row r="12" spans="2:11" x14ac:dyDescent="0.35">
      <c r="B12" s="33" t="s">
        <v>7</v>
      </c>
      <c r="C12" s="57">
        <v>1</v>
      </c>
      <c r="D12" s="57">
        <v>2</v>
      </c>
      <c r="E12" s="58"/>
      <c r="F12" s="57">
        <f t="shared" si="0"/>
        <v>3</v>
      </c>
      <c r="G12" s="12"/>
    </row>
    <row r="13" spans="2:11" x14ac:dyDescent="0.35">
      <c r="B13" s="33" t="s">
        <v>8</v>
      </c>
      <c r="C13" s="57">
        <v>3</v>
      </c>
      <c r="D13" s="57">
        <v>2</v>
      </c>
      <c r="E13" s="58"/>
      <c r="F13" s="57">
        <f t="shared" si="0"/>
        <v>5</v>
      </c>
      <c r="G13" s="12"/>
    </row>
    <row r="14" spans="2:11" x14ac:dyDescent="0.35">
      <c r="B14" s="33" t="s">
        <v>9</v>
      </c>
      <c r="C14" s="57">
        <v>1</v>
      </c>
      <c r="D14" s="57">
        <v>5</v>
      </c>
      <c r="E14" s="58"/>
      <c r="F14" s="57">
        <f t="shared" si="0"/>
        <v>6</v>
      </c>
      <c r="G14" s="12"/>
      <c r="K14">
        <v>2</v>
      </c>
    </row>
    <row r="15" spans="2:11" x14ac:dyDescent="0.35">
      <c r="B15" s="33" t="s">
        <v>28</v>
      </c>
      <c r="C15" s="57">
        <v>1</v>
      </c>
      <c r="D15" s="57">
        <v>2</v>
      </c>
      <c r="E15" s="58"/>
      <c r="F15" s="57">
        <f t="shared" si="0"/>
        <v>3</v>
      </c>
      <c r="G15" s="12"/>
    </row>
    <row r="16" spans="2:11" x14ac:dyDescent="0.35">
      <c r="B16" s="33" t="s">
        <v>10</v>
      </c>
      <c r="C16" s="57">
        <v>1</v>
      </c>
      <c r="D16" s="57">
        <v>1</v>
      </c>
      <c r="E16" s="58"/>
      <c r="F16" s="57">
        <f t="shared" si="0"/>
        <v>2</v>
      </c>
      <c r="G16" s="12"/>
    </row>
    <row r="17" spans="2:7" x14ac:dyDescent="0.35">
      <c r="B17" s="33" t="s">
        <v>11</v>
      </c>
      <c r="C17" s="57">
        <v>1</v>
      </c>
      <c r="D17" s="57">
        <v>1</v>
      </c>
      <c r="E17" s="58"/>
      <c r="F17" s="57">
        <f t="shared" si="0"/>
        <v>2</v>
      </c>
      <c r="G17" s="12"/>
    </row>
    <row r="18" spans="2:7" x14ac:dyDescent="0.35">
      <c r="B18" s="33" t="s">
        <v>12</v>
      </c>
      <c r="C18" s="57">
        <v>2</v>
      </c>
      <c r="D18" s="57">
        <v>2</v>
      </c>
      <c r="E18" s="58"/>
      <c r="F18" s="57">
        <f t="shared" si="0"/>
        <v>4</v>
      </c>
      <c r="G18" s="12"/>
    </row>
    <row r="19" spans="2:7" x14ac:dyDescent="0.35">
      <c r="B19" s="33" t="s">
        <v>13</v>
      </c>
      <c r="C19" s="57">
        <v>1</v>
      </c>
      <c r="D19" s="57">
        <v>1</v>
      </c>
      <c r="E19" s="58"/>
      <c r="F19" s="57">
        <f t="shared" si="0"/>
        <v>2</v>
      </c>
      <c r="G19" s="12"/>
    </row>
    <row r="20" spans="2:7" x14ac:dyDescent="0.35">
      <c r="B20" s="33" t="s">
        <v>14</v>
      </c>
      <c r="C20" s="57">
        <v>1</v>
      </c>
      <c r="D20" s="57">
        <v>1</v>
      </c>
      <c r="E20" s="58"/>
      <c r="F20" s="57">
        <f t="shared" si="0"/>
        <v>2</v>
      </c>
      <c r="G20" s="12"/>
    </row>
    <row r="21" spans="2:7" x14ac:dyDescent="0.35">
      <c r="B21" s="33" t="s">
        <v>15</v>
      </c>
      <c r="C21" s="57">
        <v>1</v>
      </c>
      <c r="D21" s="57">
        <v>1</v>
      </c>
      <c r="E21" s="58"/>
      <c r="F21" s="57">
        <f t="shared" si="0"/>
        <v>2</v>
      </c>
      <c r="G21" s="12"/>
    </row>
    <row r="22" spans="2:7" x14ac:dyDescent="0.35">
      <c r="B22" s="33" t="s">
        <v>16</v>
      </c>
      <c r="C22" s="57">
        <v>1</v>
      </c>
      <c r="D22" s="57">
        <v>2</v>
      </c>
      <c r="E22" s="58"/>
      <c r="F22" s="57">
        <f t="shared" si="0"/>
        <v>3</v>
      </c>
      <c r="G22" s="12"/>
    </row>
    <row r="23" spans="2:7" x14ac:dyDescent="0.35">
      <c r="B23" s="33" t="s">
        <v>50</v>
      </c>
      <c r="C23" s="57">
        <v>1</v>
      </c>
      <c r="D23" s="57">
        <v>1</v>
      </c>
      <c r="E23" s="58"/>
      <c r="F23" s="57">
        <f t="shared" si="0"/>
        <v>2</v>
      </c>
      <c r="G23" s="12"/>
    </row>
    <row r="24" spans="2:7" x14ac:dyDescent="0.35">
      <c r="B24" s="33" t="s">
        <v>17</v>
      </c>
      <c r="C24" s="57">
        <v>1</v>
      </c>
      <c r="D24" s="57">
        <v>5</v>
      </c>
      <c r="E24" s="58"/>
      <c r="F24" s="57">
        <f t="shared" si="0"/>
        <v>6</v>
      </c>
      <c r="G24" s="12"/>
    </row>
    <row r="25" spans="2:7" x14ac:dyDescent="0.35">
      <c r="B25" s="33" t="s">
        <v>33</v>
      </c>
      <c r="C25" s="57">
        <v>1</v>
      </c>
      <c r="D25" s="57">
        <v>1</v>
      </c>
      <c r="E25" s="58"/>
      <c r="F25" s="57">
        <f t="shared" si="0"/>
        <v>2</v>
      </c>
      <c r="G25" s="12"/>
    </row>
  </sheetData>
  <conditionalFormatting sqref="C4:D24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4:D25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25:D25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:F2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H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S2:W25"/>
  <sheetViews>
    <sheetView showGridLines="0" zoomScale="85" zoomScaleNormal="85" workbookViewId="0">
      <selection activeCell="S34" sqref="S34"/>
    </sheetView>
  </sheetViews>
  <sheetFormatPr baseColWidth="10" defaultColWidth="8.88671875" defaultRowHeight="14.4" x14ac:dyDescent="0.3"/>
  <cols>
    <col min="20" max="20" width="25" bestFit="1" customWidth="1"/>
    <col min="21" max="21" width="4.33203125" customWidth="1"/>
    <col min="22" max="22" width="23.33203125" bestFit="1" customWidth="1"/>
    <col min="23" max="23" width="37.33203125" bestFit="1" customWidth="1"/>
  </cols>
  <sheetData>
    <row r="2" spans="19:23" ht="15" thickBot="1" x14ac:dyDescent="0.35"/>
    <row r="3" spans="19:23" ht="18.600000000000001" thickBot="1" x14ac:dyDescent="0.35">
      <c r="S3" s="55" t="s">
        <v>31</v>
      </c>
      <c r="T3" s="55" t="s">
        <v>64</v>
      </c>
      <c r="U3" s="17"/>
      <c r="V3" s="62"/>
      <c r="W3" s="56" t="s">
        <v>65</v>
      </c>
    </row>
    <row r="4" spans="19:23" ht="18" x14ac:dyDescent="0.3">
      <c r="S4" s="59" t="s">
        <v>25</v>
      </c>
      <c r="T4" s="52">
        <v>1</v>
      </c>
      <c r="U4" s="17"/>
      <c r="V4" s="52" t="s">
        <v>1</v>
      </c>
      <c r="W4" s="49">
        <v>1</v>
      </c>
    </row>
    <row r="5" spans="19:23" ht="18" x14ac:dyDescent="0.3">
      <c r="S5" s="52"/>
      <c r="T5" s="52">
        <v>2</v>
      </c>
      <c r="U5" s="17"/>
      <c r="V5" s="52" t="s">
        <v>49</v>
      </c>
      <c r="W5" s="49">
        <v>1</v>
      </c>
    </row>
    <row r="6" spans="19:23" ht="18" x14ac:dyDescent="0.3">
      <c r="S6" s="60" t="s">
        <v>26</v>
      </c>
      <c r="T6" s="52">
        <v>3</v>
      </c>
      <c r="U6" s="17"/>
      <c r="V6" s="52" t="s">
        <v>2</v>
      </c>
      <c r="W6" s="49">
        <v>1</v>
      </c>
    </row>
    <row r="7" spans="19:23" ht="18" x14ac:dyDescent="0.3">
      <c r="S7" s="52"/>
      <c r="T7" s="52">
        <v>4</v>
      </c>
      <c r="U7" s="17"/>
      <c r="V7" s="52" t="s">
        <v>3</v>
      </c>
      <c r="W7" s="49">
        <v>1</v>
      </c>
    </row>
    <row r="8" spans="19:23" ht="18.600000000000001" thickBot="1" x14ac:dyDescent="0.35">
      <c r="S8" s="61" t="s">
        <v>61</v>
      </c>
      <c r="T8" s="53">
        <v>5</v>
      </c>
      <c r="U8" s="17"/>
      <c r="V8" s="52" t="s">
        <v>4</v>
      </c>
      <c r="W8" s="49">
        <v>3</v>
      </c>
    </row>
    <row r="9" spans="19:23" ht="18" x14ac:dyDescent="0.3">
      <c r="V9" s="52" t="s">
        <v>5</v>
      </c>
      <c r="W9" s="49">
        <v>5</v>
      </c>
    </row>
    <row r="10" spans="19:23" ht="18" x14ac:dyDescent="0.3">
      <c r="V10" s="52" t="s">
        <v>6</v>
      </c>
      <c r="W10" s="49">
        <v>5</v>
      </c>
    </row>
    <row r="11" spans="19:23" ht="18" x14ac:dyDescent="0.3">
      <c r="V11" s="52" t="s">
        <v>27</v>
      </c>
      <c r="W11" s="49">
        <v>5</v>
      </c>
    </row>
    <row r="12" spans="19:23" ht="18" x14ac:dyDescent="0.3">
      <c r="V12" s="52" t="s">
        <v>7</v>
      </c>
      <c r="W12" s="49">
        <v>1</v>
      </c>
    </row>
    <row r="13" spans="19:23" ht="18" x14ac:dyDescent="0.3">
      <c r="V13" s="52" t="s">
        <v>8</v>
      </c>
      <c r="W13" s="49">
        <v>3</v>
      </c>
    </row>
    <row r="14" spans="19:23" ht="18" x14ac:dyDescent="0.3">
      <c r="V14" s="52" t="s">
        <v>9</v>
      </c>
      <c r="W14" s="49">
        <v>5</v>
      </c>
    </row>
    <row r="15" spans="19:23" ht="18" x14ac:dyDescent="0.3">
      <c r="V15" s="52" t="s">
        <v>28</v>
      </c>
      <c r="W15" s="49">
        <v>1</v>
      </c>
    </row>
    <row r="16" spans="19:23" ht="18" x14ac:dyDescent="0.3">
      <c r="V16" s="52" t="s">
        <v>10</v>
      </c>
      <c r="W16" s="49">
        <v>5</v>
      </c>
    </row>
    <row r="17" spans="22:23" ht="18" x14ac:dyDescent="0.3">
      <c r="V17" s="52" t="s">
        <v>11</v>
      </c>
      <c r="W17" s="49">
        <v>3</v>
      </c>
    </row>
    <row r="18" spans="22:23" ht="18" x14ac:dyDescent="0.3">
      <c r="V18" s="52" t="s">
        <v>12</v>
      </c>
      <c r="W18" s="49">
        <v>1</v>
      </c>
    </row>
    <row r="19" spans="22:23" ht="18" x14ac:dyDescent="0.3">
      <c r="V19" s="52" t="s">
        <v>13</v>
      </c>
      <c r="W19" s="49">
        <v>3</v>
      </c>
    </row>
    <row r="20" spans="22:23" ht="18" x14ac:dyDescent="0.3">
      <c r="V20" s="52" t="s">
        <v>14</v>
      </c>
      <c r="W20" s="49">
        <v>5</v>
      </c>
    </row>
    <row r="21" spans="22:23" ht="18" x14ac:dyDescent="0.3">
      <c r="V21" s="52" t="s">
        <v>15</v>
      </c>
      <c r="W21" s="49">
        <v>3</v>
      </c>
    </row>
    <row r="22" spans="22:23" ht="18" x14ac:dyDescent="0.3">
      <c r="V22" s="52" t="s">
        <v>16</v>
      </c>
      <c r="W22" s="49">
        <v>5</v>
      </c>
    </row>
    <row r="23" spans="22:23" ht="18" x14ac:dyDescent="0.3">
      <c r="V23" s="52" t="s">
        <v>50</v>
      </c>
      <c r="W23" s="49">
        <v>5</v>
      </c>
    </row>
    <row r="24" spans="22:23" ht="18" x14ac:dyDescent="0.3">
      <c r="V24" s="52" t="s">
        <v>17</v>
      </c>
      <c r="W24" s="49">
        <v>5</v>
      </c>
    </row>
    <row r="25" spans="22:23" ht="18.600000000000001" thickBot="1" x14ac:dyDescent="0.35">
      <c r="V25" s="53" t="s">
        <v>33</v>
      </c>
      <c r="W25" s="51">
        <v>5</v>
      </c>
    </row>
  </sheetData>
  <conditionalFormatting sqref="V4:V2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weighted decision matrix</vt:lpstr>
      <vt:lpstr>points explanation</vt:lpstr>
      <vt:lpstr>growth assay</vt:lpstr>
      <vt:lpstr>health and safety</vt:lpstr>
      <vt:lpstr>interphase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Grütering,Carolin</dc:creator>
  <cp:lastModifiedBy>Carolin Grütering</cp:lastModifiedBy>
  <cp:lastPrinted>2022-08-18T11:06:28Z</cp:lastPrinted>
  <dcterms:created xsi:type="dcterms:W3CDTF">2021-03-23T16:18:42Z</dcterms:created>
  <dcterms:modified xsi:type="dcterms:W3CDTF">2024-03-26T13:27:23Z</dcterms:modified>
</cp:coreProperties>
</file>