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jlee/Desktop/Manuscripts/Fingerprint Physical activity/Dec 11 2025/"/>
    </mc:Choice>
  </mc:AlternateContent>
  <xr:revisionPtr revIDLastSave="0" documentId="8_{12C185F6-54E6-064E-9421-A87FC06D473B}" xr6:coauthVersionLast="47" xr6:coauthVersionMax="47" xr10:uidLastSave="{00000000-0000-0000-0000-000000000000}"/>
  <bookViews>
    <workbookView xWindow="29400" yWindow="0" windowWidth="38400" windowHeight="21600" xr2:uid="{9D59FC8D-BBB7-439B-8D72-0919510478C0}"/>
  </bookViews>
  <sheets>
    <sheet name="Table S1" sheetId="1" r:id="rId1"/>
    <sheet name="Table S2" sheetId="15" r:id="rId2"/>
    <sheet name="Table S3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5" l="1"/>
  <c r="G130" i="1" l="1"/>
  <c r="G115" i="1"/>
  <c r="E149" i="1"/>
  <c r="E108" i="1"/>
  <c r="E86" i="1"/>
  <c r="E80" i="1"/>
  <c r="E78" i="1"/>
  <c r="E74" i="1"/>
  <c r="E67" i="1"/>
  <c r="E63" i="1"/>
  <c r="E59" i="1"/>
  <c r="E52" i="1"/>
  <c r="E54" i="1"/>
  <c r="D38" i="1"/>
  <c r="E31" i="1" s="1"/>
  <c r="E103" i="1" l="1"/>
  <c r="C18" i="15"/>
  <c r="C13" i="15"/>
  <c r="D13" i="15" s="1"/>
  <c r="C11" i="15"/>
  <c r="D11" i="15" s="1"/>
  <c r="K17" i="15"/>
  <c r="J4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C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2" i="15"/>
  <c r="D10" i="15"/>
  <c r="D9" i="15"/>
  <c r="D8" i="15"/>
  <c r="C7" i="15"/>
  <c r="D7" i="15" s="1"/>
  <c r="D6" i="15"/>
  <c r="C5" i="15"/>
  <c r="D5" i="15" s="1"/>
  <c r="C4" i="15"/>
  <c r="D4" i="15" s="1"/>
  <c r="K15" i="15"/>
  <c r="G4" i="15" l="1"/>
  <c r="G18" i="15"/>
  <c r="G6" i="15"/>
  <c r="G26" i="15"/>
  <c r="G32" i="15"/>
  <c r="G42" i="15"/>
  <c r="G8" i="15"/>
  <c r="G48" i="15"/>
  <c r="G16" i="15"/>
  <c r="G50" i="15"/>
  <c r="G40" i="15"/>
  <c r="G49" i="15"/>
  <c r="G24" i="15"/>
  <c r="G10" i="15"/>
  <c r="G34" i="15"/>
  <c r="G41" i="15"/>
  <c r="G33" i="15"/>
  <c r="G25" i="15"/>
  <c r="G17" i="15"/>
  <c r="G9" i="15"/>
  <c r="G47" i="15"/>
  <c r="G39" i="15"/>
  <c r="G31" i="15"/>
  <c r="G23" i="15"/>
  <c r="G15" i="15"/>
  <c r="G7" i="15"/>
  <c r="G46" i="15"/>
  <c r="G38" i="15"/>
  <c r="G22" i="15"/>
  <c r="G14" i="15"/>
  <c r="G45" i="15"/>
  <c r="G37" i="15"/>
  <c r="G29" i="15"/>
  <c r="G21" i="15"/>
  <c r="G13" i="15"/>
  <c r="G5" i="15"/>
  <c r="G44" i="15"/>
  <c r="G36" i="15"/>
  <c r="G28" i="15"/>
  <c r="G20" i="15"/>
  <c r="G12" i="15"/>
  <c r="G43" i="15"/>
  <c r="G35" i="15"/>
  <c r="G27" i="15"/>
  <c r="G19" i="15"/>
  <c r="G11" i="15"/>
  <c r="D30" i="15"/>
  <c r="G30" i="15" s="1"/>
  <c r="J5" i="15" l="1"/>
  <c r="J6" i="15" s="1"/>
</calcChain>
</file>

<file path=xl/sharedStrings.xml><?xml version="1.0" encoding="utf-8"?>
<sst xmlns="http://schemas.openxmlformats.org/spreadsheetml/2006/main" count="692" uniqueCount="430">
  <si>
    <t>Activity</t>
  </si>
  <si>
    <t>MET</t>
  </si>
  <si>
    <t>Lying and watching tv</t>
  </si>
  <si>
    <t>sitting and watching tv</t>
  </si>
  <si>
    <t>Watching a movie in theatures</t>
  </si>
  <si>
    <t>Light sitting task (computer work)</t>
  </si>
  <si>
    <t>typing</t>
  </si>
  <si>
    <t>Listing in our doc</t>
  </si>
  <si>
    <t>TV or video</t>
  </si>
  <si>
    <t>computer</t>
  </si>
  <si>
    <t>Group</t>
  </si>
  <si>
    <t>House</t>
  </si>
  <si>
    <t>Transportation</t>
  </si>
  <si>
    <t>Work</t>
  </si>
  <si>
    <t>Sedentary</t>
  </si>
  <si>
    <t>Sitting, meetings, light effort</t>
  </si>
  <si>
    <t>Standing Occupation</t>
  </si>
  <si>
    <t>Treadmill desk/ active workstation</t>
  </si>
  <si>
    <t>directing traffic</t>
  </si>
  <si>
    <t>hairstylist</t>
  </si>
  <si>
    <t>delivering mail</t>
  </si>
  <si>
    <t>shoe repair</t>
  </si>
  <si>
    <t>standing tasks (bartending, teaching, clerk,ect.)</t>
  </si>
  <si>
    <t>Manual Labor</t>
  </si>
  <si>
    <t>flight attendant</t>
  </si>
  <si>
    <t>Bakery moderate</t>
  </si>
  <si>
    <t>Carpentry moderate</t>
  </si>
  <si>
    <t>Maid/Housekeeping</t>
  </si>
  <si>
    <t>cook</t>
  </si>
  <si>
    <t>moderate custodial work</t>
  </si>
  <si>
    <t>farming, taking care of animals</t>
  </si>
  <si>
    <t>fishing, moderate</t>
  </si>
  <si>
    <t>yard work</t>
  </si>
  <si>
    <t>moderate unskilled labor</t>
  </si>
  <si>
    <t>heavy manual labor</t>
  </si>
  <si>
    <t>carying medium to heavy loads</t>
  </si>
  <si>
    <t>coal mining</t>
  </si>
  <si>
    <t>farming, vigerous effort</t>
  </si>
  <si>
    <t>fire fighting</t>
  </si>
  <si>
    <t>Forestry, vigorous</t>
  </si>
  <si>
    <t>plumbing</t>
  </si>
  <si>
    <t>steel mill</t>
  </si>
  <si>
    <t>Driving</t>
  </si>
  <si>
    <t>Taking bus</t>
  </si>
  <si>
    <t>walking for transporation</t>
  </si>
  <si>
    <t>Bicycling</t>
  </si>
  <si>
    <t>Sleeping</t>
  </si>
  <si>
    <t>Recreation</t>
  </si>
  <si>
    <t>Swimming-Competitive</t>
  </si>
  <si>
    <t>Swimming leisurely</t>
  </si>
  <si>
    <t>Backpacking/Mountain Climbing</t>
  </si>
  <si>
    <t>Backpacking</t>
  </si>
  <si>
    <t>Mountain climbing</t>
  </si>
  <si>
    <t>Walking for pleasure</t>
  </si>
  <si>
    <t>Racing or rough terrain cycling</t>
  </si>
  <si>
    <t xml:space="preserve">Cycling for pleasure </t>
  </si>
  <si>
    <t>9.4 mph leisure</t>
  </si>
  <si>
    <t>10-12 mph leisure</t>
  </si>
  <si>
    <t>mowing the lawn</t>
  </si>
  <si>
    <t>watering lawn/garden</t>
  </si>
  <si>
    <t>digging, shovelling, chopping wood</t>
  </si>
  <si>
    <t>digging</t>
  </si>
  <si>
    <t>shovelling</t>
  </si>
  <si>
    <t>chopping wood, moderate</t>
  </si>
  <si>
    <t>weeding/pruning</t>
  </si>
  <si>
    <t>weeding</t>
  </si>
  <si>
    <t>DIY e.g. carpentry, home or car maintenance</t>
  </si>
  <si>
    <t>general carpentry</t>
  </si>
  <si>
    <t>auto repair light</t>
  </si>
  <si>
    <t>carpentry outside house</t>
  </si>
  <si>
    <t>cabinet work</t>
  </si>
  <si>
    <t xml:space="preserve">High impact aerobics </t>
  </si>
  <si>
    <t>high aerobic dance</t>
  </si>
  <si>
    <t>general aerobics</t>
  </si>
  <si>
    <t>jumping rope</t>
  </si>
  <si>
    <t>Other types of aerobics</t>
  </si>
  <si>
    <t>low impact</t>
  </si>
  <si>
    <t>Weight Lifting</t>
  </si>
  <si>
    <t>Conditioning exercise</t>
  </si>
  <si>
    <t>rowing</t>
  </si>
  <si>
    <t>bike machine</t>
  </si>
  <si>
    <t>Floor Exercise</t>
  </si>
  <si>
    <t>yoga</t>
  </si>
  <si>
    <t>Dancing</t>
  </si>
  <si>
    <t>ballet, jazz</t>
  </si>
  <si>
    <t>general</t>
  </si>
  <si>
    <t>general aerobic dance</t>
  </si>
  <si>
    <t>Competitive running</t>
  </si>
  <si>
    <t>cross country</t>
  </si>
  <si>
    <t>Jogging</t>
  </si>
  <si>
    <t>general jog</t>
  </si>
  <si>
    <t>bowling, lawn, 10-pin</t>
  </si>
  <si>
    <t>bowling</t>
  </si>
  <si>
    <t>Badminton</t>
  </si>
  <si>
    <t>Tennis/Badminton</t>
  </si>
  <si>
    <t>Tennis</t>
  </si>
  <si>
    <t>Squash/Racquet ball</t>
  </si>
  <si>
    <t>squash</t>
  </si>
  <si>
    <t>Table Tennis</t>
  </si>
  <si>
    <t>Golf</t>
  </si>
  <si>
    <t>football/soccer/rugby/hockey</t>
  </si>
  <si>
    <t>football</t>
  </si>
  <si>
    <t>soccer</t>
  </si>
  <si>
    <t>casual soccer</t>
  </si>
  <si>
    <t>casual hockey</t>
  </si>
  <si>
    <t>rugby</t>
  </si>
  <si>
    <t>Cricket</t>
  </si>
  <si>
    <t>Rowing</t>
  </si>
  <si>
    <t>moderate</t>
  </si>
  <si>
    <t xml:space="preserve">rowing light </t>
  </si>
  <si>
    <t>competetive rowing</t>
  </si>
  <si>
    <t>general rowing</t>
  </si>
  <si>
    <t>netball/volleyball/basketball</t>
  </si>
  <si>
    <t>competetive volleyball</t>
  </si>
  <si>
    <t>beach volleyball</t>
  </si>
  <si>
    <t>basketball</t>
  </si>
  <si>
    <t>Fishing</t>
  </si>
  <si>
    <t>horse riding</t>
  </si>
  <si>
    <t>trot</t>
  </si>
  <si>
    <t>snooker/billiards/darts</t>
  </si>
  <si>
    <t>billiards</t>
  </si>
  <si>
    <t>darts</t>
  </si>
  <si>
    <t>musical instrument/singing</t>
  </si>
  <si>
    <t>marching band</t>
  </si>
  <si>
    <t>ice skating</t>
  </si>
  <si>
    <t>ice skating, dance</t>
  </si>
  <si>
    <t>9 mph or less</t>
  </si>
  <si>
    <t>speed skating</t>
  </si>
  <si>
    <t>sailing, wind surfing, boating</t>
  </si>
  <si>
    <t>sailing general</t>
  </si>
  <si>
    <t>competitive sailing</t>
  </si>
  <si>
    <t>boating</t>
  </si>
  <si>
    <t>mma, boxing, wrestling</t>
  </si>
  <si>
    <t>mma moderate pace</t>
  </si>
  <si>
    <t>boxing bag</t>
  </si>
  <si>
    <t>boxing sparring</t>
  </si>
  <si>
    <t>wrestling</t>
  </si>
  <si>
    <t>baseball/softball</t>
  </si>
  <si>
    <t>Use</t>
  </si>
  <si>
    <t>MET-hrs/day</t>
  </si>
  <si>
    <t>hours/day</t>
  </si>
  <si>
    <t>Age</t>
  </si>
  <si>
    <t>kg</t>
  </si>
  <si>
    <t>lbs</t>
  </si>
  <si>
    <t>ft</t>
  </si>
  <si>
    <t>in</t>
  </si>
  <si>
    <t>cm</t>
  </si>
  <si>
    <t>Transportation occasions</t>
  </si>
  <si>
    <t>CONSTANT</t>
  </si>
  <si>
    <t>OUTPUT</t>
  </si>
  <si>
    <t>Sex</t>
  </si>
  <si>
    <t>Total PAEE</t>
  </si>
  <si>
    <t>usual (with ocassional)</t>
  </si>
  <si>
    <t>Occasional</t>
  </si>
  <si>
    <t>Usually (with Rarely)</t>
  </si>
  <si>
    <t>Rarely</t>
  </si>
  <si>
    <t>RMR (kJ/d) From Oxford</t>
  </si>
  <si>
    <t>F</t>
  </si>
  <si>
    <t>PAEEw</t>
  </si>
  <si>
    <t>RMR (MJ/d) From Oxford</t>
  </si>
  <si>
    <t>from Ainsworth et al, 1993</t>
  </si>
  <si>
    <t>vigerous unskilled labor, construction</t>
  </si>
  <si>
    <t>Listed by Besson</t>
  </si>
  <si>
    <t>&lt;10 Taylor code biking</t>
  </si>
  <si>
    <t>Racing</t>
  </si>
  <si>
    <t>calisthenics heavy/vigourous effort</t>
  </si>
  <si>
    <t>aerobic 10-12 inch step</t>
  </si>
  <si>
    <t>aerobic 6-8 inch step</t>
  </si>
  <si>
    <t>Light or moderate effort, general</t>
  </si>
  <si>
    <t>Vigorous (Taylor Code)</t>
  </si>
  <si>
    <t>calisthenics light or moderare, floor</t>
  </si>
  <si>
    <t>disco, line dancing, polka, fast</t>
  </si>
  <si>
    <t>Slow (waltz, foxtrot, samba, tango, mambo, chacha)</t>
  </si>
  <si>
    <t>6 mph, 10min/mile</t>
  </si>
  <si>
    <t>7 mph, 8.5min/mile</t>
  </si>
  <si>
    <t>7.5 mph, 8min/mile</t>
  </si>
  <si>
    <t>8 mph, 7.5 min/mile</t>
  </si>
  <si>
    <t>6.7 mph, 9min/mile</t>
  </si>
  <si>
    <t>8.6 mph, 7 min/mile</t>
  </si>
  <si>
    <t>9 mph, 6.5 min/mile</t>
  </si>
  <si>
    <t>10 mph, 6min/mi</t>
  </si>
  <si>
    <t>casual racquet ball</t>
  </si>
  <si>
    <t>racquet ball, competative</t>
  </si>
  <si>
    <t>For this is better to take the full volleyball at 8 MET since most people will have a competitive team</t>
  </si>
  <si>
    <t>walking/riding</t>
  </si>
  <si>
    <t>Use the general</t>
  </si>
  <si>
    <t>singing, standing CANNOT FIND</t>
  </si>
  <si>
    <t>CANNOT FIND SINING</t>
  </si>
  <si>
    <t>Average of the occupations listed</t>
  </si>
  <si>
    <t>Use the general for rowing</t>
  </si>
  <si>
    <t>Average for rowing</t>
  </si>
  <si>
    <t>volleyball, casual</t>
  </si>
  <si>
    <t>cello</t>
  </si>
  <si>
    <t>drums</t>
  </si>
  <si>
    <t>flute</t>
  </si>
  <si>
    <t>horn</t>
  </si>
  <si>
    <t>piano or organ</t>
  </si>
  <si>
    <t>trombone</t>
  </si>
  <si>
    <t>trumpet</t>
  </si>
  <si>
    <t>violin</t>
  </si>
  <si>
    <t>woodwind</t>
  </si>
  <si>
    <t>classic guitar (sitting)</t>
  </si>
  <si>
    <t>Rock and roll guitar (standing)</t>
  </si>
  <si>
    <t>use the general</t>
  </si>
  <si>
    <t>Supplemental Table S1: Metabolic Equivalent of Tasks. Values associated with the energy expended for a given activity.</t>
  </si>
  <si>
    <t>Supplemental Table S2: Calculation example of PAEE and PAEEw for one of the participants.</t>
  </si>
  <si>
    <t>PAEE Values for each Activity</t>
  </si>
  <si>
    <t>Duration</t>
  </si>
  <si>
    <t>Activities</t>
  </si>
  <si>
    <t>Sample Number</t>
  </si>
  <si>
    <t>Total PAEE (kJ/d)</t>
  </si>
  <si>
    <t>Weight (kg)</t>
  </si>
  <si>
    <t>PAEEw (kJ/d*kg)</t>
  </si>
  <si>
    <t>PA Labels</t>
  </si>
  <si>
    <t>Age (years)</t>
  </si>
  <si>
    <t>TG45:1</t>
  </si>
  <si>
    <t>TG45:2</t>
  </si>
  <si>
    <t>TG45:3</t>
  </si>
  <si>
    <t>TG46:1</t>
  </si>
  <si>
    <t>TG46:2</t>
  </si>
  <si>
    <t>TG46:3</t>
  </si>
  <si>
    <t>TG47:1</t>
  </si>
  <si>
    <t>TG47:2</t>
  </si>
  <si>
    <t>TG47:3</t>
  </si>
  <si>
    <t>TG48:1</t>
  </si>
  <si>
    <t>TG48:2</t>
  </si>
  <si>
    <t>TG48:3</t>
  </si>
  <si>
    <t>TG49:1</t>
  </si>
  <si>
    <t>TG49:2</t>
  </si>
  <si>
    <t>TG49:3</t>
  </si>
  <si>
    <t>TG50:1</t>
  </si>
  <si>
    <t>TG50:2</t>
  </si>
  <si>
    <t>TG50:3</t>
  </si>
  <si>
    <t>TG51:1</t>
  </si>
  <si>
    <t>TG51:2</t>
  </si>
  <si>
    <t>TG51:3</t>
  </si>
  <si>
    <t>TG52:1</t>
  </si>
  <si>
    <t>TG52:2</t>
  </si>
  <si>
    <t>TG52:3</t>
  </si>
  <si>
    <t>TG42:0</t>
  </si>
  <si>
    <t>TG43:0</t>
  </si>
  <si>
    <t>TG44:0</t>
  </si>
  <si>
    <t>TG45:0</t>
  </si>
  <si>
    <t>TG46:0</t>
  </si>
  <si>
    <t>TG47:0</t>
  </si>
  <si>
    <t>TG48:0</t>
  </si>
  <si>
    <t>TG49:0</t>
  </si>
  <si>
    <t>TG50:0</t>
  </si>
  <si>
    <t>TG51:0</t>
  </si>
  <si>
    <t>TG52:0</t>
  </si>
  <si>
    <t>WE25:0</t>
  </si>
  <si>
    <t>WE25:1</t>
  </si>
  <si>
    <t>WE25:2</t>
  </si>
  <si>
    <t>WE25:3</t>
  </si>
  <si>
    <t>WE26:0</t>
  </si>
  <si>
    <t>WE26:1</t>
  </si>
  <si>
    <t>WE26:2</t>
  </si>
  <si>
    <t>WE26:3</t>
  </si>
  <si>
    <t>WE27:0</t>
  </si>
  <si>
    <t>WE27:1</t>
  </si>
  <si>
    <t>WE27:2</t>
  </si>
  <si>
    <t>WE27:3</t>
  </si>
  <si>
    <t>WE28:0</t>
  </si>
  <si>
    <t>WE28:1</t>
  </si>
  <si>
    <t>WE28:2</t>
  </si>
  <si>
    <t>WE28:3</t>
  </si>
  <si>
    <t>WE29:0</t>
  </si>
  <si>
    <t>WE29:1</t>
  </si>
  <si>
    <t>WE29:2</t>
  </si>
  <si>
    <t>WE29:3</t>
  </si>
  <si>
    <t>WE30:0</t>
  </si>
  <si>
    <t>WE30:1</t>
  </si>
  <si>
    <t>WE30:2</t>
  </si>
  <si>
    <t>WE30:3</t>
  </si>
  <si>
    <t>WE31:0</t>
  </si>
  <si>
    <t>WE31:1</t>
  </si>
  <si>
    <t>WE31:2</t>
  </si>
  <si>
    <t>WE31:3</t>
  </si>
  <si>
    <t>WE32:0</t>
  </si>
  <si>
    <t>WE32:1</t>
  </si>
  <si>
    <t>WE32:2</t>
  </si>
  <si>
    <t>WE32:3</t>
  </si>
  <si>
    <t>WE33:0</t>
  </si>
  <si>
    <t>WE33:1</t>
  </si>
  <si>
    <t>WE33:2</t>
  </si>
  <si>
    <t>WE33:3</t>
  </si>
  <si>
    <t>WE34:0</t>
  </si>
  <si>
    <t>WE34:1</t>
  </si>
  <si>
    <t>WE34:2</t>
  </si>
  <si>
    <t>WE34:3</t>
  </si>
  <si>
    <t>WE35:0</t>
  </si>
  <si>
    <t>WE35:1</t>
  </si>
  <si>
    <t>WE35:2</t>
  </si>
  <si>
    <t>WE35:3</t>
  </si>
  <si>
    <t>WE36:0</t>
  </si>
  <si>
    <t>WE36:1</t>
  </si>
  <si>
    <t>WE36:2</t>
  </si>
  <si>
    <t>WE36:3</t>
  </si>
  <si>
    <t>WE37:0</t>
  </si>
  <si>
    <t>WE37:1</t>
  </si>
  <si>
    <t>WE37:2</t>
  </si>
  <si>
    <t>WE37:3</t>
  </si>
  <si>
    <t>WE38:0</t>
  </si>
  <si>
    <t>WE38:1</t>
  </si>
  <si>
    <t>WE38:2</t>
  </si>
  <si>
    <t>WE38:3</t>
  </si>
  <si>
    <t>WE39:0</t>
  </si>
  <si>
    <t>WE39:1</t>
  </si>
  <si>
    <t>WE39:2</t>
  </si>
  <si>
    <t>WE39:3</t>
  </si>
  <si>
    <t>WE40:0</t>
  </si>
  <si>
    <t>WE40:1</t>
  </si>
  <si>
    <t>WE40:2</t>
  </si>
  <si>
    <t>WE40:3</t>
  </si>
  <si>
    <t>WE41:0</t>
  </si>
  <si>
    <t>WE41:1</t>
  </si>
  <si>
    <t>WE41:2</t>
  </si>
  <si>
    <t>WE41:3</t>
  </si>
  <si>
    <t>WE42:0</t>
  </si>
  <si>
    <t>WE42:1</t>
  </si>
  <si>
    <t>WE42:2</t>
  </si>
  <si>
    <t>WE42:3</t>
  </si>
  <si>
    <t>WE43:0</t>
  </si>
  <si>
    <t>WE43:1</t>
  </si>
  <si>
    <t>WE43:2</t>
  </si>
  <si>
    <t>WE43:3</t>
  </si>
  <si>
    <t>WE44:0</t>
  </si>
  <si>
    <t>WE44:1</t>
  </si>
  <si>
    <t>WE44:2</t>
  </si>
  <si>
    <t>WE44:3</t>
  </si>
  <si>
    <t>WE45:0</t>
  </si>
  <si>
    <t>WE45:1</t>
  </si>
  <si>
    <t>WE45:2</t>
  </si>
  <si>
    <t>WE45:3</t>
  </si>
  <si>
    <t>WE46:0</t>
  </si>
  <si>
    <t>WE46:1</t>
  </si>
  <si>
    <t>WE46:2</t>
  </si>
  <si>
    <t>WE46:3</t>
  </si>
  <si>
    <t xml:space="preserve"> DG22:0</t>
  </si>
  <si>
    <t>DG22:1</t>
  </si>
  <si>
    <t>DG22:2</t>
  </si>
  <si>
    <t>DG22:3</t>
  </si>
  <si>
    <t>DG23:0</t>
  </si>
  <si>
    <t>DG23:1</t>
  </si>
  <si>
    <t>DG23:2</t>
  </si>
  <si>
    <t>DG23:3</t>
  </si>
  <si>
    <t>DG24:0</t>
  </si>
  <si>
    <t>DG24:1</t>
  </si>
  <si>
    <t>DG24:2</t>
  </si>
  <si>
    <t>DG24:3</t>
  </si>
  <si>
    <t>DG25:0</t>
  </si>
  <si>
    <t>DG25:1</t>
  </si>
  <si>
    <t>DG25:2</t>
  </si>
  <si>
    <t>DG25:3</t>
  </si>
  <si>
    <t>DG26:0</t>
  </si>
  <si>
    <t>DG26:1</t>
  </si>
  <si>
    <t>DG26:2</t>
  </si>
  <si>
    <t>DG26:3</t>
  </si>
  <si>
    <t>DG27:0</t>
  </si>
  <si>
    <t>DG27:1</t>
  </si>
  <si>
    <t>DG27:2</t>
  </si>
  <si>
    <t>DG27:3</t>
  </si>
  <si>
    <t>DG28:0</t>
  </si>
  <si>
    <t>DG28:1</t>
  </si>
  <si>
    <t>DG28:2</t>
  </si>
  <si>
    <t>DG28:3</t>
  </si>
  <si>
    <t>DG29:0</t>
  </si>
  <si>
    <t>DG29:1</t>
  </si>
  <si>
    <t>DG29:2</t>
  </si>
  <si>
    <t>DG29:3</t>
  </si>
  <si>
    <t>DG30:0</t>
  </si>
  <si>
    <t>DG30:1</t>
  </si>
  <si>
    <t>DG30:2</t>
  </si>
  <si>
    <t>DG30:3</t>
  </si>
  <si>
    <t>DG31:0</t>
  </si>
  <si>
    <t>DG31:1</t>
  </si>
  <si>
    <t>DG31:2</t>
  </si>
  <si>
    <t>DG31:3</t>
  </si>
  <si>
    <t>DG32:0</t>
  </si>
  <si>
    <t>DG32:1</t>
  </si>
  <si>
    <t>DG32:2</t>
  </si>
  <si>
    <t>DG32:3</t>
  </si>
  <si>
    <t>DG33:0</t>
  </si>
  <si>
    <t>DG33:1</t>
  </si>
  <si>
    <t>DG33:2</t>
  </si>
  <si>
    <t>DG33:3</t>
  </si>
  <si>
    <t>DG34:0</t>
  </si>
  <si>
    <t>DG34:1</t>
  </si>
  <si>
    <t>DG34:2</t>
  </si>
  <si>
    <t>DG34:3</t>
  </si>
  <si>
    <t>DG35:0</t>
  </si>
  <si>
    <t>DG35:1</t>
  </si>
  <si>
    <t>DG35:2</t>
  </si>
  <si>
    <t>DG35:3</t>
  </si>
  <si>
    <t>DG36:0</t>
  </si>
  <si>
    <t>DG36:1</t>
  </si>
  <si>
    <t>DG36:2</t>
  </si>
  <si>
    <t>DG36:3</t>
  </si>
  <si>
    <t>DG37:0</t>
  </si>
  <si>
    <t>DG37:1</t>
  </si>
  <si>
    <t>DG37:2</t>
  </si>
  <si>
    <t>DG37:3</t>
  </si>
  <si>
    <t>DG38:0</t>
  </si>
  <si>
    <t>DG38:1</t>
  </si>
  <si>
    <t>DG38:2</t>
  </si>
  <si>
    <t>DG38:3</t>
  </si>
  <si>
    <t>DG39:0</t>
  </si>
  <si>
    <t>DG39:1</t>
  </si>
  <si>
    <t>DG39:2</t>
  </si>
  <si>
    <t>DG39:3</t>
  </si>
  <si>
    <t>DG40:0</t>
  </si>
  <si>
    <t>DG40:1</t>
  </si>
  <si>
    <t>DG40:2</t>
  </si>
  <si>
    <t>DG40:3</t>
  </si>
  <si>
    <t>DG41:0</t>
  </si>
  <si>
    <t>DG41:1</t>
  </si>
  <si>
    <t>DG41:2</t>
  </si>
  <si>
    <t>DG41:3</t>
  </si>
  <si>
    <t>DG42:0</t>
  </si>
  <si>
    <t>DG42:1</t>
  </si>
  <si>
    <t>DG42:2</t>
  </si>
  <si>
    <t>DG42:3</t>
  </si>
  <si>
    <t>DG43:0</t>
  </si>
  <si>
    <t>DG43:1</t>
  </si>
  <si>
    <t>DG43:2</t>
  </si>
  <si>
    <t>DG43:3</t>
  </si>
  <si>
    <t>Inactive</t>
  </si>
  <si>
    <t>M</t>
  </si>
  <si>
    <t>Active</t>
  </si>
  <si>
    <t>Supplemental Table S3: Machine Learning Data for 81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</si>
</sst>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sz val="12"/>
      <color rgb="FF9C0006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b/>
      <sz val="12"/>
      <color rgb="FF3F3F76"/>
      <name val="Times New Roman"/>
      <family val="1"/>
    </font>
    <font>
      <b/>
      <sz val="12"/>
      <color rgb="FF9C0006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rgb="FF3F3F76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0" borderId="2" applyNumberFormat="0" applyFill="0" applyAlignment="0" applyProtection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3" fillId="8" borderId="1" xfId="2"/>
    <xf numFmtId="0" fontId="4" fillId="10" borderId="2" xfId="3" applyFill="1"/>
    <xf numFmtId="0" fontId="4" fillId="9" borderId="2" xfId="3" applyFill="1"/>
    <xf numFmtId="0" fontId="5" fillId="8" borderId="1" xfId="2" applyFont="1"/>
    <xf numFmtId="0" fontId="6" fillId="7" borderId="0" xfId="1" applyFont="1"/>
    <xf numFmtId="0" fontId="3" fillId="8" borderId="1" xfId="2" applyAlignment="1">
      <alignment horizontal="center"/>
    </xf>
    <xf numFmtId="0" fontId="6" fillId="7" borderId="0" xfId="1" applyFont="1" applyAlignment="1">
      <alignment horizontal="center"/>
    </xf>
    <xf numFmtId="0" fontId="0" fillId="11" borderId="0" xfId="0" applyFill="1"/>
    <xf numFmtId="0" fontId="3" fillId="2" borderId="1" xfId="2" applyFill="1"/>
    <xf numFmtId="0" fontId="0" fillId="6" borderId="3" xfId="0" applyFill="1" applyBorder="1"/>
    <xf numFmtId="164" fontId="0" fillId="0" borderId="0" xfId="0" applyNumberFormat="1"/>
    <xf numFmtId="0" fontId="7" fillId="0" borderId="0" xfId="0" applyFont="1"/>
    <xf numFmtId="165" fontId="4" fillId="9" borderId="2" xfId="3" applyNumberFormat="1" applyFill="1"/>
    <xf numFmtId="1" fontId="4" fillId="10" borderId="2" xfId="3" applyNumberFormat="1" applyFill="1"/>
    <xf numFmtId="0" fontId="8" fillId="0" borderId="0" xfId="0" applyFont="1"/>
    <xf numFmtId="0" fontId="9" fillId="8" borderId="1" xfId="2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1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</cellXfs>
  <cellStyles count="4">
    <cellStyle name="Bad" xfId="1" builtinId="27"/>
    <cellStyle name="Input" xfId="2" builtinId="20"/>
    <cellStyle name="Linked Cell" xfId="3" builtinId="24"/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27214</xdr:colOff>
      <xdr:row>1</xdr:row>
      <xdr:rowOff>0</xdr:rowOff>
    </xdr:from>
    <xdr:to>
      <xdr:col>15</xdr:col>
      <xdr:colOff>149680</xdr:colOff>
      <xdr:row>17</xdr:row>
      <xdr:rowOff>179615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B2FF5F83-A28E-B352-2584-1FB2BC6A5808}"/>
            </a:ext>
          </a:extLst>
        </xdr:cNvPr>
        <xdr:cNvSpPr txBox="1"/>
      </xdr:nvSpPr>
      <xdr:spPr>
        <a:xfrm>
          <a:off x="10681607" y="272143"/>
          <a:ext cx="3796394" cy="36494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are a list of the reported values.  Nothing is to be inputted</a:t>
          </a:r>
          <a:r>
            <a:rPr lang="en-US" sz="1100" baseline="0"/>
            <a:t> into this sheet!</a:t>
          </a:r>
        </a:p>
        <a:p>
          <a:r>
            <a:rPr lang="en-US" sz="1100" baseline="0"/>
            <a:t>Values come from the following: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Ainsworth BE, Haskell WL, Leon AS, Jacobs DR, Montoye HJ, Sallis JF, et al. Compendium of Physical Activities: classification of energy costs of human physical activities. Medicine &amp; Science in Sports &amp; Exercise. 1993;25(1):71.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Ainsworth BE, Haskell WL, Whitt MC, Irwin ML, Swartz AM, Strath SJ, et al. Compendium of Physical Activities: An Update of Activity Codes and MET Intensities. Medicine and Science in Sports and Exercise. 2000;32(9 Suppl):S498–504. https://doi.org/10.1097/00005768-200009001-00009.</a:t>
          </a:r>
        </a:p>
        <a:p>
          <a:pPr algn="l"/>
          <a:endParaRPr lang="en-US" sz="1100" baseline="0"/>
        </a:p>
        <a:p>
          <a:r>
            <a:rPr lang="en-US" sz="1100" baseline="0"/>
            <a:t>Besson H, Brage S, Jakes RW, Ekelund U, Wareham NJ. Estimating physical activity energy expenditure, sedentary time, and physical activity intensity by self-report in adults. The American Journal of Clinical Nutrition. 2010;91(1):106–14. https://doi.org/10.3945/ajcn.2009.28432.</a:t>
          </a:r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</xdr:colOff>
      <xdr:row>22</xdr:row>
      <xdr:rowOff>0</xdr:rowOff>
    </xdr:from>
    <xdr:to>
      <xdr:col>12</xdr:col>
      <xdr:colOff>0</xdr:colOff>
      <xdr:row>28</xdr:row>
      <xdr:rowOff>119062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75F41CFC-206A-4B47-8CB3-99A2D907F301}"/>
            </a:ext>
          </a:extLst>
        </xdr:cNvPr>
        <xdr:cNvSpPr txBox="1"/>
      </xdr:nvSpPr>
      <xdr:spPr>
        <a:xfrm>
          <a:off x="9836943" y="5048250"/>
          <a:ext cx="4748213" cy="1345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</a:t>
          </a:r>
        </a:p>
        <a:p>
          <a:r>
            <a:rPr lang="en-US" sz="1100"/>
            <a:t>Transpotation occastions category</a:t>
          </a:r>
          <a:r>
            <a:rPr lang="en-US" sz="1100" baseline="0"/>
            <a:t> is a percent value to use when the participants responde with the three options above.  This is rare.  </a:t>
          </a:r>
        </a:p>
        <a:p>
          <a:endParaRPr lang="en-US" sz="1100" baseline="0"/>
        </a:p>
        <a:p>
          <a:r>
            <a:rPr lang="en-US" sz="1100" baseline="0"/>
            <a:t>Using 0.5 increment measurements. Less than 1hour = 0.5, between 1-2 hours = 1.5 hours, ect.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4174-3548-4926-9303-F1ED0C7665D1}">
  <dimension ref="A1:I163"/>
  <sheetViews>
    <sheetView tabSelected="1" workbookViewId="0">
      <selection activeCell="M20" sqref="M20"/>
    </sheetView>
  </sheetViews>
  <sheetFormatPr baseColWidth="10" defaultColWidth="8.83203125" defaultRowHeight="18" thickTop="1" thickBottom="1" x14ac:dyDescent="0.25"/>
  <cols>
    <col min="1" max="1" width="18.5" customWidth="1"/>
    <col min="2" max="2" width="43.1640625" customWidth="1"/>
    <col min="3" max="3" width="42.5" customWidth="1"/>
    <col min="4" max="4" width="9.1640625" style="9"/>
    <col min="5" max="5" width="9.6640625" style="10" bestFit="1" customWidth="1"/>
  </cols>
  <sheetData>
    <row r="1" spans="1:9" ht="21" x14ac:dyDescent="0.25">
      <c r="A1" s="29" t="s">
        <v>204</v>
      </c>
      <c r="B1" s="29"/>
      <c r="C1" s="29"/>
      <c r="D1" s="29"/>
      <c r="E1" s="29"/>
      <c r="F1" s="29"/>
      <c r="G1" s="29"/>
      <c r="H1" s="29"/>
      <c r="I1" s="29"/>
    </row>
    <row r="2" spans="1:9" ht="17" thickBot="1" x14ac:dyDescent="0.25">
      <c r="A2" t="s">
        <v>10</v>
      </c>
      <c r="B2" t="s">
        <v>7</v>
      </c>
      <c r="C2" t="s">
        <v>0</v>
      </c>
      <c r="D2" s="9" t="s">
        <v>1</v>
      </c>
      <c r="E2" s="10" t="s">
        <v>138</v>
      </c>
    </row>
    <row r="3" spans="1:9" thickTop="1" thickBot="1" x14ac:dyDescent="0.25">
      <c r="A3" t="s">
        <v>11</v>
      </c>
      <c r="B3" t="s">
        <v>8</v>
      </c>
      <c r="C3" t="s">
        <v>2</v>
      </c>
      <c r="D3" s="9">
        <v>1</v>
      </c>
      <c r="E3" s="10">
        <v>1</v>
      </c>
    </row>
    <row r="4" spans="1:9" thickTop="1" thickBot="1" x14ac:dyDescent="0.25">
      <c r="C4" t="s">
        <v>3</v>
      </c>
      <c r="D4" s="9">
        <v>1</v>
      </c>
    </row>
    <row r="5" spans="1:9" thickTop="1" thickBot="1" x14ac:dyDescent="0.25">
      <c r="C5" t="s">
        <v>4</v>
      </c>
      <c r="D5" s="9">
        <v>1</v>
      </c>
    </row>
    <row r="7" spans="1:9" thickTop="1" thickBot="1" x14ac:dyDescent="0.25">
      <c r="B7" t="s">
        <v>9</v>
      </c>
      <c r="C7" t="s">
        <v>5</v>
      </c>
      <c r="D7" s="9">
        <v>1.5</v>
      </c>
      <c r="E7" s="10">
        <v>1.5</v>
      </c>
    </row>
    <row r="8" spans="1:9" thickTop="1" thickBot="1" x14ac:dyDescent="0.25">
      <c r="C8" t="s">
        <v>6</v>
      </c>
      <c r="D8" s="9">
        <v>1.5</v>
      </c>
    </row>
    <row r="10" spans="1:9" thickTop="1" thickBot="1" x14ac:dyDescent="0.25">
      <c r="A10" t="s">
        <v>13</v>
      </c>
      <c r="B10" t="s">
        <v>14</v>
      </c>
      <c r="C10" t="s">
        <v>15</v>
      </c>
      <c r="D10" s="9">
        <v>1.5</v>
      </c>
      <c r="E10" s="10">
        <v>1.5</v>
      </c>
      <c r="G10" t="s">
        <v>160</v>
      </c>
    </row>
    <row r="12" spans="1:9" thickTop="1" thickBot="1" x14ac:dyDescent="0.25">
      <c r="B12" t="s">
        <v>16</v>
      </c>
      <c r="C12" t="s">
        <v>17</v>
      </c>
      <c r="D12" s="9">
        <v>2.2999999999999998</v>
      </c>
      <c r="E12" s="10">
        <v>2.5</v>
      </c>
      <c r="G12" t="s">
        <v>160</v>
      </c>
    </row>
    <row r="13" spans="1:9" thickTop="1" thickBot="1" x14ac:dyDescent="0.25">
      <c r="C13" t="s">
        <v>18</v>
      </c>
      <c r="D13" s="9">
        <v>2</v>
      </c>
    </row>
    <row r="14" spans="1:9" thickTop="1" thickBot="1" x14ac:dyDescent="0.25">
      <c r="C14" t="s">
        <v>19</v>
      </c>
      <c r="D14" s="9">
        <v>1.8</v>
      </c>
    </row>
    <row r="15" spans="1:9" thickTop="1" thickBot="1" x14ac:dyDescent="0.25">
      <c r="C15" t="s">
        <v>20</v>
      </c>
      <c r="D15" s="9">
        <v>2.2999999999999998</v>
      </c>
    </row>
    <row r="16" spans="1:9" thickTop="1" thickBot="1" x14ac:dyDescent="0.25">
      <c r="C16" t="s">
        <v>21</v>
      </c>
      <c r="D16" s="9">
        <v>2</v>
      </c>
    </row>
    <row r="17" spans="2:7" thickTop="1" thickBot="1" x14ac:dyDescent="0.25">
      <c r="C17" t="s">
        <v>22</v>
      </c>
      <c r="D17" s="9">
        <v>3</v>
      </c>
    </row>
    <row r="18" spans="2:7" thickTop="1" thickBot="1" x14ac:dyDescent="0.25">
      <c r="C18" t="s">
        <v>24</v>
      </c>
      <c r="D18" s="9">
        <v>3</v>
      </c>
    </row>
    <row r="19" spans="2:7" thickTop="1" thickBot="1" x14ac:dyDescent="0.25">
      <c r="C19" t="s">
        <v>28</v>
      </c>
      <c r="D19" s="9">
        <v>2.5</v>
      </c>
    </row>
    <row r="21" spans="2:7" thickTop="1" thickBot="1" x14ac:dyDescent="0.25">
      <c r="B21" t="s">
        <v>23</v>
      </c>
      <c r="C21" t="s">
        <v>25</v>
      </c>
      <c r="D21" s="9">
        <v>4</v>
      </c>
      <c r="E21" s="10">
        <v>4</v>
      </c>
      <c r="G21" t="s">
        <v>160</v>
      </c>
    </row>
    <row r="22" spans="2:7" thickTop="1" thickBot="1" x14ac:dyDescent="0.25">
      <c r="C22" t="s">
        <v>26</v>
      </c>
      <c r="D22" s="9">
        <v>4.3</v>
      </c>
    </row>
    <row r="23" spans="2:7" thickTop="1" thickBot="1" x14ac:dyDescent="0.25">
      <c r="C23" t="s">
        <v>27</v>
      </c>
      <c r="D23" s="9">
        <v>4</v>
      </c>
    </row>
    <row r="24" spans="2:7" thickTop="1" thickBot="1" x14ac:dyDescent="0.25">
      <c r="C24" t="s">
        <v>29</v>
      </c>
      <c r="D24" s="9">
        <v>3.8</v>
      </c>
    </row>
    <row r="25" spans="2:7" thickTop="1" thickBot="1" x14ac:dyDescent="0.25">
      <c r="C25" t="s">
        <v>30</v>
      </c>
      <c r="D25" s="9">
        <v>4.5</v>
      </c>
    </row>
    <row r="26" spans="2:7" thickTop="1" thickBot="1" x14ac:dyDescent="0.25">
      <c r="C26" t="s">
        <v>31</v>
      </c>
      <c r="D26" s="9">
        <v>5</v>
      </c>
    </row>
    <row r="27" spans="2:7" thickTop="1" thickBot="1" x14ac:dyDescent="0.25">
      <c r="C27" t="s">
        <v>32</v>
      </c>
      <c r="D27" s="9">
        <v>4</v>
      </c>
    </row>
    <row r="28" spans="2:7" thickTop="1" thickBot="1" x14ac:dyDescent="0.25">
      <c r="C28" t="s">
        <v>33</v>
      </c>
      <c r="D28" s="9">
        <v>4.5</v>
      </c>
    </row>
    <row r="29" spans="2:7" thickTop="1" thickBot="1" x14ac:dyDescent="0.25">
      <c r="C29" t="s">
        <v>40</v>
      </c>
      <c r="D29" s="9">
        <v>3</v>
      </c>
    </row>
    <row r="31" spans="2:7" thickTop="1" thickBot="1" x14ac:dyDescent="0.25">
      <c r="B31" t="s">
        <v>34</v>
      </c>
      <c r="E31" s="20">
        <f>AVERAGE(D32:D38)</f>
        <v>7.9285714285714288</v>
      </c>
      <c r="G31" t="s">
        <v>188</v>
      </c>
    </row>
    <row r="32" spans="2:7" thickTop="1" thickBot="1" x14ac:dyDescent="0.25">
      <c r="C32" t="s">
        <v>35</v>
      </c>
      <c r="D32" s="9">
        <v>8</v>
      </c>
    </row>
    <row r="33" spans="1:7" thickTop="1" thickBot="1" x14ac:dyDescent="0.25">
      <c r="C33" t="s">
        <v>36</v>
      </c>
      <c r="D33" s="9">
        <v>6</v>
      </c>
    </row>
    <row r="34" spans="1:7" thickTop="1" thickBot="1" x14ac:dyDescent="0.25">
      <c r="C34" t="s">
        <v>37</v>
      </c>
      <c r="D34" s="9">
        <v>8</v>
      </c>
    </row>
    <row r="35" spans="1:7" thickTop="1" thickBot="1" x14ac:dyDescent="0.25">
      <c r="C35" t="s">
        <v>38</v>
      </c>
      <c r="D35" s="9">
        <v>12</v>
      </c>
    </row>
    <row r="36" spans="1:7" thickTop="1" thickBot="1" x14ac:dyDescent="0.25">
      <c r="C36" t="s">
        <v>39</v>
      </c>
      <c r="D36" s="9">
        <v>8</v>
      </c>
    </row>
    <row r="37" spans="1:7" thickTop="1" thickBot="1" x14ac:dyDescent="0.25">
      <c r="C37" t="s">
        <v>161</v>
      </c>
      <c r="D37" s="9">
        <v>5.5</v>
      </c>
    </row>
    <row r="38" spans="1:7" thickTop="1" thickBot="1" x14ac:dyDescent="0.25">
      <c r="C38" t="s">
        <v>41</v>
      </c>
      <c r="D38" s="9">
        <f>(5+11)/2</f>
        <v>8</v>
      </c>
    </row>
    <row r="40" spans="1:7" thickTop="1" thickBot="1" x14ac:dyDescent="0.25">
      <c r="A40" t="s">
        <v>12</v>
      </c>
      <c r="C40" t="s">
        <v>42</v>
      </c>
      <c r="D40" s="9">
        <v>2</v>
      </c>
      <c r="E40" s="10">
        <v>2</v>
      </c>
      <c r="G40" t="s">
        <v>162</v>
      </c>
    </row>
    <row r="41" spans="1:7" thickTop="1" thickBot="1" x14ac:dyDescent="0.25">
      <c r="C41" t="s">
        <v>43</v>
      </c>
      <c r="D41" s="9">
        <v>1</v>
      </c>
      <c r="E41" s="10">
        <v>1</v>
      </c>
    </row>
    <row r="42" spans="1:7" thickTop="1" thickBot="1" x14ac:dyDescent="0.25">
      <c r="C42" t="s">
        <v>45</v>
      </c>
      <c r="D42" s="9">
        <v>8</v>
      </c>
      <c r="E42" s="10">
        <v>8</v>
      </c>
    </row>
    <row r="43" spans="1:7" thickTop="1" thickBot="1" x14ac:dyDescent="0.25">
      <c r="C43" t="s">
        <v>44</v>
      </c>
      <c r="D43" s="9">
        <v>3.3</v>
      </c>
      <c r="E43" s="10">
        <v>3.3</v>
      </c>
    </row>
    <row r="45" spans="1:7" thickTop="1" thickBot="1" x14ac:dyDescent="0.25">
      <c r="A45" t="s">
        <v>46</v>
      </c>
      <c r="D45" s="9">
        <v>0.9</v>
      </c>
      <c r="E45" s="10">
        <v>0.9</v>
      </c>
    </row>
    <row r="47" spans="1:7" thickTop="1" thickBot="1" x14ac:dyDescent="0.25">
      <c r="A47" t="s">
        <v>47</v>
      </c>
      <c r="B47" t="s">
        <v>48</v>
      </c>
      <c r="D47" s="9">
        <v>10</v>
      </c>
      <c r="E47" s="10">
        <v>10</v>
      </c>
    </row>
    <row r="48" spans="1:7" thickTop="1" thickBot="1" x14ac:dyDescent="0.25">
      <c r="B48" t="s">
        <v>49</v>
      </c>
      <c r="D48" s="9">
        <v>6</v>
      </c>
      <c r="E48" s="10">
        <v>6</v>
      </c>
    </row>
    <row r="49" spans="2:5" thickTop="1" thickBot="1" x14ac:dyDescent="0.25">
      <c r="B49" t="s">
        <v>50</v>
      </c>
      <c r="C49" t="s">
        <v>51</v>
      </c>
      <c r="D49" s="9">
        <v>7</v>
      </c>
      <c r="E49" s="10">
        <v>7.5</v>
      </c>
    </row>
    <row r="50" spans="2:5" thickTop="1" thickBot="1" x14ac:dyDescent="0.25">
      <c r="C50" t="s">
        <v>52</v>
      </c>
      <c r="D50" s="9">
        <v>8</v>
      </c>
    </row>
    <row r="51" spans="2:5" thickTop="1" thickBot="1" x14ac:dyDescent="0.25">
      <c r="B51" t="s">
        <v>53</v>
      </c>
      <c r="D51" s="9">
        <v>3.5</v>
      </c>
      <c r="E51" s="10">
        <v>3.5</v>
      </c>
    </row>
    <row r="52" spans="2:5" thickTop="1" thickBot="1" x14ac:dyDescent="0.25">
      <c r="B52" t="s">
        <v>54</v>
      </c>
      <c r="C52" t="s">
        <v>164</v>
      </c>
      <c r="D52" s="9">
        <v>12</v>
      </c>
      <c r="E52" s="10">
        <f>AVERAGE(D52:D53)</f>
        <v>10.25</v>
      </c>
    </row>
    <row r="53" spans="2:5" thickTop="1" thickBot="1" x14ac:dyDescent="0.25">
      <c r="C53" t="s">
        <v>52</v>
      </c>
      <c r="D53" s="9">
        <v>8.5</v>
      </c>
    </row>
    <row r="54" spans="2:5" thickTop="1" thickBot="1" x14ac:dyDescent="0.25">
      <c r="B54" s="1" t="s">
        <v>55</v>
      </c>
      <c r="C54" t="s">
        <v>163</v>
      </c>
      <c r="D54" s="9">
        <v>4</v>
      </c>
      <c r="E54" s="10">
        <f>AVERAGE(D54:D56)</f>
        <v>6</v>
      </c>
    </row>
    <row r="55" spans="2:5" thickTop="1" thickBot="1" x14ac:dyDescent="0.25">
      <c r="B55" s="1"/>
      <c r="C55" t="s">
        <v>56</v>
      </c>
      <c r="D55" s="9">
        <v>6</v>
      </c>
    </row>
    <row r="56" spans="2:5" thickTop="1" thickBot="1" x14ac:dyDescent="0.25">
      <c r="C56" t="s">
        <v>57</v>
      </c>
      <c r="D56" s="9">
        <v>8</v>
      </c>
    </row>
    <row r="57" spans="2:5" thickTop="1" thickBot="1" x14ac:dyDescent="0.25">
      <c r="B57" t="s">
        <v>58</v>
      </c>
      <c r="D57" s="9">
        <v>5.5</v>
      </c>
      <c r="E57" s="10">
        <v>5.5</v>
      </c>
    </row>
    <row r="58" spans="2:5" thickTop="1" thickBot="1" x14ac:dyDescent="0.25">
      <c r="B58" t="s">
        <v>59</v>
      </c>
      <c r="D58" s="9">
        <v>1.5</v>
      </c>
      <c r="E58" s="10">
        <v>1.5</v>
      </c>
    </row>
    <row r="59" spans="2:5" thickTop="1" thickBot="1" x14ac:dyDescent="0.25">
      <c r="B59" t="s">
        <v>60</v>
      </c>
      <c r="C59" t="s">
        <v>61</v>
      </c>
      <c r="D59" s="9">
        <v>5</v>
      </c>
      <c r="E59" s="20">
        <f>AVERAGE(D59:D61)</f>
        <v>5.666666666666667</v>
      </c>
    </row>
    <row r="60" spans="2:5" thickTop="1" thickBot="1" x14ac:dyDescent="0.25">
      <c r="C60" t="s">
        <v>62</v>
      </c>
      <c r="D60" s="9">
        <v>6</v>
      </c>
    </row>
    <row r="61" spans="2:5" thickTop="1" thickBot="1" x14ac:dyDescent="0.25">
      <c r="C61" t="s">
        <v>63</v>
      </c>
      <c r="D61" s="9">
        <v>6</v>
      </c>
    </row>
    <row r="62" spans="2:5" thickTop="1" thickBot="1" x14ac:dyDescent="0.25">
      <c r="B62" t="s">
        <v>64</v>
      </c>
      <c r="C62" t="s">
        <v>65</v>
      </c>
      <c r="D62" s="9">
        <v>4.5</v>
      </c>
      <c r="E62" s="10">
        <v>4.5</v>
      </c>
    </row>
    <row r="63" spans="2:5" thickTop="1" thickBot="1" x14ac:dyDescent="0.25">
      <c r="B63" s="1" t="s">
        <v>66</v>
      </c>
      <c r="C63" t="s">
        <v>67</v>
      </c>
      <c r="D63" s="9">
        <v>3.5</v>
      </c>
      <c r="E63" s="10">
        <f>AVERAGE(D63:D66)</f>
        <v>4.375</v>
      </c>
    </row>
    <row r="64" spans="2:5" thickTop="1" thickBot="1" x14ac:dyDescent="0.25">
      <c r="C64" t="s">
        <v>68</v>
      </c>
      <c r="D64" s="9">
        <v>3.5</v>
      </c>
    </row>
    <row r="65" spans="2:5" thickTop="1" thickBot="1" x14ac:dyDescent="0.25">
      <c r="C65" t="s">
        <v>69</v>
      </c>
      <c r="D65" s="9">
        <v>6</v>
      </c>
    </row>
    <row r="66" spans="2:5" thickTop="1" thickBot="1" x14ac:dyDescent="0.25">
      <c r="C66" t="s">
        <v>70</v>
      </c>
      <c r="D66" s="9">
        <v>4.5</v>
      </c>
    </row>
    <row r="67" spans="2:5" thickTop="1" thickBot="1" x14ac:dyDescent="0.25">
      <c r="B67" s="1" t="s">
        <v>71</v>
      </c>
      <c r="C67" t="s">
        <v>72</v>
      </c>
      <c r="D67" s="9">
        <v>7</v>
      </c>
      <c r="E67" s="10">
        <f>AVERAGE(D67:D72)</f>
        <v>8.3333333333333339</v>
      </c>
    </row>
    <row r="68" spans="2:5" thickTop="1" thickBot="1" x14ac:dyDescent="0.25">
      <c r="C68" t="s">
        <v>73</v>
      </c>
      <c r="D68" s="9">
        <v>6.5</v>
      </c>
    </row>
    <row r="69" spans="2:5" thickTop="1" thickBot="1" x14ac:dyDescent="0.25">
      <c r="C69" t="s">
        <v>167</v>
      </c>
      <c r="D69" s="9">
        <v>8.5</v>
      </c>
    </row>
    <row r="70" spans="2:5" thickTop="1" thickBot="1" x14ac:dyDescent="0.25">
      <c r="C70" t="s">
        <v>166</v>
      </c>
      <c r="D70" s="9">
        <v>10</v>
      </c>
    </row>
    <row r="71" spans="2:5" thickTop="1" thickBot="1" x14ac:dyDescent="0.25">
      <c r="C71" t="s">
        <v>165</v>
      </c>
      <c r="D71" s="9">
        <v>8</v>
      </c>
    </row>
    <row r="72" spans="2:5" thickTop="1" thickBot="1" x14ac:dyDescent="0.25">
      <c r="C72" t="s">
        <v>74</v>
      </c>
      <c r="D72" s="9">
        <v>10</v>
      </c>
    </row>
    <row r="73" spans="2:5" thickTop="1" thickBot="1" x14ac:dyDescent="0.25">
      <c r="B73" s="1" t="s">
        <v>75</v>
      </c>
      <c r="C73" t="s">
        <v>76</v>
      </c>
      <c r="D73" s="9">
        <v>5</v>
      </c>
      <c r="E73" s="10">
        <v>5</v>
      </c>
    </row>
    <row r="74" spans="2:5" thickTop="1" thickBot="1" x14ac:dyDescent="0.25">
      <c r="B74" t="s">
        <v>77</v>
      </c>
      <c r="C74" t="s">
        <v>168</v>
      </c>
      <c r="D74" s="9">
        <v>3</v>
      </c>
      <c r="E74" s="10">
        <f>AVERAGE(D74:D75)</f>
        <v>4.5</v>
      </c>
    </row>
    <row r="75" spans="2:5" thickTop="1" thickBot="1" x14ac:dyDescent="0.25">
      <c r="C75" t="s">
        <v>169</v>
      </c>
      <c r="D75" s="9">
        <v>6</v>
      </c>
    </row>
    <row r="76" spans="2:5" thickTop="1" thickBot="1" x14ac:dyDescent="0.25">
      <c r="B76" t="s">
        <v>78</v>
      </c>
      <c r="C76" t="s">
        <v>79</v>
      </c>
      <c r="D76" s="21">
        <v>7</v>
      </c>
      <c r="E76" s="10">
        <v>7</v>
      </c>
    </row>
    <row r="77" spans="2:5" thickTop="1" thickBot="1" x14ac:dyDescent="0.25">
      <c r="C77" t="s">
        <v>80</v>
      </c>
      <c r="D77" s="9">
        <v>7</v>
      </c>
    </row>
    <row r="78" spans="2:5" thickTop="1" thickBot="1" x14ac:dyDescent="0.25">
      <c r="B78" t="s">
        <v>81</v>
      </c>
      <c r="C78" t="s">
        <v>82</v>
      </c>
      <c r="D78" s="9">
        <v>2.5</v>
      </c>
      <c r="E78" s="10">
        <f>AVERAGE(D78:D79)</f>
        <v>3</v>
      </c>
    </row>
    <row r="79" spans="2:5" thickTop="1" thickBot="1" x14ac:dyDescent="0.25">
      <c r="C79" t="s">
        <v>170</v>
      </c>
      <c r="D79" s="9">
        <v>3.5</v>
      </c>
    </row>
    <row r="80" spans="2:5" thickTop="1" thickBot="1" x14ac:dyDescent="0.25">
      <c r="B80" t="s">
        <v>83</v>
      </c>
      <c r="E80" s="10">
        <f>AVERAGE(D81:D85)</f>
        <v>4.66</v>
      </c>
    </row>
    <row r="81" spans="2:5" thickTop="1" thickBot="1" x14ac:dyDescent="0.25">
      <c r="C81" t="s">
        <v>84</v>
      </c>
      <c r="D81" s="9">
        <v>4.8</v>
      </c>
    </row>
    <row r="82" spans="2:5" thickTop="1" thickBot="1" x14ac:dyDescent="0.25">
      <c r="C82" t="s">
        <v>171</v>
      </c>
      <c r="D82" s="9">
        <v>4.5</v>
      </c>
    </row>
    <row r="83" spans="2:5" thickTop="1" thickBot="1" x14ac:dyDescent="0.25">
      <c r="C83" t="s">
        <v>86</v>
      </c>
      <c r="D83" s="9">
        <v>6.5</v>
      </c>
    </row>
    <row r="84" spans="2:5" thickTop="1" thickBot="1" x14ac:dyDescent="0.25">
      <c r="C84" t="s">
        <v>85</v>
      </c>
      <c r="D84" s="9">
        <v>4.5</v>
      </c>
    </row>
    <row r="85" spans="2:5" thickTop="1" thickBot="1" x14ac:dyDescent="0.25">
      <c r="C85" t="s">
        <v>172</v>
      </c>
      <c r="D85" s="9">
        <v>3</v>
      </c>
    </row>
    <row r="86" spans="2:5" thickTop="1" thickBot="1" x14ac:dyDescent="0.25">
      <c r="B86" t="s">
        <v>87</v>
      </c>
      <c r="E86" s="10">
        <f>AVERAGE(D87:D95)</f>
        <v>12.5</v>
      </c>
    </row>
    <row r="87" spans="2:5" thickTop="1" thickBot="1" x14ac:dyDescent="0.25">
      <c r="C87" t="s">
        <v>173</v>
      </c>
      <c r="D87" s="9">
        <v>10</v>
      </c>
    </row>
    <row r="88" spans="2:5" thickTop="1" thickBot="1" x14ac:dyDescent="0.25">
      <c r="C88" t="s">
        <v>177</v>
      </c>
      <c r="D88" s="9">
        <v>11</v>
      </c>
    </row>
    <row r="89" spans="2:5" thickTop="1" thickBot="1" x14ac:dyDescent="0.25">
      <c r="C89" t="s">
        <v>174</v>
      </c>
      <c r="D89" s="9">
        <v>11.5</v>
      </c>
    </row>
    <row r="90" spans="2:5" thickTop="1" thickBot="1" x14ac:dyDescent="0.25">
      <c r="C90" t="s">
        <v>175</v>
      </c>
      <c r="D90" s="9">
        <v>12.5</v>
      </c>
    </row>
    <row r="91" spans="2:5" thickTop="1" thickBot="1" x14ac:dyDescent="0.25">
      <c r="C91" t="s">
        <v>176</v>
      </c>
      <c r="D91" s="9">
        <v>13.5</v>
      </c>
    </row>
    <row r="92" spans="2:5" thickTop="1" thickBot="1" x14ac:dyDescent="0.25">
      <c r="C92" t="s">
        <v>178</v>
      </c>
      <c r="D92" s="9">
        <v>14</v>
      </c>
    </row>
    <row r="93" spans="2:5" thickTop="1" thickBot="1" x14ac:dyDescent="0.25">
      <c r="C93" t="s">
        <v>179</v>
      </c>
      <c r="D93" s="9">
        <v>15</v>
      </c>
    </row>
    <row r="94" spans="2:5" thickTop="1" thickBot="1" x14ac:dyDescent="0.25">
      <c r="C94" t="s">
        <v>180</v>
      </c>
      <c r="D94" s="9">
        <v>16</v>
      </c>
    </row>
    <row r="95" spans="2:5" thickTop="1" thickBot="1" x14ac:dyDescent="0.25">
      <c r="C95" t="s">
        <v>88</v>
      </c>
      <c r="D95" s="9">
        <v>9</v>
      </c>
    </row>
    <row r="97" spans="2:5" thickTop="1" thickBot="1" x14ac:dyDescent="0.25">
      <c r="B97" t="s">
        <v>89</v>
      </c>
      <c r="C97" t="s">
        <v>90</v>
      </c>
      <c r="D97" s="9">
        <v>7</v>
      </c>
      <c r="E97" s="10">
        <v>7</v>
      </c>
    </row>
    <row r="98" spans="2:5" thickTop="1" thickBot="1" x14ac:dyDescent="0.25">
      <c r="B98" t="s">
        <v>91</v>
      </c>
      <c r="C98" t="s">
        <v>92</v>
      </c>
      <c r="D98" s="9">
        <v>3</v>
      </c>
      <c r="E98" s="10">
        <v>3</v>
      </c>
    </row>
    <row r="101" spans="2:5" thickTop="1" thickBot="1" x14ac:dyDescent="0.25">
      <c r="B101" t="s">
        <v>94</v>
      </c>
      <c r="C101" t="s">
        <v>95</v>
      </c>
      <c r="D101" s="9">
        <v>7</v>
      </c>
      <c r="E101" s="10">
        <v>7</v>
      </c>
    </row>
    <row r="102" spans="2:5" thickTop="1" thickBot="1" x14ac:dyDescent="0.25">
      <c r="C102" t="s">
        <v>93</v>
      </c>
      <c r="D102" s="9">
        <v>7</v>
      </c>
    </row>
    <row r="103" spans="2:5" thickTop="1" thickBot="1" x14ac:dyDescent="0.25">
      <c r="B103" t="s">
        <v>96</v>
      </c>
      <c r="C103" t="s">
        <v>97</v>
      </c>
      <c r="D103" s="9">
        <v>12</v>
      </c>
      <c r="E103" s="10">
        <f>AVERAGE(D103:D105)</f>
        <v>9.6666666666666661</v>
      </c>
    </row>
    <row r="104" spans="2:5" thickTop="1" thickBot="1" x14ac:dyDescent="0.25">
      <c r="C104" t="s">
        <v>181</v>
      </c>
      <c r="D104" s="9">
        <v>7</v>
      </c>
    </row>
    <row r="105" spans="2:5" thickTop="1" thickBot="1" x14ac:dyDescent="0.25">
      <c r="C105" t="s">
        <v>182</v>
      </c>
      <c r="D105" s="9">
        <v>10</v>
      </c>
    </row>
    <row r="106" spans="2:5" thickTop="1" thickBot="1" x14ac:dyDescent="0.25">
      <c r="B106" t="s">
        <v>98</v>
      </c>
      <c r="D106" s="9">
        <v>4</v>
      </c>
      <c r="E106" s="10">
        <v>4</v>
      </c>
    </row>
    <row r="107" spans="2:5" thickTop="1" thickBot="1" x14ac:dyDescent="0.25">
      <c r="B107" t="s">
        <v>99</v>
      </c>
      <c r="D107" s="9">
        <v>4.5</v>
      </c>
      <c r="E107" s="10">
        <v>4.5</v>
      </c>
    </row>
    <row r="108" spans="2:5" thickTop="1" thickBot="1" x14ac:dyDescent="0.25">
      <c r="B108" t="s">
        <v>100</v>
      </c>
      <c r="C108" t="s">
        <v>101</v>
      </c>
      <c r="D108" s="9">
        <v>8</v>
      </c>
      <c r="E108" s="10">
        <f>AVERAGE(D108:D112)</f>
        <v>8.6</v>
      </c>
    </row>
    <row r="109" spans="2:5" thickTop="1" thickBot="1" x14ac:dyDescent="0.25">
      <c r="C109" t="s">
        <v>102</v>
      </c>
      <c r="D109" s="9">
        <v>10</v>
      </c>
    </row>
    <row r="110" spans="2:5" thickTop="1" thickBot="1" x14ac:dyDescent="0.25">
      <c r="C110" t="s">
        <v>103</v>
      </c>
      <c r="D110" s="9">
        <v>7</v>
      </c>
    </row>
    <row r="111" spans="2:5" thickTop="1" thickBot="1" x14ac:dyDescent="0.25">
      <c r="C111" t="s">
        <v>104</v>
      </c>
      <c r="D111" s="9">
        <v>8</v>
      </c>
    </row>
    <row r="112" spans="2:5" thickTop="1" thickBot="1" x14ac:dyDescent="0.25">
      <c r="C112" t="s">
        <v>105</v>
      </c>
      <c r="D112" s="9">
        <v>10</v>
      </c>
    </row>
    <row r="113" spans="2:8" thickTop="1" thickBot="1" x14ac:dyDescent="0.25">
      <c r="B113" t="s">
        <v>106</v>
      </c>
      <c r="D113" s="9">
        <v>5</v>
      </c>
      <c r="E113" s="10">
        <v>5</v>
      </c>
    </row>
    <row r="114" spans="2:8" thickTop="1" thickBot="1" x14ac:dyDescent="0.25">
      <c r="B114" t="s">
        <v>107</v>
      </c>
      <c r="C114" t="s">
        <v>108</v>
      </c>
      <c r="D114" s="9">
        <v>7</v>
      </c>
      <c r="E114" s="10">
        <v>9</v>
      </c>
      <c r="G114" t="s">
        <v>189</v>
      </c>
    </row>
    <row r="115" spans="2:8" thickTop="1" thickBot="1" x14ac:dyDescent="0.25">
      <c r="C115" t="s">
        <v>109</v>
      </c>
      <c r="D115" s="9">
        <v>3.5</v>
      </c>
      <c r="G115" s="10">
        <f>AVERAGE(D114:D117)</f>
        <v>7.875</v>
      </c>
      <c r="H115" t="s">
        <v>190</v>
      </c>
    </row>
    <row r="116" spans="2:8" thickTop="1" thickBot="1" x14ac:dyDescent="0.25">
      <c r="C116" t="s">
        <v>110</v>
      </c>
      <c r="D116" s="9">
        <v>12</v>
      </c>
    </row>
    <row r="117" spans="2:8" thickTop="1" thickBot="1" x14ac:dyDescent="0.25">
      <c r="C117" t="s">
        <v>111</v>
      </c>
      <c r="D117" s="9">
        <v>9</v>
      </c>
    </row>
    <row r="118" spans="2:8" thickTop="1" thickBot="1" x14ac:dyDescent="0.25">
      <c r="B118" t="s">
        <v>112</v>
      </c>
      <c r="C118" t="s">
        <v>191</v>
      </c>
      <c r="D118" s="9">
        <v>4</v>
      </c>
      <c r="E118" s="10">
        <v>8</v>
      </c>
      <c r="G118" t="s">
        <v>183</v>
      </c>
    </row>
    <row r="119" spans="2:8" thickTop="1" thickBot="1" x14ac:dyDescent="0.25">
      <c r="C119" t="s">
        <v>113</v>
      </c>
      <c r="D119" s="9">
        <v>8</v>
      </c>
    </row>
    <row r="120" spans="2:8" thickTop="1" thickBot="1" x14ac:dyDescent="0.25">
      <c r="C120" t="s">
        <v>114</v>
      </c>
      <c r="D120" s="9">
        <v>8</v>
      </c>
    </row>
    <row r="121" spans="2:8" thickTop="1" thickBot="1" x14ac:dyDescent="0.25">
      <c r="C121" t="s">
        <v>115</v>
      </c>
      <c r="D121" s="9">
        <v>8</v>
      </c>
    </row>
    <row r="122" spans="2:8" thickTop="1" thickBot="1" x14ac:dyDescent="0.25">
      <c r="B122" t="s">
        <v>116</v>
      </c>
      <c r="C122" t="s">
        <v>85</v>
      </c>
      <c r="D122" s="9">
        <v>3</v>
      </c>
      <c r="E122" s="10">
        <v>3</v>
      </c>
    </row>
    <row r="123" spans="2:8" thickTop="1" thickBot="1" x14ac:dyDescent="0.25">
      <c r="B123" t="s">
        <v>117</v>
      </c>
      <c r="C123" t="s">
        <v>85</v>
      </c>
      <c r="D123" s="9">
        <v>4</v>
      </c>
      <c r="E123" s="10">
        <v>4</v>
      </c>
      <c r="G123" t="s">
        <v>185</v>
      </c>
    </row>
    <row r="124" spans="2:8" thickTop="1" thickBot="1" x14ac:dyDescent="0.25">
      <c r="C124" t="s">
        <v>118</v>
      </c>
      <c r="D124" s="9">
        <v>6.5</v>
      </c>
    </row>
    <row r="125" spans="2:8" thickTop="1" thickBot="1" x14ac:dyDescent="0.25">
      <c r="C125" t="s">
        <v>184</v>
      </c>
      <c r="D125" s="9">
        <v>2.5</v>
      </c>
    </row>
    <row r="127" spans="2:8" thickTop="1" thickBot="1" x14ac:dyDescent="0.25">
      <c r="B127" t="s">
        <v>119</v>
      </c>
      <c r="C127" t="s">
        <v>120</v>
      </c>
      <c r="D127" s="9">
        <v>2.5</v>
      </c>
      <c r="E127" s="10">
        <v>2.5</v>
      </c>
    </row>
    <row r="128" spans="2:8" thickTop="1" thickBot="1" x14ac:dyDescent="0.25">
      <c r="C128" t="s">
        <v>121</v>
      </c>
      <c r="D128" s="9">
        <v>2.5</v>
      </c>
    </row>
    <row r="129" spans="2:7" thickTop="1" thickBot="1" x14ac:dyDescent="0.25">
      <c r="B129" t="s">
        <v>122</v>
      </c>
      <c r="C129" s="15" t="s">
        <v>186</v>
      </c>
      <c r="D129" s="9">
        <v>2</v>
      </c>
      <c r="E129" s="10">
        <v>2.5</v>
      </c>
      <c r="G129" s="22" t="s">
        <v>187</v>
      </c>
    </row>
    <row r="130" spans="2:7" thickTop="1" thickBot="1" x14ac:dyDescent="0.25">
      <c r="C130" t="s">
        <v>192</v>
      </c>
      <c r="D130" s="9">
        <v>2</v>
      </c>
      <c r="G130" s="10">
        <f>AVERAGE(D129:D141)</f>
        <v>2.6153846153846154</v>
      </c>
    </row>
    <row r="131" spans="2:7" thickTop="1" thickBot="1" x14ac:dyDescent="0.25">
      <c r="C131" t="s">
        <v>193</v>
      </c>
      <c r="D131" s="9">
        <v>4</v>
      </c>
      <c r="G131" s="22"/>
    </row>
    <row r="132" spans="2:7" thickTop="1" thickBot="1" x14ac:dyDescent="0.25">
      <c r="C132" t="s">
        <v>194</v>
      </c>
      <c r="D132" s="9">
        <v>2</v>
      </c>
      <c r="G132" s="22"/>
    </row>
    <row r="133" spans="2:7" thickTop="1" thickBot="1" x14ac:dyDescent="0.25">
      <c r="C133" t="s">
        <v>195</v>
      </c>
      <c r="D133" s="9">
        <v>2</v>
      </c>
      <c r="G133" s="22"/>
    </row>
    <row r="134" spans="2:7" thickTop="1" thickBot="1" x14ac:dyDescent="0.25">
      <c r="C134" t="s">
        <v>196</v>
      </c>
      <c r="D134" s="9">
        <v>2.5</v>
      </c>
      <c r="G134" s="22"/>
    </row>
    <row r="135" spans="2:7" thickTop="1" thickBot="1" x14ac:dyDescent="0.25">
      <c r="C135" t="s">
        <v>197</v>
      </c>
      <c r="D135" s="9">
        <v>3.5</v>
      </c>
      <c r="G135" s="22"/>
    </row>
    <row r="136" spans="2:7" thickTop="1" thickBot="1" x14ac:dyDescent="0.25">
      <c r="C136" t="s">
        <v>198</v>
      </c>
      <c r="D136" s="9">
        <v>2.5</v>
      </c>
      <c r="G136" s="22"/>
    </row>
    <row r="137" spans="2:7" thickTop="1" thickBot="1" x14ac:dyDescent="0.25">
      <c r="C137" t="s">
        <v>199</v>
      </c>
      <c r="D137" s="9">
        <v>2.5</v>
      </c>
      <c r="G137" s="22"/>
    </row>
    <row r="138" spans="2:7" thickTop="1" thickBot="1" x14ac:dyDescent="0.25">
      <c r="C138" t="s">
        <v>200</v>
      </c>
      <c r="D138" s="9">
        <v>2</v>
      </c>
      <c r="G138" s="22"/>
    </row>
    <row r="139" spans="2:7" thickTop="1" thickBot="1" x14ac:dyDescent="0.25">
      <c r="C139" t="s">
        <v>201</v>
      </c>
      <c r="D139" s="9">
        <v>2</v>
      </c>
      <c r="G139" s="22"/>
    </row>
    <row r="140" spans="2:7" thickTop="1" thickBot="1" x14ac:dyDescent="0.25">
      <c r="C140" t="s">
        <v>202</v>
      </c>
      <c r="D140" s="9">
        <v>3</v>
      </c>
      <c r="G140" s="22"/>
    </row>
    <row r="141" spans="2:7" thickTop="1" thickBot="1" x14ac:dyDescent="0.25">
      <c r="C141" t="s">
        <v>123</v>
      </c>
      <c r="D141" s="9">
        <v>4</v>
      </c>
    </row>
    <row r="142" spans="2:7" thickTop="1" thickBot="1" x14ac:dyDescent="0.25">
      <c r="B142" t="s">
        <v>124</v>
      </c>
      <c r="C142" t="s">
        <v>125</v>
      </c>
      <c r="D142" s="9">
        <v>14</v>
      </c>
      <c r="E142" s="10">
        <v>7</v>
      </c>
      <c r="G142" t="s">
        <v>185</v>
      </c>
    </row>
    <row r="143" spans="2:7" thickTop="1" thickBot="1" x14ac:dyDescent="0.25">
      <c r="C143" t="s">
        <v>85</v>
      </c>
      <c r="D143" s="9">
        <v>7</v>
      </c>
    </row>
    <row r="144" spans="2:7" thickTop="1" thickBot="1" x14ac:dyDescent="0.25">
      <c r="C144" t="s">
        <v>126</v>
      </c>
      <c r="D144" s="9">
        <v>5.5</v>
      </c>
    </row>
    <row r="145" spans="2:7" thickTop="1" thickBot="1" x14ac:dyDescent="0.25">
      <c r="C145" t="s">
        <v>127</v>
      </c>
      <c r="D145" s="9">
        <v>13.3</v>
      </c>
    </row>
    <row r="146" spans="2:7" thickTop="1" thickBot="1" x14ac:dyDescent="0.25">
      <c r="B146" t="s">
        <v>128</v>
      </c>
      <c r="C146" t="s">
        <v>129</v>
      </c>
      <c r="D146" s="9">
        <v>3</v>
      </c>
      <c r="E146" s="10">
        <v>3</v>
      </c>
      <c r="G146" t="s">
        <v>203</v>
      </c>
    </row>
    <row r="147" spans="2:7" thickTop="1" thickBot="1" x14ac:dyDescent="0.25">
      <c r="C147" t="s">
        <v>130</v>
      </c>
      <c r="D147" s="9">
        <v>5</v>
      </c>
    </row>
    <row r="148" spans="2:7" thickTop="1" thickBot="1" x14ac:dyDescent="0.25">
      <c r="C148" t="s">
        <v>131</v>
      </c>
      <c r="D148" s="9">
        <v>2.5</v>
      </c>
    </row>
    <row r="149" spans="2:7" thickTop="1" thickBot="1" x14ac:dyDescent="0.25">
      <c r="B149" t="s">
        <v>132</v>
      </c>
      <c r="E149" s="10">
        <f>AVERAGE(D149:D153)</f>
        <v>7.75</v>
      </c>
    </row>
    <row r="150" spans="2:7" thickTop="1" thickBot="1" x14ac:dyDescent="0.25">
      <c r="C150" t="s">
        <v>133</v>
      </c>
      <c r="D150" s="9">
        <v>10</v>
      </c>
    </row>
    <row r="151" spans="2:7" thickTop="1" thickBot="1" x14ac:dyDescent="0.25">
      <c r="C151" t="s">
        <v>134</v>
      </c>
      <c r="D151" s="9">
        <v>6</v>
      </c>
    </row>
    <row r="152" spans="2:7" thickTop="1" thickBot="1" x14ac:dyDescent="0.25">
      <c r="C152" t="s">
        <v>135</v>
      </c>
      <c r="D152" s="9">
        <v>9</v>
      </c>
    </row>
    <row r="153" spans="2:7" thickTop="1" thickBot="1" x14ac:dyDescent="0.25">
      <c r="C153" t="s">
        <v>136</v>
      </c>
      <c r="D153" s="9">
        <v>6</v>
      </c>
    </row>
    <row r="154" spans="2:7" thickTop="1" thickBot="1" x14ac:dyDescent="0.25">
      <c r="B154" t="s">
        <v>137</v>
      </c>
      <c r="D154" s="9">
        <v>5</v>
      </c>
      <c r="E154" s="10">
        <v>5</v>
      </c>
    </row>
    <row r="155" spans="2:7" ht="16" x14ac:dyDescent="0.2"/>
    <row r="156" spans="2:7" ht="16" x14ac:dyDescent="0.2"/>
    <row r="157" spans="2:7" ht="16" x14ac:dyDescent="0.2"/>
    <row r="158" spans="2:7" ht="16" x14ac:dyDescent="0.2"/>
    <row r="159" spans="2:7" ht="16" x14ac:dyDescent="0.2"/>
    <row r="160" spans="2:7" ht="16" x14ac:dyDescent="0.2"/>
    <row r="161" ht="16" x14ac:dyDescent="0.2"/>
    <row r="162" ht="16" x14ac:dyDescent="0.2"/>
    <row r="163" ht="16" x14ac:dyDescent="0.2"/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2185-A9A1-4F56-8E37-F0C68629D6E3}">
  <dimension ref="A1:M50"/>
  <sheetViews>
    <sheetView zoomScale="80" zoomScaleNormal="80" workbookViewId="0">
      <selection activeCell="D58" sqref="D58"/>
    </sheetView>
  </sheetViews>
  <sheetFormatPr baseColWidth="10" defaultColWidth="8.83203125" defaultRowHeight="15" x14ac:dyDescent="0.2"/>
  <cols>
    <col min="1" max="1" width="31.6640625" customWidth="1"/>
    <col min="2" max="2" width="13.83203125" customWidth="1"/>
    <col min="3" max="3" width="12.5" customWidth="1"/>
    <col min="4" max="4" width="15.6640625" customWidth="1"/>
    <col min="5" max="5" width="5" customWidth="1"/>
    <col min="6" max="6" width="34.83203125" customWidth="1"/>
    <col min="7" max="7" width="11.83203125" customWidth="1"/>
    <col min="8" max="8" width="5.83203125" customWidth="1"/>
    <col min="9" max="9" width="34.5" customWidth="1"/>
    <col min="10" max="12" width="12.33203125" customWidth="1"/>
    <col min="13" max="13" width="14" customWidth="1"/>
    <col min="14" max="14" width="15.1640625" customWidth="1"/>
    <col min="15" max="15" width="14.6640625" customWidth="1"/>
  </cols>
  <sheetData>
    <row r="1" spans="1:13" ht="21" x14ac:dyDescent="0.25">
      <c r="A1" s="29" t="s">
        <v>205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9" x14ac:dyDescent="0.25">
      <c r="A2" s="25" t="s">
        <v>208</v>
      </c>
      <c r="B2" s="12" t="s">
        <v>148</v>
      </c>
      <c r="C2" s="23" t="s">
        <v>207</v>
      </c>
      <c r="D2" s="14" t="s">
        <v>149</v>
      </c>
      <c r="F2" s="25" t="s">
        <v>206</v>
      </c>
      <c r="L2" s="19"/>
      <c r="M2" s="19"/>
    </row>
    <row r="3" spans="1:13" ht="16" x14ac:dyDescent="0.2">
      <c r="B3" t="s">
        <v>1</v>
      </c>
      <c r="C3" s="13" t="s">
        <v>140</v>
      </c>
      <c r="D3" t="s">
        <v>139</v>
      </c>
      <c r="I3" s="19" t="s">
        <v>159</v>
      </c>
      <c r="J3">
        <f>IF(AND(J19="M",I19&lt;=30),(0.0669*K15)+2.28,
 IF(AND(J19="M",I19&gt;30,I19&lt;=60),(0.0592*K15)+2.48,
 IF(AND(J19="F",I19&lt;=30),(0.0546*K15)+2.33,
 IF(AND(J19="F",I19&gt;30,I19&lt;=60),(0.0407*K15)+2.9,
 "Error"))))</f>
        <v>5.673426632</v>
      </c>
    </row>
    <row r="4" spans="1:13" ht="16" x14ac:dyDescent="0.2">
      <c r="A4" s="15" t="s">
        <v>8</v>
      </c>
      <c r="B4">
        <v>1</v>
      </c>
      <c r="C4" s="8">
        <f>22.5/7</f>
        <v>3.2142857142857144</v>
      </c>
      <c r="D4">
        <f>C4*B4</f>
        <v>3.2142857142857144</v>
      </c>
      <c r="F4" s="15" t="s">
        <v>8</v>
      </c>
      <c r="G4">
        <f t="shared" ref="G4:G50" si="0">((D4)*$K$15*4.263)-((C4*$J$4)/24)</f>
        <v>79.237567371428554</v>
      </c>
      <c r="I4" s="19" t="s">
        <v>156</v>
      </c>
      <c r="J4">
        <f>J3*1000</f>
        <v>5673.4266319999997</v>
      </c>
    </row>
    <row r="5" spans="1:13" ht="16" x14ac:dyDescent="0.2">
      <c r="A5" s="15" t="s">
        <v>9</v>
      </c>
      <c r="B5">
        <v>1.5</v>
      </c>
      <c r="C5" s="8">
        <f>21/7</f>
        <v>3</v>
      </c>
      <c r="D5">
        <f t="shared" ref="D5:D50" si="1">C5*B5</f>
        <v>4.5</v>
      </c>
      <c r="F5" s="15" t="s">
        <v>9</v>
      </c>
      <c r="G5">
        <f t="shared" si="0"/>
        <v>465.52175881999995</v>
      </c>
      <c r="I5" t="s">
        <v>151</v>
      </c>
      <c r="J5">
        <f>SUM(G4:G5,G7:G50)</f>
        <v>1883.4123879401268</v>
      </c>
    </row>
    <row r="6" spans="1:13" ht="21" x14ac:dyDescent="0.25">
      <c r="A6" s="5" t="s">
        <v>46</v>
      </c>
      <c r="B6">
        <v>1</v>
      </c>
      <c r="C6" s="8">
        <v>8</v>
      </c>
      <c r="D6">
        <f t="shared" si="1"/>
        <v>8</v>
      </c>
      <c r="F6" s="5" t="s">
        <v>46</v>
      </c>
      <c r="G6">
        <f t="shared" si="0"/>
        <v>197.2135010133336</v>
      </c>
      <c r="I6" s="24" t="s">
        <v>158</v>
      </c>
      <c r="J6" s="26">
        <f>J5/K15</f>
        <v>30.757162546144041</v>
      </c>
    </row>
    <row r="7" spans="1:13" ht="16" x14ac:dyDescent="0.2">
      <c r="A7" s="3" t="s">
        <v>14</v>
      </c>
      <c r="B7">
        <v>1.5</v>
      </c>
      <c r="C7" s="8">
        <f>55/7</f>
        <v>7.8571428571428568</v>
      </c>
      <c r="D7">
        <f t="shared" si="1"/>
        <v>11.785714285714285</v>
      </c>
      <c r="F7" s="3" t="s">
        <v>14</v>
      </c>
      <c r="G7">
        <f t="shared" si="0"/>
        <v>1219.2236540523811</v>
      </c>
    </row>
    <row r="8" spans="1:13" ht="16" x14ac:dyDescent="0.2">
      <c r="A8" s="3" t="s">
        <v>16</v>
      </c>
      <c r="B8">
        <v>2.5</v>
      </c>
      <c r="C8" s="8"/>
      <c r="D8">
        <f t="shared" si="1"/>
        <v>0</v>
      </c>
      <c r="F8" s="3" t="s">
        <v>16</v>
      </c>
      <c r="G8">
        <f t="shared" si="0"/>
        <v>0</v>
      </c>
      <c r="I8" s="19"/>
    </row>
    <row r="9" spans="1:13" ht="16" x14ac:dyDescent="0.2">
      <c r="A9" s="3" t="s">
        <v>23</v>
      </c>
      <c r="B9">
        <v>4</v>
      </c>
      <c r="C9" s="8"/>
      <c r="D9">
        <f t="shared" si="1"/>
        <v>0</v>
      </c>
      <c r="F9" s="3" t="s">
        <v>23</v>
      </c>
      <c r="G9">
        <f t="shared" si="0"/>
        <v>0</v>
      </c>
    </row>
    <row r="10" spans="1:13" ht="16" x14ac:dyDescent="0.2">
      <c r="A10" s="3" t="s">
        <v>34</v>
      </c>
      <c r="B10">
        <v>7.5</v>
      </c>
      <c r="C10" s="8"/>
      <c r="D10">
        <f t="shared" si="1"/>
        <v>0</v>
      </c>
      <c r="F10" s="3" t="s">
        <v>34</v>
      </c>
      <c r="G10">
        <f t="shared" si="0"/>
        <v>0</v>
      </c>
      <c r="I10" s="19"/>
    </row>
    <row r="11" spans="1:13" ht="16" x14ac:dyDescent="0.2">
      <c r="A11" s="4" t="s">
        <v>42</v>
      </c>
      <c r="B11">
        <v>2.5</v>
      </c>
      <c r="C11" s="8">
        <f>(I22*(12/7))*(((5/60)/7))</f>
        <v>1.530612244897959E-2</v>
      </c>
      <c r="D11">
        <f t="shared" si="1"/>
        <v>3.8265306122448974E-2</v>
      </c>
      <c r="F11" s="4" t="s">
        <v>42</v>
      </c>
      <c r="G11">
        <f t="shared" si="0"/>
        <v>6.3706895443877549</v>
      </c>
    </row>
    <row r="12" spans="1:13" ht="16" x14ac:dyDescent="0.2">
      <c r="A12" s="4" t="s">
        <v>43</v>
      </c>
      <c r="B12">
        <v>1.3</v>
      </c>
      <c r="C12" s="8"/>
      <c r="D12">
        <f t="shared" si="1"/>
        <v>0</v>
      </c>
      <c r="F12" s="4" t="s">
        <v>43</v>
      </c>
      <c r="G12">
        <f t="shared" si="0"/>
        <v>0</v>
      </c>
    </row>
    <row r="13" spans="1:13" ht="16" x14ac:dyDescent="0.2">
      <c r="A13" s="4" t="s">
        <v>45</v>
      </c>
      <c r="B13">
        <v>6.8</v>
      </c>
      <c r="C13" s="8">
        <f>(J22*(12/7))*(((15/60)/7))</f>
        <v>1.530612244897959E-2</v>
      </c>
      <c r="D13">
        <f t="shared" si="1"/>
        <v>0.10408163265306121</v>
      </c>
      <c r="F13" s="4" t="s">
        <v>45</v>
      </c>
      <c r="G13">
        <f t="shared" si="0"/>
        <v>23.551677223387752</v>
      </c>
    </row>
    <row r="14" spans="1:13" ht="16" x14ac:dyDescent="0.2">
      <c r="A14" s="4" t="s">
        <v>44</v>
      </c>
      <c r="B14">
        <v>3.5</v>
      </c>
      <c r="C14" s="8"/>
      <c r="D14">
        <f t="shared" si="1"/>
        <v>0</v>
      </c>
      <c r="F14" s="4" t="s">
        <v>44</v>
      </c>
      <c r="G14">
        <f t="shared" si="0"/>
        <v>0</v>
      </c>
      <c r="J14" s="11" t="s">
        <v>143</v>
      </c>
      <c r="K14" t="s">
        <v>142</v>
      </c>
    </row>
    <row r="15" spans="1:13" ht="16" x14ac:dyDescent="0.2">
      <c r="A15" s="6" t="s">
        <v>48</v>
      </c>
      <c r="B15">
        <v>9.5</v>
      </c>
      <c r="C15" s="8"/>
      <c r="D15">
        <f t="shared" si="1"/>
        <v>0</v>
      </c>
      <c r="F15" s="6" t="s">
        <v>48</v>
      </c>
      <c r="G15">
        <f t="shared" si="0"/>
        <v>0</v>
      </c>
      <c r="J15" s="2">
        <v>135</v>
      </c>
      <c r="K15">
        <f>J15*0.453592</f>
        <v>61.234920000000002</v>
      </c>
    </row>
    <row r="16" spans="1:13" ht="16" x14ac:dyDescent="0.2">
      <c r="A16" s="6" t="s">
        <v>49</v>
      </c>
      <c r="B16">
        <v>6</v>
      </c>
      <c r="C16" s="8"/>
      <c r="D16">
        <f t="shared" si="1"/>
        <v>0</v>
      </c>
      <c r="F16" s="6" t="s">
        <v>49</v>
      </c>
      <c r="G16">
        <f t="shared" si="0"/>
        <v>0</v>
      </c>
      <c r="I16" s="11" t="s">
        <v>144</v>
      </c>
      <c r="J16" s="11" t="s">
        <v>145</v>
      </c>
      <c r="K16" t="s">
        <v>146</v>
      </c>
    </row>
    <row r="17" spans="1:12" ht="16" x14ac:dyDescent="0.2">
      <c r="A17" s="6" t="s">
        <v>50</v>
      </c>
      <c r="B17">
        <v>7.5</v>
      </c>
      <c r="C17" s="8"/>
      <c r="D17">
        <f t="shared" si="1"/>
        <v>0</v>
      </c>
      <c r="F17" s="6" t="s">
        <v>50</v>
      </c>
      <c r="G17">
        <f t="shared" si="0"/>
        <v>0</v>
      </c>
      <c r="I17" s="2">
        <v>5</v>
      </c>
      <c r="J17" s="2">
        <v>4</v>
      </c>
      <c r="K17" s="18">
        <f>((I17*12)+J17)*2.54</f>
        <v>162.56</v>
      </c>
    </row>
    <row r="18" spans="1:12" ht="16" x14ac:dyDescent="0.2">
      <c r="A18" s="6" t="s">
        <v>53</v>
      </c>
      <c r="B18">
        <v>3.5</v>
      </c>
      <c r="C18" s="8">
        <f>((2.5/4)/7)*(45/60)</f>
        <v>6.6964285714285712E-2</v>
      </c>
      <c r="D18">
        <f t="shared" si="1"/>
        <v>0.234375</v>
      </c>
      <c r="F18" s="6" t="s">
        <v>53</v>
      </c>
      <c r="G18">
        <f t="shared" si="0"/>
        <v>45.352422825446432</v>
      </c>
      <c r="I18" s="8" t="s">
        <v>141</v>
      </c>
      <c r="J18" s="8" t="s">
        <v>150</v>
      </c>
    </row>
    <row r="19" spans="1:12" ht="16" x14ac:dyDescent="0.2">
      <c r="A19" s="6" t="s">
        <v>54</v>
      </c>
      <c r="B19">
        <v>15</v>
      </c>
      <c r="C19" s="8"/>
      <c r="D19">
        <f t="shared" si="1"/>
        <v>0</v>
      </c>
      <c r="F19" s="6" t="s">
        <v>54</v>
      </c>
      <c r="G19">
        <f t="shared" si="0"/>
        <v>0</v>
      </c>
      <c r="I19" s="16">
        <v>30</v>
      </c>
      <c r="J19" s="16" t="s">
        <v>157</v>
      </c>
    </row>
    <row r="20" spans="1:12" ht="16" x14ac:dyDescent="0.2">
      <c r="A20" s="7" t="s">
        <v>55</v>
      </c>
      <c r="B20">
        <v>6.3</v>
      </c>
      <c r="C20" s="8"/>
      <c r="D20">
        <f t="shared" si="1"/>
        <v>0</v>
      </c>
      <c r="F20" s="7" t="s">
        <v>55</v>
      </c>
      <c r="G20">
        <f t="shared" si="0"/>
        <v>0</v>
      </c>
      <c r="I20" t="s">
        <v>147</v>
      </c>
    </row>
    <row r="21" spans="1:12" ht="16" x14ac:dyDescent="0.2">
      <c r="A21" s="6" t="s">
        <v>58</v>
      </c>
      <c r="B21">
        <v>5.5</v>
      </c>
      <c r="C21" s="8"/>
      <c r="D21">
        <f t="shared" si="1"/>
        <v>0</v>
      </c>
      <c r="F21" s="6" t="s">
        <v>58</v>
      </c>
      <c r="G21">
        <f t="shared" si="0"/>
        <v>0</v>
      </c>
      <c r="I21" t="s">
        <v>152</v>
      </c>
      <c r="J21" t="s">
        <v>153</v>
      </c>
      <c r="K21" t="s">
        <v>154</v>
      </c>
      <c r="L21" t="s">
        <v>155</v>
      </c>
    </row>
    <row r="22" spans="1:12" ht="16" x14ac:dyDescent="0.2">
      <c r="A22" s="6" t="s">
        <v>59</v>
      </c>
      <c r="B22">
        <v>1.5</v>
      </c>
      <c r="C22" s="8"/>
      <c r="D22">
        <f t="shared" si="1"/>
        <v>0</v>
      </c>
      <c r="F22" s="6" t="s">
        <v>59</v>
      </c>
      <c r="G22">
        <f t="shared" si="0"/>
        <v>0</v>
      </c>
      <c r="I22">
        <v>0.75</v>
      </c>
      <c r="J22">
        <v>0.25</v>
      </c>
      <c r="K22">
        <v>0.9</v>
      </c>
      <c r="L22">
        <v>0.1</v>
      </c>
    </row>
    <row r="23" spans="1:12" ht="16" x14ac:dyDescent="0.2">
      <c r="A23" s="6" t="s">
        <v>60</v>
      </c>
      <c r="B23">
        <v>5</v>
      </c>
      <c r="C23" s="8"/>
      <c r="D23">
        <f t="shared" si="1"/>
        <v>0</v>
      </c>
      <c r="F23" s="6" t="s">
        <v>60</v>
      </c>
      <c r="G23">
        <f t="shared" si="0"/>
        <v>0</v>
      </c>
    </row>
    <row r="24" spans="1:12" ht="16" x14ac:dyDescent="0.2">
      <c r="A24" s="6" t="s">
        <v>64</v>
      </c>
      <c r="B24">
        <v>4.5</v>
      </c>
      <c r="C24" s="8"/>
      <c r="D24">
        <f t="shared" si="1"/>
        <v>0</v>
      </c>
      <c r="F24" s="6" t="s">
        <v>64</v>
      </c>
      <c r="G24">
        <f t="shared" si="0"/>
        <v>0</v>
      </c>
    </row>
    <row r="25" spans="1:12" ht="16" x14ac:dyDescent="0.2">
      <c r="A25" s="7" t="s">
        <v>66</v>
      </c>
      <c r="B25">
        <v>3.3</v>
      </c>
      <c r="C25" s="8"/>
      <c r="D25">
        <f t="shared" si="1"/>
        <v>0</v>
      </c>
      <c r="F25" s="7" t="s">
        <v>66</v>
      </c>
      <c r="G25">
        <f t="shared" si="0"/>
        <v>0</v>
      </c>
    </row>
    <row r="26" spans="1:12" ht="16" x14ac:dyDescent="0.2">
      <c r="A26" s="7" t="s">
        <v>71</v>
      </c>
      <c r="B26">
        <v>7.3</v>
      </c>
      <c r="C26" s="8"/>
      <c r="D26">
        <f t="shared" si="1"/>
        <v>0</v>
      </c>
      <c r="F26" s="7" t="s">
        <v>71</v>
      </c>
      <c r="G26">
        <f t="shared" si="0"/>
        <v>0</v>
      </c>
    </row>
    <row r="27" spans="1:12" ht="16" x14ac:dyDescent="0.2">
      <c r="A27" s="7" t="s">
        <v>75</v>
      </c>
      <c r="B27">
        <v>5</v>
      </c>
      <c r="C27" s="8"/>
      <c r="D27">
        <f t="shared" si="1"/>
        <v>0</v>
      </c>
      <c r="F27" s="7" t="s">
        <v>75</v>
      </c>
      <c r="G27">
        <f t="shared" si="0"/>
        <v>0</v>
      </c>
    </row>
    <row r="28" spans="1:12" ht="16" x14ac:dyDescent="0.2">
      <c r="A28" s="6" t="s">
        <v>77</v>
      </c>
      <c r="B28">
        <v>5.5</v>
      </c>
      <c r="C28" s="8"/>
      <c r="D28">
        <f t="shared" si="1"/>
        <v>0</v>
      </c>
      <c r="F28" s="6" t="s">
        <v>77</v>
      </c>
      <c r="G28">
        <f t="shared" si="0"/>
        <v>0</v>
      </c>
    </row>
    <row r="29" spans="1:12" ht="17" thickBot="1" x14ac:dyDescent="0.25">
      <c r="A29" s="17" t="s">
        <v>78</v>
      </c>
      <c r="B29">
        <v>8.5</v>
      </c>
      <c r="C29" s="8"/>
      <c r="D29">
        <f t="shared" si="1"/>
        <v>0</v>
      </c>
      <c r="F29" s="17" t="s">
        <v>78</v>
      </c>
      <c r="G29">
        <f t="shared" si="0"/>
        <v>0</v>
      </c>
    </row>
    <row r="30" spans="1:12" ht="16" x14ac:dyDescent="0.2">
      <c r="A30" s="6" t="s">
        <v>81</v>
      </c>
      <c r="B30">
        <v>2.8</v>
      </c>
      <c r="C30" s="8">
        <f>((2.5/4)/7)*(60/60)</f>
        <v>8.9285714285714288E-2</v>
      </c>
      <c r="D30">
        <f t="shared" si="1"/>
        <v>0.25</v>
      </c>
      <c r="F30" s="6" t="s">
        <v>81</v>
      </c>
      <c r="G30">
        <f t="shared" si="0"/>
        <v>44.154618103095245</v>
      </c>
    </row>
    <row r="31" spans="1:12" ht="16" x14ac:dyDescent="0.2">
      <c r="A31" s="6" t="s">
        <v>83</v>
      </c>
      <c r="B31">
        <v>7.3</v>
      </c>
      <c r="C31" s="8"/>
      <c r="D31">
        <f t="shared" si="1"/>
        <v>0</v>
      </c>
      <c r="F31" s="6" t="s">
        <v>83</v>
      </c>
      <c r="G31">
        <f t="shared" si="0"/>
        <v>0</v>
      </c>
    </row>
    <row r="32" spans="1:12" ht="16" x14ac:dyDescent="0.2">
      <c r="A32" s="6" t="s">
        <v>87</v>
      </c>
      <c r="B32">
        <v>14</v>
      </c>
      <c r="C32" s="8"/>
      <c r="D32">
        <f t="shared" si="1"/>
        <v>0</v>
      </c>
      <c r="F32" s="6" t="s">
        <v>87</v>
      </c>
      <c r="G32">
        <f t="shared" si="0"/>
        <v>0</v>
      </c>
    </row>
    <row r="33" spans="1:7" ht="16" x14ac:dyDescent="0.2">
      <c r="A33" s="6" t="s">
        <v>89</v>
      </c>
      <c r="B33">
        <v>7</v>
      </c>
      <c r="C33" s="8"/>
      <c r="D33">
        <f t="shared" si="1"/>
        <v>0</v>
      </c>
      <c r="F33" s="6" t="s">
        <v>89</v>
      </c>
      <c r="G33">
        <f t="shared" si="0"/>
        <v>0</v>
      </c>
    </row>
    <row r="34" spans="1:7" ht="16" x14ac:dyDescent="0.2">
      <c r="A34" s="6" t="s">
        <v>91</v>
      </c>
      <c r="B34">
        <v>3.3</v>
      </c>
      <c r="C34" s="8"/>
      <c r="D34">
        <f t="shared" si="1"/>
        <v>0</v>
      </c>
      <c r="F34" s="6" t="s">
        <v>91</v>
      </c>
      <c r="G34">
        <f t="shared" si="0"/>
        <v>0</v>
      </c>
    </row>
    <row r="35" spans="1:7" ht="16" x14ac:dyDescent="0.2">
      <c r="A35" s="6" t="s">
        <v>94</v>
      </c>
      <c r="B35">
        <v>7.15</v>
      </c>
      <c r="C35" s="8"/>
      <c r="D35">
        <f t="shared" si="1"/>
        <v>0</v>
      </c>
      <c r="F35" s="6" t="s">
        <v>94</v>
      </c>
      <c r="G35">
        <f t="shared" si="0"/>
        <v>0</v>
      </c>
    </row>
    <row r="36" spans="1:7" ht="16" x14ac:dyDescent="0.2">
      <c r="A36" s="6" t="s">
        <v>96</v>
      </c>
      <c r="B36">
        <v>10</v>
      </c>
      <c r="C36" s="8"/>
      <c r="D36">
        <f t="shared" si="1"/>
        <v>0</v>
      </c>
      <c r="F36" s="6" t="s">
        <v>96</v>
      </c>
      <c r="G36">
        <f t="shared" si="0"/>
        <v>0</v>
      </c>
    </row>
    <row r="37" spans="1:7" ht="16" x14ac:dyDescent="0.2">
      <c r="A37" s="6" t="s">
        <v>98</v>
      </c>
      <c r="B37">
        <v>4</v>
      </c>
      <c r="C37" s="8"/>
      <c r="D37">
        <f t="shared" si="1"/>
        <v>0</v>
      </c>
      <c r="F37" s="6" t="s">
        <v>98</v>
      </c>
      <c r="G37">
        <f t="shared" si="0"/>
        <v>0</v>
      </c>
    </row>
    <row r="38" spans="1:7" ht="16" x14ac:dyDescent="0.2">
      <c r="A38" s="6" t="s">
        <v>99</v>
      </c>
      <c r="B38">
        <v>4.8</v>
      </c>
      <c r="C38" s="8"/>
      <c r="D38">
        <f t="shared" si="1"/>
        <v>0</v>
      </c>
      <c r="F38" s="6" t="s">
        <v>99</v>
      </c>
      <c r="G38">
        <f t="shared" si="0"/>
        <v>0</v>
      </c>
    </row>
    <row r="39" spans="1:7" ht="16" x14ac:dyDescent="0.2">
      <c r="A39" s="6" t="s">
        <v>100</v>
      </c>
      <c r="B39">
        <v>8</v>
      </c>
      <c r="C39" s="8"/>
      <c r="D39">
        <f t="shared" si="1"/>
        <v>0</v>
      </c>
      <c r="F39" s="6" t="s">
        <v>100</v>
      </c>
      <c r="G39">
        <f t="shared" si="0"/>
        <v>0</v>
      </c>
    </row>
    <row r="40" spans="1:7" ht="16" x14ac:dyDescent="0.2">
      <c r="A40" s="6" t="s">
        <v>106</v>
      </c>
      <c r="B40">
        <v>4.8</v>
      </c>
      <c r="C40" s="8"/>
      <c r="D40">
        <f t="shared" si="1"/>
        <v>0</v>
      </c>
      <c r="F40" s="6" t="s">
        <v>106</v>
      </c>
      <c r="G40">
        <f t="shared" si="0"/>
        <v>0</v>
      </c>
    </row>
    <row r="41" spans="1:7" ht="16" x14ac:dyDescent="0.2">
      <c r="A41" s="6" t="s">
        <v>107</v>
      </c>
      <c r="B41">
        <v>5.8</v>
      </c>
      <c r="C41" s="8"/>
      <c r="D41">
        <f t="shared" si="1"/>
        <v>0</v>
      </c>
      <c r="F41" s="6" t="s">
        <v>107</v>
      </c>
      <c r="G41">
        <f t="shared" si="0"/>
        <v>0</v>
      </c>
    </row>
    <row r="42" spans="1:7" ht="16" x14ac:dyDescent="0.2">
      <c r="A42" s="6" t="s">
        <v>112</v>
      </c>
      <c r="B42">
        <v>8</v>
      </c>
      <c r="C42" s="8"/>
      <c r="D42">
        <f t="shared" si="1"/>
        <v>0</v>
      </c>
      <c r="F42" s="6" t="s">
        <v>112</v>
      </c>
      <c r="G42">
        <f t="shared" si="0"/>
        <v>0</v>
      </c>
    </row>
    <row r="43" spans="1:7" ht="16" x14ac:dyDescent="0.2">
      <c r="A43" s="6" t="s">
        <v>116</v>
      </c>
      <c r="B43">
        <v>3.5</v>
      </c>
      <c r="C43" s="8"/>
      <c r="D43">
        <f t="shared" si="1"/>
        <v>0</v>
      </c>
      <c r="F43" s="6" t="s">
        <v>116</v>
      </c>
      <c r="G43">
        <f t="shared" si="0"/>
        <v>0</v>
      </c>
    </row>
    <row r="44" spans="1:7" ht="16" x14ac:dyDescent="0.2">
      <c r="A44" s="6" t="s">
        <v>117</v>
      </c>
      <c r="B44">
        <v>5.5</v>
      </c>
      <c r="C44" s="8"/>
      <c r="D44">
        <f t="shared" si="1"/>
        <v>0</v>
      </c>
      <c r="F44" s="6" t="s">
        <v>117</v>
      </c>
      <c r="G44">
        <f t="shared" si="0"/>
        <v>0</v>
      </c>
    </row>
    <row r="45" spans="1:7" ht="16" x14ac:dyDescent="0.2">
      <c r="A45" s="6" t="s">
        <v>119</v>
      </c>
      <c r="B45">
        <v>2.5</v>
      </c>
      <c r="C45" s="8"/>
      <c r="D45">
        <f t="shared" si="1"/>
        <v>0</v>
      </c>
      <c r="F45" s="6" t="s">
        <v>119</v>
      </c>
      <c r="G45">
        <f t="shared" si="0"/>
        <v>0</v>
      </c>
    </row>
    <row r="46" spans="1:7" ht="16" x14ac:dyDescent="0.2">
      <c r="A46" s="6" t="s">
        <v>122</v>
      </c>
      <c r="B46">
        <v>2</v>
      </c>
      <c r="C46" s="8"/>
      <c r="D46">
        <f t="shared" si="1"/>
        <v>0</v>
      </c>
      <c r="F46" s="6" t="s">
        <v>122</v>
      </c>
      <c r="G46">
        <f t="shared" si="0"/>
        <v>0</v>
      </c>
    </row>
    <row r="47" spans="1:7" ht="16" x14ac:dyDescent="0.2">
      <c r="A47" s="6" t="s">
        <v>124</v>
      </c>
      <c r="B47">
        <v>7</v>
      </c>
      <c r="C47" s="8"/>
      <c r="D47">
        <f t="shared" si="1"/>
        <v>0</v>
      </c>
      <c r="F47" s="6" t="s">
        <v>124</v>
      </c>
      <c r="G47">
        <f t="shared" si="0"/>
        <v>0</v>
      </c>
    </row>
    <row r="48" spans="1:7" ht="16" x14ac:dyDescent="0.2">
      <c r="A48" s="6" t="s">
        <v>128</v>
      </c>
      <c r="B48">
        <v>3</v>
      </c>
      <c r="C48" s="8"/>
      <c r="D48">
        <f t="shared" si="1"/>
        <v>0</v>
      </c>
      <c r="F48" s="6" t="s">
        <v>128</v>
      </c>
      <c r="G48">
        <f t="shared" si="0"/>
        <v>0</v>
      </c>
    </row>
    <row r="49" spans="1:7" ht="16" x14ac:dyDescent="0.2">
      <c r="A49" s="6" t="s">
        <v>132</v>
      </c>
      <c r="B49">
        <v>8</v>
      </c>
      <c r="C49" s="8"/>
      <c r="D49">
        <f t="shared" si="1"/>
        <v>0</v>
      </c>
      <c r="F49" s="6" t="s">
        <v>132</v>
      </c>
      <c r="G49">
        <f t="shared" si="0"/>
        <v>0</v>
      </c>
    </row>
    <row r="50" spans="1:7" ht="16" x14ac:dyDescent="0.2">
      <c r="A50" s="6" t="s">
        <v>137</v>
      </c>
      <c r="B50">
        <v>5</v>
      </c>
      <c r="C50" s="8"/>
      <c r="D50">
        <f t="shared" si="1"/>
        <v>0</v>
      </c>
      <c r="F50" s="6" t="s">
        <v>137</v>
      </c>
      <c r="G50">
        <f t="shared" si="0"/>
        <v>0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837D-1145-4B15-B3CC-789661ACE8C2}">
  <dimension ref="A1:HJ83"/>
  <sheetViews>
    <sheetView workbookViewId="0">
      <selection activeCell="K34" sqref="K34"/>
    </sheetView>
  </sheetViews>
  <sheetFormatPr baseColWidth="10" defaultColWidth="8.83203125" defaultRowHeight="15" x14ac:dyDescent="0.2"/>
  <sheetData>
    <row r="1" spans="1:218" ht="21" x14ac:dyDescent="0.25">
      <c r="A1" s="28" t="s">
        <v>429</v>
      </c>
      <c r="B1" s="28"/>
      <c r="C1" s="28"/>
      <c r="D1" s="28"/>
      <c r="E1" s="28"/>
      <c r="F1" s="28"/>
      <c r="G1" s="28"/>
      <c r="H1" s="28"/>
    </row>
    <row r="2" spans="1:218" x14ac:dyDescent="0.2">
      <c r="A2" t="s">
        <v>209</v>
      </c>
      <c r="B2" t="s">
        <v>210</v>
      </c>
      <c r="C2" t="s">
        <v>211</v>
      </c>
      <c r="D2" t="s">
        <v>212</v>
      </c>
      <c r="E2" t="s">
        <v>150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  <c r="Q2" t="s">
        <v>224</v>
      </c>
      <c r="R2" t="s">
        <v>225</v>
      </c>
      <c r="S2" t="s">
        <v>226</v>
      </c>
      <c r="T2" t="s">
        <v>227</v>
      </c>
      <c r="U2" t="s">
        <v>228</v>
      </c>
      <c r="V2" t="s">
        <v>229</v>
      </c>
      <c r="W2" t="s">
        <v>230</v>
      </c>
      <c r="X2" t="s">
        <v>231</v>
      </c>
      <c r="Y2" t="s">
        <v>232</v>
      </c>
      <c r="Z2" t="s">
        <v>233</v>
      </c>
      <c r="AA2" t="s">
        <v>234</v>
      </c>
      <c r="AB2" t="s">
        <v>235</v>
      </c>
      <c r="AC2" t="s">
        <v>236</v>
      </c>
      <c r="AD2" t="s">
        <v>237</v>
      </c>
      <c r="AE2" t="s">
        <v>238</v>
      </c>
      <c r="AF2" t="s">
        <v>239</v>
      </c>
      <c r="AG2" t="s">
        <v>240</v>
      </c>
      <c r="AH2" t="s">
        <v>241</v>
      </c>
      <c r="AI2" t="s">
        <v>242</v>
      </c>
      <c r="AJ2" t="s">
        <v>243</v>
      </c>
      <c r="AK2" t="s">
        <v>244</v>
      </c>
      <c r="AL2" t="s">
        <v>245</v>
      </c>
      <c r="AM2" t="s">
        <v>246</v>
      </c>
      <c r="AN2" t="s">
        <v>247</v>
      </c>
      <c r="AO2" t="s">
        <v>248</v>
      </c>
      <c r="AP2" t="s">
        <v>249</v>
      </c>
      <c r="AQ2" t="s">
        <v>250</v>
      </c>
      <c r="AR2" t="s">
        <v>251</v>
      </c>
      <c r="AS2" t="s">
        <v>252</v>
      </c>
      <c r="AT2" t="s">
        <v>253</v>
      </c>
      <c r="AU2" t="s">
        <v>254</v>
      </c>
      <c r="AV2" t="s">
        <v>255</v>
      </c>
      <c r="AW2" t="s">
        <v>256</v>
      </c>
      <c r="AX2" t="s">
        <v>257</v>
      </c>
      <c r="AY2" t="s">
        <v>258</v>
      </c>
      <c r="AZ2" t="s">
        <v>259</v>
      </c>
      <c r="BA2" t="s">
        <v>260</v>
      </c>
      <c r="BB2" t="s">
        <v>261</v>
      </c>
      <c r="BC2" t="s">
        <v>262</v>
      </c>
      <c r="BD2" t="s">
        <v>263</v>
      </c>
      <c r="BE2" t="s">
        <v>264</v>
      </c>
      <c r="BF2" t="s">
        <v>265</v>
      </c>
      <c r="BG2" t="s">
        <v>266</v>
      </c>
      <c r="BH2" t="s">
        <v>267</v>
      </c>
      <c r="BI2" t="s">
        <v>268</v>
      </c>
      <c r="BJ2" t="s">
        <v>269</v>
      </c>
      <c r="BK2" t="s">
        <v>270</v>
      </c>
      <c r="BL2" t="s">
        <v>271</v>
      </c>
      <c r="BM2" t="s">
        <v>272</v>
      </c>
      <c r="BN2" t="s">
        <v>273</v>
      </c>
      <c r="BO2" t="s">
        <v>274</v>
      </c>
      <c r="BP2" t="s">
        <v>275</v>
      </c>
      <c r="BQ2" t="s">
        <v>276</v>
      </c>
      <c r="BR2" t="s">
        <v>277</v>
      </c>
      <c r="BS2" t="s">
        <v>278</v>
      </c>
      <c r="BT2" t="s">
        <v>279</v>
      </c>
      <c r="BU2" t="s">
        <v>280</v>
      </c>
      <c r="BV2" t="s">
        <v>281</v>
      </c>
      <c r="BW2" t="s">
        <v>282</v>
      </c>
      <c r="BX2" t="s">
        <v>283</v>
      </c>
      <c r="BY2" t="s">
        <v>284</v>
      </c>
      <c r="BZ2" t="s">
        <v>285</v>
      </c>
      <c r="CA2" t="s">
        <v>286</v>
      </c>
      <c r="CB2" t="s">
        <v>287</v>
      </c>
      <c r="CC2" t="s">
        <v>288</v>
      </c>
      <c r="CD2" t="s">
        <v>289</v>
      </c>
      <c r="CE2" t="s">
        <v>290</v>
      </c>
      <c r="CF2" t="s">
        <v>291</v>
      </c>
      <c r="CG2" t="s">
        <v>292</v>
      </c>
      <c r="CH2" t="s">
        <v>293</v>
      </c>
      <c r="CI2" t="s">
        <v>294</v>
      </c>
      <c r="CJ2" t="s">
        <v>295</v>
      </c>
      <c r="CK2" t="s">
        <v>296</v>
      </c>
      <c r="CL2" t="s">
        <v>297</v>
      </c>
      <c r="CM2" t="s">
        <v>298</v>
      </c>
      <c r="CN2" t="s">
        <v>299</v>
      </c>
      <c r="CO2" t="s">
        <v>300</v>
      </c>
      <c r="CP2" t="s">
        <v>301</v>
      </c>
      <c r="CQ2" t="s">
        <v>302</v>
      </c>
      <c r="CR2" t="s">
        <v>303</v>
      </c>
      <c r="CS2" t="s">
        <v>304</v>
      </c>
      <c r="CT2" t="s">
        <v>305</v>
      </c>
      <c r="CU2" t="s">
        <v>306</v>
      </c>
      <c r="CV2" t="s">
        <v>307</v>
      </c>
      <c r="CW2" t="s">
        <v>308</v>
      </c>
      <c r="CX2" t="s">
        <v>309</v>
      </c>
      <c r="CY2" t="s">
        <v>310</v>
      </c>
      <c r="CZ2" t="s">
        <v>311</v>
      </c>
      <c r="DA2" t="s">
        <v>312</v>
      </c>
      <c r="DB2" t="s">
        <v>313</v>
      </c>
      <c r="DC2" t="s">
        <v>314</v>
      </c>
      <c r="DD2" t="s">
        <v>315</v>
      </c>
      <c r="DE2" t="s">
        <v>316</v>
      </c>
      <c r="DF2" t="s">
        <v>317</v>
      </c>
      <c r="DG2" t="s">
        <v>318</v>
      </c>
      <c r="DH2" t="s">
        <v>319</v>
      </c>
      <c r="DI2" t="s">
        <v>320</v>
      </c>
      <c r="DJ2" t="s">
        <v>321</v>
      </c>
      <c r="DK2" t="s">
        <v>322</v>
      </c>
      <c r="DL2" t="s">
        <v>323</v>
      </c>
      <c r="DM2" t="s">
        <v>324</v>
      </c>
      <c r="DN2" t="s">
        <v>325</v>
      </c>
      <c r="DO2" t="s">
        <v>326</v>
      </c>
      <c r="DP2" t="s">
        <v>327</v>
      </c>
      <c r="DQ2" t="s">
        <v>328</v>
      </c>
      <c r="DR2" t="s">
        <v>329</v>
      </c>
      <c r="DS2" t="s">
        <v>330</v>
      </c>
      <c r="DT2" t="s">
        <v>331</v>
      </c>
      <c r="DU2" t="s">
        <v>332</v>
      </c>
      <c r="DV2" t="s">
        <v>333</v>
      </c>
      <c r="DW2" t="s">
        <v>334</v>
      </c>
      <c r="DX2" t="s">
        <v>335</v>
      </c>
      <c r="DY2" t="s">
        <v>336</v>
      </c>
      <c r="DZ2" t="s">
        <v>337</v>
      </c>
      <c r="EA2" t="s">
        <v>338</v>
      </c>
      <c r="EB2" t="s">
        <v>339</v>
      </c>
      <c r="EC2" t="s">
        <v>340</v>
      </c>
      <c r="ED2" t="s">
        <v>341</v>
      </c>
      <c r="EE2" t="s">
        <v>342</v>
      </c>
      <c r="EF2" t="s">
        <v>343</v>
      </c>
      <c r="EG2" t="s">
        <v>344</v>
      </c>
      <c r="EH2" t="s">
        <v>345</v>
      </c>
      <c r="EI2" t="s">
        <v>346</v>
      </c>
      <c r="EJ2" t="s">
        <v>347</v>
      </c>
      <c r="EK2" t="s">
        <v>348</v>
      </c>
      <c r="EL2" t="s">
        <v>349</v>
      </c>
      <c r="EM2" t="s">
        <v>350</v>
      </c>
      <c r="EN2" t="s">
        <v>351</v>
      </c>
      <c r="EO2" t="s">
        <v>352</v>
      </c>
      <c r="EP2" t="s">
        <v>353</v>
      </c>
      <c r="EQ2" t="s">
        <v>354</v>
      </c>
      <c r="ER2" t="s">
        <v>355</v>
      </c>
      <c r="ES2" t="s">
        <v>356</v>
      </c>
      <c r="ET2" t="s">
        <v>357</v>
      </c>
      <c r="EU2" t="s">
        <v>358</v>
      </c>
      <c r="EV2" t="s">
        <v>359</v>
      </c>
      <c r="EW2" t="s">
        <v>360</v>
      </c>
      <c r="EX2" t="s">
        <v>361</v>
      </c>
      <c r="EY2" t="s">
        <v>362</v>
      </c>
      <c r="EZ2" t="s">
        <v>363</v>
      </c>
      <c r="FA2" t="s">
        <v>364</v>
      </c>
      <c r="FB2" t="s">
        <v>365</v>
      </c>
      <c r="FC2" t="s">
        <v>366</v>
      </c>
      <c r="FD2" t="s">
        <v>367</v>
      </c>
      <c r="FE2" t="s">
        <v>368</v>
      </c>
      <c r="FF2" t="s">
        <v>369</v>
      </c>
      <c r="FG2" t="s">
        <v>370</v>
      </c>
      <c r="FH2" t="s">
        <v>371</v>
      </c>
      <c r="FI2" t="s">
        <v>372</v>
      </c>
      <c r="FJ2" t="s">
        <v>373</v>
      </c>
      <c r="FK2" t="s">
        <v>374</v>
      </c>
      <c r="FL2" t="s">
        <v>375</v>
      </c>
      <c r="FM2" t="s">
        <v>376</v>
      </c>
      <c r="FN2" t="s">
        <v>377</v>
      </c>
      <c r="FO2" t="s">
        <v>378</v>
      </c>
      <c r="FP2" t="s">
        <v>379</v>
      </c>
      <c r="FQ2" t="s">
        <v>380</v>
      </c>
      <c r="FR2" t="s">
        <v>381</v>
      </c>
      <c r="FS2" t="s">
        <v>382</v>
      </c>
      <c r="FT2" t="s">
        <v>383</v>
      </c>
      <c r="FU2" t="s">
        <v>384</v>
      </c>
      <c r="FV2" t="s">
        <v>385</v>
      </c>
      <c r="FW2" t="s">
        <v>386</v>
      </c>
      <c r="FX2" t="s">
        <v>387</v>
      </c>
      <c r="FY2" t="s">
        <v>388</v>
      </c>
      <c r="FZ2" t="s">
        <v>389</v>
      </c>
      <c r="GA2" t="s">
        <v>390</v>
      </c>
      <c r="GB2" t="s">
        <v>391</v>
      </c>
      <c r="GC2" t="s">
        <v>392</v>
      </c>
      <c r="GD2" t="s">
        <v>393</v>
      </c>
      <c r="GE2" t="s">
        <v>394</v>
      </c>
      <c r="GF2" t="s">
        <v>395</v>
      </c>
      <c r="GG2" t="s">
        <v>396</v>
      </c>
      <c r="GH2" t="s">
        <v>397</v>
      </c>
      <c r="GI2" t="s">
        <v>398</v>
      </c>
      <c r="GJ2" t="s">
        <v>399</v>
      </c>
      <c r="GK2" t="s">
        <v>400</v>
      </c>
      <c r="GL2" t="s">
        <v>401</v>
      </c>
      <c r="GM2" t="s">
        <v>402</v>
      </c>
      <c r="GN2" t="s">
        <v>403</v>
      </c>
      <c r="GO2" t="s">
        <v>404</v>
      </c>
      <c r="GP2" t="s">
        <v>405</v>
      </c>
      <c r="GQ2" t="s">
        <v>406</v>
      </c>
      <c r="GR2" t="s">
        <v>407</v>
      </c>
      <c r="GS2" t="s">
        <v>408</v>
      </c>
      <c r="GT2" t="s">
        <v>409</v>
      </c>
      <c r="GU2" t="s">
        <v>410</v>
      </c>
      <c r="GV2" t="s">
        <v>411</v>
      </c>
      <c r="GW2" t="s">
        <v>412</v>
      </c>
      <c r="GX2" t="s">
        <v>413</v>
      </c>
      <c r="GY2" t="s">
        <v>414</v>
      </c>
      <c r="GZ2" t="s">
        <v>415</v>
      </c>
      <c r="HA2" t="s">
        <v>416</v>
      </c>
      <c r="HB2" t="s">
        <v>417</v>
      </c>
      <c r="HC2" t="s">
        <v>418</v>
      </c>
      <c r="HD2" t="s">
        <v>419</v>
      </c>
      <c r="HE2" t="s">
        <v>420</v>
      </c>
      <c r="HF2" t="s">
        <v>421</v>
      </c>
      <c r="HG2" t="s">
        <v>422</v>
      </c>
      <c r="HH2" t="s">
        <v>423</v>
      </c>
      <c r="HI2" t="s">
        <v>424</v>
      </c>
      <c r="HJ2" t="s">
        <v>425</v>
      </c>
    </row>
    <row r="3" spans="1:218" x14ac:dyDescent="0.2">
      <c r="A3">
        <v>1</v>
      </c>
      <c r="B3">
        <v>1823.9956299999999</v>
      </c>
      <c r="C3">
        <v>49.88</v>
      </c>
      <c r="D3">
        <v>36.567675020000003</v>
      </c>
      <c r="E3" t="s">
        <v>157</v>
      </c>
      <c r="F3" t="s">
        <v>426</v>
      </c>
      <c r="G3">
        <v>24</v>
      </c>
      <c r="H3">
        <v>0.109438668</v>
      </c>
      <c r="I3">
        <v>6.4749300999999995E-2</v>
      </c>
      <c r="J3">
        <v>2.2485469000000001E-2</v>
      </c>
      <c r="K3">
        <v>0.18509281799999999</v>
      </c>
      <c r="L3">
        <v>0.12763621</v>
      </c>
      <c r="M3">
        <v>4.4540535999999999E-2</v>
      </c>
      <c r="N3">
        <v>0.18139216799999999</v>
      </c>
      <c r="O3">
        <v>0.133778484</v>
      </c>
      <c r="P3">
        <v>4.9801894999999999E-2</v>
      </c>
      <c r="Q3">
        <v>0.21323384500000001</v>
      </c>
      <c r="R3">
        <v>0.20051487300000001</v>
      </c>
      <c r="S3">
        <v>8.9829247000000001E-2</v>
      </c>
      <c r="T3">
        <v>0.12605941200000001</v>
      </c>
      <c r="U3">
        <v>0.13099897399999999</v>
      </c>
      <c r="V3">
        <v>6.2581203000000002E-2</v>
      </c>
      <c r="W3">
        <v>0.100002011</v>
      </c>
      <c r="X3">
        <v>0.13759176200000001</v>
      </c>
      <c r="Y3">
        <v>8.5822891999999998E-2</v>
      </c>
      <c r="Z3">
        <v>3.8044287000000003E-2</v>
      </c>
      <c r="AA3">
        <v>5.6684298000000001E-2</v>
      </c>
      <c r="AB3">
        <v>3.7388629E-2</v>
      </c>
      <c r="AC3">
        <v>2.4725970999999999E-2</v>
      </c>
      <c r="AD3">
        <v>4.8060176000000003E-2</v>
      </c>
      <c r="AE3">
        <v>4.1439231E-2</v>
      </c>
      <c r="AF3">
        <v>2.8446732999999998E-2</v>
      </c>
      <c r="AG3">
        <v>4.6213873000000003E-2</v>
      </c>
      <c r="AH3">
        <v>0.101289194</v>
      </c>
      <c r="AI3">
        <v>0.13071740300000001</v>
      </c>
      <c r="AJ3">
        <v>0.20685424699999999</v>
      </c>
      <c r="AK3">
        <v>0.170471229</v>
      </c>
      <c r="AL3">
        <v>0.17277609099999999</v>
      </c>
      <c r="AM3">
        <v>6.8984935999999997E-2</v>
      </c>
      <c r="AN3">
        <v>4.5598438999999998E-2</v>
      </c>
      <c r="AO3">
        <v>1.5695581E-2</v>
      </c>
      <c r="AP3">
        <v>1.2952274E-2</v>
      </c>
      <c r="AQ3">
        <v>1.419923E-3</v>
      </c>
      <c r="AR3">
        <v>6.4640699999999997E-3</v>
      </c>
      <c r="AS3">
        <v>5.3940990000000003E-3</v>
      </c>
      <c r="AT3">
        <v>1.2067340000000001E-3</v>
      </c>
      <c r="AU3">
        <v>2.228435E-3</v>
      </c>
      <c r="AV3">
        <v>6.3675310000000001E-3</v>
      </c>
      <c r="AW3">
        <v>5.0843709999999999E-3</v>
      </c>
      <c r="AX3">
        <v>1.8825039999999999E-3</v>
      </c>
      <c r="AY3">
        <v>2.1600529999999999E-3</v>
      </c>
      <c r="AZ3">
        <v>6.5968099999999998E-3</v>
      </c>
      <c r="BA3">
        <v>5.3096280000000003E-3</v>
      </c>
      <c r="BB3">
        <v>1.613001E-3</v>
      </c>
      <c r="BC3">
        <v>9.8630360000000004E-3</v>
      </c>
      <c r="BD3">
        <v>1.7698759000000001E-2</v>
      </c>
      <c r="BE3">
        <v>7.8317009999999999E-3</v>
      </c>
      <c r="BF3">
        <v>1.85837E-3</v>
      </c>
      <c r="BG3">
        <v>1.3451057000000001E-2</v>
      </c>
      <c r="BH3">
        <v>1.8169385E-2</v>
      </c>
      <c r="BI3">
        <v>8.4069109999999996E-3</v>
      </c>
      <c r="BJ3">
        <v>2.0635139999999998E-3</v>
      </c>
      <c r="BK3">
        <v>5.0135758000000002E-2</v>
      </c>
      <c r="BL3">
        <v>5.5264374999999998E-2</v>
      </c>
      <c r="BM3">
        <v>1.8780796999999998E-2</v>
      </c>
      <c r="BN3">
        <v>8.7970879999999998E-3</v>
      </c>
      <c r="BO3">
        <v>4.9721446000000002E-2</v>
      </c>
      <c r="BP3">
        <v>4.3458497999999998E-2</v>
      </c>
      <c r="BQ3">
        <v>1.6612699000000002E-2</v>
      </c>
      <c r="BR3">
        <v>4.7143059999999997E-3</v>
      </c>
      <c r="BS3">
        <v>0.167498642</v>
      </c>
      <c r="BT3">
        <v>0.10582248900000001</v>
      </c>
      <c r="BU3">
        <v>3.5642886999999998E-2</v>
      </c>
      <c r="BV3">
        <v>9.1751980000000007E-3</v>
      </c>
      <c r="BW3">
        <v>8.6317652999999994E-2</v>
      </c>
      <c r="BX3">
        <v>7.7560789000000005E-2</v>
      </c>
      <c r="BY3">
        <v>2.9597152000000002E-2</v>
      </c>
      <c r="BZ3">
        <v>8.0288010000000003E-3</v>
      </c>
      <c r="CA3">
        <v>0.205108505</v>
      </c>
      <c r="CB3">
        <v>0.15391886699999999</v>
      </c>
      <c r="CC3">
        <v>8.4893706999999999E-2</v>
      </c>
      <c r="CD3">
        <v>2.2030932999999999E-2</v>
      </c>
      <c r="CE3">
        <v>8.8417368999999996E-2</v>
      </c>
      <c r="CF3">
        <v>9.3248326000000006E-2</v>
      </c>
      <c r="CG3">
        <v>5.8977092000000002E-2</v>
      </c>
      <c r="CH3">
        <v>1.6479957999999999E-2</v>
      </c>
      <c r="CI3">
        <v>0.120222843</v>
      </c>
      <c r="CJ3">
        <v>0.15480782800000001</v>
      </c>
      <c r="CK3">
        <v>0.17638422400000001</v>
      </c>
      <c r="CL3">
        <v>5.3168681000000002E-2</v>
      </c>
      <c r="CM3">
        <v>6.7914965999999993E-2</v>
      </c>
      <c r="CN3">
        <v>7.8799701999999999E-2</v>
      </c>
      <c r="CO3">
        <v>6.2026105999999998E-2</v>
      </c>
      <c r="CP3">
        <v>2.0687436E-2</v>
      </c>
      <c r="CQ3">
        <v>5.4938556999999999E-2</v>
      </c>
      <c r="CR3">
        <v>8.4270228000000003E-2</v>
      </c>
      <c r="CS3">
        <v>0.102668892</v>
      </c>
      <c r="CT3">
        <v>4.1845498000000002E-2</v>
      </c>
      <c r="CU3">
        <v>3.4347660000000002E-2</v>
      </c>
      <c r="CV3">
        <v>4.4383660999999998E-2</v>
      </c>
      <c r="CW3">
        <v>3.4235030999999999E-2</v>
      </c>
      <c r="CX3">
        <v>1.3314294000000001E-2</v>
      </c>
      <c r="CY3">
        <v>2.4058244999999999E-2</v>
      </c>
      <c r="CZ3">
        <v>4.6048952999999997E-2</v>
      </c>
      <c r="DA3">
        <v>4.7774582000000003E-2</v>
      </c>
      <c r="DB3">
        <v>2.2610165000000002E-2</v>
      </c>
      <c r="DC3">
        <v>9.72225E-3</v>
      </c>
      <c r="DD3">
        <v>1.6825888000000001E-2</v>
      </c>
      <c r="DE3">
        <v>1.4026267E-2</v>
      </c>
      <c r="DF3">
        <v>5.3659420000000003E-3</v>
      </c>
      <c r="DG3">
        <v>4.4327350000000001E-3</v>
      </c>
      <c r="DH3">
        <v>1.3105126999999999E-2</v>
      </c>
      <c r="DI3">
        <v>1.3145351E-2</v>
      </c>
      <c r="DJ3">
        <v>6.7617299999999997E-3</v>
      </c>
      <c r="DK3">
        <v>1.415901E-3</v>
      </c>
      <c r="DL3">
        <v>3.4271229999999998E-3</v>
      </c>
      <c r="DM3">
        <v>1.85837E-3</v>
      </c>
      <c r="DN3">
        <v>6.1141199999999998E-4</v>
      </c>
      <c r="DO3">
        <v>7.5219700000000002E-4</v>
      </c>
      <c r="DP3">
        <v>4.6097220000000001E-3</v>
      </c>
      <c r="DQ3">
        <v>3.0047670000000002E-3</v>
      </c>
      <c r="DR3">
        <v>9.0907300000000004E-4</v>
      </c>
      <c r="DS3">
        <v>0</v>
      </c>
      <c r="DT3">
        <v>7.4817500000000001E-4</v>
      </c>
      <c r="DU3">
        <v>3.57998E-4</v>
      </c>
      <c r="DV3">
        <v>0</v>
      </c>
      <c r="DW3">
        <v>0</v>
      </c>
      <c r="DX3">
        <v>9.0907300000000004E-4</v>
      </c>
      <c r="DY3">
        <v>6.67726E-4</v>
      </c>
      <c r="DZ3">
        <v>0</v>
      </c>
      <c r="EA3">
        <v>9.2113999999999998E-4</v>
      </c>
      <c r="EB3">
        <v>1.9790430000000002E-3</v>
      </c>
      <c r="EC3">
        <v>6.91861E-4</v>
      </c>
      <c r="ED3">
        <v>0</v>
      </c>
      <c r="EE3">
        <v>0</v>
      </c>
      <c r="EF3">
        <v>8.7689300000000001E-4</v>
      </c>
      <c r="EG3">
        <v>1.8261900000000001E-3</v>
      </c>
      <c r="EH3">
        <v>3.2984099999999999E-4</v>
      </c>
      <c r="EI3">
        <v>0</v>
      </c>
      <c r="EJ3">
        <v>1.0377909999999999E-3</v>
      </c>
      <c r="EK3">
        <v>9.77454E-4</v>
      </c>
      <c r="EL3">
        <v>3.6202000000000001E-4</v>
      </c>
      <c r="EM3">
        <v>0</v>
      </c>
      <c r="EN3">
        <v>7.4817500000000001E-4</v>
      </c>
      <c r="EO3">
        <v>6.67726E-4</v>
      </c>
      <c r="EP3">
        <v>3.8213199999999998E-4</v>
      </c>
      <c r="EQ3">
        <v>0</v>
      </c>
      <c r="ER3">
        <v>7.0795000000000005E-4</v>
      </c>
      <c r="ES3">
        <v>7.9242199999999998E-4</v>
      </c>
      <c r="ET3">
        <v>0</v>
      </c>
      <c r="EU3">
        <v>0</v>
      </c>
      <c r="EV3">
        <v>5.1085099999999999E-4</v>
      </c>
      <c r="EW3">
        <v>4.5453600000000001E-4</v>
      </c>
      <c r="EX3">
        <v>0</v>
      </c>
      <c r="EY3">
        <v>0</v>
      </c>
      <c r="EZ3">
        <v>6.0738899999999995E-4</v>
      </c>
      <c r="FA3">
        <v>5.8727699999999998E-4</v>
      </c>
      <c r="FB3">
        <v>0</v>
      </c>
      <c r="FC3">
        <v>9.1309500000000005E-4</v>
      </c>
      <c r="FD3">
        <v>8.6884799999999997E-4</v>
      </c>
      <c r="FE3">
        <v>7.4415199999999999E-4</v>
      </c>
      <c r="FF3">
        <v>0</v>
      </c>
      <c r="FG3">
        <v>2.1399409999999998E-3</v>
      </c>
      <c r="FH3">
        <v>1.532552E-3</v>
      </c>
      <c r="FI3">
        <v>9.1711799999999997E-4</v>
      </c>
      <c r="FJ3">
        <v>6.4761400000000002E-4</v>
      </c>
      <c r="FK3">
        <v>1.0349752E-2</v>
      </c>
      <c r="FL3">
        <v>7.2484460000000004E-3</v>
      </c>
      <c r="FM3">
        <v>2.123851E-3</v>
      </c>
      <c r="FN3">
        <v>3.4190799999999998E-4</v>
      </c>
      <c r="FO3">
        <v>1.6435710999999999E-2</v>
      </c>
      <c r="FP3">
        <v>1.2095493000000001E-2</v>
      </c>
      <c r="FQ3">
        <v>3.7931660000000002E-3</v>
      </c>
      <c r="FR3">
        <v>7.3208500000000005E-4</v>
      </c>
      <c r="FS3">
        <v>3.7183484000000003E-2</v>
      </c>
      <c r="FT3">
        <v>3.4054020999999997E-2</v>
      </c>
      <c r="FU3">
        <v>1.4231410999999999E-2</v>
      </c>
      <c r="FV3">
        <v>2.6829710000000001E-3</v>
      </c>
      <c r="FW3">
        <v>3.7412763000000002E-2</v>
      </c>
      <c r="FX3">
        <v>3.6366927E-2</v>
      </c>
      <c r="FY3">
        <v>1.6733372E-2</v>
      </c>
      <c r="FZ3">
        <v>4.2195449999999999E-3</v>
      </c>
      <c r="GA3">
        <v>4.7428652000000002E-2</v>
      </c>
      <c r="GB3">
        <v>6.1704309999999998E-2</v>
      </c>
      <c r="GC3">
        <v>3.837815E-2</v>
      </c>
      <c r="GD3">
        <v>1.1604755E-2</v>
      </c>
      <c r="GE3">
        <v>1.891756E-2</v>
      </c>
      <c r="GF3">
        <v>3.0168338999999999E-2</v>
      </c>
      <c r="GG3">
        <v>1.9693892000000001E-2</v>
      </c>
      <c r="GH3">
        <v>8.5195389999999996E-3</v>
      </c>
      <c r="GI3">
        <v>9.6900709999999998E-3</v>
      </c>
      <c r="GJ3">
        <v>2.8112870000000002E-2</v>
      </c>
      <c r="GK3">
        <v>2.9387984999999998E-2</v>
      </c>
      <c r="GL3">
        <v>1.4307838E-2</v>
      </c>
      <c r="GM3">
        <v>1.5486409999999999E-3</v>
      </c>
      <c r="GN3">
        <v>6.7858650000000003E-3</v>
      </c>
      <c r="GO3">
        <v>7.4254339999999999E-3</v>
      </c>
      <c r="GP3">
        <v>6.9467629999999999E-3</v>
      </c>
      <c r="GQ3">
        <v>1.082038E-3</v>
      </c>
      <c r="GR3">
        <v>4.267814E-3</v>
      </c>
      <c r="GS3">
        <v>8.8091550000000008E-3</v>
      </c>
      <c r="GT3">
        <v>9.2636909999999992E-3</v>
      </c>
      <c r="GU3">
        <v>7.2404000000000001E-4</v>
      </c>
      <c r="GV3">
        <v>9.3320700000000003E-4</v>
      </c>
      <c r="GW3">
        <v>1.504395E-3</v>
      </c>
      <c r="GX3">
        <v>5.2412459999999998E-3</v>
      </c>
      <c r="GY3">
        <v>6.2750100000000004E-4</v>
      </c>
      <c r="GZ3">
        <v>1.0780150000000001E-3</v>
      </c>
      <c r="HA3">
        <v>8.0046700000000002E-4</v>
      </c>
      <c r="HB3">
        <v>8.3143939999999993E-3</v>
      </c>
      <c r="HC3">
        <v>1.138352E-3</v>
      </c>
      <c r="HD3">
        <v>1.194666E-3</v>
      </c>
      <c r="HE3">
        <v>5.5911999999999997E-4</v>
      </c>
      <c r="HF3">
        <v>4.0707149999999999E-3</v>
      </c>
      <c r="HG3">
        <v>1.0458360000000001E-3</v>
      </c>
      <c r="HH3">
        <v>1.202711E-3</v>
      </c>
      <c r="HI3">
        <v>4.22357E-4</v>
      </c>
      <c r="HJ3">
        <v>8.3143939999999993E-3</v>
      </c>
    </row>
    <row r="4" spans="1:218" x14ac:dyDescent="0.2">
      <c r="A4">
        <v>2</v>
      </c>
      <c r="B4">
        <v>2139.812242</v>
      </c>
      <c r="C4">
        <v>61.234920000000002</v>
      </c>
      <c r="D4">
        <v>34.9443135</v>
      </c>
      <c r="E4" t="s">
        <v>157</v>
      </c>
      <c r="F4" t="s">
        <v>426</v>
      </c>
      <c r="G4">
        <v>30</v>
      </c>
      <c r="H4">
        <v>0.12190936400000001</v>
      </c>
      <c r="I4">
        <v>9.0618299999999999E-2</v>
      </c>
      <c r="J4">
        <v>4.1245937000000003E-2</v>
      </c>
      <c r="K4">
        <v>0.21098018499999999</v>
      </c>
      <c r="L4">
        <v>0.18229995199999999</v>
      </c>
      <c r="M4">
        <v>8.1441490000000005E-2</v>
      </c>
      <c r="N4">
        <v>0.180471506</v>
      </c>
      <c r="O4">
        <v>0.16212220799999999</v>
      </c>
      <c r="P4">
        <v>7.6435956999999999E-2</v>
      </c>
      <c r="Q4">
        <v>0.23352669600000001</v>
      </c>
      <c r="R4">
        <v>0.25872294099999998</v>
      </c>
      <c r="S4">
        <v>0.14382910300000001</v>
      </c>
      <c r="T4">
        <v>0.12839753800000001</v>
      </c>
      <c r="U4">
        <v>0.146158967</v>
      </c>
      <c r="V4">
        <v>8.3680580000000004E-2</v>
      </c>
      <c r="W4">
        <v>0.121775365</v>
      </c>
      <c r="X4">
        <v>0.17013624699999999</v>
      </c>
      <c r="Y4">
        <v>0.118109828</v>
      </c>
      <c r="Z4">
        <v>5.2739643000000003E-2</v>
      </c>
      <c r="AA4">
        <v>7.0198492000000001E-2</v>
      </c>
      <c r="AB4">
        <v>4.7729788000000002E-2</v>
      </c>
      <c r="AC4">
        <v>5.0824745999999997E-2</v>
      </c>
      <c r="AD4">
        <v>7.0643716999999995E-2</v>
      </c>
      <c r="AE4">
        <v>5.7446918999999999E-2</v>
      </c>
      <c r="AF4">
        <v>3.4502732000000001E-2</v>
      </c>
      <c r="AG4">
        <v>4.7954561E-2</v>
      </c>
      <c r="AH4">
        <v>0.101627879</v>
      </c>
      <c r="AI4">
        <v>0.112646103</v>
      </c>
      <c r="AJ4">
        <v>0.18679974399999999</v>
      </c>
      <c r="AK4">
        <v>0.142294592</v>
      </c>
      <c r="AL4">
        <v>0.16575748700000001</v>
      </c>
      <c r="AM4">
        <v>7.2312228000000006E-2</v>
      </c>
      <c r="AN4">
        <v>6.5616570999999999E-2</v>
      </c>
      <c r="AO4">
        <v>3.2242028999999998E-2</v>
      </c>
      <c r="AP4">
        <v>3.8246074999999997E-2</v>
      </c>
      <c r="AQ4">
        <v>4.9277299999999995E-4</v>
      </c>
      <c r="AR4">
        <v>5.6323049999999998E-3</v>
      </c>
      <c r="AS4">
        <v>7.8324919999999999E-3</v>
      </c>
      <c r="AT4">
        <v>2.8096689999999999E-3</v>
      </c>
      <c r="AU4">
        <v>7.3051400000000003E-4</v>
      </c>
      <c r="AV4">
        <v>5.5112729999999997E-3</v>
      </c>
      <c r="AW4">
        <v>7.8973299999999993E-3</v>
      </c>
      <c r="AX4">
        <v>5.1049520000000003E-3</v>
      </c>
      <c r="AY4">
        <v>7.17546E-4</v>
      </c>
      <c r="AZ4">
        <v>5.6452730000000001E-3</v>
      </c>
      <c r="BA4">
        <v>8.1696519999999995E-3</v>
      </c>
      <c r="BB4">
        <v>3.1208939999999999E-3</v>
      </c>
      <c r="BC4">
        <v>5.4421119999999998E-3</v>
      </c>
      <c r="BD4">
        <v>2.0878000000000001E-2</v>
      </c>
      <c r="BE4">
        <v>1.3304862000000001E-2</v>
      </c>
      <c r="BF4">
        <v>3.4883119999999999E-3</v>
      </c>
      <c r="BG4">
        <v>6.3541739999999998E-3</v>
      </c>
      <c r="BH4">
        <v>1.6979043999999999E-2</v>
      </c>
      <c r="BI4">
        <v>1.2855315000000001E-2</v>
      </c>
      <c r="BJ4">
        <v>4.0675360000000001E-3</v>
      </c>
      <c r="BK4">
        <v>1.8621619999999998E-2</v>
      </c>
      <c r="BL4">
        <v>6.1704648000000001E-2</v>
      </c>
      <c r="BM4">
        <v>3.0322808999999999E-2</v>
      </c>
      <c r="BN4">
        <v>2.1241096000000001E-2</v>
      </c>
      <c r="BO4">
        <v>1.495176E-2</v>
      </c>
      <c r="BP4">
        <v>3.7614979999999999E-2</v>
      </c>
      <c r="BQ4">
        <v>2.2351995E-2</v>
      </c>
      <c r="BR4">
        <v>8.0788779999999994E-3</v>
      </c>
      <c r="BS4">
        <v>3.4368731999999999E-2</v>
      </c>
      <c r="BT4">
        <v>9.7521440000000001E-2</v>
      </c>
      <c r="BU4">
        <v>4.6904176999999998E-2</v>
      </c>
      <c r="BV4">
        <v>1.491718E-2</v>
      </c>
      <c r="BW4">
        <v>2.1975932E-2</v>
      </c>
      <c r="BX4">
        <v>6.1951034000000002E-2</v>
      </c>
      <c r="BY4">
        <v>3.3378864000000001E-2</v>
      </c>
      <c r="BZ4">
        <v>1.1532608999999999E-2</v>
      </c>
      <c r="CA4">
        <v>4.6489211000000003E-2</v>
      </c>
      <c r="CB4">
        <v>0.11654938099999999</v>
      </c>
      <c r="CC4">
        <v>8.1618714999999994E-2</v>
      </c>
      <c r="CD4">
        <v>2.8671589000000001E-2</v>
      </c>
      <c r="CE4">
        <v>2.2991734999999999E-2</v>
      </c>
      <c r="CF4">
        <v>5.6634275999999997E-2</v>
      </c>
      <c r="CG4">
        <v>4.2836642000000001E-2</v>
      </c>
      <c r="CH4">
        <v>1.6775884000000001E-2</v>
      </c>
      <c r="CI4">
        <v>4.0930388999999998E-2</v>
      </c>
      <c r="CJ4">
        <v>0.107044056</v>
      </c>
      <c r="CK4">
        <v>0.13536119399999999</v>
      </c>
      <c r="CL4">
        <v>5.6210665E-2</v>
      </c>
      <c r="CM4">
        <v>1.7108721E-2</v>
      </c>
      <c r="CN4">
        <v>4.5170828000000003E-2</v>
      </c>
      <c r="CO4">
        <v>4.0887163999999997E-2</v>
      </c>
      <c r="CP4">
        <v>1.8794522000000001E-2</v>
      </c>
      <c r="CQ4">
        <v>2.4733729999999999E-2</v>
      </c>
      <c r="CR4">
        <v>5.0474617999999999E-2</v>
      </c>
      <c r="CS4">
        <v>7.1015458000000004E-2</v>
      </c>
      <c r="CT4">
        <v>3.6568918999999998E-2</v>
      </c>
      <c r="CU4">
        <v>8.8699079999999993E-3</v>
      </c>
      <c r="CV4">
        <v>2.2222318000000001E-2</v>
      </c>
      <c r="CW4">
        <v>2.1336192E-2</v>
      </c>
      <c r="CX4">
        <v>9.3713259999999993E-3</v>
      </c>
      <c r="CY4">
        <v>1.1731448E-2</v>
      </c>
      <c r="CZ4">
        <v>2.3575281999999999E-2</v>
      </c>
      <c r="DA4">
        <v>3.6080468999999997E-2</v>
      </c>
      <c r="DB4">
        <v>2.0156131000000001E-2</v>
      </c>
      <c r="DC4">
        <v>1.456705E-3</v>
      </c>
      <c r="DD4">
        <v>4.2101810000000003E-3</v>
      </c>
      <c r="DE4">
        <v>6.3023030000000004E-3</v>
      </c>
      <c r="DF4">
        <v>2.10509E-3</v>
      </c>
      <c r="DG4">
        <v>1.9451550000000001E-3</v>
      </c>
      <c r="DH4">
        <v>1.4394150000000001E-3</v>
      </c>
      <c r="DI4">
        <v>6.0732069999999997E-3</v>
      </c>
      <c r="DJ4">
        <v>3.3154090000000001E-3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3.1770869999999999E-3</v>
      </c>
      <c r="EB4">
        <v>7.9664909999999992E-3</v>
      </c>
      <c r="EC4">
        <v>3.7174080000000002E-3</v>
      </c>
      <c r="ED4">
        <v>1.0547060000000001E-3</v>
      </c>
      <c r="EE4">
        <v>9.6393200000000003E-4</v>
      </c>
      <c r="EF4">
        <v>6.2374650000000002E-3</v>
      </c>
      <c r="EG4">
        <v>6.9420430000000002E-3</v>
      </c>
      <c r="EH4">
        <v>1.2276089999999999E-3</v>
      </c>
      <c r="EI4">
        <v>1.205996E-3</v>
      </c>
      <c r="EJ4">
        <v>7.0933330000000003E-3</v>
      </c>
      <c r="EK4">
        <v>5.5804339999999996E-3</v>
      </c>
      <c r="EL4">
        <v>1.3875440000000001E-3</v>
      </c>
      <c r="EM4">
        <v>6.0083700000000001E-4</v>
      </c>
      <c r="EN4">
        <v>5.1914029999999998E-3</v>
      </c>
      <c r="EO4">
        <v>4.9104359999999998E-3</v>
      </c>
      <c r="EP4">
        <v>1.7203819999999999E-3</v>
      </c>
      <c r="EQ4">
        <v>5.7490099999999995E-4</v>
      </c>
      <c r="ER4">
        <v>3.7519879999999999E-3</v>
      </c>
      <c r="ES4">
        <v>5.1092749999999999E-3</v>
      </c>
      <c r="ET4">
        <v>1.517221E-3</v>
      </c>
      <c r="EU4">
        <v>5.4896600000000002E-4</v>
      </c>
      <c r="EV4">
        <v>3.4710219999999998E-3</v>
      </c>
      <c r="EW4">
        <v>4.0243099999999997E-3</v>
      </c>
      <c r="EX4">
        <v>1.677156E-3</v>
      </c>
      <c r="EY4">
        <v>6.7864300000000004E-4</v>
      </c>
      <c r="EZ4">
        <v>3.4623760000000001E-3</v>
      </c>
      <c r="FA4">
        <v>4.0891490000000003E-3</v>
      </c>
      <c r="FB4">
        <v>1.642576E-3</v>
      </c>
      <c r="FC4">
        <v>4.2663739999999999E-3</v>
      </c>
      <c r="FD4">
        <v>5.8700460000000003E-3</v>
      </c>
      <c r="FE4">
        <v>4.8715329999999999E-3</v>
      </c>
      <c r="FF4">
        <v>1.6944460000000001E-3</v>
      </c>
      <c r="FG4">
        <v>6.71727E-3</v>
      </c>
      <c r="FH4">
        <v>8.0270069999999992E-3</v>
      </c>
      <c r="FI4">
        <v>5.7274020000000004E-3</v>
      </c>
      <c r="FJ4">
        <v>4.4263089999999998E-3</v>
      </c>
      <c r="FK4">
        <v>2.3415347E-2</v>
      </c>
      <c r="FL4">
        <v>2.3341863000000001E-2</v>
      </c>
      <c r="FM4">
        <v>1.1856802E-2</v>
      </c>
      <c r="FN4">
        <v>2.973926E-3</v>
      </c>
      <c r="FO4">
        <v>2.6596755999999999E-2</v>
      </c>
      <c r="FP4">
        <v>2.5922436E-2</v>
      </c>
      <c r="FQ4">
        <v>1.3961892E-2</v>
      </c>
      <c r="FR4">
        <v>4.0545679999999997E-3</v>
      </c>
      <c r="FS4">
        <v>5.2882288E-2</v>
      </c>
      <c r="FT4">
        <v>6.8365724000000003E-2</v>
      </c>
      <c r="FU4">
        <v>3.6724530999999998E-2</v>
      </c>
      <c r="FV4">
        <v>1.1472094E-2</v>
      </c>
      <c r="FW4">
        <v>4.3437478000000002E-2</v>
      </c>
      <c r="FX4">
        <v>5.7498790000000001E-2</v>
      </c>
      <c r="FY4">
        <v>3.3335639E-2</v>
      </c>
      <c r="FZ4">
        <v>1.3002282E-2</v>
      </c>
      <c r="GA4">
        <v>5.4931185E-2</v>
      </c>
      <c r="GB4">
        <v>0.106637734</v>
      </c>
      <c r="GC4">
        <v>7.9090013000000001E-2</v>
      </c>
      <c r="GD4">
        <v>2.8727782E-2</v>
      </c>
      <c r="GE4">
        <v>2.2805865000000002E-2</v>
      </c>
      <c r="GF4">
        <v>4.5447472000000003E-2</v>
      </c>
      <c r="GG4">
        <v>3.5185697000000002E-2</v>
      </c>
      <c r="GH4">
        <v>1.7666332E-2</v>
      </c>
      <c r="GI4">
        <v>1.4873954E-2</v>
      </c>
      <c r="GJ4">
        <v>4.7898367999999997E-2</v>
      </c>
      <c r="GK4">
        <v>5.2190676999999998E-2</v>
      </c>
      <c r="GL4">
        <v>2.3860571000000001E-2</v>
      </c>
      <c r="GM4">
        <v>3.0301199999999999E-3</v>
      </c>
      <c r="GN4">
        <v>1.3386991000000001E-2</v>
      </c>
      <c r="GO4">
        <v>1.5124663E-2</v>
      </c>
      <c r="GP4">
        <v>1.0434677E-2</v>
      </c>
      <c r="GQ4">
        <v>3.4926340000000001E-3</v>
      </c>
      <c r="GR4">
        <v>1.2984992000000001E-2</v>
      </c>
      <c r="GS4">
        <v>1.6905561E-2</v>
      </c>
      <c r="GT4">
        <v>9.5658410000000003E-3</v>
      </c>
      <c r="GU4">
        <v>1.538834E-3</v>
      </c>
      <c r="GV4">
        <v>2.8053459999999998E-3</v>
      </c>
      <c r="GW4">
        <v>3.8989559999999999E-3</v>
      </c>
      <c r="GX4">
        <v>4.7461789999999997E-3</v>
      </c>
      <c r="GY4">
        <v>3.388893E-3</v>
      </c>
      <c r="GZ4">
        <v>5.8700460000000003E-3</v>
      </c>
      <c r="HA4">
        <v>3.5834080000000002E-3</v>
      </c>
      <c r="HB4">
        <v>2.5114120000000002E-3</v>
      </c>
      <c r="HC4">
        <v>2.1526380000000001E-3</v>
      </c>
      <c r="HD4">
        <v>3.1425060000000002E-3</v>
      </c>
      <c r="HE4">
        <v>1.8976069999999999E-3</v>
      </c>
      <c r="HF4">
        <v>1.5301889999999999E-3</v>
      </c>
      <c r="HG4">
        <v>3.2462480000000002E-3</v>
      </c>
      <c r="HH4">
        <v>7.2921710000000001E-3</v>
      </c>
      <c r="HI4">
        <v>3.224635E-3</v>
      </c>
      <c r="HJ4">
        <v>1.193029E-3</v>
      </c>
    </row>
    <row r="5" spans="1:218" x14ac:dyDescent="0.2">
      <c r="A5">
        <v>3</v>
      </c>
      <c r="B5">
        <v>1833.9264900000001</v>
      </c>
      <c r="C5">
        <v>62.595695999999997</v>
      </c>
      <c r="D5">
        <v>29.29796468</v>
      </c>
      <c r="E5" t="s">
        <v>157</v>
      </c>
      <c r="F5" t="s">
        <v>426</v>
      </c>
      <c r="G5">
        <v>18</v>
      </c>
      <c r="H5">
        <v>0.131882518</v>
      </c>
      <c r="I5">
        <v>9.1116022000000005E-2</v>
      </c>
      <c r="J5">
        <v>3.6412578000000001E-2</v>
      </c>
      <c r="K5">
        <v>0.23436138300000001</v>
      </c>
      <c r="L5">
        <v>0.19429725</v>
      </c>
      <c r="M5">
        <v>7.8050592000000002E-2</v>
      </c>
      <c r="N5">
        <v>0.19976171100000001</v>
      </c>
      <c r="O5">
        <v>0.169405639</v>
      </c>
      <c r="P5">
        <v>7.1574874999999996E-2</v>
      </c>
      <c r="Q5">
        <v>0.24864767500000001</v>
      </c>
      <c r="R5">
        <v>0.262448564</v>
      </c>
      <c r="S5">
        <v>0.134581653</v>
      </c>
      <c r="T5">
        <v>0.12123674800000001</v>
      </c>
      <c r="U5">
        <v>0.13613714800000001</v>
      </c>
      <c r="V5">
        <v>7.1626357000000002E-2</v>
      </c>
      <c r="W5">
        <v>0.107042388</v>
      </c>
      <c r="X5">
        <v>0.148209709</v>
      </c>
      <c r="Y5">
        <v>9.7665285000000004E-2</v>
      </c>
      <c r="Z5">
        <v>3.660012E-2</v>
      </c>
      <c r="AA5">
        <v>5.1581421000000002E-2</v>
      </c>
      <c r="AB5">
        <v>3.3886276E-2</v>
      </c>
      <c r="AC5">
        <v>3.3246427000000002E-2</v>
      </c>
      <c r="AD5">
        <v>5.2710350000000003E-2</v>
      </c>
      <c r="AE5">
        <v>3.9784658000000001E-2</v>
      </c>
      <c r="AF5">
        <v>3.8302707999999998E-2</v>
      </c>
      <c r="AG5">
        <v>4.8043862999999999E-2</v>
      </c>
      <c r="AH5">
        <v>0.108858972</v>
      </c>
      <c r="AI5">
        <v>0.12206046199999999</v>
      </c>
      <c r="AJ5">
        <v>0.20010002199999999</v>
      </c>
      <c r="AK5">
        <v>0.14944528000000001</v>
      </c>
      <c r="AL5">
        <v>0.16529074499999999</v>
      </c>
      <c r="AM5">
        <v>5.9859012000000003E-2</v>
      </c>
      <c r="AN5">
        <v>5.1728512999999997E-2</v>
      </c>
      <c r="AO5">
        <v>1.7728240999999999E-2</v>
      </c>
      <c r="AP5">
        <v>3.8582182E-2</v>
      </c>
      <c r="AQ5">
        <v>0</v>
      </c>
      <c r="AR5">
        <v>2.6108799999999998E-4</v>
      </c>
      <c r="AS5">
        <v>6.1043100000000004E-4</v>
      </c>
      <c r="AT5">
        <v>6.3249499999999995E-4</v>
      </c>
      <c r="AU5">
        <v>7.0971800000000002E-4</v>
      </c>
      <c r="AV5">
        <v>5.1114400000000005E-4</v>
      </c>
      <c r="AW5">
        <v>7.5384599999999996E-4</v>
      </c>
      <c r="AX5">
        <v>0</v>
      </c>
      <c r="AY5">
        <v>0</v>
      </c>
      <c r="AZ5">
        <v>4.1553400000000001E-4</v>
      </c>
      <c r="BA5">
        <v>7.3913600000000005E-4</v>
      </c>
      <c r="BB5">
        <v>9.08292E-4</v>
      </c>
      <c r="BC5">
        <v>4.7804800000000001E-4</v>
      </c>
      <c r="BD5">
        <v>5.0783449999999997E-3</v>
      </c>
      <c r="BE5">
        <v>1.739361E-3</v>
      </c>
      <c r="BF5">
        <v>8.6048699999999995E-4</v>
      </c>
      <c r="BG5">
        <v>3.2727899999999998E-4</v>
      </c>
      <c r="BH5">
        <v>3.7140680000000001E-3</v>
      </c>
      <c r="BI5">
        <v>1.724651E-3</v>
      </c>
      <c r="BJ5">
        <v>4.8172599999999997E-4</v>
      </c>
      <c r="BK5">
        <v>2.6770710000000001E-3</v>
      </c>
      <c r="BL5">
        <v>2.1368762999999999E-2</v>
      </c>
      <c r="BM5">
        <v>7.1008570000000003E-3</v>
      </c>
      <c r="BN5">
        <v>2.3093409999999999E-3</v>
      </c>
      <c r="BO5">
        <v>1.823938E-3</v>
      </c>
      <c r="BP5">
        <v>1.3745729999999999E-2</v>
      </c>
      <c r="BQ5">
        <v>4.8135799999999996E-3</v>
      </c>
      <c r="BR5">
        <v>8.7519599999999996E-4</v>
      </c>
      <c r="BS5">
        <v>1.4337773999999999E-2</v>
      </c>
      <c r="BT5">
        <v>3.5353517000000001E-2</v>
      </c>
      <c r="BU5">
        <v>1.427526E-2</v>
      </c>
      <c r="BV5">
        <v>2.3571460000000001E-3</v>
      </c>
      <c r="BW5">
        <v>4.5341050000000001E-3</v>
      </c>
      <c r="BX5">
        <v>2.4685683E-2</v>
      </c>
      <c r="BY5">
        <v>1.0149335000000001E-2</v>
      </c>
      <c r="BZ5">
        <v>2.1070899999999998E-3</v>
      </c>
      <c r="CA5">
        <v>1.7856945999999999E-2</v>
      </c>
      <c r="CB5">
        <v>4.7095120999999997E-2</v>
      </c>
      <c r="CC5">
        <v>3.1584289000000002E-2</v>
      </c>
      <c r="CD5">
        <v>8.3364279999999999E-3</v>
      </c>
      <c r="CE5">
        <v>4.0597339999999997E-3</v>
      </c>
      <c r="CF5">
        <v>2.4913675E-2</v>
      </c>
      <c r="CG5">
        <v>1.7904751E-2</v>
      </c>
      <c r="CH5">
        <v>4.5745550000000001E-3</v>
      </c>
      <c r="CI5">
        <v>9.9213429999999991E-3</v>
      </c>
      <c r="CJ5">
        <v>4.3296475000000001E-2</v>
      </c>
      <c r="CK5">
        <v>5.6236876999999998E-2</v>
      </c>
      <c r="CL5">
        <v>1.9647788999999999E-2</v>
      </c>
      <c r="CM5">
        <v>3.0227370000000002E-3</v>
      </c>
      <c r="CN5">
        <v>2.3483207999999998E-2</v>
      </c>
      <c r="CO5">
        <v>1.9188126999999999E-2</v>
      </c>
      <c r="CP5">
        <v>5.368851E-3</v>
      </c>
      <c r="CQ5">
        <v>4.9680260000000004E-3</v>
      </c>
      <c r="CR5">
        <v>2.5468946999999999E-2</v>
      </c>
      <c r="CS5">
        <v>3.5261583999999999E-2</v>
      </c>
      <c r="CT5">
        <v>1.4841564E-2</v>
      </c>
      <c r="CU5">
        <v>1.6437509999999999E-3</v>
      </c>
      <c r="CV5">
        <v>1.4973946E-2</v>
      </c>
      <c r="CW5">
        <v>1.2252748000000001E-2</v>
      </c>
      <c r="CX5">
        <v>3.1220240000000002E-3</v>
      </c>
      <c r="CY5">
        <v>1.6915560000000001E-3</v>
      </c>
      <c r="CZ5">
        <v>1.7305352E-2</v>
      </c>
      <c r="DA5">
        <v>2.3291988E-2</v>
      </c>
      <c r="DB5">
        <v>9.7926369999999999E-3</v>
      </c>
      <c r="DC5">
        <v>0</v>
      </c>
      <c r="DD5">
        <v>4.151666E-3</v>
      </c>
      <c r="DE5">
        <v>4.3575949999999997E-3</v>
      </c>
      <c r="DF5">
        <v>1.018611E-3</v>
      </c>
      <c r="DG5">
        <v>0</v>
      </c>
      <c r="DH5">
        <v>1.478273E-3</v>
      </c>
      <c r="DI5">
        <v>4.2950810000000001E-3</v>
      </c>
      <c r="DJ5">
        <v>1.474595E-3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4.6186830000000002E-3</v>
      </c>
      <c r="EB5">
        <v>5.1813090000000003E-3</v>
      </c>
      <c r="EC5">
        <v>2.3056639999999998E-3</v>
      </c>
      <c r="ED5">
        <v>8.0900500000000001E-4</v>
      </c>
      <c r="EE5">
        <v>1.1745281E-2</v>
      </c>
      <c r="EF5">
        <v>4.592942E-3</v>
      </c>
      <c r="EG5">
        <v>6.1962429999999997E-3</v>
      </c>
      <c r="EH5">
        <v>9.9654699999999997E-4</v>
      </c>
      <c r="EI5">
        <v>1.4635640000000001E-3</v>
      </c>
      <c r="EJ5">
        <v>4.0928300000000004E-3</v>
      </c>
      <c r="EK5">
        <v>2.6733939999999999E-3</v>
      </c>
      <c r="EL5">
        <v>1.1546709999999999E-3</v>
      </c>
      <c r="EM5">
        <v>2.5263019999999998E-3</v>
      </c>
      <c r="EN5">
        <v>3.191892E-3</v>
      </c>
      <c r="EO5">
        <v>1.816584E-3</v>
      </c>
      <c r="EP5">
        <v>1.0443519999999999E-3</v>
      </c>
      <c r="EQ5">
        <v>4.2693399999999999E-3</v>
      </c>
      <c r="ER5">
        <v>7.0383429999999999E-3</v>
      </c>
      <c r="ES5">
        <v>2.6513299999999999E-3</v>
      </c>
      <c r="ET5">
        <v>7.4281399999999995E-4</v>
      </c>
      <c r="EU5">
        <v>7.5641959999999996E-3</v>
      </c>
      <c r="EV5">
        <v>7.843671E-3</v>
      </c>
      <c r="EW5">
        <v>2.73223E-3</v>
      </c>
      <c r="EX5">
        <v>9.7448299999999995E-4</v>
      </c>
      <c r="EY5">
        <v>1.2944079999999999E-3</v>
      </c>
      <c r="EZ5">
        <v>3.2213110000000001E-3</v>
      </c>
      <c r="FA5">
        <v>1.9416119999999999E-3</v>
      </c>
      <c r="FB5">
        <v>7.9061799999999998E-4</v>
      </c>
      <c r="FC5">
        <v>5.9756050000000002E-3</v>
      </c>
      <c r="FD5">
        <v>8.5129390000000006E-3</v>
      </c>
      <c r="FE5">
        <v>3.291179E-3</v>
      </c>
      <c r="FF5">
        <v>9.8919200000000007E-4</v>
      </c>
      <c r="FG5">
        <v>3.092605E-3</v>
      </c>
      <c r="FH5">
        <v>3.732455E-3</v>
      </c>
      <c r="FI5">
        <v>2.335083E-3</v>
      </c>
      <c r="FJ5">
        <v>1.4598860000000001E-3</v>
      </c>
      <c r="FK5">
        <v>1.5235034E-2</v>
      </c>
      <c r="FL5">
        <v>1.4926142E-2</v>
      </c>
      <c r="FM5">
        <v>6.3139160000000001E-3</v>
      </c>
      <c r="FN5">
        <v>1.419436E-3</v>
      </c>
      <c r="FO5">
        <v>1.6764788999999999E-2</v>
      </c>
      <c r="FP5">
        <v>1.6485315E-2</v>
      </c>
      <c r="FQ5">
        <v>7.303108E-3</v>
      </c>
      <c r="FR5">
        <v>1.7209739999999999E-3</v>
      </c>
      <c r="FS5">
        <v>3.9725821000000001E-2</v>
      </c>
      <c r="FT5">
        <v>4.7043637999999999E-2</v>
      </c>
      <c r="FU5">
        <v>2.5042380999999999E-2</v>
      </c>
      <c r="FV5">
        <v>6.5124900000000001E-3</v>
      </c>
      <c r="FW5">
        <v>3.2139560999999997E-2</v>
      </c>
      <c r="FX5">
        <v>4.1101129E-2</v>
      </c>
      <c r="FY5">
        <v>2.2516079000000001E-2</v>
      </c>
      <c r="FZ5">
        <v>6.5639720000000004E-3</v>
      </c>
      <c r="GA5">
        <v>5.1563034000000001E-2</v>
      </c>
      <c r="GB5">
        <v>7.7234232999999999E-2</v>
      </c>
      <c r="GC5">
        <v>5.4560030000000002E-2</v>
      </c>
      <c r="GD5">
        <v>1.7776045000000001E-2</v>
      </c>
      <c r="GE5">
        <v>1.5337999E-2</v>
      </c>
      <c r="GF5">
        <v>2.9425717000000001E-2</v>
      </c>
      <c r="GG5">
        <v>2.1232702999999999E-2</v>
      </c>
      <c r="GH5">
        <v>8.5497119999999992E-3</v>
      </c>
      <c r="GI5">
        <v>2.5877127E-2</v>
      </c>
      <c r="GJ5">
        <v>3.4559221000000001E-2</v>
      </c>
      <c r="GK5">
        <v>3.3073593999999998E-2</v>
      </c>
      <c r="GL5">
        <v>1.3363290999999999E-2</v>
      </c>
      <c r="GM5">
        <v>8.2003700000000002E-4</v>
      </c>
      <c r="GN5">
        <v>6.0344420000000001E-3</v>
      </c>
      <c r="GO5">
        <v>6.9390559999999999E-3</v>
      </c>
      <c r="GP5">
        <v>3.651554E-3</v>
      </c>
      <c r="GQ5">
        <v>1.0653124E-2</v>
      </c>
      <c r="GR5">
        <v>9.0902740000000006E-3</v>
      </c>
      <c r="GS5">
        <v>1.3429482E-2</v>
      </c>
      <c r="GT5">
        <v>5.368851E-3</v>
      </c>
      <c r="GU5">
        <v>3.1992469000000003E-2</v>
      </c>
      <c r="GV5">
        <v>2.6697159999999999E-3</v>
      </c>
      <c r="GW5">
        <v>1.4525320000000001E-3</v>
      </c>
      <c r="GX5">
        <v>1.327504E-3</v>
      </c>
      <c r="GY5">
        <v>7.2810400000000003E-4</v>
      </c>
      <c r="GZ5">
        <v>1.7651019999999999E-3</v>
      </c>
      <c r="HA5">
        <v>1.1987980000000001E-3</v>
      </c>
      <c r="HB5">
        <v>8.0900500000000001E-4</v>
      </c>
      <c r="HC5">
        <v>8.6784199999999996E-4</v>
      </c>
      <c r="HD5">
        <v>1.629042E-3</v>
      </c>
      <c r="HE5">
        <v>9.2300100000000001E-4</v>
      </c>
      <c r="HF5">
        <v>6.5823599999999998E-4</v>
      </c>
      <c r="HG5">
        <v>1.036997E-3</v>
      </c>
      <c r="HH5">
        <v>2.574107E-3</v>
      </c>
      <c r="HI5">
        <v>1.1951209999999999E-3</v>
      </c>
      <c r="HJ5">
        <v>6.3249499999999995E-4</v>
      </c>
    </row>
    <row r="6" spans="1:218" x14ac:dyDescent="0.2">
      <c r="A6">
        <v>4</v>
      </c>
      <c r="B6">
        <v>4810.5988580000003</v>
      </c>
      <c r="C6">
        <v>77.110640000000004</v>
      </c>
      <c r="D6">
        <v>62.385668930000001</v>
      </c>
      <c r="E6" t="s">
        <v>427</v>
      </c>
      <c r="F6" t="s">
        <v>428</v>
      </c>
      <c r="G6">
        <v>61</v>
      </c>
      <c r="H6">
        <v>0.13889251799999999</v>
      </c>
      <c r="I6">
        <v>7.1799343000000002E-2</v>
      </c>
      <c r="J6">
        <v>2.1157559999999999E-2</v>
      </c>
      <c r="K6">
        <v>0.226853425</v>
      </c>
      <c r="L6">
        <v>0.13721293200000001</v>
      </c>
      <c r="M6">
        <v>4.2106062999999999E-2</v>
      </c>
      <c r="N6">
        <v>0.24347348899999999</v>
      </c>
      <c r="O6">
        <v>0.15932788000000001</v>
      </c>
      <c r="P6">
        <v>5.0603771999999998E-2</v>
      </c>
      <c r="Q6">
        <v>0.26919230199999999</v>
      </c>
      <c r="R6">
        <v>0.223320829</v>
      </c>
      <c r="S6">
        <v>8.6972635000000006E-2</v>
      </c>
      <c r="T6">
        <v>0.168930267</v>
      </c>
      <c r="U6">
        <v>0.155949703</v>
      </c>
      <c r="V6">
        <v>6.5594138999999996E-2</v>
      </c>
      <c r="W6">
        <v>0.123073049</v>
      </c>
      <c r="X6">
        <v>0.146169142</v>
      </c>
      <c r="Y6">
        <v>7.8477301999999999E-2</v>
      </c>
      <c r="Z6">
        <v>5.1710826000000001E-2</v>
      </c>
      <c r="AA6">
        <v>6.5453974999999998E-2</v>
      </c>
      <c r="AB6">
        <v>3.7708731000000002E-2</v>
      </c>
      <c r="AC6">
        <v>3.4389943999999999E-2</v>
      </c>
      <c r="AD6">
        <v>5.0309191000000003E-2</v>
      </c>
      <c r="AE6">
        <v>3.5316449E-2</v>
      </c>
      <c r="AF6">
        <v>2.9899960999999999E-2</v>
      </c>
      <c r="AG6">
        <v>5.1748836999999999E-2</v>
      </c>
      <c r="AH6">
        <v>9.8530184000000007E-2</v>
      </c>
      <c r="AI6">
        <v>0.13926549599999999</v>
      </c>
      <c r="AJ6">
        <v>0.18819918399999999</v>
      </c>
      <c r="AK6">
        <v>0.17650859899999999</v>
      </c>
      <c r="AL6">
        <v>0.15247887500000001</v>
      </c>
      <c r="AM6">
        <v>8.0627267000000002E-2</v>
      </c>
      <c r="AN6">
        <v>4.5360707E-2</v>
      </c>
      <c r="AO6">
        <v>2.0965133E-2</v>
      </c>
      <c r="AP6">
        <v>1.6415757999999999E-2</v>
      </c>
      <c r="AQ6">
        <v>3.9198299999999999E-4</v>
      </c>
      <c r="AR6">
        <v>2.140463E-3</v>
      </c>
      <c r="AS6">
        <v>2.1951029999999999E-3</v>
      </c>
      <c r="AT6">
        <v>1.1711969999999999E-3</v>
      </c>
      <c r="AU6">
        <v>4.2761699999999998E-4</v>
      </c>
      <c r="AV6">
        <v>1.9860450000000001E-3</v>
      </c>
      <c r="AW6">
        <v>2.2378649999999999E-3</v>
      </c>
      <c r="AX6">
        <v>0</v>
      </c>
      <c r="AY6">
        <v>4.5137399999999999E-4</v>
      </c>
      <c r="AZ6">
        <v>2.0644420000000001E-3</v>
      </c>
      <c r="BA6">
        <v>2.1594679999999999E-3</v>
      </c>
      <c r="BB6">
        <v>1.8007450000000001E-3</v>
      </c>
      <c r="BC6">
        <v>1.812623E-3</v>
      </c>
      <c r="BD6">
        <v>7.7018649999999996E-3</v>
      </c>
      <c r="BE6">
        <v>3.5183409999999999E-3</v>
      </c>
      <c r="BF6">
        <v>9.3600699999999998E-4</v>
      </c>
      <c r="BG6">
        <v>3.6086159999999998E-3</v>
      </c>
      <c r="BH6">
        <v>8.2387629999999996E-3</v>
      </c>
      <c r="BI6">
        <v>4.0980000000000001E-3</v>
      </c>
      <c r="BJ6">
        <v>1.021531E-3</v>
      </c>
      <c r="BK6">
        <v>6.927402E-3</v>
      </c>
      <c r="BL6">
        <v>2.412475E-2</v>
      </c>
      <c r="BM6">
        <v>9.8470789999999999E-3</v>
      </c>
      <c r="BN6">
        <v>8.4953330000000007E-3</v>
      </c>
      <c r="BO6">
        <v>8.2696460000000003E-3</v>
      </c>
      <c r="BP6">
        <v>2.3751773E-2</v>
      </c>
      <c r="BQ6">
        <v>9.9373540000000007E-3</v>
      </c>
      <c r="BR6">
        <v>2.316261E-3</v>
      </c>
      <c r="BS6">
        <v>1.3828673E-2</v>
      </c>
      <c r="BT6">
        <v>4.6192186000000003E-2</v>
      </c>
      <c r="BU6">
        <v>1.8389925000000001E-2</v>
      </c>
      <c r="BV6">
        <v>4.5683800000000004E-3</v>
      </c>
      <c r="BW6">
        <v>1.432756E-2</v>
      </c>
      <c r="BX6">
        <v>4.9560860999999998E-2</v>
      </c>
      <c r="BY6">
        <v>1.9119251E-2</v>
      </c>
      <c r="BZ6">
        <v>4.6158930000000003E-3</v>
      </c>
      <c r="CA6">
        <v>2.0261939E-2</v>
      </c>
      <c r="CB6">
        <v>6.8829776999999995E-2</v>
      </c>
      <c r="CC6">
        <v>4.1973027000000003E-2</v>
      </c>
      <c r="CD6">
        <v>1.2762005E-2</v>
      </c>
      <c r="CE6">
        <v>1.5318207E-2</v>
      </c>
      <c r="CF6">
        <v>4.7299239999999999E-2</v>
      </c>
      <c r="CG6">
        <v>3.2014292E-2</v>
      </c>
      <c r="CH6">
        <v>1.0248564999999999E-2</v>
      </c>
      <c r="CI6">
        <v>2.0570774E-2</v>
      </c>
      <c r="CJ6">
        <v>6.1728951999999997E-2</v>
      </c>
      <c r="CK6">
        <v>8.1755702E-2</v>
      </c>
      <c r="CL6">
        <v>2.9315550999999999E-2</v>
      </c>
      <c r="CM6">
        <v>1.32015E-2</v>
      </c>
      <c r="CN6">
        <v>4.1003761E-2</v>
      </c>
      <c r="CO6">
        <v>3.5988758000000003E-2</v>
      </c>
      <c r="CP6">
        <v>1.3058960999999999E-2</v>
      </c>
      <c r="CQ6">
        <v>1.4674405E-2</v>
      </c>
      <c r="CR6">
        <v>3.8193364E-2</v>
      </c>
      <c r="CS6">
        <v>5.1076526999999997E-2</v>
      </c>
      <c r="CT6">
        <v>2.3575974999999999E-2</v>
      </c>
      <c r="CU6">
        <v>9.7092910000000001E-3</v>
      </c>
      <c r="CV6">
        <v>2.6013393999999999E-2</v>
      </c>
      <c r="CW6">
        <v>2.2247985000000001E-2</v>
      </c>
      <c r="CX6">
        <v>8.8255490000000002E-3</v>
      </c>
      <c r="CY6">
        <v>8.6283699999999998E-3</v>
      </c>
      <c r="CZ6">
        <v>2.6305598999999999E-2</v>
      </c>
      <c r="DA6">
        <v>3.0201669E-2</v>
      </c>
      <c r="DB6">
        <v>1.5287323E-2</v>
      </c>
      <c r="DC6">
        <v>2.3067579999999999E-3</v>
      </c>
      <c r="DD6">
        <v>1.1690585999999999E-2</v>
      </c>
      <c r="DE6">
        <v>1.1034904999999999E-2</v>
      </c>
      <c r="DF6">
        <v>3.8628109999999998E-3</v>
      </c>
      <c r="DG6">
        <v>6.2479699999999996E-4</v>
      </c>
      <c r="DH6">
        <v>4.3973329999999998E-3</v>
      </c>
      <c r="DI6">
        <v>7.526067E-3</v>
      </c>
      <c r="DJ6">
        <v>4.1027520000000003E-3</v>
      </c>
      <c r="DK6">
        <v>0</v>
      </c>
      <c r="DL6">
        <v>3.0408399999999998E-4</v>
      </c>
      <c r="DM6">
        <v>4.3949599999999999E-4</v>
      </c>
      <c r="DN6">
        <v>2.6132199999999998E-4</v>
      </c>
      <c r="DO6">
        <v>0</v>
      </c>
      <c r="DP6">
        <v>0</v>
      </c>
      <c r="DQ6">
        <v>2.7795100000000002E-4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1.5156659999999999E-3</v>
      </c>
      <c r="EB6">
        <v>3.1572420000000002E-3</v>
      </c>
      <c r="EC6">
        <v>1.5227929999999999E-3</v>
      </c>
      <c r="ED6">
        <v>0</v>
      </c>
      <c r="EE6">
        <v>3.3021599999999998E-4</v>
      </c>
      <c r="EF6">
        <v>1.6059410000000001E-3</v>
      </c>
      <c r="EG6">
        <v>5.5566510000000001E-3</v>
      </c>
      <c r="EH6">
        <v>1.154567E-3</v>
      </c>
      <c r="EI6">
        <v>5.8441000000000005E-4</v>
      </c>
      <c r="EJ6">
        <v>2.4611759999999998E-3</v>
      </c>
      <c r="EK6">
        <v>1.9884210000000002E-3</v>
      </c>
      <c r="EL6">
        <v>1.0476629999999999E-3</v>
      </c>
      <c r="EM6">
        <v>2.8507800000000002E-4</v>
      </c>
      <c r="EN6">
        <v>1.8838920000000001E-3</v>
      </c>
      <c r="EO6">
        <v>1.190202E-3</v>
      </c>
      <c r="EP6">
        <v>1.2377149999999999E-3</v>
      </c>
      <c r="EQ6">
        <v>0</v>
      </c>
      <c r="ER6">
        <v>8.8849399999999998E-4</v>
      </c>
      <c r="ES6">
        <v>1.6867130000000001E-3</v>
      </c>
      <c r="ET6">
        <v>7.7208699999999997E-4</v>
      </c>
      <c r="EU6">
        <v>8.4810799999999998E-4</v>
      </c>
      <c r="EV6">
        <v>1.337492E-3</v>
      </c>
      <c r="EW6">
        <v>1.2020799999999999E-3</v>
      </c>
      <c r="EX6">
        <v>8.4335699999999998E-4</v>
      </c>
      <c r="EY6">
        <v>2.5181900000000002E-4</v>
      </c>
      <c r="EZ6">
        <v>1.2305879999999999E-3</v>
      </c>
      <c r="FA6">
        <v>1.3992589999999999E-3</v>
      </c>
      <c r="FB6">
        <v>8.2435099999999997E-4</v>
      </c>
      <c r="FC6">
        <v>1.921903E-3</v>
      </c>
      <c r="FD6">
        <v>1.8625110000000001E-3</v>
      </c>
      <c r="FE6">
        <v>1.4040109999999999E-3</v>
      </c>
      <c r="FF6">
        <v>5.8441000000000005E-4</v>
      </c>
      <c r="FG6">
        <v>4.5018610000000002E-3</v>
      </c>
      <c r="FH6">
        <v>3.3734260000000001E-3</v>
      </c>
      <c r="FI6">
        <v>1.9789180000000001E-3</v>
      </c>
      <c r="FJ6">
        <v>2.7533810000000001E-3</v>
      </c>
      <c r="FK6">
        <v>1.498324E-2</v>
      </c>
      <c r="FL6">
        <v>1.212533E-2</v>
      </c>
      <c r="FM6">
        <v>4.3616979999999998E-3</v>
      </c>
      <c r="FN6">
        <v>1.111805E-3</v>
      </c>
      <c r="FO6">
        <v>2.4419330999999999E-2</v>
      </c>
      <c r="FP6">
        <v>1.9475598E-2</v>
      </c>
      <c r="FQ6">
        <v>7.4951829999999999E-3</v>
      </c>
      <c r="FR6">
        <v>1.6724590000000001E-3</v>
      </c>
      <c r="FS6">
        <v>4.5431976999999998E-2</v>
      </c>
      <c r="FT6">
        <v>4.6921510999999999E-2</v>
      </c>
      <c r="FU6">
        <v>2.0216801999999999E-2</v>
      </c>
      <c r="FV6">
        <v>5.2882019999999997E-3</v>
      </c>
      <c r="FW6">
        <v>5.1855740999999997E-2</v>
      </c>
      <c r="FX6">
        <v>5.6913505000000003E-2</v>
      </c>
      <c r="FY6">
        <v>2.5324454999999999E-2</v>
      </c>
      <c r="FZ6">
        <v>8.3147829999999992E-3</v>
      </c>
      <c r="GA6">
        <v>5.5514246000000003E-2</v>
      </c>
      <c r="GB6">
        <v>8.6485625999999996E-2</v>
      </c>
      <c r="GC6">
        <v>5.2399765000000001E-2</v>
      </c>
      <c r="GD6">
        <v>1.7309003E-2</v>
      </c>
      <c r="GE6">
        <v>2.7308124E-2</v>
      </c>
      <c r="GF6">
        <v>4.5534129999999999E-2</v>
      </c>
      <c r="GG6">
        <v>2.9127874000000002E-2</v>
      </c>
      <c r="GH6">
        <v>1.3439066E-2</v>
      </c>
      <c r="GI6">
        <v>1.3852428999999999E-2</v>
      </c>
      <c r="GJ6">
        <v>3.8694627000000002E-2</v>
      </c>
      <c r="GK6">
        <v>3.5192914999999998E-2</v>
      </c>
      <c r="GL6">
        <v>1.7232983E-2</v>
      </c>
      <c r="GM6">
        <v>2.9101740000000002E-3</v>
      </c>
      <c r="GN6">
        <v>1.1148936999999999E-2</v>
      </c>
      <c r="GO6">
        <v>1.1448269000000001E-2</v>
      </c>
      <c r="GP6">
        <v>9.2555420000000003E-3</v>
      </c>
      <c r="GQ6">
        <v>1.356498E-3</v>
      </c>
      <c r="GR6">
        <v>7.5925849999999998E-3</v>
      </c>
      <c r="GS6">
        <v>1.1338989000000001E-2</v>
      </c>
      <c r="GT6">
        <v>8.1556149999999997E-3</v>
      </c>
      <c r="GU6">
        <v>5.4877599999999995E-4</v>
      </c>
      <c r="GV6">
        <v>1.444397E-3</v>
      </c>
      <c r="GW6">
        <v>1.724724E-3</v>
      </c>
      <c r="GX6">
        <v>3.9768420000000004E-3</v>
      </c>
      <c r="GY6">
        <v>7.5783299999999997E-4</v>
      </c>
      <c r="GZ6">
        <v>1.6724590000000001E-3</v>
      </c>
      <c r="HA6">
        <v>1.3327409999999999E-3</v>
      </c>
      <c r="HB6">
        <v>2.033558E-3</v>
      </c>
      <c r="HC6">
        <v>1.2828519999999999E-3</v>
      </c>
      <c r="HD6">
        <v>1.408762E-3</v>
      </c>
      <c r="HE6">
        <v>6.3429899999999995E-4</v>
      </c>
      <c r="HF6">
        <v>1.4776559999999999E-3</v>
      </c>
      <c r="HG6">
        <v>1.9480350000000001E-3</v>
      </c>
      <c r="HH6">
        <v>2.9173010000000002E-3</v>
      </c>
      <c r="HI6">
        <v>7.4595499999999997E-4</v>
      </c>
      <c r="HJ6">
        <v>8.8849399999999998E-4</v>
      </c>
    </row>
    <row r="7" spans="1:218" x14ac:dyDescent="0.2">
      <c r="A7">
        <v>5</v>
      </c>
      <c r="B7">
        <v>3149.6174639999999</v>
      </c>
      <c r="C7">
        <v>74.842680000000001</v>
      </c>
      <c r="D7">
        <v>42.083173189999997</v>
      </c>
      <c r="E7" t="s">
        <v>157</v>
      </c>
      <c r="F7" t="s">
        <v>426</v>
      </c>
      <c r="G7">
        <v>21</v>
      </c>
      <c r="H7">
        <v>0.278002001</v>
      </c>
      <c r="I7">
        <v>0.172472444</v>
      </c>
      <c r="J7">
        <v>4.7460216E-2</v>
      </c>
      <c r="K7">
        <v>0.43379710100000002</v>
      </c>
      <c r="L7">
        <v>0.342893748</v>
      </c>
      <c r="M7">
        <v>0.109795927</v>
      </c>
      <c r="N7">
        <v>0.39590466299999999</v>
      </c>
      <c r="O7">
        <v>0.32969387500000003</v>
      </c>
      <c r="P7">
        <v>0.114589283</v>
      </c>
      <c r="Q7">
        <v>0.43257904000000003</v>
      </c>
      <c r="R7">
        <v>0.476669075</v>
      </c>
      <c r="S7">
        <v>0.22387084800000001</v>
      </c>
      <c r="T7">
        <v>0.238743188</v>
      </c>
      <c r="U7">
        <v>0.29095889200000002</v>
      </c>
      <c r="V7">
        <v>0.14554571399999999</v>
      </c>
      <c r="W7">
        <v>0.17314143100000001</v>
      </c>
      <c r="X7">
        <v>0.294133425</v>
      </c>
      <c r="Y7">
        <v>0.20952864800000001</v>
      </c>
      <c r="Z7">
        <v>6.9293807999999998E-2</v>
      </c>
      <c r="AA7">
        <v>0.115393961</v>
      </c>
      <c r="AB7">
        <v>8.6204665999999999E-2</v>
      </c>
      <c r="AC7">
        <v>3.7113004999999998E-2</v>
      </c>
      <c r="AD7">
        <v>8.7233390999999993E-2</v>
      </c>
      <c r="AE7">
        <v>9.4084197999999994E-2</v>
      </c>
      <c r="AF7">
        <v>5.5071521999999998E-2</v>
      </c>
      <c r="AG7">
        <v>7.6573775999999996E-2</v>
      </c>
      <c r="AH7">
        <v>0.128161516</v>
      </c>
      <c r="AI7">
        <v>0.15500304500000001</v>
      </c>
      <c r="AJ7">
        <v>0.19105261300000001</v>
      </c>
      <c r="AK7">
        <v>0.162339814</v>
      </c>
      <c r="AL7">
        <v>0.134617873</v>
      </c>
      <c r="AM7">
        <v>6.7586628999999995E-2</v>
      </c>
      <c r="AN7">
        <v>0</v>
      </c>
      <c r="AO7">
        <v>1.8987242000000001E-2</v>
      </c>
      <c r="AP7">
        <v>1.0605969999999999E-2</v>
      </c>
      <c r="AQ7">
        <v>4.7333999999999999E-4</v>
      </c>
      <c r="AR7">
        <v>4.8596199999999999E-4</v>
      </c>
      <c r="AS7">
        <v>0</v>
      </c>
      <c r="AT7">
        <v>0</v>
      </c>
      <c r="AU7">
        <v>1.2493018E-2</v>
      </c>
      <c r="AV7">
        <v>4.6387310000000001E-3</v>
      </c>
      <c r="AW7">
        <v>6.1218600000000002E-4</v>
      </c>
      <c r="AX7">
        <v>0</v>
      </c>
      <c r="AY7">
        <v>0</v>
      </c>
      <c r="AZ7">
        <v>1.864959E-3</v>
      </c>
      <c r="BA7">
        <v>4.0707200000000002E-4</v>
      </c>
      <c r="BB7">
        <v>0</v>
      </c>
      <c r="BC7">
        <v>3.2597339999999998E-3</v>
      </c>
      <c r="BD7">
        <v>2.8889512999999999E-2</v>
      </c>
      <c r="BE7">
        <v>2.2878099999999999E-3</v>
      </c>
      <c r="BF7">
        <v>0</v>
      </c>
      <c r="BG7">
        <v>5.8094590000000003E-3</v>
      </c>
      <c r="BH7">
        <v>2.3960466999999999E-2</v>
      </c>
      <c r="BI7">
        <v>2.0826960000000002E-3</v>
      </c>
      <c r="BJ7">
        <v>0</v>
      </c>
      <c r="BK7">
        <v>7.5324160000000001E-3</v>
      </c>
      <c r="BL7">
        <v>7.3598046E-2</v>
      </c>
      <c r="BM7">
        <v>1.0599659000000001E-2</v>
      </c>
      <c r="BN7">
        <v>5.5854099999999996E-4</v>
      </c>
      <c r="BO7">
        <v>8.0657119999999992E-3</v>
      </c>
      <c r="BP7">
        <v>5.2149437E-2</v>
      </c>
      <c r="BQ7">
        <v>7.2389450000000001E-3</v>
      </c>
      <c r="BR7">
        <v>0</v>
      </c>
      <c r="BS7">
        <v>1.4335888E-2</v>
      </c>
      <c r="BT7">
        <v>9.8252745000000002E-2</v>
      </c>
      <c r="BU7">
        <v>2.5926405E-2</v>
      </c>
      <c r="BV7">
        <v>2.3225210000000001E-3</v>
      </c>
      <c r="BW7">
        <v>9.0660370000000007E-3</v>
      </c>
      <c r="BX7">
        <v>8.2168653999999994E-2</v>
      </c>
      <c r="BY7">
        <v>2.0984736E-2</v>
      </c>
      <c r="BZ7">
        <v>1.6346010000000001E-3</v>
      </c>
      <c r="CA7">
        <v>1.2562441000000001E-2</v>
      </c>
      <c r="CB7">
        <v>0.106832819</v>
      </c>
      <c r="CC7">
        <v>8.4718378999999996E-2</v>
      </c>
      <c r="CD7">
        <v>1.6967658E-2</v>
      </c>
      <c r="CE7">
        <v>4.5282849999999999E-3</v>
      </c>
      <c r="CF7">
        <v>6.1313297000000003E-2</v>
      </c>
      <c r="CG7">
        <v>5.0505369000000001E-2</v>
      </c>
      <c r="CH7">
        <v>9.8738709999999993E-3</v>
      </c>
      <c r="CI7">
        <v>9.4983540000000005E-3</v>
      </c>
      <c r="CJ7">
        <v>6.5522866999999999E-2</v>
      </c>
      <c r="CK7">
        <v>0.15520815900000001</v>
      </c>
      <c r="CL7">
        <v>4.3222245999999999E-2</v>
      </c>
      <c r="CM7">
        <v>8.2992299999999999E-4</v>
      </c>
      <c r="CN7">
        <v>3.8255332000000003E-2</v>
      </c>
      <c r="CO7">
        <v>4.3370559000000003E-2</v>
      </c>
      <c r="CP7">
        <v>1.1666251000000001E-2</v>
      </c>
      <c r="CQ7">
        <v>2.3793220000000001E-3</v>
      </c>
      <c r="CR7">
        <v>2.8154258000000001E-2</v>
      </c>
      <c r="CS7">
        <v>6.9407410000000003E-2</v>
      </c>
      <c r="CT7">
        <v>3.2471118E-2</v>
      </c>
      <c r="CU7">
        <v>0</v>
      </c>
      <c r="CV7">
        <v>1.6181913999999999E-2</v>
      </c>
      <c r="CW7">
        <v>2.0224236999999999E-2</v>
      </c>
      <c r="CX7">
        <v>4.8533120000000003E-3</v>
      </c>
      <c r="CY7">
        <v>0</v>
      </c>
      <c r="CZ7">
        <v>1.2149058000000001E-2</v>
      </c>
      <c r="DA7">
        <v>3.0473624000000001E-2</v>
      </c>
      <c r="DB7">
        <v>1.5866353999999999E-2</v>
      </c>
      <c r="DC7">
        <v>0</v>
      </c>
      <c r="DD7">
        <v>1.773447E-3</v>
      </c>
      <c r="DE7">
        <v>4.1590799999999999E-3</v>
      </c>
      <c r="DF7">
        <v>8.1729999999999997E-4</v>
      </c>
      <c r="DG7">
        <v>0</v>
      </c>
      <c r="DH7">
        <v>0</v>
      </c>
      <c r="DI7">
        <v>3.1398210000000001E-3</v>
      </c>
      <c r="DJ7">
        <v>1.432642E-3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4.1717020000000002E-3</v>
      </c>
      <c r="EB7">
        <v>1.1773542E-2</v>
      </c>
      <c r="EC7">
        <v>1.0381920000000001E-3</v>
      </c>
      <c r="ED7">
        <v>1.110771E-3</v>
      </c>
      <c r="EE7">
        <v>5.5412329999999996E-3</v>
      </c>
      <c r="EF7">
        <v>1.413709E-3</v>
      </c>
      <c r="EG7">
        <v>1.6645786999999999E-2</v>
      </c>
      <c r="EH7">
        <v>6.5005300000000005E-4</v>
      </c>
      <c r="EI7">
        <v>2.675948E-3</v>
      </c>
      <c r="EJ7">
        <v>1.1776696999999999E-2</v>
      </c>
      <c r="EK7">
        <v>2.76115E-3</v>
      </c>
      <c r="EL7">
        <v>3.4711600000000002E-4</v>
      </c>
      <c r="EM7">
        <v>1.1328600000000001E-3</v>
      </c>
      <c r="EN7">
        <v>5.0173999999999998E-4</v>
      </c>
      <c r="EO7">
        <v>5.0805200000000005E-4</v>
      </c>
      <c r="EP7">
        <v>1.6093559999999999E-3</v>
      </c>
      <c r="EQ7">
        <v>0</v>
      </c>
      <c r="ER7">
        <v>4.6387300000000001E-4</v>
      </c>
      <c r="ES7">
        <v>5.9956400000000002E-4</v>
      </c>
      <c r="ET7">
        <v>5.86941E-4</v>
      </c>
      <c r="EU7">
        <v>2.2530979999999998E-3</v>
      </c>
      <c r="EV7">
        <v>6.5320899999999997E-4</v>
      </c>
      <c r="EW7">
        <v>3.4080500000000001E-4</v>
      </c>
      <c r="EX7">
        <v>3.8182800000000002E-4</v>
      </c>
      <c r="EY7">
        <v>0</v>
      </c>
      <c r="EZ7">
        <v>0</v>
      </c>
      <c r="FA7">
        <v>3.62894E-4</v>
      </c>
      <c r="FB7">
        <v>0</v>
      </c>
      <c r="FC7">
        <v>2.3793220000000001E-3</v>
      </c>
      <c r="FD7">
        <v>9.6245800000000002E-4</v>
      </c>
      <c r="FE7">
        <v>0</v>
      </c>
      <c r="FF7">
        <v>0</v>
      </c>
      <c r="FG7">
        <v>7.6681099999999995E-4</v>
      </c>
      <c r="FH7">
        <v>1.249617E-3</v>
      </c>
      <c r="FI7">
        <v>0</v>
      </c>
      <c r="FJ7">
        <v>6.3291858000000006E-2</v>
      </c>
      <c r="FK7">
        <v>9.1891060000000007E-3</v>
      </c>
      <c r="FL7">
        <v>8.4222949999999998E-3</v>
      </c>
      <c r="FM7">
        <v>1.139171E-3</v>
      </c>
      <c r="FN7">
        <v>0</v>
      </c>
      <c r="FO7">
        <v>1.2508796000000001E-2</v>
      </c>
      <c r="FP7">
        <v>1.2357327E-2</v>
      </c>
      <c r="FQ7">
        <v>1.6566899999999999E-3</v>
      </c>
      <c r="FR7">
        <v>0</v>
      </c>
      <c r="FS7">
        <v>2.5471998999999999E-2</v>
      </c>
      <c r="FT7">
        <v>3.5377424999999997E-2</v>
      </c>
      <c r="FU7">
        <v>1.4499979E-2</v>
      </c>
      <c r="FV7">
        <v>8.4254499999999999E-4</v>
      </c>
      <c r="FW7">
        <v>2.3376681E-2</v>
      </c>
      <c r="FX7">
        <v>3.3468287999999999E-2</v>
      </c>
      <c r="FY7">
        <v>1.3212494999999999E-2</v>
      </c>
      <c r="FZ7">
        <v>7.0054299999999998E-4</v>
      </c>
      <c r="GA7">
        <v>2.7816608999999999E-2</v>
      </c>
      <c r="GB7">
        <v>5.6466296999999999E-2</v>
      </c>
      <c r="GC7">
        <v>3.8236398999999997E-2</v>
      </c>
      <c r="GD7">
        <v>4.7523330000000001E-3</v>
      </c>
      <c r="GE7">
        <v>1.0700638E-2</v>
      </c>
      <c r="GF7">
        <v>2.6750017000000001E-2</v>
      </c>
      <c r="GG7">
        <v>1.6958191000000001E-2</v>
      </c>
      <c r="GH7">
        <v>1.782914E-3</v>
      </c>
      <c r="GI7">
        <v>3.3638689999999998E-3</v>
      </c>
      <c r="GJ7">
        <v>2.4910301999999999E-2</v>
      </c>
      <c r="GK7">
        <v>2.8277327000000001E-2</v>
      </c>
      <c r="GL7">
        <v>8.5358970000000006E-3</v>
      </c>
      <c r="GM7">
        <v>0</v>
      </c>
      <c r="GN7">
        <v>5.295096E-3</v>
      </c>
      <c r="GO7">
        <v>5.1215380000000001E-3</v>
      </c>
      <c r="GP7">
        <v>1.9564719999999999E-3</v>
      </c>
      <c r="GQ7">
        <v>0</v>
      </c>
      <c r="GR7">
        <v>3.0325310000000002E-3</v>
      </c>
      <c r="GS7">
        <v>7.989978E-3</v>
      </c>
      <c r="GT7">
        <v>4.613486E-3</v>
      </c>
      <c r="GU7">
        <v>0</v>
      </c>
      <c r="GV7">
        <v>0</v>
      </c>
      <c r="GW7">
        <v>5.9325299999999997E-4</v>
      </c>
      <c r="GX7">
        <v>4.7018400000000001E-4</v>
      </c>
      <c r="GY7">
        <v>0</v>
      </c>
      <c r="GZ7">
        <v>0</v>
      </c>
      <c r="HA7">
        <v>0</v>
      </c>
      <c r="HB7">
        <v>5.3329600000000005E-4</v>
      </c>
      <c r="HC7">
        <v>0</v>
      </c>
      <c r="HD7">
        <v>3.7867199999999998E-4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</row>
    <row r="8" spans="1:218" x14ac:dyDescent="0.2">
      <c r="A8">
        <v>6</v>
      </c>
      <c r="B8">
        <v>2704.200848</v>
      </c>
      <c r="C8">
        <v>78.471416000000005</v>
      </c>
      <c r="D8">
        <v>34.460966630000001</v>
      </c>
      <c r="E8" t="s">
        <v>427</v>
      </c>
      <c r="F8" t="s">
        <v>426</v>
      </c>
      <c r="G8">
        <v>26</v>
      </c>
      <c r="H8">
        <v>0.18622551600000001</v>
      </c>
      <c r="I8">
        <v>0.13557773100000001</v>
      </c>
      <c r="J8">
        <v>5.1431077999999998E-2</v>
      </c>
      <c r="K8">
        <v>0.273729889</v>
      </c>
      <c r="L8">
        <v>0.243583517</v>
      </c>
      <c r="M8">
        <v>0.102104972</v>
      </c>
      <c r="N8">
        <v>0.23786547199999999</v>
      </c>
      <c r="O8">
        <v>0.22090454800000001</v>
      </c>
      <c r="P8">
        <v>9.4418247999999996E-2</v>
      </c>
      <c r="Q8">
        <v>0.25881075100000001</v>
      </c>
      <c r="R8">
        <v>0.30700943600000002</v>
      </c>
      <c r="S8">
        <v>0.16390163899999999</v>
      </c>
      <c r="T8">
        <v>0.1494577</v>
      </c>
      <c r="U8">
        <v>0.18546833099999999</v>
      </c>
      <c r="V8">
        <v>0.100982251</v>
      </c>
      <c r="W8">
        <v>0.11932699400000001</v>
      </c>
      <c r="X8">
        <v>0.19008976499999999</v>
      </c>
      <c r="Y8">
        <v>0.13229311899999999</v>
      </c>
      <c r="Z8">
        <v>5.1431077999999998E-2</v>
      </c>
      <c r="AA8">
        <v>8.1436457000000004E-2</v>
      </c>
      <c r="AB8">
        <v>5.3498973999999998E-2</v>
      </c>
      <c r="AC8">
        <v>3.7378784999999998E-2</v>
      </c>
      <c r="AD8">
        <v>6.9264068999999998E-2</v>
      </c>
      <c r="AE8">
        <v>5.6297944000000003E-2</v>
      </c>
      <c r="AF8">
        <v>5.2240481999999998E-2</v>
      </c>
      <c r="AG8">
        <v>7.5958621000000004E-2</v>
      </c>
      <c r="AH8">
        <v>0.13032966200000001</v>
      </c>
      <c r="AI8">
        <v>0.14434017900000001</v>
      </c>
      <c r="AJ8">
        <v>0.19122815300000001</v>
      </c>
      <c r="AK8">
        <v>0.14396419799999999</v>
      </c>
      <c r="AL8">
        <v>0.13249677500000001</v>
      </c>
      <c r="AM8">
        <v>5.9827988999999998E-2</v>
      </c>
      <c r="AN8">
        <v>4.1796563000000002E-2</v>
      </c>
      <c r="AO8">
        <v>1.4767700999999999E-2</v>
      </c>
      <c r="AP8">
        <v>1.3049676E-2</v>
      </c>
      <c r="AQ8">
        <v>7.2062999999999999E-4</v>
      </c>
      <c r="AR8">
        <v>2.6423110000000001E-3</v>
      </c>
      <c r="AS8">
        <v>3.8955819999999999E-3</v>
      </c>
      <c r="AT8">
        <v>1.0757239999999999E-3</v>
      </c>
      <c r="AU8">
        <v>6.5274500000000004E-4</v>
      </c>
      <c r="AV8">
        <v>3.3733859999999999E-3</v>
      </c>
      <c r="AW8">
        <v>4.0104650000000004E-3</v>
      </c>
      <c r="AX8">
        <v>1.765022E-3</v>
      </c>
      <c r="AY8">
        <v>6.0574700000000001E-4</v>
      </c>
      <c r="AZ8">
        <v>2.9712950000000001E-3</v>
      </c>
      <c r="BA8">
        <v>3.91647E-3</v>
      </c>
      <c r="BB8">
        <v>1.2584919999999999E-3</v>
      </c>
      <c r="BC8">
        <v>1.503924E-3</v>
      </c>
      <c r="BD8">
        <v>1.8349964999999999E-2</v>
      </c>
      <c r="BE8">
        <v>9.0548780000000006E-3</v>
      </c>
      <c r="BF8">
        <v>1.629251E-3</v>
      </c>
      <c r="BG8">
        <v>1.932125E-3</v>
      </c>
      <c r="BH8">
        <v>1.3075786000000001E-2</v>
      </c>
      <c r="BI8">
        <v>7.6345049999999998E-3</v>
      </c>
      <c r="BJ8">
        <v>1.869461E-3</v>
      </c>
      <c r="BK8">
        <v>4.0313529999999997E-3</v>
      </c>
      <c r="BL8">
        <v>4.8068135999999997E-2</v>
      </c>
      <c r="BM8">
        <v>2.4600651000000001E-2</v>
      </c>
      <c r="BN8">
        <v>1.7441344000000001E-2</v>
      </c>
      <c r="BO8">
        <v>3.4047180000000002E-3</v>
      </c>
      <c r="BP8">
        <v>3.0209034999999999E-2</v>
      </c>
      <c r="BQ8">
        <v>1.7394347000000001E-2</v>
      </c>
      <c r="BR8">
        <v>4.8198690000000001E-3</v>
      </c>
      <c r="BS8">
        <v>7.1123089999999998E-3</v>
      </c>
      <c r="BT8">
        <v>6.6428545000000006E-2</v>
      </c>
      <c r="BU8">
        <v>3.8971483000000001E-2</v>
      </c>
      <c r="BV8">
        <v>1.0114935E-2</v>
      </c>
      <c r="BW8">
        <v>3.4464930000000001E-3</v>
      </c>
      <c r="BX8">
        <v>4.2773068999999997E-2</v>
      </c>
      <c r="BY8">
        <v>2.5979248E-2</v>
      </c>
      <c r="BZ8">
        <v>6.5222270000000002E-3</v>
      </c>
      <c r="CA8">
        <v>7.2010820000000001E-3</v>
      </c>
      <c r="CB8">
        <v>7.7984740999999996E-2</v>
      </c>
      <c r="CC8">
        <v>7.8553935000000005E-2</v>
      </c>
      <c r="CD8">
        <v>3.0073263999999999E-2</v>
      </c>
      <c r="CE8">
        <v>2.3498820000000002E-3</v>
      </c>
      <c r="CF8">
        <v>3.8397067E-2</v>
      </c>
      <c r="CG8">
        <v>3.9942766999999997E-2</v>
      </c>
      <c r="CH8">
        <v>1.4167176E-2</v>
      </c>
      <c r="CI8">
        <v>3.9216909999999997E-3</v>
      </c>
      <c r="CJ8">
        <v>6.6532985000000003E-2</v>
      </c>
      <c r="CK8">
        <v>0.13144716200000001</v>
      </c>
      <c r="CL8">
        <v>6.3509469999999998E-2</v>
      </c>
      <c r="CM8">
        <v>1.0443920000000001E-3</v>
      </c>
      <c r="CN8">
        <v>2.9446628999999998E-2</v>
      </c>
      <c r="CO8">
        <v>3.8679052999999998E-2</v>
      </c>
      <c r="CP8">
        <v>1.6480504E-2</v>
      </c>
      <c r="CQ8">
        <v>1.4464829999999999E-3</v>
      </c>
      <c r="CR8">
        <v>3.0715565E-2</v>
      </c>
      <c r="CS8">
        <v>7.2115259000000001E-2</v>
      </c>
      <c r="CT8">
        <v>4.2491083999999998E-2</v>
      </c>
      <c r="CU8">
        <v>0</v>
      </c>
      <c r="CV8">
        <v>1.1571862E-2</v>
      </c>
      <c r="CW8">
        <v>1.7430899999999999E-2</v>
      </c>
      <c r="CX8">
        <v>6.4908960000000003E-3</v>
      </c>
      <c r="CY8">
        <v>0</v>
      </c>
      <c r="CZ8">
        <v>1.1624082000000001E-2</v>
      </c>
      <c r="DA8">
        <v>3.7394451000000002E-2</v>
      </c>
      <c r="DB8">
        <v>2.1645022E-2</v>
      </c>
      <c r="DC8">
        <v>0</v>
      </c>
      <c r="DD8">
        <v>1.451705E-3</v>
      </c>
      <c r="DE8">
        <v>3.6814809999999999E-3</v>
      </c>
      <c r="DF8">
        <v>1.373375E-3</v>
      </c>
      <c r="DG8">
        <v>0</v>
      </c>
      <c r="DH8">
        <v>7.1540799999999995E-4</v>
      </c>
      <c r="DI8">
        <v>4.8303119999999998E-3</v>
      </c>
      <c r="DJ8">
        <v>2.480431E-3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6.443898E-3</v>
      </c>
      <c r="EB8">
        <v>7.91649E-3</v>
      </c>
      <c r="EC8">
        <v>2.8668560000000001E-3</v>
      </c>
      <c r="ED8">
        <v>1.002616E-3</v>
      </c>
      <c r="EE8">
        <v>0</v>
      </c>
      <c r="EF8">
        <v>5.4360600000000004E-3</v>
      </c>
      <c r="EG8">
        <v>3.9269129999999998E-3</v>
      </c>
      <c r="EH8">
        <v>1.138387E-3</v>
      </c>
      <c r="EI8">
        <v>8.7728899999999996E-4</v>
      </c>
      <c r="EJ8">
        <v>7.3107429999999998E-3</v>
      </c>
      <c r="EK8">
        <v>0</v>
      </c>
      <c r="EL8">
        <v>1.864239E-3</v>
      </c>
      <c r="EM8">
        <v>0</v>
      </c>
      <c r="EN8">
        <v>4.7989809999999999E-3</v>
      </c>
      <c r="EO8">
        <v>3.859028E-3</v>
      </c>
      <c r="EP8">
        <v>1.216717E-3</v>
      </c>
      <c r="EQ8">
        <v>0</v>
      </c>
      <c r="ER8">
        <v>0</v>
      </c>
      <c r="ES8">
        <v>0</v>
      </c>
      <c r="ET8">
        <v>0</v>
      </c>
      <c r="EU8">
        <v>0</v>
      </c>
      <c r="EV8">
        <v>2.2924400000000002E-3</v>
      </c>
      <c r="EW8">
        <v>2.6109800000000002E-3</v>
      </c>
      <c r="EX8">
        <v>1.1122770000000001E-3</v>
      </c>
      <c r="EY8">
        <v>6.2663499999999995E-4</v>
      </c>
      <c r="EZ8">
        <v>2.7206410000000002E-3</v>
      </c>
      <c r="FA8">
        <v>3.7389229999999999E-3</v>
      </c>
      <c r="FB8">
        <v>1.4778149999999999E-3</v>
      </c>
      <c r="FC8">
        <v>3.5196009999999998E-3</v>
      </c>
      <c r="FD8">
        <v>5.3472859999999997E-3</v>
      </c>
      <c r="FE8">
        <v>3.216727E-3</v>
      </c>
      <c r="FF8">
        <v>9.0339900000000004E-4</v>
      </c>
      <c r="FG8">
        <v>7.2480799999999996E-3</v>
      </c>
      <c r="FH8">
        <v>9.6136269999999996E-3</v>
      </c>
      <c r="FI8">
        <v>4.6318779999999999E-3</v>
      </c>
      <c r="FJ8">
        <v>3.122732E-3</v>
      </c>
      <c r="FK8">
        <v>2.9169865E-2</v>
      </c>
      <c r="FL8">
        <v>3.3159441999999997E-2</v>
      </c>
      <c r="FM8">
        <v>1.3159338E-2</v>
      </c>
      <c r="FN8">
        <v>2.2767740000000001E-3</v>
      </c>
      <c r="FO8">
        <v>3.4898354999999999E-2</v>
      </c>
      <c r="FP8">
        <v>3.9566786E-2</v>
      </c>
      <c r="FQ8">
        <v>1.6114967000000001E-2</v>
      </c>
      <c r="FR8">
        <v>3.1749510000000001E-3</v>
      </c>
      <c r="FS8">
        <v>5.9906318E-2</v>
      </c>
      <c r="FT8">
        <v>8.9091849000000001E-2</v>
      </c>
      <c r="FU8">
        <v>4.9780939000000003E-2</v>
      </c>
      <c r="FV8">
        <v>1.2036616E-2</v>
      </c>
      <c r="FW8">
        <v>4.8156908999999998E-2</v>
      </c>
      <c r="FX8">
        <v>7.5739298999999996E-2</v>
      </c>
      <c r="FY8">
        <v>4.3128162999999997E-2</v>
      </c>
      <c r="FZ8">
        <v>1.1848625999999999E-2</v>
      </c>
      <c r="GA8">
        <v>5.0360575999999997E-2</v>
      </c>
      <c r="GB8">
        <v>0.113259077</v>
      </c>
      <c r="GC8">
        <v>9.2010923999999994E-2</v>
      </c>
      <c r="GD8">
        <v>3.4203834000000002E-2</v>
      </c>
      <c r="GE8">
        <v>1.6459616E-2</v>
      </c>
      <c r="GF8">
        <v>5.0365798000000003E-2</v>
      </c>
      <c r="GG8">
        <v>3.9932322999999999E-2</v>
      </c>
      <c r="GH8">
        <v>1.6809487000000001E-2</v>
      </c>
      <c r="GI8">
        <v>5.2741790000000004E-3</v>
      </c>
      <c r="GJ8">
        <v>4.4694749999999998E-2</v>
      </c>
      <c r="GK8">
        <v>5.5801858000000003E-2</v>
      </c>
      <c r="GL8">
        <v>2.5216842E-2</v>
      </c>
      <c r="GM8">
        <v>7.5718400000000005E-4</v>
      </c>
      <c r="GN8">
        <v>8.1880319999999996E-3</v>
      </c>
      <c r="GO8">
        <v>1.1503977E-2</v>
      </c>
      <c r="GP8">
        <v>9.0392119999999996E-3</v>
      </c>
      <c r="GQ8">
        <v>9.6084100000000004E-4</v>
      </c>
      <c r="GR8">
        <v>4.699763E-3</v>
      </c>
      <c r="GS8">
        <v>1.0752014000000001E-2</v>
      </c>
      <c r="GT8">
        <v>6.9190959999999996E-3</v>
      </c>
      <c r="GU8">
        <v>0</v>
      </c>
      <c r="GV8">
        <v>9.8172800000000007E-4</v>
      </c>
      <c r="GW8">
        <v>1.232382E-3</v>
      </c>
      <c r="GX8">
        <v>1.686693E-3</v>
      </c>
      <c r="GY8">
        <v>6.1096900000000005E-4</v>
      </c>
      <c r="GZ8">
        <v>1.2846019999999999E-3</v>
      </c>
      <c r="HA8">
        <v>1.190607E-3</v>
      </c>
      <c r="HB8">
        <v>8.4073500000000001E-4</v>
      </c>
      <c r="HC8">
        <v>1.4882579999999999E-3</v>
      </c>
      <c r="HD8">
        <v>1.0757239999999999E-3</v>
      </c>
      <c r="HE8">
        <v>8.0418199999999997E-4</v>
      </c>
      <c r="HF8">
        <v>0</v>
      </c>
      <c r="HG8">
        <v>1.263714E-3</v>
      </c>
      <c r="HH8">
        <v>2.1253370000000001E-3</v>
      </c>
      <c r="HI8">
        <v>1.0443920000000001E-3</v>
      </c>
      <c r="HJ8">
        <v>0</v>
      </c>
    </row>
    <row r="9" spans="1:218" x14ac:dyDescent="0.2">
      <c r="A9">
        <v>7</v>
      </c>
      <c r="B9">
        <v>2683.3061320000002</v>
      </c>
      <c r="C9">
        <v>65.317248000000006</v>
      </c>
      <c r="D9">
        <v>41.081126570000002</v>
      </c>
      <c r="E9" t="s">
        <v>157</v>
      </c>
      <c r="F9" t="s">
        <v>426</v>
      </c>
      <c r="G9">
        <v>19</v>
      </c>
      <c r="H9">
        <v>0.53192293199999996</v>
      </c>
      <c r="I9">
        <v>0.66414809200000002</v>
      </c>
      <c r="J9">
        <v>0</v>
      </c>
      <c r="K9">
        <v>0.63845863199999997</v>
      </c>
      <c r="L9">
        <v>1.5277672840000001</v>
      </c>
      <c r="M9">
        <v>1.491877597</v>
      </c>
      <c r="N9">
        <v>1.1261805819999999</v>
      </c>
      <c r="O9">
        <v>2.5874574990000001</v>
      </c>
      <c r="P9">
        <v>2.1057801280000001</v>
      </c>
      <c r="Q9">
        <v>1.337363053</v>
      </c>
      <c r="R9">
        <v>3.5255005669999999</v>
      </c>
      <c r="S9">
        <v>3.9138647529999999</v>
      </c>
      <c r="T9">
        <v>1.2100491120000001</v>
      </c>
      <c r="U9">
        <v>4.0623347189999999</v>
      </c>
      <c r="V9">
        <v>3.4170759350000002</v>
      </c>
      <c r="W9">
        <v>0.80657347899999998</v>
      </c>
      <c r="X9">
        <v>2.8602191160000001</v>
      </c>
      <c r="Y9">
        <v>3.873063846</v>
      </c>
      <c r="Z9">
        <v>0.30298451100000001</v>
      </c>
      <c r="AA9">
        <v>2.1990933130000001</v>
      </c>
      <c r="AB9">
        <v>2.3264072530000002</v>
      </c>
      <c r="AC9">
        <v>7.9712882999999998E-2</v>
      </c>
      <c r="AD9">
        <v>0.74083868500000005</v>
      </c>
      <c r="AE9">
        <v>1.764261428</v>
      </c>
      <c r="AF9">
        <v>0.111446921</v>
      </c>
      <c r="AG9">
        <v>0.36796373300000002</v>
      </c>
      <c r="AH9">
        <v>8.5001888999999997E-2</v>
      </c>
      <c r="AI9">
        <v>0.15980355099999999</v>
      </c>
      <c r="AJ9">
        <v>0.10502455600000001</v>
      </c>
      <c r="AK9">
        <v>0</v>
      </c>
      <c r="AL9">
        <v>0.10464677</v>
      </c>
      <c r="AM9">
        <v>6.6112580000000004E-2</v>
      </c>
      <c r="AN9">
        <v>0</v>
      </c>
      <c r="AO9">
        <v>0</v>
      </c>
      <c r="AP9">
        <v>0</v>
      </c>
      <c r="AQ9">
        <v>0</v>
      </c>
      <c r="AR9">
        <v>0.158292406</v>
      </c>
      <c r="AS9">
        <v>0.36494144299999998</v>
      </c>
      <c r="AT9">
        <v>0.16773706099999999</v>
      </c>
      <c r="AU9">
        <v>0</v>
      </c>
      <c r="AV9">
        <v>0.14506989000000001</v>
      </c>
      <c r="AW9">
        <v>0.333585191</v>
      </c>
      <c r="AX9">
        <v>0.406875708</v>
      </c>
      <c r="AY9">
        <v>0</v>
      </c>
      <c r="AZ9">
        <v>0.15375897199999999</v>
      </c>
      <c r="BA9">
        <v>0.36569701500000001</v>
      </c>
      <c r="BB9">
        <v>0.32111824700000002</v>
      </c>
      <c r="BC9">
        <v>0.124291651</v>
      </c>
      <c r="BD9">
        <v>1.081601813</v>
      </c>
      <c r="BE9">
        <v>0.59199093300000005</v>
      </c>
      <c r="BF9">
        <v>0.20778239500000001</v>
      </c>
      <c r="BG9">
        <v>0.39516433699999998</v>
      </c>
      <c r="BH9">
        <v>1.375897242</v>
      </c>
      <c r="BI9">
        <v>0.68114847000000001</v>
      </c>
      <c r="BJ9">
        <v>0.22704948999999999</v>
      </c>
      <c r="BK9">
        <v>1.4219871550000001</v>
      </c>
      <c r="BL9">
        <v>6.151492255</v>
      </c>
      <c r="BM9">
        <v>2.518322629</v>
      </c>
      <c r="BN9">
        <v>3.0479788440000002</v>
      </c>
      <c r="BO9">
        <v>1.649036645</v>
      </c>
      <c r="BP9">
        <v>4.4140536460000002</v>
      </c>
      <c r="BQ9">
        <v>1.8859085760000001</v>
      </c>
      <c r="BR9">
        <v>0.67963732499999996</v>
      </c>
      <c r="BS9">
        <v>3.3925198339999998</v>
      </c>
      <c r="BT9">
        <v>10.193048729999999</v>
      </c>
      <c r="BU9">
        <v>4.7223271630000001</v>
      </c>
      <c r="BV9">
        <v>1.314318096</v>
      </c>
      <c r="BW9">
        <v>2.76312807</v>
      </c>
      <c r="BX9">
        <v>8.3063845860000001</v>
      </c>
      <c r="BY9">
        <v>3.981110691</v>
      </c>
      <c r="BZ9">
        <v>1.1133358520000001</v>
      </c>
      <c r="CA9">
        <v>4.2319607100000001</v>
      </c>
      <c r="CB9">
        <v>13.81261806</v>
      </c>
      <c r="CC9">
        <v>11.96524367</v>
      </c>
      <c r="CD9">
        <v>3.8666414809999998</v>
      </c>
      <c r="CE9">
        <v>2.3785417450000002</v>
      </c>
      <c r="CF9">
        <v>9.6811484700000001</v>
      </c>
      <c r="CG9">
        <v>9.3724971670000006</v>
      </c>
      <c r="CH9">
        <v>3.1892708729999999</v>
      </c>
      <c r="CI9">
        <v>2.4567434829999999</v>
      </c>
      <c r="CJ9">
        <v>12.66377031</v>
      </c>
      <c r="CK9">
        <v>29.212315830000001</v>
      </c>
      <c r="CL9">
        <v>10.81941821</v>
      </c>
      <c r="CM9">
        <v>1.286739705</v>
      </c>
      <c r="CN9">
        <v>7.6407253490000002</v>
      </c>
      <c r="CO9">
        <v>10.59765773</v>
      </c>
      <c r="CP9">
        <v>4.3860974690000001</v>
      </c>
      <c r="CQ9">
        <v>0.77937287499999996</v>
      </c>
      <c r="CR9">
        <v>6.5889686440000004</v>
      </c>
      <c r="CS9">
        <v>19.652436720000001</v>
      </c>
      <c r="CT9">
        <v>11.030978470000001</v>
      </c>
      <c r="CU9">
        <v>0.368719305</v>
      </c>
      <c r="CV9">
        <v>3.9656214580000002</v>
      </c>
      <c r="CW9">
        <v>6.1152247830000004</v>
      </c>
      <c r="CX9">
        <v>3.1847374390000001</v>
      </c>
      <c r="CY9">
        <v>0.17529278400000001</v>
      </c>
      <c r="CZ9">
        <v>3.1877597280000001</v>
      </c>
      <c r="DA9">
        <v>9.644503211</v>
      </c>
      <c r="DB9">
        <v>6.5062334719999999</v>
      </c>
      <c r="DC9">
        <v>0</v>
      </c>
      <c r="DD9">
        <v>1.0838685299999999</v>
      </c>
      <c r="DE9">
        <v>2.5462788060000001</v>
      </c>
      <c r="DF9">
        <v>1.2882508500000001</v>
      </c>
      <c r="DG9">
        <v>0</v>
      </c>
      <c r="DH9">
        <v>0.329051757</v>
      </c>
      <c r="DI9">
        <v>2.7476388360000001</v>
      </c>
      <c r="DJ9">
        <v>2.4865885909999998</v>
      </c>
      <c r="DK9">
        <v>0</v>
      </c>
      <c r="DL9">
        <v>0</v>
      </c>
      <c r="DM9">
        <v>0.11371363800000001</v>
      </c>
      <c r="DN9">
        <v>7.8201738000000007E-2</v>
      </c>
      <c r="DO9">
        <v>0</v>
      </c>
      <c r="DP9">
        <v>0</v>
      </c>
      <c r="DQ9">
        <v>8.3868529999999997E-2</v>
      </c>
      <c r="DR9">
        <v>0.13109180200000001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3.3947865510000002</v>
      </c>
      <c r="EB9">
        <v>1.862485833</v>
      </c>
      <c r="EC9">
        <v>1.128069513</v>
      </c>
      <c r="ED9">
        <v>0</v>
      </c>
      <c r="EE9">
        <v>0</v>
      </c>
      <c r="EF9">
        <v>0.190782017</v>
      </c>
      <c r="EG9">
        <v>2.4015867019999999</v>
      </c>
      <c r="EH9">
        <v>0.238383075</v>
      </c>
      <c r="EI9">
        <v>0.13524744999999999</v>
      </c>
      <c r="EJ9">
        <v>0.72648281100000001</v>
      </c>
      <c r="EK9">
        <v>0.87533056300000001</v>
      </c>
      <c r="EL9">
        <v>1.223271628</v>
      </c>
      <c r="EM9">
        <v>0</v>
      </c>
      <c r="EN9">
        <v>0.216471477</v>
      </c>
      <c r="EO9">
        <v>0</v>
      </c>
      <c r="EP9">
        <v>0.83377408399999997</v>
      </c>
      <c r="EQ9">
        <v>0</v>
      </c>
      <c r="ER9">
        <v>0</v>
      </c>
      <c r="ES9">
        <v>0</v>
      </c>
      <c r="ET9">
        <v>0.49376652799999998</v>
      </c>
      <c r="EU9">
        <v>0</v>
      </c>
      <c r="EV9">
        <v>8.1601812999999995E-2</v>
      </c>
      <c r="EW9">
        <v>0.24858330200000001</v>
      </c>
      <c r="EX9">
        <v>0.71514922599999997</v>
      </c>
      <c r="EY9">
        <v>0</v>
      </c>
      <c r="EZ9">
        <v>0.21911597999999999</v>
      </c>
      <c r="FA9">
        <v>0.74574990600000002</v>
      </c>
      <c r="FB9">
        <v>0.62561390299999997</v>
      </c>
      <c r="FC9">
        <v>0</v>
      </c>
      <c r="FD9">
        <v>5.6290140000000002E-2</v>
      </c>
      <c r="FE9">
        <v>0.14015867000000001</v>
      </c>
      <c r="FF9">
        <v>0.38307517899999999</v>
      </c>
      <c r="FG9">
        <v>0</v>
      </c>
      <c r="FH9">
        <v>0.109935776</v>
      </c>
      <c r="FI9">
        <v>0.33207404600000001</v>
      </c>
      <c r="FJ9">
        <v>1.0253116739999999</v>
      </c>
      <c r="FK9">
        <v>0</v>
      </c>
      <c r="FL9">
        <v>0.15489233099999999</v>
      </c>
      <c r="FM9">
        <v>0.16547034399999999</v>
      </c>
      <c r="FN9">
        <v>0.20324896100000001</v>
      </c>
      <c r="FO9">
        <v>0.15753683399999999</v>
      </c>
      <c r="FP9">
        <v>0.481299584</v>
      </c>
      <c r="FQ9">
        <v>0.50358896900000005</v>
      </c>
      <c r="FR9">
        <v>0.359274651</v>
      </c>
      <c r="FS9">
        <v>0.51265583699999995</v>
      </c>
      <c r="FT9">
        <v>1.5666792599999999</v>
      </c>
      <c r="FU9">
        <v>1.688704193</v>
      </c>
      <c r="FV9">
        <v>0.56139025300000001</v>
      </c>
      <c r="FW9">
        <v>1.4729882889999999</v>
      </c>
      <c r="FX9">
        <v>2.8258405739999999</v>
      </c>
      <c r="FY9">
        <v>2.465432565</v>
      </c>
      <c r="FZ9">
        <v>0.94030978499999995</v>
      </c>
      <c r="GA9">
        <v>1.775595013</v>
      </c>
      <c r="GB9">
        <v>3.947865508</v>
      </c>
      <c r="GC9">
        <v>5.9025311670000002</v>
      </c>
      <c r="GD9">
        <v>2.2512278050000001</v>
      </c>
      <c r="GE9">
        <v>1.7321496030000001</v>
      </c>
      <c r="GF9">
        <v>4.7827729510000001</v>
      </c>
      <c r="GG9">
        <v>3.9633547409999998</v>
      </c>
      <c r="GH9">
        <v>2.1280695129999998</v>
      </c>
      <c r="GI9">
        <v>0.68870419299999996</v>
      </c>
      <c r="GJ9">
        <v>2.214960332</v>
      </c>
      <c r="GK9">
        <v>4.5810351340000004</v>
      </c>
      <c r="GL9">
        <v>2.5383452969999998</v>
      </c>
      <c r="GM9">
        <v>0.37551945599999997</v>
      </c>
      <c r="GN9">
        <v>1.9803551189999999</v>
      </c>
      <c r="GO9">
        <v>2.8564412539999999</v>
      </c>
      <c r="GP9">
        <v>2.8462410280000001</v>
      </c>
      <c r="GQ9">
        <v>0.187381942</v>
      </c>
      <c r="GR9">
        <v>0.53305628999999999</v>
      </c>
      <c r="GS9">
        <v>1.6452587839999999</v>
      </c>
      <c r="GT9">
        <v>1.611635814</v>
      </c>
      <c r="GU9">
        <v>0.231205138</v>
      </c>
      <c r="GV9">
        <v>0.279183982</v>
      </c>
      <c r="GW9">
        <v>0.82281828499999998</v>
      </c>
      <c r="GX9">
        <v>1.8405742350000001</v>
      </c>
      <c r="GY9">
        <v>0.125425009</v>
      </c>
      <c r="GZ9">
        <v>0.116358141</v>
      </c>
      <c r="HA9">
        <v>0.329051757</v>
      </c>
      <c r="HB9">
        <v>0.55761239100000004</v>
      </c>
      <c r="HC9">
        <v>0.467321496</v>
      </c>
      <c r="HD9">
        <v>0.26936154099999998</v>
      </c>
      <c r="HE9">
        <v>0.38798640000000001</v>
      </c>
      <c r="HF9">
        <v>0.89421987199999997</v>
      </c>
      <c r="HG9">
        <v>0.19342652099999999</v>
      </c>
      <c r="HH9">
        <v>0.118624858</v>
      </c>
      <c r="HI9">
        <v>0.149981111</v>
      </c>
      <c r="HJ9">
        <v>0.20664903700000001</v>
      </c>
    </row>
    <row r="10" spans="1:218" x14ac:dyDescent="0.2">
      <c r="A10">
        <v>8</v>
      </c>
      <c r="B10">
        <v>1823.030655</v>
      </c>
      <c r="C10">
        <v>63.502879999999998</v>
      </c>
      <c r="D10">
        <v>28.707842150000001</v>
      </c>
      <c r="E10" t="s">
        <v>157</v>
      </c>
      <c r="F10" t="s">
        <v>426</v>
      </c>
      <c r="G10">
        <v>19</v>
      </c>
      <c r="H10">
        <v>0.20282082700000001</v>
      </c>
      <c r="I10">
        <v>0.16586292799999999</v>
      </c>
      <c r="J10">
        <v>7.3037456000000001E-2</v>
      </c>
      <c r="K10">
        <v>0.30906633999999999</v>
      </c>
      <c r="L10">
        <v>0.28690511400000002</v>
      </c>
      <c r="M10">
        <v>0.13416663100000001</v>
      </c>
      <c r="N10">
        <v>0.28492040000000002</v>
      </c>
      <c r="O10">
        <v>0.27243781900000003</v>
      </c>
      <c r="P10">
        <v>0.12882057299999999</v>
      </c>
      <c r="Q10">
        <v>0.32188674499999997</v>
      </c>
      <c r="R10">
        <v>0.36318567600000001</v>
      </c>
      <c r="S10">
        <v>0.19934969</v>
      </c>
      <c r="T10">
        <v>0.18043157000000001</v>
      </c>
      <c r="U10">
        <v>0.217034754</v>
      </c>
      <c r="V10">
        <v>0.123069127</v>
      </c>
      <c r="W10">
        <v>0.143929733</v>
      </c>
      <c r="X10">
        <v>0.209155019</v>
      </c>
      <c r="Y10">
        <v>0.140433259</v>
      </c>
      <c r="Z10">
        <v>5.4710527000000002E-2</v>
      </c>
      <c r="AA10">
        <v>8.4574130999999997E-2</v>
      </c>
      <c r="AB10">
        <v>5.2590684999999998E-2</v>
      </c>
      <c r="AC10">
        <v>3.7126811000000003E-2</v>
      </c>
      <c r="AD10">
        <v>6.9490309E-2</v>
      </c>
      <c r="AE10">
        <v>4.7177061999999999E-2</v>
      </c>
      <c r="AF10">
        <v>3.4432668E-2</v>
      </c>
      <c r="AG10">
        <v>5.8975550000000002E-2</v>
      </c>
      <c r="AH10">
        <v>0.11418436699999999</v>
      </c>
      <c r="AI10">
        <v>0.139968751</v>
      </c>
      <c r="AJ10">
        <v>0.20411300199999999</v>
      </c>
      <c r="AK10">
        <v>0.16294919999999999</v>
      </c>
      <c r="AL10">
        <v>0.15903889199999999</v>
      </c>
      <c r="AM10">
        <v>6.3966892999999997E-2</v>
      </c>
      <c r="AN10">
        <v>4.2194163999999999E-2</v>
      </c>
      <c r="AO10">
        <v>9.7968840000000005E-3</v>
      </c>
      <c r="AP10">
        <v>1.0379629E-2</v>
      </c>
      <c r="AQ10">
        <v>0</v>
      </c>
      <c r="AR10">
        <v>2.4492210000000001E-3</v>
      </c>
      <c r="AS10">
        <v>4.3241419999999996E-3</v>
      </c>
      <c r="AT10">
        <v>2.2803089999999999E-3</v>
      </c>
      <c r="AU10">
        <v>0</v>
      </c>
      <c r="AV10">
        <v>3.1502050000000001E-3</v>
      </c>
      <c r="AW10">
        <v>4.6788560000000003E-3</v>
      </c>
      <c r="AX10">
        <v>4.7379759999999996E-3</v>
      </c>
      <c r="AY10">
        <v>0</v>
      </c>
      <c r="AZ10">
        <v>2.0100500000000002E-3</v>
      </c>
      <c r="BA10">
        <v>4.8984420000000002E-3</v>
      </c>
      <c r="BB10">
        <v>3.7076140000000001E-3</v>
      </c>
      <c r="BC10">
        <v>0</v>
      </c>
      <c r="BD10">
        <v>9.5688530000000004E-3</v>
      </c>
      <c r="BE10">
        <v>8.6905109999999997E-3</v>
      </c>
      <c r="BF10">
        <v>2.727925E-3</v>
      </c>
      <c r="BG10">
        <v>0</v>
      </c>
      <c r="BH10">
        <v>8.2682320000000004E-3</v>
      </c>
      <c r="BI10">
        <v>9.3070389999999996E-3</v>
      </c>
      <c r="BJ10">
        <v>3.141759E-3</v>
      </c>
      <c r="BK10">
        <v>1.1486000000000001E-3</v>
      </c>
      <c r="BL10">
        <v>3.2017229000000001E-2</v>
      </c>
      <c r="BM10">
        <v>2.3309825999999999E-2</v>
      </c>
      <c r="BN10">
        <v>2.6400911999999999E-2</v>
      </c>
      <c r="BO10">
        <v>9.3745999999999999E-4</v>
      </c>
      <c r="BP10">
        <v>2.1789619999999999E-2</v>
      </c>
      <c r="BQ10">
        <v>1.7212110999999999E-2</v>
      </c>
      <c r="BR10">
        <v>7.1027410000000001E-3</v>
      </c>
      <c r="BS10">
        <v>5.6585450000000001E-3</v>
      </c>
      <c r="BT10">
        <v>5.6196951000000002E-2</v>
      </c>
      <c r="BU10">
        <v>4.1172248000000002E-2</v>
      </c>
      <c r="BV10">
        <v>1.2110975E-2</v>
      </c>
      <c r="BW10">
        <v>1.849584E-3</v>
      </c>
      <c r="BX10">
        <v>4.3224525999999999E-2</v>
      </c>
      <c r="BY10">
        <v>3.4094843999999999E-2</v>
      </c>
      <c r="BZ10">
        <v>9.5266250000000004E-3</v>
      </c>
      <c r="CA10">
        <v>9.6110810000000005E-3</v>
      </c>
      <c r="CB10">
        <v>7.6010304000000001E-2</v>
      </c>
      <c r="CC10">
        <v>8.8450657000000002E-2</v>
      </c>
      <c r="CD10">
        <v>3.5733288000000002E-2</v>
      </c>
      <c r="CE10">
        <v>1.798911E-3</v>
      </c>
      <c r="CF10">
        <v>4.7489548999999999E-2</v>
      </c>
      <c r="CG10">
        <v>5.8781301000000001E-2</v>
      </c>
      <c r="CH10">
        <v>2.2853765000000002E-2</v>
      </c>
      <c r="CI10">
        <v>4.6028459999999998E-3</v>
      </c>
      <c r="CJ10">
        <v>7.0706474000000005E-2</v>
      </c>
      <c r="CK10">
        <v>0.14105823200000001</v>
      </c>
      <c r="CL10">
        <v>7.1787508999999999E-2</v>
      </c>
      <c r="CM10">
        <v>1.401968E-3</v>
      </c>
      <c r="CN10">
        <v>3.7912250000000002E-2</v>
      </c>
      <c r="CO10">
        <v>5.6838816E-2</v>
      </c>
      <c r="CP10">
        <v>2.4762467999999999E-2</v>
      </c>
      <c r="CQ10">
        <v>1.993159E-3</v>
      </c>
      <c r="CR10">
        <v>3.6290696999999997E-2</v>
      </c>
      <c r="CS10">
        <v>8.1989780999999998E-2</v>
      </c>
      <c r="CT10">
        <v>4.7506439999999997E-2</v>
      </c>
      <c r="CU10">
        <v>0</v>
      </c>
      <c r="CV10">
        <v>1.6722266999999999E-2</v>
      </c>
      <c r="CW10">
        <v>2.9390651E-2</v>
      </c>
      <c r="CX10">
        <v>1.2322115E-2</v>
      </c>
      <c r="CY10">
        <v>0</v>
      </c>
      <c r="CZ10">
        <v>1.7929985999999998E-2</v>
      </c>
      <c r="DA10">
        <v>4.0961108000000003E-2</v>
      </c>
      <c r="DB10">
        <v>2.4475317999999999E-2</v>
      </c>
      <c r="DC10">
        <v>0</v>
      </c>
      <c r="DD10">
        <v>2.6012420000000001E-3</v>
      </c>
      <c r="DE10">
        <v>6.3764199999999998E-3</v>
      </c>
      <c r="DF10">
        <v>2.6688060000000001E-3</v>
      </c>
      <c r="DG10">
        <v>0</v>
      </c>
      <c r="DH10">
        <v>0</v>
      </c>
      <c r="DI10">
        <v>2.5590140000000001E-3</v>
      </c>
      <c r="DJ10">
        <v>1.9847129999999999E-3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2.0556563999999999E-2</v>
      </c>
      <c r="EB10">
        <v>1.455175E-2</v>
      </c>
      <c r="EC10">
        <v>7.060513E-3</v>
      </c>
      <c r="ED10">
        <v>4.2903589999999997E-3</v>
      </c>
      <c r="EE10">
        <v>3.031967E-3</v>
      </c>
      <c r="EF10">
        <v>1.0252944999999999E-2</v>
      </c>
      <c r="EG10">
        <v>4.3249863E-2</v>
      </c>
      <c r="EH10">
        <v>4.873105E-3</v>
      </c>
      <c r="EI10">
        <v>2.6012420000000001E-3</v>
      </c>
      <c r="EJ10">
        <v>1.3149783E-2</v>
      </c>
      <c r="EK10">
        <v>1.4779781000000001E-2</v>
      </c>
      <c r="EL10">
        <v>5.1940370000000003E-3</v>
      </c>
      <c r="EM10">
        <v>9.2056899999999999E-4</v>
      </c>
      <c r="EN10">
        <v>7.6517039999999996E-3</v>
      </c>
      <c r="EO10">
        <v>6.7818080000000003E-3</v>
      </c>
      <c r="EP10">
        <v>3.8680799999999999E-3</v>
      </c>
      <c r="EQ10">
        <v>0</v>
      </c>
      <c r="ER10">
        <v>0</v>
      </c>
      <c r="ES10">
        <v>1.1063722E-2</v>
      </c>
      <c r="ET10">
        <v>3.8174060000000002E-3</v>
      </c>
      <c r="EU10">
        <v>0</v>
      </c>
      <c r="EV10">
        <v>4.6788560000000003E-3</v>
      </c>
      <c r="EW10">
        <v>6.0892699999999999E-3</v>
      </c>
      <c r="EX10">
        <v>3.285334E-3</v>
      </c>
      <c r="EY10">
        <v>0</v>
      </c>
      <c r="EZ10">
        <v>5.3967319999999996E-3</v>
      </c>
      <c r="FA10">
        <v>7.2885440000000001E-3</v>
      </c>
      <c r="FB10">
        <v>3.8680799999999999E-3</v>
      </c>
      <c r="FC10">
        <v>1.7060090000000001E-3</v>
      </c>
      <c r="FD10">
        <v>7.1365229999999997E-3</v>
      </c>
      <c r="FE10">
        <v>6.6382330000000003E-3</v>
      </c>
      <c r="FF10">
        <v>3.0826400000000002E-3</v>
      </c>
      <c r="FG10">
        <v>4.4930539999999998E-3</v>
      </c>
      <c r="FH10">
        <v>9.8137750000000003E-3</v>
      </c>
      <c r="FI10">
        <v>9.7377639999999994E-3</v>
      </c>
      <c r="FJ10">
        <v>9.8306660000000001E-3</v>
      </c>
      <c r="FK10">
        <v>2.3259153000000001E-2</v>
      </c>
      <c r="FL10">
        <v>3.4795828000000001E-2</v>
      </c>
      <c r="FM10">
        <v>1.9847134999999998E-2</v>
      </c>
      <c r="FN10">
        <v>6.2159540000000001E-3</v>
      </c>
      <c r="FO10">
        <v>3.4542459999999997E-2</v>
      </c>
      <c r="FP10">
        <v>4.6028461999999999E-2</v>
      </c>
      <c r="FQ10">
        <v>2.5429668999999998E-2</v>
      </c>
      <c r="FR10">
        <v>9.0705630000000002E-3</v>
      </c>
      <c r="FS10">
        <v>7.2311135999999998E-2</v>
      </c>
      <c r="FT10">
        <v>0.107520797</v>
      </c>
      <c r="FU10">
        <v>6.9127147999999999E-2</v>
      </c>
      <c r="FV10">
        <v>2.5218529999999999E-2</v>
      </c>
      <c r="FW10">
        <v>6.5934716000000004E-2</v>
      </c>
      <c r="FX10">
        <v>0.100586968</v>
      </c>
      <c r="FY10">
        <v>6.6517461E-2</v>
      </c>
      <c r="FZ10">
        <v>2.7676196E-2</v>
      </c>
      <c r="GA10">
        <v>7.8721338000000002E-2</v>
      </c>
      <c r="GB10">
        <v>0.14974874399999999</v>
      </c>
      <c r="GC10">
        <v>0.12287487900000001</v>
      </c>
      <c r="GD10">
        <v>5.5656432999999998E-2</v>
      </c>
      <c r="GE10">
        <v>2.4264178000000001E-2</v>
      </c>
      <c r="GF10">
        <v>6.4313161999999993E-2</v>
      </c>
      <c r="GG10">
        <v>5.6762805999999999E-2</v>
      </c>
      <c r="GH10">
        <v>3.2751994999999999E-2</v>
      </c>
      <c r="GI10">
        <v>1.2980871E-2</v>
      </c>
      <c r="GJ10">
        <v>5.5673325000000003E-2</v>
      </c>
      <c r="GK10">
        <v>6.4017566999999997E-2</v>
      </c>
      <c r="GL10">
        <v>3.6966343999999998E-2</v>
      </c>
      <c r="GM10">
        <v>1.1317090000000001E-3</v>
      </c>
      <c r="GN10">
        <v>8.901651E-3</v>
      </c>
      <c r="GO10">
        <v>1.6367552E-2</v>
      </c>
      <c r="GP10">
        <v>1.8115789E-2</v>
      </c>
      <c r="GQ10">
        <v>3.800515E-3</v>
      </c>
      <c r="GR10">
        <v>5.9541400000000001E-3</v>
      </c>
      <c r="GS10">
        <v>1.2778177E-2</v>
      </c>
      <c r="GT10">
        <v>1.0649888E-2</v>
      </c>
      <c r="GU10">
        <v>0</v>
      </c>
      <c r="GV10">
        <v>1.3175120000000001E-3</v>
      </c>
      <c r="GW10">
        <v>2.8123810000000001E-3</v>
      </c>
      <c r="GX10">
        <v>5.2362650000000004E-3</v>
      </c>
      <c r="GY10">
        <v>0</v>
      </c>
      <c r="GZ10">
        <v>1.7144549999999999E-3</v>
      </c>
      <c r="HA10">
        <v>1.849584E-3</v>
      </c>
      <c r="HB10">
        <v>2.330983E-3</v>
      </c>
      <c r="HC10">
        <v>1.621553E-3</v>
      </c>
      <c r="HD10">
        <v>2.14518E-3</v>
      </c>
      <c r="HE10">
        <v>1.9847129999999999E-3</v>
      </c>
      <c r="HF10">
        <v>1.866475E-3</v>
      </c>
      <c r="HG10">
        <v>1.2077189999999999E-3</v>
      </c>
      <c r="HH10">
        <v>2.5759049999999999E-3</v>
      </c>
      <c r="HI10">
        <v>2.069169E-3</v>
      </c>
      <c r="HJ10">
        <v>1.3766309999999999E-3</v>
      </c>
    </row>
    <row r="11" spans="1:218" x14ac:dyDescent="0.2">
      <c r="A11">
        <v>9</v>
      </c>
      <c r="B11">
        <v>2200.148592</v>
      </c>
      <c r="C11">
        <v>77.110640000000004</v>
      </c>
      <c r="D11">
        <v>28.532360669999999</v>
      </c>
      <c r="E11" t="s">
        <v>157</v>
      </c>
      <c r="F11" t="s">
        <v>426</v>
      </c>
      <c r="G11">
        <v>19</v>
      </c>
      <c r="H11">
        <v>0.35692538099999999</v>
      </c>
      <c r="I11">
        <v>0.50636386300000003</v>
      </c>
      <c r="J11">
        <v>0.20663838300000001</v>
      </c>
      <c r="K11">
        <v>0.59935113600000001</v>
      </c>
      <c r="L11">
        <v>1.0617918639999999</v>
      </c>
      <c r="M11">
        <v>0.68964312500000002</v>
      </c>
      <c r="N11">
        <v>0.73181931600000005</v>
      </c>
      <c r="O11">
        <v>1.385275767</v>
      </c>
      <c r="P11">
        <v>0.87147491899999996</v>
      </c>
      <c r="Q11">
        <v>0.79980034899999997</v>
      </c>
      <c r="R11">
        <v>1.8739206390000001</v>
      </c>
      <c r="S11">
        <v>1.8154230099999999</v>
      </c>
      <c r="T11">
        <v>0.625355628</v>
      </c>
      <c r="U11">
        <v>1.5457449459999999</v>
      </c>
      <c r="V11">
        <v>1.310506613</v>
      </c>
      <c r="W11">
        <v>0.42405789900000002</v>
      </c>
      <c r="X11">
        <v>1.3708510110000001</v>
      </c>
      <c r="Y11">
        <v>1.846618418</v>
      </c>
      <c r="Z11">
        <v>0.21068130800000001</v>
      </c>
      <c r="AA11">
        <v>0.75073621199999996</v>
      </c>
      <c r="AB11">
        <v>0.84207636600000002</v>
      </c>
      <c r="AC11">
        <v>6.7681557000000003E-2</v>
      </c>
      <c r="AD11">
        <v>0.44821562300000001</v>
      </c>
      <c r="AE11">
        <v>0.834140255</v>
      </c>
      <c r="AF11">
        <v>6.7382079999999999E-3</v>
      </c>
      <c r="AG11">
        <v>2.1312702999999999E-2</v>
      </c>
      <c r="AH11">
        <v>4.8365361000000003E-2</v>
      </c>
      <c r="AI11">
        <v>9.3735962000000006E-2</v>
      </c>
      <c r="AJ11">
        <v>0.18527576700000001</v>
      </c>
      <c r="AK11">
        <v>0.189168954</v>
      </c>
      <c r="AL11">
        <v>0.21886698299999999</v>
      </c>
      <c r="AM11">
        <v>0.102221113</v>
      </c>
      <c r="AN11">
        <v>6.2989768000000002E-2</v>
      </c>
      <c r="AO11">
        <v>4.0379336000000002E-2</v>
      </c>
      <c r="AP11">
        <v>3.0945845E-2</v>
      </c>
      <c r="AQ11">
        <v>1.4225106E-2</v>
      </c>
      <c r="AR11">
        <v>2.0464188000000001E-2</v>
      </c>
      <c r="AS11">
        <v>2.1013226999999999E-2</v>
      </c>
      <c r="AT11">
        <v>0</v>
      </c>
      <c r="AU11">
        <v>1.6970302E-2</v>
      </c>
      <c r="AV11">
        <v>5.7149987999999999E-2</v>
      </c>
      <c r="AW11">
        <v>3.2243573999999997E-2</v>
      </c>
      <c r="AX11">
        <v>0</v>
      </c>
      <c r="AY11">
        <v>0</v>
      </c>
      <c r="AZ11">
        <v>5.5552783000000001E-2</v>
      </c>
      <c r="BA11">
        <v>2.8250562E-2</v>
      </c>
      <c r="BB11">
        <v>8.1357619999999995E-3</v>
      </c>
      <c r="BC11">
        <v>9.7978538000000004E-2</v>
      </c>
      <c r="BD11">
        <v>0.58297978500000003</v>
      </c>
      <c r="BE11">
        <v>0.11390067399999999</v>
      </c>
      <c r="BF11">
        <v>1.3276766000000001E-2</v>
      </c>
      <c r="BG11">
        <v>0.165310706</v>
      </c>
      <c r="BH11">
        <v>0.53246818100000004</v>
      </c>
      <c r="BI11">
        <v>0.10536561</v>
      </c>
      <c r="BJ11">
        <v>1.073122E-2</v>
      </c>
      <c r="BK11">
        <v>0.322335912</v>
      </c>
      <c r="BL11">
        <v>1.8153730969999999</v>
      </c>
      <c r="BM11">
        <v>0.44771649600000002</v>
      </c>
      <c r="BN11">
        <v>6.2690291999999995E-2</v>
      </c>
      <c r="BO11">
        <v>0.30212128799999999</v>
      </c>
      <c r="BP11">
        <v>1.1808335409999999</v>
      </c>
      <c r="BQ11">
        <v>0.31400049899999999</v>
      </c>
      <c r="BR11">
        <v>3.3491390000000003E-2</v>
      </c>
      <c r="BS11">
        <v>0.48440229600000001</v>
      </c>
      <c r="BT11">
        <v>2.4683803339999999</v>
      </c>
      <c r="BU11">
        <v>0.86059396099999996</v>
      </c>
      <c r="BV11">
        <v>0.18038432700000001</v>
      </c>
      <c r="BW11">
        <v>0.36196655900000002</v>
      </c>
      <c r="BX11">
        <v>1.900823559</v>
      </c>
      <c r="BY11">
        <v>0.63938108299999996</v>
      </c>
      <c r="BZ11">
        <v>8.7946094000000002E-2</v>
      </c>
      <c r="CA11">
        <v>0.42370850999999998</v>
      </c>
      <c r="CB11">
        <v>2.6408285500000002</v>
      </c>
      <c r="CC11">
        <v>2.3064636890000001</v>
      </c>
      <c r="CD11">
        <v>0.57903668600000002</v>
      </c>
      <c r="CE11">
        <v>0.23828300499999999</v>
      </c>
      <c r="CF11">
        <v>1.621362615</v>
      </c>
      <c r="CG11">
        <v>1.4465185920000001</v>
      </c>
      <c r="CH11">
        <v>0.36121786900000002</v>
      </c>
      <c r="CI11">
        <v>0.230346893</v>
      </c>
      <c r="CJ11">
        <v>2.073221862</v>
      </c>
      <c r="CK11">
        <v>4.6760169700000001</v>
      </c>
      <c r="CL11">
        <v>1.5068629899999999</v>
      </c>
      <c r="CM11">
        <v>8.0259546000000001E-2</v>
      </c>
      <c r="CN11">
        <v>1.122535563</v>
      </c>
      <c r="CO11">
        <v>1.3478911899999999</v>
      </c>
      <c r="CP11">
        <v>0.43179435999999999</v>
      </c>
      <c r="CQ11">
        <v>5.4255053999999997E-2</v>
      </c>
      <c r="CR11">
        <v>0.96541053200000004</v>
      </c>
      <c r="CS11">
        <v>2.4123284250000001</v>
      </c>
      <c r="CT11">
        <v>1.1973546289999999</v>
      </c>
      <c r="CU11">
        <v>2.2460694E-2</v>
      </c>
      <c r="CV11">
        <v>0.52378337900000005</v>
      </c>
      <c r="CW11">
        <v>0.70441726999999998</v>
      </c>
      <c r="CX11">
        <v>0.26877963599999999</v>
      </c>
      <c r="CY11">
        <v>1.6321437000000001E-2</v>
      </c>
      <c r="CZ11">
        <v>0.459096581</v>
      </c>
      <c r="DA11">
        <v>1.1631644619999999</v>
      </c>
      <c r="DB11">
        <v>0.64876466200000005</v>
      </c>
      <c r="DC11">
        <v>0</v>
      </c>
      <c r="DD11">
        <v>0.11100574000000001</v>
      </c>
      <c r="DE11">
        <v>0.260993262</v>
      </c>
      <c r="DF11">
        <v>7.2672822999999998E-2</v>
      </c>
      <c r="DG11">
        <v>0</v>
      </c>
      <c r="DH11">
        <v>2.6004492000000001E-2</v>
      </c>
      <c r="DI11">
        <v>0.27182430699999999</v>
      </c>
      <c r="DJ11">
        <v>0.17873721000000001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5.0711254999999997E-2</v>
      </c>
      <c r="EB11">
        <v>1.7020215000000002E-2</v>
      </c>
      <c r="EC11">
        <v>0</v>
      </c>
      <c r="ED11">
        <v>0</v>
      </c>
      <c r="EE11">
        <v>0</v>
      </c>
      <c r="EF11">
        <v>0</v>
      </c>
      <c r="EG11">
        <v>1.2228599999999999E-2</v>
      </c>
      <c r="EH11">
        <v>0</v>
      </c>
      <c r="EI11">
        <v>0</v>
      </c>
      <c r="EJ11">
        <v>1.5073621000000001E-2</v>
      </c>
      <c r="EK11">
        <v>1.0381832000000001E-2</v>
      </c>
      <c r="EL11">
        <v>0</v>
      </c>
      <c r="EM11">
        <v>0</v>
      </c>
      <c r="EN11">
        <v>0</v>
      </c>
      <c r="EO11">
        <v>7.8362859999999996E-3</v>
      </c>
      <c r="EP11">
        <v>1.8966808000000002E-2</v>
      </c>
      <c r="EQ11">
        <v>0</v>
      </c>
      <c r="ER11">
        <v>0</v>
      </c>
      <c r="ES11">
        <v>0</v>
      </c>
      <c r="ET11">
        <v>6.8380330000000003E-3</v>
      </c>
      <c r="EU11">
        <v>0</v>
      </c>
      <c r="EV11">
        <v>0</v>
      </c>
      <c r="EW11">
        <v>7.8362859999999996E-3</v>
      </c>
      <c r="EX11">
        <v>7.2872470000000002E-3</v>
      </c>
      <c r="EY11">
        <v>0</v>
      </c>
      <c r="EZ11">
        <v>0</v>
      </c>
      <c r="FA11">
        <v>4.0429249E-2</v>
      </c>
      <c r="FB11">
        <v>1.2178687000000001E-2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6.438732E-3</v>
      </c>
      <c r="FK11">
        <v>0</v>
      </c>
      <c r="FL11">
        <v>1.3825805E-2</v>
      </c>
      <c r="FM11">
        <v>5.9396060000000001E-3</v>
      </c>
      <c r="FN11">
        <v>0</v>
      </c>
      <c r="FO11">
        <v>0</v>
      </c>
      <c r="FP11">
        <v>6.7132518000000002E-2</v>
      </c>
      <c r="FQ11">
        <v>1.9266284000000002E-2</v>
      </c>
      <c r="FR11">
        <v>0</v>
      </c>
      <c r="FS11">
        <v>9.2887446999999998E-2</v>
      </c>
      <c r="FT11">
        <v>0.31464936399999999</v>
      </c>
      <c r="FU11">
        <v>0.25235837300000002</v>
      </c>
      <c r="FV11">
        <v>1.2927377E-2</v>
      </c>
      <c r="FW11">
        <v>0.22705265799999999</v>
      </c>
      <c r="FX11">
        <v>0.44771649600000002</v>
      </c>
      <c r="FY11">
        <v>0.32632892400000002</v>
      </c>
      <c r="FZ11">
        <v>2.3558771999999999E-2</v>
      </c>
      <c r="GA11">
        <v>0.178387821</v>
      </c>
      <c r="GB11">
        <v>0.62315947100000002</v>
      </c>
      <c r="GC11">
        <v>0.961317694</v>
      </c>
      <c r="GD11">
        <v>0.16461192899999999</v>
      </c>
      <c r="GE11">
        <v>0.149937609</v>
      </c>
      <c r="GF11">
        <v>0.43414025499999997</v>
      </c>
      <c r="GG11">
        <v>0.451659596</v>
      </c>
      <c r="GH11">
        <v>8.3354129999999999E-2</v>
      </c>
      <c r="GI11">
        <v>2.0314450000000001E-2</v>
      </c>
      <c r="GJ11">
        <v>0.29727976</v>
      </c>
      <c r="GK11">
        <v>0.74729223899999997</v>
      </c>
      <c r="GL11">
        <v>0.31270277000000002</v>
      </c>
      <c r="GM11">
        <v>2.4507113000000001E-2</v>
      </c>
      <c r="GN11">
        <v>0.108260544</v>
      </c>
      <c r="GO11">
        <v>0.17135013700000001</v>
      </c>
      <c r="GP11">
        <v>7.0027452000000004E-2</v>
      </c>
      <c r="GQ11">
        <v>1.2128775E-2</v>
      </c>
      <c r="GR11">
        <v>4.5570251999999999E-2</v>
      </c>
      <c r="GS11">
        <v>0.16271524800000001</v>
      </c>
      <c r="GT11">
        <v>0.11095582700000001</v>
      </c>
      <c r="GU11">
        <v>7.5517844000000001E-2</v>
      </c>
      <c r="GV11">
        <v>2.0214624E-2</v>
      </c>
      <c r="GW11">
        <v>1.6620913000000001E-2</v>
      </c>
      <c r="GX11">
        <v>1.0531570000000001E-2</v>
      </c>
      <c r="GY11">
        <v>1.7569253999999999E-2</v>
      </c>
      <c r="GZ11">
        <v>1.8467681999999999E-2</v>
      </c>
      <c r="HA11">
        <v>1.1579735000000001E-2</v>
      </c>
      <c r="HB11">
        <v>7.536811E-3</v>
      </c>
      <c r="HC11">
        <v>6.7831295E-2</v>
      </c>
      <c r="HD11">
        <v>2.2460694E-2</v>
      </c>
      <c r="HE11">
        <v>1.8268031000000001E-2</v>
      </c>
      <c r="HF11">
        <v>6.7382079999999999E-3</v>
      </c>
      <c r="HG11">
        <v>3.5937110000000001E-2</v>
      </c>
      <c r="HH11">
        <v>2.4107811E-2</v>
      </c>
      <c r="HI11">
        <v>1.8467681999999999E-2</v>
      </c>
      <c r="HJ11">
        <v>0</v>
      </c>
    </row>
    <row r="12" spans="1:218" x14ac:dyDescent="0.2">
      <c r="A12">
        <v>10</v>
      </c>
      <c r="B12">
        <v>8698.9060119999995</v>
      </c>
      <c r="C12">
        <v>99.790239999999997</v>
      </c>
      <c r="D12">
        <v>87.171911929999993</v>
      </c>
      <c r="E12" t="s">
        <v>427</v>
      </c>
      <c r="F12" t="s">
        <v>428</v>
      </c>
      <c r="G12">
        <v>20</v>
      </c>
      <c r="H12">
        <v>0.31891891900000002</v>
      </c>
      <c r="I12">
        <v>0.19699699700000001</v>
      </c>
      <c r="J12">
        <v>0.29309309300000003</v>
      </c>
      <c r="K12">
        <v>0.115315315</v>
      </c>
      <c r="L12">
        <v>0.183183183</v>
      </c>
      <c r="M12">
        <v>0.29669669700000001</v>
      </c>
      <c r="N12">
        <v>0.21321321300000001</v>
      </c>
      <c r="O12">
        <v>0.39579579599999998</v>
      </c>
      <c r="P12">
        <v>0.62222222199999999</v>
      </c>
      <c r="Q12">
        <v>0.170570571</v>
      </c>
      <c r="R12">
        <v>0.55915915900000002</v>
      </c>
      <c r="S12">
        <v>0.76576576600000001</v>
      </c>
      <c r="T12">
        <v>0.21021021000000001</v>
      </c>
      <c r="U12">
        <v>0.740540541</v>
      </c>
      <c r="V12">
        <v>0.99639639599999996</v>
      </c>
      <c r="W12">
        <v>0.15555555600000001</v>
      </c>
      <c r="X12">
        <v>0.42762762799999998</v>
      </c>
      <c r="Y12">
        <v>0.58018018000000005</v>
      </c>
      <c r="Z12">
        <v>0</v>
      </c>
      <c r="AA12">
        <v>0.345945946</v>
      </c>
      <c r="AB12">
        <v>0.55315315300000001</v>
      </c>
      <c r="AC12">
        <v>0</v>
      </c>
      <c r="AD12">
        <v>0.19279279299999999</v>
      </c>
      <c r="AE12">
        <v>0.38558558599999998</v>
      </c>
      <c r="AF12">
        <v>0.18018018</v>
      </c>
      <c r="AG12">
        <v>0.56156156199999996</v>
      </c>
      <c r="AH12">
        <v>0</v>
      </c>
      <c r="AI12">
        <v>0.165165165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9.3093093000000002E-2</v>
      </c>
      <c r="AP12">
        <v>0</v>
      </c>
      <c r="AQ12">
        <v>0</v>
      </c>
      <c r="AR12">
        <v>1.067867868</v>
      </c>
      <c r="AS12">
        <v>1.6312312309999999</v>
      </c>
      <c r="AT12">
        <v>0.356156156</v>
      </c>
      <c r="AU12">
        <v>0</v>
      </c>
      <c r="AV12">
        <v>0.84264264300000002</v>
      </c>
      <c r="AW12">
        <v>1.61981982</v>
      </c>
      <c r="AX12">
        <v>0.92132132099999997</v>
      </c>
      <c r="AY12">
        <v>0</v>
      </c>
      <c r="AZ12">
        <v>0.81861861899999999</v>
      </c>
      <c r="BA12">
        <v>1.6606606610000001</v>
      </c>
      <c r="BB12">
        <v>0.672672673</v>
      </c>
      <c r="BC12">
        <v>0.19459459500000001</v>
      </c>
      <c r="BD12">
        <v>2.1027027029999998</v>
      </c>
      <c r="BE12">
        <v>1.6882882880000001</v>
      </c>
      <c r="BF12">
        <v>0.50210210200000005</v>
      </c>
      <c r="BG12">
        <v>1.124924925</v>
      </c>
      <c r="BH12">
        <v>3.4384384379999999</v>
      </c>
      <c r="BI12">
        <v>2.0810810810000002</v>
      </c>
      <c r="BJ12">
        <v>0.55015015</v>
      </c>
      <c r="BK12">
        <v>4.7249249249999998</v>
      </c>
      <c r="BL12">
        <v>15.739339340000001</v>
      </c>
      <c r="BM12">
        <v>5.0654654649999999</v>
      </c>
      <c r="BN12">
        <v>3.0318318319999999</v>
      </c>
      <c r="BO12">
        <v>7.6084084079999998</v>
      </c>
      <c r="BP12">
        <v>15.451651650000001</v>
      </c>
      <c r="BQ12">
        <v>5.5219219219999998</v>
      </c>
      <c r="BR12">
        <v>1.4138138140000001</v>
      </c>
      <c r="BS12">
        <v>16.55915916</v>
      </c>
      <c r="BT12">
        <v>42.663663659999997</v>
      </c>
      <c r="BU12">
        <v>13.01501502</v>
      </c>
      <c r="BV12">
        <v>2.9207207209999999</v>
      </c>
      <c r="BW12">
        <v>14.382582579999999</v>
      </c>
      <c r="BX12">
        <v>36.980180179999998</v>
      </c>
      <c r="BY12">
        <v>11.89249249</v>
      </c>
      <c r="BZ12">
        <v>2.9909909909999999</v>
      </c>
      <c r="CA12">
        <v>27.119519520000001</v>
      </c>
      <c r="CB12">
        <v>53.060060059999998</v>
      </c>
      <c r="CC12">
        <v>31.030030029999999</v>
      </c>
      <c r="CD12">
        <v>7.5501501500000003</v>
      </c>
      <c r="CE12">
        <v>14.92972973</v>
      </c>
      <c r="CF12">
        <v>37.913513510000001</v>
      </c>
      <c r="CG12">
        <v>26.818618619999999</v>
      </c>
      <c r="CH12">
        <v>6.9543543540000003</v>
      </c>
      <c r="CI12">
        <v>23.42162162</v>
      </c>
      <c r="CJ12">
        <v>46.347747750000003</v>
      </c>
      <c r="CK12">
        <v>87.895495499999996</v>
      </c>
      <c r="CL12">
        <v>24.621621619999999</v>
      </c>
      <c r="CM12">
        <v>12.77897898</v>
      </c>
      <c r="CN12">
        <v>29.61981982</v>
      </c>
      <c r="CO12">
        <v>34.382582579999998</v>
      </c>
      <c r="CP12">
        <v>10.83363363</v>
      </c>
      <c r="CQ12">
        <v>13.724924919999999</v>
      </c>
      <c r="CR12">
        <v>23.802402399999998</v>
      </c>
      <c r="CS12">
        <v>63.078078079999997</v>
      </c>
      <c r="CT12">
        <v>27.453453450000001</v>
      </c>
      <c r="CU12">
        <v>8.4270270269999994</v>
      </c>
      <c r="CV12">
        <v>14.33933934</v>
      </c>
      <c r="CW12">
        <v>18.9009009</v>
      </c>
      <c r="CX12">
        <v>7.7591591590000002</v>
      </c>
      <c r="CY12">
        <v>7.5753753750000001</v>
      </c>
      <c r="CZ12">
        <v>10.621621620000001</v>
      </c>
      <c r="DA12">
        <v>28.990390390000002</v>
      </c>
      <c r="DB12">
        <v>15.49249249</v>
      </c>
      <c r="DC12">
        <v>3.3093093090000001</v>
      </c>
      <c r="DD12">
        <v>5.2642642640000004</v>
      </c>
      <c r="DE12">
        <v>8.4180180179999997</v>
      </c>
      <c r="DF12">
        <v>3.8462462460000002</v>
      </c>
      <c r="DG12">
        <v>1.708108108</v>
      </c>
      <c r="DH12">
        <v>2.9207207209999999</v>
      </c>
      <c r="DI12">
        <v>9.8912912909999999</v>
      </c>
      <c r="DJ12">
        <v>6.7573573570000001</v>
      </c>
      <c r="DK12">
        <v>0.49969970000000002</v>
      </c>
      <c r="DL12">
        <v>0.358558559</v>
      </c>
      <c r="DM12">
        <v>1.26006006</v>
      </c>
      <c r="DN12">
        <v>0.41441441400000001</v>
      </c>
      <c r="DO12">
        <v>0.34954954999999999</v>
      </c>
      <c r="DP12">
        <v>0.243243243</v>
      </c>
      <c r="DQ12">
        <v>1.1099099100000001</v>
      </c>
      <c r="DR12">
        <v>0.72672672699999996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3.743543544</v>
      </c>
      <c r="EB12">
        <v>1.6108108109999999</v>
      </c>
      <c r="EC12">
        <v>1.152552553</v>
      </c>
      <c r="ED12">
        <v>0</v>
      </c>
      <c r="EE12">
        <v>0</v>
      </c>
      <c r="EF12">
        <v>0.113513514</v>
      </c>
      <c r="EG12">
        <v>6.135735736</v>
      </c>
      <c r="EH12">
        <v>0.60360360400000002</v>
      </c>
      <c r="EI12">
        <v>7.987988E-2</v>
      </c>
      <c r="EJ12">
        <v>0.73933933900000004</v>
      </c>
      <c r="EK12">
        <v>0</v>
      </c>
      <c r="EL12">
        <v>0</v>
      </c>
      <c r="EM12">
        <v>0</v>
      </c>
      <c r="EN12">
        <v>0.38318318299999998</v>
      </c>
      <c r="EO12">
        <v>0.37417417400000003</v>
      </c>
      <c r="EP12">
        <v>1.2222222220000001</v>
      </c>
      <c r="EQ12">
        <v>0</v>
      </c>
      <c r="ER12">
        <v>0</v>
      </c>
      <c r="ES12">
        <v>0</v>
      </c>
      <c r="ET12">
        <v>0.87087087100000005</v>
      </c>
      <c r="EU12">
        <v>0</v>
      </c>
      <c r="EV12">
        <v>0.133333333</v>
      </c>
      <c r="EW12">
        <v>0.46546546500000002</v>
      </c>
      <c r="EX12">
        <v>0.60060060100000001</v>
      </c>
      <c r="EY12">
        <v>0</v>
      </c>
      <c r="EZ12">
        <v>0.23723723699999999</v>
      </c>
      <c r="FA12">
        <v>1.320720721</v>
      </c>
      <c r="FB12">
        <v>1.308708709</v>
      </c>
      <c r="FC12">
        <v>0</v>
      </c>
      <c r="FD12">
        <v>8.8288288000000006E-2</v>
      </c>
      <c r="FE12">
        <v>0.16396396399999999</v>
      </c>
      <c r="FF12">
        <v>0.398198198</v>
      </c>
      <c r="FG12">
        <v>0</v>
      </c>
      <c r="FH12">
        <v>0</v>
      </c>
      <c r="FI12">
        <v>0.32672672699999999</v>
      </c>
      <c r="FJ12">
        <v>1.6726726730000001</v>
      </c>
      <c r="FK12">
        <v>0</v>
      </c>
      <c r="FL12">
        <v>0</v>
      </c>
      <c r="FM12">
        <v>8.8288288000000006E-2</v>
      </c>
      <c r="FN12">
        <v>0.20780780800000001</v>
      </c>
      <c r="FO12">
        <v>0</v>
      </c>
      <c r="FP12">
        <v>0.11591591599999999</v>
      </c>
      <c r="FQ12">
        <v>0.29969970000000001</v>
      </c>
      <c r="FR12">
        <v>0.413813814</v>
      </c>
      <c r="FS12">
        <v>8.4084084000000003E-2</v>
      </c>
      <c r="FT12">
        <v>0.23963963999999999</v>
      </c>
      <c r="FU12">
        <v>0.27447447400000002</v>
      </c>
      <c r="FV12">
        <v>0.39459459499999999</v>
      </c>
      <c r="FW12">
        <v>0</v>
      </c>
      <c r="FX12">
        <v>0.95315315300000003</v>
      </c>
      <c r="FY12">
        <v>1.0720720720000001</v>
      </c>
      <c r="FZ12">
        <v>0.87867867899999996</v>
      </c>
      <c r="GA12">
        <v>0.98318318299999996</v>
      </c>
      <c r="GB12">
        <v>1.1159159160000001</v>
      </c>
      <c r="GC12">
        <v>1.6630630630000001</v>
      </c>
      <c r="GD12">
        <v>1.318318318</v>
      </c>
      <c r="GE12">
        <v>1.2720720720000001</v>
      </c>
      <c r="GF12">
        <v>2.8144144139999998</v>
      </c>
      <c r="GG12">
        <v>2.5495495500000001</v>
      </c>
      <c r="GH12">
        <v>2.3309309310000002</v>
      </c>
      <c r="GI12">
        <v>0.69189189200000001</v>
      </c>
      <c r="GJ12">
        <v>1.1567567569999999</v>
      </c>
      <c r="GK12">
        <v>1.7813813810000001</v>
      </c>
      <c r="GL12">
        <v>1.4894894890000001</v>
      </c>
      <c r="GM12">
        <v>0.53933933899999997</v>
      </c>
      <c r="GN12">
        <v>2.1771771769999999</v>
      </c>
      <c r="GO12">
        <v>3.8252252250000001</v>
      </c>
      <c r="GP12">
        <v>4.7501501499999996</v>
      </c>
      <c r="GQ12">
        <v>0.243243243</v>
      </c>
      <c r="GR12">
        <v>0.85525525499999999</v>
      </c>
      <c r="GS12">
        <v>1.5621621619999999</v>
      </c>
      <c r="GT12">
        <v>1.8612612609999999</v>
      </c>
      <c r="GU12">
        <v>0.49429429400000002</v>
      </c>
      <c r="GV12">
        <v>0.547147147</v>
      </c>
      <c r="GW12">
        <v>1.7483483479999999</v>
      </c>
      <c r="GX12">
        <v>3.9351351349999999</v>
      </c>
      <c r="GY12">
        <v>0.32492492499999998</v>
      </c>
      <c r="GZ12">
        <v>0.25225225200000001</v>
      </c>
      <c r="HA12">
        <v>0.63063063100000005</v>
      </c>
      <c r="HB12">
        <v>1.15015015</v>
      </c>
      <c r="HC12">
        <v>1.2222222220000001</v>
      </c>
      <c r="HD12">
        <v>0.43783783799999998</v>
      </c>
      <c r="HE12">
        <v>0.740540541</v>
      </c>
      <c r="HF12">
        <v>2.2624624619999998</v>
      </c>
      <c r="HG12">
        <v>0.494894895</v>
      </c>
      <c r="HH12">
        <v>0.151951952</v>
      </c>
      <c r="HI12">
        <v>0.25045044999999999</v>
      </c>
      <c r="HJ12">
        <v>0.46366366399999998</v>
      </c>
    </row>
    <row r="13" spans="1:218" x14ac:dyDescent="0.2">
      <c r="A13">
        <v>11</v>
      </c>
      <c r="B13">
        <v>4798.9674050000003</v>
      </c>
      <c r="C13">
        <v>77.110640000000004</v>
      </c>
      <c r="D13">
        <v>62.234827840000001</v>
      </c>
      <c r="E13" t="s">
        <v>157</v>
      </c>
      <c r="F13" t="s">
        <v>428</v>
      </c>
      <c r="G13">
        <v>45</v>
      </c>
      <c r="H13">
        <v>0.182448203</v>
      </c>
      <c r="I13">
        <v>0.110543894</v>
      </c>
      <c r="J13">
        <v>3.7497814999999997E-2</v>
      </c>
      <c r="K13">
        <v>0.370055729</v>
      </c>
      <c r="L13">
        <v>0.27698790299999998</v>
      </c>
      <c r="M13">
        <v>9.8034913000000001E-2</v>
      </c>
      <c r="N13">
        <v>0.28093166899999999</v>
      </c>
      <c r="O13">
        <v>0.218800365</v>
      </c>
      <c r="P13">
        <v>8.0304472000000002E-2</v>
      </c>
      <c r="Q13">
        <v>0.42342569800000002</v>
      </c>
      <c r="R13">
        <v>0.42712285700000002</v>
      </c>
      <c r="S13">
        <v>0.19664847899999999</v>
      </c>
      <c r="T13">
        <v>0.183065691</v>
      </c>
      <c r="U13">
        <v>0.20679818999999999</v>
      </c>
      <c r="V13">
        <v>0.102254413</v>
      </c>
      <c r="W13">
        <v>0.208004039</v>
      </c>
      <c r="X13">
        <v>0.311905086</v>
      </c>
      <c r="Y13">
        <v>0.202652479</v>
      </c>
      <c r="Z13">
        <v>5.9975922000000001E-2</v>
      </c>
      <c r="AA13">
        <v>9.3755219000000001E-2</v>
      </c>
      <c r="AB13">
        <v>6.5706130000000001E-2</v>
      </c>
      <c r="AC13">
        <v>6.3682790000000003E-2</v>
      </c>
      <c r="AD13">
        <v>0.12212276</v>
      </c>
      <c r="AE13">
        <v>0.111516728</v>
      </c>
      <c r="AF13">
        <v>4.2428008000000003E-2</v>
      </c>
      <c r="AG13">
        <v>5.3929203000000002E-2</v>
      </c>
      <c r="AH13">
        <v>0.116266335</v>
      </c>
      <c r="AI13">
        <v>0.121048952</v>
      </c>
      <c r="AJ13">
        <v>0.19981358900000001</v>
      </c>
      <c r="AK13">
        <v>0.139771646</v>
      </c>
      <c r="AL13">
        <v>0.16831589</v>
      </c>
      <c r="AM13">
        <v>5.7989475999999998E-2</v>
      </c>
      <c r="AN13">
        <v>5.27952E-2</v>
      </c>
      <c r="AO13">
        <v>2.0264470999999999E-2</v>
      </c>
      <c r="AP13">
        <v>2.7377230999999998E-2</v>
      </c>
      <c r="AQ13">
        <v>2.6019900000000002E-4</v>
      </c>
      <c r="AR13">
        <v>1.3514829999999999E-3</v>
      </c>
      <c r="AS13">
        <v>1.819453E-3</v>
      </c>
      <c r="AT13">
        <v>5.7671000000000003E-4</v>
      </c>
      <c r="AU13">
        <v>1.9903299999999998E-3</v>
      </c>
      <c r="AV13">
        <v>1.864114E-3</v>
      </c>
      <c r="AW13">
        <v>1.765083E-3</v>
      </c>
      <c r="AX13">
        <v>0</v>
      </c>
      <c r="AY13">
        <v>0</v>
      </c>
      <c r="AZ13">
        <v>1.211674E-3</v>
      </c>
      <c r="BA13">
        <v>1.4563390000000001E-3</v>
      </c>
      <c r="BB13">
        <v>1.634983E-3</v>
      </c>
      <c r="BC13">
        <v>3.8563859999999998E-3</v>
      </c>
      <c r="BD13">
        <v>9.5069809999999994E-3</v>
      </c>
      <c r="BE13">
        <v>3.1010310000000002E-3</v>
      </c>
      <c r="BF13">
        <v>1.299054E-3</v>
      </c>
      <c r="BG13">
        <v>2.1456729999999999E-3</v>
      </c>
      <c r="BH13">
        <v>6.8875120000000001E-3</v>
      </c>
      <c r="BI13">
        <v>2.7262670000000001E-3</v>
      </c>
      <c r="BJ13">
        <v>5.1068999999999995E-4</v>
      </c>
      <c r="BK13">
        <v>6.5243990000000002E-3</v>
      </c>
      <c r="BL13">
        <v>2.8101516999999999E-2</v>
      </c>
      <c r="BM13">
        <v>8.5768660000000007E-3</v>
      </c>
      <c r="BN13">
        <v>3.677741E-3</v>
      </c>
      <c r="BO13">
        <v>5.4797179999999997E-3</v>
      </c>
      <c r="BP13">
        <v>1.8629488E-2</v>
      </c>
      <c r="BQ13">
        <v>6.246723E-3</v>
      </c>
      <c r="BR13">
        <v>9.0293000000000003E-4</v>
      </c>
      <c r="BS13">
        <v>1.3209965000000001E-2</v>
      </c>
      <c r="BT13">
        <v>5.0319424000000001E-2</v>
      </c>
      <c r="BU13">
        <v>1.6868289000000002E-2</v>
      </c>
      <c r="BV13">
        <v>3.269966E-3</v>
      </c>
      <c r="BW13">
        <v>7.9127750000000004E-3</v>
      </c>
      <c r="BX13">
        <v>3.6732752E-2</v>
      </c>
      <c r="BY13">
        <v>1.2390531999999999E-2</v>
      </c>
      <c r="BZ13">
        <v>2.5087870000000002E-3</v>
      </c>
      <c r="CA13">
        <v>1.5369229999999999E-2</v>
      </c>
      <c r="CB13">
        <v>6.4100273999999999E-2</v>
      </c>
      <c r="CC13">
        <v>4.1903726000000002E-2</v>
      </c>
      <c r="CD13">
        <v>1.1004096999999999E-2</v>
      </c>
      <c r="CE13">
        <v>7.3865509999999999E-3</v>
      </c>
      <c r="CF13">
        <v>3.4018135999999997E-2</v>
      </c>
      <c r="CG13">
        <v>2.1666439999999999E-2</v>
      </c>
      <c r="CH13">
        <v>5.8874929999999997E-3</v>
      </c>
      <c r="CI13">
        <v>9.6370799999999993E-3</v>
      </c>
      <c r="CJ13">
        <v>5.9076875000000001E-2</v>
      </c>
      <c r="CK13">
        <v>7.8306374999999998E-2</v>
      </c>
      <c r="CL13">
        <v>2.5239325E-2</v>
      </c>
      <c r="CM13">
        <v>3.718519E-3</v>
      </c>
      <c r="CN13">
        <v>2.8909298999999999E-2</v>
      </c>
      <c r="CO13">
        <v>2.2276160999999999E-2</v>
      </c>
      <c r="CP13">
        <v>7.4079109999999997E-3</v>
      </c>
      <c r="CQ13">
        <v>4.4544550000000004E-3</v>
      </c>
      <c r="CR13">
        <v>3.1579254000000001E-2</v>
      </c>
      <c r="CS13">
        <v>4.8727159999999999E-2</v>
      </c>
      <c r="CT13">
        <v>2.2188780000000002E-2</v>
      </c>
      <c r="CU13">
        <v>1.4019690000000001E-3</v>
      </c>
      <c r="CV13">
        <v>1.6421677999999999E-2</v>
      </c>
      <c r="CW13">
        <v>1.4159498E-2</v>
      </c>
      <c r="CX13">
        <v>4.5340689999999999E-3</v>
      </c>
      <c r="CY13">
        <v>2.0369329999999999E-3</v>
      </c>
      <c r="CZ13">
        <v>1.8204237000000002E-2</v>
      </c>
      <c r="DA13">
        <v>2.9639410000000001E-2</v>
      </c>
      <c r="DB13">
        <v>1.5495447000000001E-2</v>
      </c>
      <c r="DC13">
        <v>0</v>
      </c>
      <c r="DD13">
        <v>5.7049650000000002E-3</v>
      </c>
      <c r="DE13">
        <v>6.4447849999999998E-3</v>
      </c>
      <c r="DF13">
        <v>1.376726E-3</v>
      </c>
      <c r="DG13">
        <v>0</v>
      </c>
      <c r="DH13">
        <v>2.0505250000000001E-3</v>
      </c>
      <c r="DI13">
        <v>8.1671490000000003E-3</v>
      </c>
      <c r="DJ13">
        <v>4.6680519999999998E-3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1.8136269999999999E-3</v>
      </c>
      <c r="EB13">
        <v>0</v>
      </c>
      <c r="EC13">
        <v>3.868036E-3</v>
      </c>
      <c r="ED13">
        <v>1.390318E-3</v>
      </c>
      <c r="EE13">
        <v>1.4990579999999999E-3</v>
      </c>
      <c r="EF13">
        <v>2.7631600000000002E-3</v>
      </c>
      <c r="EG13">
        <v>5.3612690000000001E-3</v>
      </c>
      <c r="EH13">
        <v>9.3982400000000002E-4</v>
      </c>
      <c r="EI13">
        <v>1.0699240000000001E-3</v>
      </c>
      <c r="EJ13">
        <v>3.1787019999999998E-3</v>
      </c>
      <c r="EK13">
        <v>2.8777260000000002E-3</v>
      </c>
      <c r="EL13">
        <v>1.5359519999999999E-3</v>
      </c>
      <c r="EM13">
        <v>1.2213829999999999E-3</v>
      </c>
      <c r="EN13">
        <v>2.5786910000000001E-3</v>
      </c>
      <c r="EO13">
        <v>1.8485800000000001E-3</v>
      </c>
      <c r="EP13">
        <v>7.3418900000000002E-3</v>
      </c>
      <c r="EQ13">
        <v>0</v>
      </c>
      <c r="ER13">
        <v>1.4932330000000001E-3</v>
      </c>
      <c r="ES13">
        <v>2.5612149999999999E-3</v>
      </c>
      <c r="ET13">
        <v>2.9670479999999999E-3</v>
      </c>
      <c r="EU13">
        <v>1.7883840000000001E-3</v>
      </c>
      <c r="EV13">
        <v>2.4097559999999999E-3</v>
      </c>
      <c r="EW13">
        <v>2.9728733E-2</v>
      </c>
      <c r="EX13">
        <v>7.2040230000000004E-3</v>
      </c>
      <c r="EY13">
        <v>3.2816200000000001E-4</v>
      </c>
      <c r="EZ13">
        <v>1.450514E-3</v>
      </c>
      <c r="FA13">
        <v>2.308783E-3</v>
      </c>
      <c r="FB13">
        <v>1.6621679999999999E-3</v>
      </c>
      <c r="FC13">
        <v>3.4233670000000001E-3</v>
      </c>
      <c r="FD13">
        <v>3.7612380000000001E-3</v>
      </c>
      <c r="FE13">
        <v>2.1786829999999998E-3</v>
      </c>
      <c r="FF13">
        <v>2.236937E-3</v>
      </c>
      <c r="FG13">
        <v>3.378706E-3</v>
      </c>
      <c r="FH13">
        <v>3.5107480000000002E-3</v>
      </c>
      <c r="FI13">
        <v>3.0408359999999999E-3</v>
      </c>
      <c r="FJ13">
        <v>2.2155769999999998E-3</v>
      </c>
      <c r="FK13">
        <v>1.5029417999999999E-2</v>
      </c>
      <c r="FL13">
        <v>1.4064350999999999E-2</v>
      </c>
      <c r="FM13">
        <v>6.1127400000000002E-3</v>
      </c>
      <c r="FN13">
        <v>4.0175539999999996E-3</v>
      </c>
      <c r="FO13">
        <v>1.6454687999999999E-2</v>
      </c>
      <c r="FP13">
        <v>1.4720674E-2</v>
      </c>
      <c r="FQ13">
        <v>6.2389560000000004E-3</v>
      </c>
      <c r="FR13">
        <v>1.901008E-3</v>
      </c>
      <c r="FS13">
        <v>4.0880405000000002E-2</v>
      </c>
      <c r="FT13">
        <v>4.8882503000000001E-2</v>
      </c>
      <c r="FU13">
        <v>2.2930542000000002E-2</v>
      </c>
      <c r="FV13">
        <v>6.1282740000000004E-3</v>
      </c>
      <c r="FW13">
        <v>3.2618108999999999E-2</v>
      </c>
      <c r="FX13">
        <v>3.7321113000000003E-2</v>
      </c>
      <c r="FY13">
        <v>1.7351793000000001E-2</v>
      </c>
      <c r="FZ13">
        <v>5.8991440000000003E-3</v>
      </c>
      <c r="GA13">
        <v>4.9499990000000001E-2</v>
      </c>
      <c r="GB13">
        <v>8.5087089000000005E-2</v>
      </c>
      <c r="GC13">
        <v>5.5344763999999998E-2</v>
      </c>
      <c r="GD13">
        <v>1.5810016E-2</v>
      </c>
      <c r="GE13">
        <v>1.5204179E-2</v>
      </c>
      <c r="GF13">
        <v>2.7726752E-2</v>
      </c>
      <c r="GG13">
        <v>1.9157654E-2</v>
      </c>
      <c r="GH13">
        <v>7.8894740000000005E-3</v>
      </c>
      <c r="GI13">
        <v>1.102934E-2</v>
      </c>
      <c r="GJ13">
        <v>4.2892094999999998E-2</v>
      </c>
      <c r="GK13">
        <v>4.4393095E-2</v>
      </c>
      <c r="GL13">
        <v>1.8345987000000001E-2</v>
      </c>
      <c r="GM13">
        <v>2.644712E-3</v>
      </c>
      <c r="GN13">
        <v>7.4253870000000003E-3</v>
      </c>
      <c r="GO13">
        <v>8.4739510000000004E-3</v>
      </c>
      <c r="GP13">
        <v>4.7146549999999999E-3</v>
      </c>
      <c r="GQ13">
        <v>3.3262779999999998E-3</v>
      </c>
      <c r="GR13">
        <v>8.8448320000000004E-3</v>
      </c>
      <c r="GS13">
        <v>1.7050816999999999E-2</v>
      </c>
      <c r="GT13">
        <v>1.0407969E-2</v>
      </c>
      <c r="GU13">
        <v>1.116527E-3</v>
      </c>
      <c r="GV13">
        <v>1.264102E-3</v>
      </c>
      <c r="GW13">
        <v>1.506825E-3</v>
      </c>
      <c r="GX13">
        <v>1.31653E-3</v>
      </c>
      <c r="GY13">
        <v>1.9087749999999999E-3</v>
      </c>
      <c r="GZ13">
        <v>2.9670479999999999E-3</v>
      </c>
      <c r="HA13">
        <v>2.273831E-3</v>
      </c>
      <c r="HB13">
        <v>1.1534200000000001E-3</v>
      </c>
      <c r="HC13">
        <v>2.269947E-3</v>
      </c>
      <c r="HD13">
        <v>1.9398429999999999E-3</v>
      </c>
      <c r="HE13">
        <v>7.0875199999999999E-4</v>
      </c>
      <c r="HF13">
        <v>3.8253199999999999E-4</v>
      </c>
      <c r="HG13">
        <v>3.974834E-3</v>
      </c>
      <c r="HH13">
        <v>5.6059339999999999E-3</v>
      </c>
      <c r="HI13">
        <v>1.687411E-3</v>
      </c>
      <c r="HJ13">
        <v>2.7185000000000002E-4</v>
      </c>
    </row>
    <row r="14" spans="1:218" x14ac:dyDescent="0.2">
      <c r="A14">
        <v>12</v>
      </c>
      <c r="B14">
        <v>1583.3775639999999</v>
      </c>
      <c r="C14">
        <v>58.96696</v>
      </c>
      <c r="D14">
        <v>26.851944960000001</v>
      </c>
      <c r="E14" t="s">
        <v>157</v>
      </c>
      <c r="F14" t="s">
        <v>426</v>
      </c>
      <c r="G14">
        <v>19</v>
      </c>
      <c r="H14">
        <v>0.10572577599999999</v>
      </c>
      <c r="I14">
        <v>7.6846511000000006E-2</v>
      </c>
      <c r="J14">
        <v>3.2466569000000001E-2</v>
      </c>
      <c r="K14">
        <v>0.19957372800000001</v>
      </c>
      <c r="L14">
        <v>0.167893862</v>
      </c>
      <c r="M14">
        <v>7.1134027000000002E-2</v>
      </c>
      <c r="N14">
        <v>0.16160023700000001</v>
      </c>
      <c r="O14">
        <v>0.142697727</v>
      </c>
      <c r="P14">
        <v>6.4215986000000003E-2</v>
      </c>
      <c r="Q14">
        <v>0.228099053</v>
      </c>
      <c r="R14">
        <v>0.24685936999999999</v>
      </c>
      <c r="S14">
        <v>0.12921094799999999</v>
      </c>
      <c r="T14">
        <v>0.108756669</v>
      </c>
      <c r="U14">
        <v>0.127138318</v>
      </c>
      <c r="V14">
        <v>7.2117019000000004E-2</v>
      </c>
      <c r="W14">
        <v>0.11155727</v>
      </c>
      <c r="X14">
        <v>0.166315819</v>
      </c>
      <c r="Y14">
        <v>0.116551057</v>
      </c>
      <c r="Z14">
        <v>3.5590196999999997E-2</v>
      </c>
      <c r="AA14">
        <v>5.5117124000000003E-2</v>
      </c>
      <c r="AB14">
        <v>4.0781818999999997E-2</v>
      </c>
      <c r="AC14">
        <v>3.2397018E-2</v>
      </c>
      <c r="AD14">
        <v>5.7617882000000002E-2</v>
      </c>
      <c r="AE14">
        <v>5.3200598000000002E-2</v>
      </c>
      <c r="AF14">
        <v>3.0398576E-2</v>
      </c>
      <c r="AG14">
        <v>4.0783365000000002E-2</v>
      </c>
      <c r="AH14">
        <v>0.106968427</v>
      </c>
      <c r="AI14">
        <v>0.109384177</v>
      </c>
      <c r="AJ14">
        <v>0.21769880899999999</v>
      </c>
      <c r="AK14">
        <v>0.142881651</v>
      </c>
      <c r="AL14">
        <v>0.19420127200000001</v>
      </c>
      <c r="AM14">
        <v>5.9792521000000001E-2</v>
      </c>
      <c r="AN14">
        <v>5.6573065999999998E-2</v>
      </c>
      <c r="AO14">
        <v>1.8288913E-2</v>
      </c>
      <c r="AP14">
        <v>2.3029224000000001E-2</v>
      </c>
      <c r="AQ14">
        <v>1.632138E-3</v>
      </c>
      <c r="AR14">
        <v>5.4852829999999997E-3</v>
      </c>
      <c r="AS14">
        <v>5.8902260000000001E-3</v>
      </c>
      <c r="AT14">
        <v>2.661498E-3</v>
      </c>
      <c r="AU14">
        <v>2.207096E-3</v>
      </c>
      <c r="AV14">
        <v>6.3044429999999999E-3</v>
      </c>
      <c r="AW14">
        <v>6.2410740000000001E-3</v>
      </c>
      <c r="AX14">
        <v>0</v>
      </c>
      <c r="AY14">
        <v>1.302929E-3</v>
      </c>
      <c r="AZ14">
        <v>5.803674E-3</v>
      </c>
      <c r="BA14">
        <v>6.0679690000000003E-3</v>
      </c>
      <c r="BB14">
        <v>3.5177530000000002E-3</v>
      </c>
      <c r="BC14">
        <v>5.6908460000000003E-3</v>
      </c>
      <c r="BD14">
        <v>1.8259547000000001E-2</v>
      </c>
      <c r="BE14">
        <v>1.0486798E-2</v>
      </c>
      <c r="BF14">
        <v>4.0046120000000003E-3</v>
      </c>
      <c r="BG14">
        <v>6.7542089999999997E-3</v>
      </c>
      <c r="BH14">
        <v>1.6101910000000001E-2</v>
      </c>
      <c r="BI14">
        <v>9.9953009999999998E-3</v>
      </c>
      <c r="BJ14">
        <v>3.9566990000000002E-3</v>
      </c>
      <c r="BK14">
        <v>1.4471316999999999E-2</v>
      </c>
      <c r="BL14">
        <v>4.6338198999999997E-2</v>
      </c>
      <c r="BM14">
        <v>2.0908680999999998E-2</v>
      </c>
      <c r="BN14">
        <v>1.2639798000000001E-2</v>
      </c>
      <c r="BO14">
        <v>1.2049384999999999E-2</v>
      </c>
      <c r="BP14">
        <v>2.9737065E-2</v>
      </c>
      <c r="BQ14">
        <v>1.5848434000000002E-2</v>
      </c>
      <c r="BR14">
        <v>6.5440089999999999E-3</v>
      </c>
      <c r="BS14">
        <v>3.3675217E-2</v>
      </c>
      <c r="BT14">
        <v>6.9696631999999994E-2</v>
      </c>
      <c r="BU14">
        <v>3.2380015999999998E-2</v>
      </c>
      <c r="BV14">
        <v>1.0936563E-2</v>
      </c>
      <c r="BW14">
        <v>1.6862338000000001E-2</v>
      </c>
      <c r="BX14">
        <v>4.7794139999999999E-2</v>
      </c>
      <c r="BY14">
        <v>2.4231689000000001E-2</v>
      </c>
      <c r="BZ14">
        <v>8.8716609999999994E-3</v>
      </c>
      <c r="CA14">
        <v>4.3851352000000003E-2</v>
      </c>
      <c r="CB14">
        <v>8.2575995999999999E-2</v>
      </c>
      <c r="CC14">
        <v>5.5817275E-2</v>
      </c>
      <c r="CD14">
        <v>1.9584114E-2</v>
      </c>
      <c r="CE14">
        <v>1.5774245999999999E-2</v>
      </c>
      <c r="CF14">
        <v>4.4299572000000002E-2</v>
      </c>
      <c r="CG14">
        <v>3.4043065999999997E-2</v>
      </c>
      <c r="CH14">
        <v>1.3551694E-2</v>
      </c>
      <c r="CI14">
        <v>2.7919455999999999E-2</v>
      </c>
      <c r="CJ14">
        <v>7.0316411999999995E-2</v>
      </c>
      <c r="CK14">
        <v>8.8242112999999997E-2</v>
      </c>
      <c r="CL14">
        <v>3.5859128999999997E-2</v>
      </c>
      <c r="CM14">
        <v>1.2964371000000001E-2</v>
      </c>
      <c r="CN14">
        <v>3.5005965999999999E-2</v>
      </c>
      <c r="CO14">
        <v>3.1126546000000001E-2</v>
      </c>
      <c r="CP14">
        <v>1.4327578000000001E-2</v>
      </c>
      <c r="CQ14">
        <v>1.6806696999999999E-2</v>
      </c>
      <c r="CR14">
        <v>3.6219251000000001E-2</v>
      </c>
      <c r="CS14">
        <v>5.0316536000000002E-2</v>
      </c>
      <c r="CT14">
        <v>2.5907104E-2</v>
      </c>
      <c r="CU14">
        <v>9.6985490000000008E-3</v>
      </c>
      <c r="CV14">
        <v>1.9525382000000001E-2</v>
      </c>
      <c r="CW14">
        <v>1.8114261999999999E-2</v>
      </c>
      <c r="CX14">
        <v>9.0756780000000002E-3</v>
      </c>
      <c r="CY14">
        <v>9.8252870000000003E-3</v>
      </c>
      <c r="CZ14">
        <v>2.1982862999999998E-2</v>
      </c>
      <c r="DA14">
        <v>2.7746350999999999E-2</v>
      </c>
      <c r="DB14">
        <v>1.5027728000000001E-2</v>
      </c>
      <c r="DC14">
        <v>2.4296600000000002E-3</v>
      </c>
      <c r="DD14">
        <v>7.2596149999999996E-3</v>
      </c>
      <c r="DE14">
        <v>7.7727489999999998E-3</v>
      </c>
      <c r="DF14">
        <v>3.8083230000000002E-3</v>
      </c>
      <c r="DG14">
        <v>1.601227E-3</v>
      </c>
      <c r="DH14">
        <v>3.4466560000000002E-3</v>
      </c>
      <c r="DI14">
        <v>6.7882120000000001E-3</v>
      </c>
      <c r="DJ14">
        <v>4.3956450000000001E-3</v>
      </c>
      <c r="DK14">
        <v>2.0247200000000001E-4</v>
      </c>
      <c r="DL14">
        <v>0</v>
      </c>
      <c r="DM14">
        <v>5.0849800000000002E-4</v>
      </c>
      <c r="DN14">
        <v>2.1792799999999999E-4</v>
      </c>
      <c r="DO14">
        <v>2.4265699999999999E-4</v>
      </c>
      <c r="DP14">
        <v>0</v>
      </c>
      <c r="DQ14">
        <v>3.33846E-4</v>
      </c>
      <c r="DR14">
        <v>2.7047699999999998E-4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2.4234780000000002E-3</v>
      </c>
      <c r="EB14">
        <v>5.2920850000000002E-3</v>
      </c>
      <c r="EC14">
        <v>3.1715409999999999E-3</v>
      </c>
      <c r="ED14">
        <v>8.1915999999999998E-4</v>
      </c>
      <c r="EE14">
        <v>9.0880400000000004E-4</v>
      </c>
      <c r="EF14">
        <v>4.3415499999999996E-3</v>
      </c>
      <c r="EG14">
        <v>4.8886870000000001E-3</v>
      </c>
      <c r="EH14">
        <v>1.0139039999999999E-3</v>
      </c>
      <c r="EI14">
        <v>1.4404859999999999E-3</v>
      </c>
      <c r="EJ14">
        <v>4.8685940000000004E-3</v>
      </c>
      <c r="EK14">
        <v>4.4064639999999997E-3</v>
      </c>
      <c r="EL14">
        <v>1.448214E-3</v>
      </c>
      <c r="EM14">
        <v>5.48683E-4</v>
      </c>
      <c r="EN14">
        <v>3.9582439999999997E-3</v>
      </c>
      <c r="EO14">
        <v>3.3662850000000001E-3</v>
      </c>
      <c r="EP14">
        <v>1.710963E-3</v>
      </c>
      <c r="EQ14">
        <v>0</v>
      </c>
      <c r="ER14">
        <v>1.622865E-3</v>
      </c>
      <c r="ES14">
        <v>4.1205310000000002E-3</v>
      </c>
      <c r="ET14">
        <v>1.2874729999999999E-3</v>
      </c>
      <c r="EU14">
        <v>5.9968700000000001E-4</v>
      </c>
      <c r="EV14">
        <v>2.8608790000000002E-3</v>
      </c>
      <c r="EW14">
        <v>3.301371E-3</v>
      </c>
      <c r="EX14">
        <v>1.4219390000000001E-3</v>
      </c>
      <c r="EY14">
        <v>6.3832699999999995E-4</v>
      </c>
      <c r="EZ14">
        <v>2.7387779999999999E-3</v>
      </c>
      <c r="FA14">
        <v>3.3152809999999998E-3</v>
      </c>
      <c r="FB14">
        <v>1.633684E-3</v>
      </c>
      <c r="FC14">
        <v>3.2148179999999999E-3</v>
      </c>
      <c r="FD14">
        <v>4.9103250000000001E-3</v>
      </c>
      <c r="FE14">
        <v>3.9860649999999996E-3</v>
      </c>
      <c r="FF14">
        <v>1.6058629999999999E-3</v>
      </c>
      <c r="FG14">
        <v>5.2148050000000003E-3</v>
      </c>
      <c r="FH14">
        <v>5.8608599999999999E-3</v>
      </c>
      <c r="FI14">
        <v>4.2642699999999997E-3</v>
      </c>
      <c r="FJ14">
        <v>2.8299670000000001E-3</v>
      </c>
      <c r="FK14">
        <v>1.6520763000000001E-2</v>
      </c>
      <c r="FL14">
        <v>1.7180727999999999E-2</v>
      </c>
      <c r="FM14">
        <v>9.1452289999999995E-3</v>
      </c>
      <c r="FN14">
        <v>3.2673680000000001E-3</v>
      </c>
      <c r="FO14">
        <v>1.9568657999999999E-2</v>
      </c>
      <c r="FP14">
        <v>1.9339911000000001E-2</v>
      </c>
      <c r="FQ14">
        <v>1.0137495E-2</v>
      </c>
      <c r="FR14">
        <v>3.8129589999999999E-3</v>
      </c>
      <c r="FS14">
        <v>4.5260926E-2</v>
      </c>
      <c r="FT14">
        <v>5.7199027999999999E-2</v>
      </c>
      <c r="FU14">
        <v>3.1155912000000001E-2</v>
      </c>
      <c r="FV14">
        <v>9.2920599999999996E-3</v>
      </c>
      <c r="FW14">
        <v>3.5421728E-2</v>
      </c>
      <c r="FX14">
        <v>4.6783327E-2</v>
      </c>
      <c r="FY14">
        <v>2.7060111000000001E-2</v>
      </c>
      <c r="FZ14">
        <v>9.3585200000000004E-3</v>
      </c>
      <c r="GA14">
        <v>5.3791011999999999E-2</v>
      </c>
      <c r="GB14">
        <v>9.6673281999999999E-2</v>
      </c>
      <c r="GC14">
        <v>7.3446223000000005E-2</v>
      </c>
      <c r="GD14">
        <v>2.2066323999999998E-2</v>
      </c>
      <c r="GE14">
        <v>1.6486760999999999E-2</v>
      </c>
      <c r="GF14">
        <v>3.3863777999999997E-2</v>
      </c>
      <c r="GG14">
        <v>2.6911734999999999E-2</v>
      </c>
      <c r="GH14">
        <v>1.1908736E-2</v>
      </c>
      <c r="GI14">
        <v>1.2462055999999999E-2</v>
      </c>
      <c r="GJ14">
        <v>4.3216115999999999E-2</v>
      </c>
      <c r="GK14">
        <v>5.1066145E-2</v>
      </c>
      <c r="GL14">
        <v>2.2009138000000001E-2</v>
      </c>
      <c r="GM14">
        <v>2.7990549999999999E-3</v>
      </c>
      <c r="GN14">
        <v>9.0694959999999998E-3</v>
      </c>
      <c r="GO14">
        <v>1.1077211E-2</v>
      </c>
      <c r="GP14">
        <v>7.5007260000000001E-3</v>
      </c>
      <c r="GQ14">
        <v>2.7125029999999998E-3</v>
      </c>
      <c r="GR14">
        <v>7.7773859999999998E-3</v>
      </c>
      <c r="GS14">
        <v>1.4219387E-2</v>
      </c>
      <c r="GT14">
        <v>9.724824E-3</v>
      </c>
      <c r="GU14">
        <v>1.7588759999999999E-3</v>
      </c>
      <c r="GV14">
        <v>1.9675299999999999E-3</v>
      </c>
      <c r="GW14">
        <v>3.016983E-3</v>
      </c>
      <c r="GX14">
        <v>2.7851450000000002E-3</v>
      </c>
      <c r="GY14">
        <v>2.1437269999999998E-3</v>
      </c>
      <c r="GZ14">
        <v>2.8716979999999998E-3</v>
      </c>
      <c r="HA14">
        <v>2.8485139999999999E-3</v>
      </c>
      <c r="HB14">
        <v>2.2704650000000002E-3</v>
      </c>
      <c r="HC14">
        <v>2.7341409999999998E-3</v>
      </c>
      <c r="HD14">
        <v>2.7557789999999999E-3</v>
      </c>
      <c r="HE14">
        <v>1.508491E-3</v>
      </c>
      <c r="HF14">
        <v>9.3044199999999997E-4</v>
      </c>
      <c r="HG14">
        <v>3.9319699999999999E-3</v>
      </c>
      <c r="HH14">
        <v>4.8577749999999999E-3</v>
      </c>
      <c r="HI14">
        <v>1.9891689999999998E-3</v>
      </c>
      <c r="HJ14">
        <v>1.0741819999999999E-3</v>
      </c>
    </row>
    <row r="15" spans="1:218" x14ac:dyDescent="0.2">
      <c r="A15">
        <v>13</v>
      </c>
      <c r="B15">
        <v>2261.8660669999999</v>
      </c>
      <c r="C15">
        <v>61.234920000000002</v>
      </c>
      <c r="D15">
        <v>36.93751975</v>
      </c>
      <c r="E15" t="s">
        <v>157</v>
      </c>
      <c r="F15" t="s">
        <v>426</v>
      </c>
      <c r="G15">
        <v>19</v>
      </c>
      <c r="H15">
        <v>0.111741537</v>
      </c>
      <c r="I15">
        <v>0.122301469</v>
      </c>
      <c r="J15">
        <v>6.6255056000000007E-2</v>
      </c>
      <c r="K15">
        <v>0.18383010399999999</v>
      </c>
      <c r="L15">
        <v>0.23478816299999999</v>
      </c>
      <c r="M15">
        <v>0.14881839499999999</v>
      </c>
      <c r="N15">
        <v>0.20276772400000001</v>
      </c>
      <c r="O15">
        <v>0.28507558</v>
      </c>
      <c r="P15">
        <v>0.18005109599999999</v>
      </c>
      <c r="Q15">
        <v>0.244390036</v>
      </c>
      <c r="R15">
        <v>0.41251862900000003</v>
      </c>
      <c r="S15">
        <v>0.33386204000000003</v>
      </c>
      <c r="T15">
        <v>0.16648924800000001</v>
      </c>
      <c r="U15">
        <v>0.312710241</v>
      </c>
      <c r="V15">
        <v>0.24852033200000001</v>
      </c>
      <c r="W15">
        <v>0.13253140299999999</v>
      </c>
      <c r="X15">
        <v>0.300457739</v>
      </c>
      <c r="Y15">
        <v>0.32922077900000002</v>
      </c>
      <c r="Z15">
        <v>5.6110282999999997E-2</v>
      </c>
      <c r="AA15">
        <v>0.15130934600000001</v>
      </c>
      <c r="AB15">
        <v>0.15324675300000001</v>
      </c>
      <c r="AC15">
        <v>2.7762401999999999E-2</v>
      </c>
      <c r="AD15">
        <v>0.10483287199999999</v>
      </c>
      <c r="AE15">
        <v>0.15040451399999999</v>
      </c>
      <c r="AF15">
        <v>1.5020225999999999E-2</v>
      </c>
      <c r="AG15">
        <v>3.3574621999999998E-2</v>
      </c>
      <c r="AH15">
        <v>8.0327868999999996E-2</v>
      </c>
      <c r="AI15">
        <v>0.105428997</v>
      </c>
      <c r="AJ15">
        <v>0.21278475599999999</v>
      </c>
      <c r="AK15">
        <v>0.16114541199999999</v>
      </c>
      <c r="AL15">
        <v>0.22998722599999999</v>
      </c>
      <c r="AM15">
        <v>6.7298275000000005E-2</v>
      </c>
      <c r="AN15">
        <v>6.5871833000000005E-2</v>
      </c>
      <c r="AO15">
        <v>1.2987013E-2</v>
      </c>
      <c r="AP15">
        <v>1.5573770000000001E-2</v>
      </c>
      <c r="AQ15">
        <v>0</v>
      </c>
      <c r="AR15">
        <v>7.3876940000000002E-3</v>
      </c>
      <c r="AS15">
        <v>1.4945709999999999E-2</v>
      </c>
      <c r="AT15">
        <v>6.29125E-3</v>
      </c>
      <c r="AU15">
        <v>0</v>
      </c>
      <c r="AV15">
        <v>7.6964019999999998E-3</v>
      </c>
      <c r="AW15">
        <v>1.4147328000000001E-2</v>
      </c>
      <c r="AX15">
        <v>1.1943794000000001E-2</v>
      </c>
      <c r="AY15">
        <v>0</v>
      </c>
      <c r="AZ15">
        <v>7.4941449999999998E-3</v>
      </c>
      <c r="BA15">
        <v>1.4051522E-2</v>
      </c>
      <c r="BB15">
        <v>1.0006387E-2</v>
      </c>
      <c r="BC15">
        <v>3.2573979999999999E-3</v>
      </c>
      <c r="BD15">
        <v>3.6193314999999997E-2</v>
      </c>
      <c r="BE15">
        <v>2.4643389000000002E-2</v>
      </c>
      <c r="BF15">
        <v>8.5160740000000002E-3</v>
      </c>
      <c r="BG15">
        <v>7.5260800000000001E-3</v>
      </c>
      <c r="BH15">
        <v>4.3187140999999998E-2</v>
      </c>
      <c r="BI15">
        <v>2.9870130000000002E-2</v>
      </c>
      <c r="BJ15">
        <v>8.3138169999999994E-3</v>
      </c>
      <c r="BK15">
        <v>3.8450075E-2</v>
      </c>
      <c r="BL15">
        <v>0.14147328100000001</v>
      </c>
      <c r="BM15">
        <v>7.3291463000000001E-2</v>
      </c>
      <c r="BN15">
        <v>7.6005960999999997E-2</v>
      </c>
      <c r="BO15">
        <v>4.0600382999999997E-2</v>
      </c>
      <c r="BP15">
        <v>0.116010219</v>
      </c>
      <c r="BQ15">
        <v>6.4243133999999993E-2</v>
      </c>
      <c r="BR15">
        <v>2.2077922E-2</v>
      </c>
      <c r="BS15">
        <v>0.10449222900000001</v>
      </c>
      <c r="BT15">
        <v>0.26289120700000002</v>
      </c>
      <c r="BU15">
        <v>0.13278688499999999</v>
      </c>
      <c r="BV15">
        <v>4.1132637999999999E-2</v>
      </c>
      <c r="BW15">
        <v>7.3334043000000002E-2</v>
      </c>
      <c r="BX15">
        <v>0.22769853100000001</v>
      </c>
      <c r="BY15">
        <v>0.121684054</v>
      </c>
      <c r="BZ15">
        <v>3.8386204E-2</v>
      </c>
      <c r="CA15">
        <v>0.114413455</v>
      </c>
      <c r="CB15">
        <v>0.34755162899999997</v>
      </c>
      <c r="CC15">
        <v>0.28012561200000002</v>
      </c>
      <c r="CD15">
        <v>0.101447733</v>
      </c>
      <c r="CE15">
        <v>6.1283798E-2</v>
      </c>
      <c r="CF15">
        <v>0.241941665</v>
      </c>
      <c r="CG15">
        <v>0.21788375600000001</v>
      </c>
      <c r="CH15">
        <v>8.4053650999999993E-2</v>
      </c>
      <c r="CI15">
        <v>6.3647009000000004E-2</v>
      </c>
      <c r="CJ15">
        <v>0.32063018900000001</v>
      </c>
      <c r="CK15">
        <v>0.53322333399999999</v>
      </c>
      <c r="CL15">
        <v>0.22345113899999999</v>
      </c>
      <c r="CM15">
        <v>3.4234618000000001E-2</v>
      </c>
      <c r="CN15">
        <v>0.18996167799999999</v>
      </c>
      <c r="CO15">
        <v>0.22059825399999999</v>
      </c>
      <c r="CP15">
        <v>9.9723227999999997E-2</v>
      </c>
      <c r="CQ15">
        <v>1.8756653000000002E-2</v>
      </c>
      <c r="CR15">
        <v>0.17380242700000001</v>
      </c>
      <c r="CS15">
        <v>0.34749840300000001</v>
      </c>
      <c r="CT15">
        <v>0.19328294700000001</v>
      </c>
      <c r="CU15">
        <v>9.3783270000000005E-3</v>
      </c>
      <c r="CV15">
        <v>0.10197998699999999</v>
      </c>
      <c r="CW15">
        <v>0.13383010400000001</v>
      </c>
      <c r="CX15">
        <v>6.6883117000000006E-2</v>
      </c>
      <c r="CY15">
        <v>4.8754519999999997E-3</v>
      </c>
      <c r="CZ15">
        <v>9.5262933999999994E-2</v>
      </c>
      <c r="DA15">
        <v>0.189546519</v>
      </c>
      <c r="DB15">
        <v>0.11926761800000001</v>
      </c>
      <c r="DC15">
        <v>0</v>
      </c>
      <c r="DD15">
        <v>2.7911432999999999E-2</v>
      </c>
      <c r="DE15">
        <v>5.3683201999999999E-2</v>
      </c>
      <c r="DF15">
        <v>2.5228869000000001E-2</v>
      </c>
      <c r="DG15">
        <v>0</v>
      </c>
      <c r="DH15">
        <v>1.0613157E-2</v>
      </c>
      <c r="DI15">
        <v>4.9595486000000001E-2</v>
      </c>
      <c r="DJ15">
        <v>3.6225250000000001E-2</v>
      </c>
      <c r="DK15">
        <v>0</v>
      </c>
      <c r="DL15">
        <v>0</v>
      </c>
      <c r="DM15">
        <v>2.757079E-3</v>
      </c>
      <c r="DN15">
        <v>1.5435379999999999E-3</v>
      </c>
      <c r="DO15">
        <v>0</v>
      </c>
      <c r="DP15">
        <v>0</v>
      </c>
      <c r="DQ15">
        <v>1.69257E-3</v>
      </c>
      <c r="DR15">
        <v>2.0545030000000001E-3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2.7613370000000002E-2</v>
      </c>
      <c r="EB15">
        <v>1.7447306999999999E-2</v>
      </c>
      <c r="EC15">
        <v>1.2295082000000001E-2</v>
      </c>
      <c r="ED15">
        <v>1.0134127999999999E-2</v>
      </c>
      <c r="EE15">
        <v>0</v>
      </c>
      <c r="EF15">
        <v>7.41963E-3</v>
      </c>
      <c r="EG15">
        <v>1.4849904000000001E-2</v>
      </c>
      <c r="EH15">
        <v>3.6299769999999999E-3</v>
      </c>
      <c r="EI15">
        <v>1.17096E-3</v>
      </c>
      <c r="EJ15">
        <v>1.1741537E-2</v>
      </c>
      <c r="EK15">
        <v>1.5392804E-2</v>
      </c>
      <c r="EL15">
        <v>8.9951030000000008E-3</v>
      </c>
      <c r="EM15">
        <v>0</v>
      </c>
      <c r="EN15">
        <v>6.8660850000000001E-3</v>
      </c>
      <c r="EO15">
        <v>0</v>
      </c>
      <c r="EP15">
        <v>8.4628489999999997E-3</v>
      </c>
      <c r="EQ15">
        <v>0</v>
      </c>
      <c r="ER15">
        <v>0</v>
      </c>
      <c r="ES15">
        <v>2.5707898999999999E-2</v>
      </c>
      <c r="ET15">
        <v>7.3557589999999999E-3</v>
      </c>
      <c r="EU15">
        <v>0</v>
      </c>
      <c r="EV15">
        <v>3.3851390000000001E-3</v>
      </c>
      <c r="EW15">
        <v>8.4628489999999997E-3</v>
      </c>
      <c r="EX15">
        <v>1.1038961E-2</v>
      </c>
      <c r="EY15">
        <v>0</v>
      </c>
      <c r="EZ15">
        <v>6.3657649999999998E-3</v>
      </c>
      <c r="FA15">
        <v>1.6989568E-2</v>
      </c>
      <c r="FB15">
        <v>1.3157334E-2</v>
      </c>
      <c r="FC15">
        <v>0</v>
      </c>
      <c r="FD15">
        <v>4.4177130000000002E-3</v>
      </c>
      <c r="FE15">
        <v>7.2918879999999998E-3</v>
      </c>
      <c r="FF15">
        <v>6.7702789999999997E-3</v>
      </c>
      <c r="FG15">
        <v>1.256121E-3</v>
      </c>
      <c r="FH15">
        <v>6.3657649999999998E-3</v>
      </c>
      <c r="FI15">
        <v>1.208218E-2</v>
      </c>
      <c r="FJ15">
        <v>2.811369E-2</v>
      </c>
      <c r="FK15">
        <v>1.1294442999999999E-2</v>
      </c>
      <c r="FL15">
        <v>2.6304023999999999E-2</v>
      </c>
      <c r="FM15">
        <v>1.6553119000000002E-2</v>
      </c>
      <c r="FN15">
        <v>8.0051099999999993E-3</v>
      </c>
      <c r="FO15">
        <v>2.9476261E-2</v>
      </c>
      <c r="FP15">
        <v>5.0447093999999998E-2</v>
      </c>
      <c r="FQ15">
        <v>3.0806897999999999E-2</v>
      </c>
      <c r="FR15">
        <v>1.4605066999999999E-2</v>
      </c>
      <c r="FS15">
        <v>7.9518842000000006E-2</v>
      </c>
      <c r="FT15">
        <v>0.140866511</v>
      </c>
      <c r="FU15">
        <v>0.102331275</v>
      </c>
      <c r="FV15">
        <v>3.3649138000000002E-2</v>
      </c>
      <c r="FW15">
        <v>9.4326166000000003E-2</v>
      </c>
      <c r="FX15">
        <v>0.165701512</v>
      </c>
      <c r="FY15">
        <v>0.126602086</v>
      </c>
      <c r="FZ15">
        <v>4.5603576999999999E-2</v>
      </c>
      <c r="GA15">
        <v>0.113455397</v>
      </c>
      <c r="GB15">
        <v>0.26522248199999998</v>
      </c>
      <c r="GC15">
        <v>0.297764531</v>
      </c>
      <c r="GD15">
        <v>0.109122844</v>
      </c>
      <c r="GE15">
        <v>5.7845433000000002E-2</v>
      </c>
      <c r="GF15">
        <v>0.15806898</v>
      </c>
      <c r="GG15">
        <v>0.15619544399999999</v>
      </c>
      <c r="GH15">
        <v>7.6644667E-2</v>
      </c>
      <c r="GI15">
        <v>1.8628912000000001E-2</v>
      </c>
      <c r="GJ15">
        <v>0.129614648</v>
      </c>
      <c r="GK15">
        <v>0.22278049799999999</v>
      </c>
      <c r="GL15">
        <v>0.109846711</v>
      </c>
      <c r="GM15">
        <v>4.2899720000000004E-3</v>
      </c>
      <c r="GN15">
        <v>0</v>
      </c>
      <c r="GO15">
        <v>7.8709815000000002E-2</v>
      </c>
      <c r="GP15">
        <v>6.9012135000000002E-2</v>
      </c>
      <c r="GQ15">
        <v>3.725782E-3</v>
      </c>
      <c r="GR15">
        <v>1.7543112999999999E-2</v>
      </c>
      <c r="GS15">
        <v>1.5009579999999999E-3</v>
      </c>
      <c r="GT15">
        <v>5.2597403000000001E-2</v>
      </c>
      <c r="GU15">
        <v>4.1728759999999998E-3</v>
      </c>
      <c r="GV15">
        <v>4.6306150000000003E-3</v>
      </c>
      <c r="GW15">
        <v>1.5903767999999999E-2</v>
      </c>
      <c r="GX15">
        <v>2.8188205000000001E-2</v>
      </c>
      <c r="GY15">
        <v>4.6838410000000002E-3</v>
      </c>
      <c r="GZ15">
        <v>3.9706200000000002E-3</v>
      </c>
      <c r="HA15">
        <v>8.7715559999999998E-3</v>
      </c>
      <c r="HB15">
        <v>0</v>
      </c>
      <c r="HC15">
        <v>1.0677028E-2</v>
      </c>
      <c r="HD15">
        <v>7.9412389999999992E-3</v>
      </c>
      <c r="HE15">
        <v>0</v>
      </c>
      <c r="HF15">
        <v>1.1624440999999999E-2</v>
      </c>
      <c r="HG15">
        <v>9.1547799999999995E-3</v>
      </c>
      <c r="HH15">
        <v>1.0506705999999999E-2</v>
      </c>
      <c r="HI15">
        <v>6.0570579999999997E-3</v>
      </c>
      <c r="HJ15">
        <v>5.5141579999999999E-3</v>
      </c>
    </row>
    <row r="16" spans="1:218" x14ac:dyDescent="0.2">
      <c r="A16">
        <v>14</v>
      </c>
      <c r="B16">
        <v>2164.8678490000002</v>
      </c>
      <c r="C16">
        <v>61.234920000000002</v>
      </c>
      <c r="D16">
        <v>35.353485380000002</v>
      </c>
      <c r="E16" t="s">
        <v>157</v>
      </c>
      <c r="F16" t="s">
        <v>426</v>
      </c>
      <c r="G16">
        <v>25</v>
      </c>
      <c r="H16">
        <v>0.28390083500000002</v>
      </c>
      <c r="I16">
        <v>0.199504557</v>
      </c>
      <c r="J16">
        <v>6.7097963999999996E-2</v>
      </c>
      <c r="K16">
        <v>0.38828576199999998</v>
      </c>
      <c r="L16">
        <v>0.33606797799999999</v>
      </c>
      <c r="M16">
        <v>0.120136563</v>
      </c>
      <c r="N16">
        <v>0.35136595100000001</v>
      </c>
      <c r="O16">
        <v>0.33317507800000001</v>
      </c>
      <c r="P16">
        <v>0.13523408000000001</v>
      </c>
      <c r="Q16">
        <v>0.34677444899999998</v>
      </c>
      <c r="R16">
        <v>0.40803597200000002</v>
      </c>
      <c r="S16">
        <v>0.206153372</v>
      </c>
      <c r="T16">
        <v>0.200880319</v>
      </c>
      <c r="U16">
        <v>0.26856488099999998</v>
      </c>
      <c r="V16">
        <v>0.15155543499999999</v>
      </c>
      <c r="W16">
        <v>0.15626720999999999</v>
      </c>
      <c r="X16">
        <v>0.25252416599999999</v>
      </c>
      <c r="Y16">
        <v>0.17817601699999999</v>
      </c>
      <c r="Z16">
        <v>6.1023085999999997E-2</v>
      </c>
      <c r="AA16">
        <v>0.108775972</v>
      </c>
      <c r="AB16">
        <v>8.4953336000000004E-2</v>
      </c>
      <c r="AC16">
        <v>5.4688670000000002E-2</v>
      </c>
      <c r="AD16">
        <v>0.122907079</v>
      </c>
      <c r="AE16">
        <v>0.10360420200000001</v>
      </c>
      <c r="AF16">
        <v>5.9263292000000002E-2</v>
      </c>
      <c r="AG16">
        <v>8.3402437999999995E-2</v>
      </c>
      <c r="AH16">
        <v>0.13135578000000001</v>
      </c>
      <c r="AI16">
        <v>0.15140561999999999</v>
      </c>
      <c r="AJ16">
        <v>0.176876217</v>
      </c>
      <c r="AK16">
        <v>0.14058098499999999</v>
      </c>
      <c r="AL16">
        <v>0.119803173</v>
      </c>
      <c r="AM16">
        <v>5.4587387000000001E-2</v>
      </c>
      <c r="AN16">
        <v>4.2112681999999999E-2</v>
      </c>
      <c r="AO16">
        <v>1.6857311E-2</v>
      </c>
      <c r="AP16">
        <v>2.3755114000000001E-2</v>
      </c>
      <c r="AQ16">
        <v>3.1376669999999998E-3</v>
      </c>
      <c r="AR16">
        <v>1.6036500000000001E-3</v>
      </c>
      <c r="AS16">
        <v>9.7063E-4</v>
      </c>
      <c r="AT16">
        <v>0</v>
      </c>
      <c r="AU16">
        <v>1.4755686E-2</v>
      </c>
      <c r="AV16">
        <v>1.3010661999999999E-2</v>
      </c>
      <c r="AW16">
        <v>6.5918440000000003E-3</v>
      </c>
      <c r="AX16">
        <v>4.4311399999999999E-4</v>
      </c>
      <c r="AY16">
        <v>0</v>
      </c>
      <c r="AZ16">
        <v>9.51639E-4</v>
      </c>
      <c r="BA16">
        <v>6.4568000000000004E-4</v>
      </c>
      <c r="BB16">
        <v>0</v>
      </c>
      <c r="BC16">
        <v>3.2051890000000002E-3</v>
      </c>
      <c r="BD16">
        <v>8.8053019999999992E-3</v>
      </c>
      <c r="BE16">
        <v>1.7619039999999999E-3</v>
      </c>
      <c r="BF16">
        <v>2.9118900000000002E-4</v>
      </c>
      <c r="BG16">
        <v>6.1909310000000002E-3</v>
      </c>
      <c r="BH16">
        <v>1.0048131E-2</v>
      </c>
      <c r="BI16">
        <v>1.5319070000000001E-3</v>
      </c>
      <c r="BJ16">
        <v>3.3550000000000002E-4</v>
      </c>
      <c r="BK16">
        <v>5.9883649999999998E-3</v>
      </c>
      <c r="BL16">
        <v>2.4759505000000001E-2</v>
      </c>
      <c r="BM16">
        <v>4.6632440000000004E-3</v>
      </c>
      <c r="BN16">
        <v>6.9210099999999998E-4</v>
      </c>
      <c r="BO16">
        <v>6.182491E-3</v>
      </c>
      <c r="BP16">
        <v>2.4597029999999999E-2</v>
      </c>
      <c r="BQ16">
        <v>4.4395770000000001E-3</v>
      </c>
      <c r="BR16">
        <v>4.34673E-4</v>
      </c>
      <c r="BS16">
        <v>2.3453374999999999E-2</v>
      </c>
      <c r="BT16">
        <v>4.5659700999999997E-2</v>
      </c>
      <c r="BU16">
        <v>1.3574050000000001E-2</v>
      </c>
      <c r="BV16">
        <v>1.7408040000000001E-3</v>
      </c>
      <c r="BW16">
        <v>6.9589949999999999E-3</v>
      </c>
      <c r="BX16">
        <v>4.2251945999999999E-2</v>
      </c>
      <c r="BY16">
        <v>1.488862E-2</v>
      </c>
      <c r="BZ16">
        <v>5.9060730000000004E-3</v>
      </c>
      <c r="CA16">
        <v>1.9039118000000001E-2</v>
      </c>
      <c r="CB16">
        <v>5.0306064999999997E-2</v>
      </c>
      <c r="CC16">
        <v>4.3758533000000002E-2</v>
      </c>
      <c r="CD16">
        <v>1.099555E-2</v>
      </c>
      <c r="CE16">
        <v>4.8236090000000004E-3</v>
      </c>
      <c r="CF16">
        <v>3.4870937999999997E-2</v>
      </c>
      <c r="CG16">
        <v>3.6223489999999997E-2</v>
      </c>
      <c r="CH16">
        <v>1.0065011E-2</v>
      </c>
      <c r="CI16">
        <v>5.2751630000000002E-3</v>
      </c>
      <c r="CJ16">
        <v>3.8882172E-2</v>
      </c>
      <c r="CK16">
        <v>8.1083476000000002E-2</v>
      </c>
      <c r="CL16">
        <v>2.6314622999999999E-2</v>
      </c>
      <c r="CM16">
        <v>1.128885E-3</v>
      </c>
      <c r="CN16">
        <v>2.3297229999999999E-2</v>
      </c>
      <c r="CO16">
        <v>3.1583456000000003E-2</v>
      </c>
      <c r="CP16">
        <v>1.0503904999999999E-2</v>
      </c>
      <c r="CQ16">
        <v>6.0769899999999996E-4</v>
      </c>
      <c r="CR16">
        <v>1.7268774000000001E-2</v>
      </c>
      <c r="CS16">
        <v>3.6801647999999999E-2</v>
      </c>
      <c r="CT16">
        <v>2.1033130000000001E-2</v>
      </c>
      <c r="CU16">
        <v>0</v>
      </c>
      <c r="CV16">
        <v>9.7126299999999999E-3</v>
      </c>
      <c r="CW16">
        <v>1.3736524999999999E-2</v>
      </c>
      <c r="CX16">
        <v>5.0831469999999997E-3</v>
      </c>
      <c r="CY16">
        <v>0</v>
      </c>
      <c r="CZ16">
        <v>7.0644979999999998E-3</v>
      </c>
      <c r="DA16">
        <v>1.6325574999999998E-2</v>
      </c>
      <c r="DB16">
        <v>1.0102992E-2</v>
      </c>
      <c r="DC16">
        <v>0</v>
      </c>
      <c r="DD16">
        <v>1.2597089999999999E-3</v>
      </c>
      <c r="DE16">
        <v>2.964642E-3</v>
      </c>
      <c r="DF16">
        <v>7.1953200000000005E-4</v>
      </c>
      <c r="DG16">
        <v>0</v>
      </c>
      <c r="DH16">
        <v>4.2623299999999998E-4</v>
      </c>
      <c r="DI16">
        <v>2.0045620000000001E-3</v>
      </c>
      <c r="DJ16">
        <v>1.0634729999999999E-3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5.6802959999999996E-3</v>
      </c>
      <c r="EB16">
        <v>7.4084390000000002E-3</v>
      </c>
      <c r="EC16">
        <v>2.3295120000000002E-3</v>
      </c>
      <c r="ED16">
        <v>7.0687199999999999E-4</v>
      </c>
      <c r="EE16">
        <v>4.2604326999999997E-2</v>
      </c>
      <c r="EF16">
        <v>8.4930130000000006E-3</v>
      </c>
      <c r="EG16">
        <v>3.1378780000000002E-2</v>
      </c>
      <c r="EH16">
        <v>5.2055310000000002E-3</v>
      </c>
      <c r="EI16">
        <v>9.9447370000000004E-3</v>
      </c>
      <c r="EJ16">
        <v>7.4485300000000001E-3</v>
      </c>
      <c r="EK16">
        <v>7.9148550000000002E-3</v>
      </c>
      <c r="EL16">
        <v>1.690162E-3</v>
      </c>
      <c r="EM16">
        <v>9.0163090000000001E-3</v>
      </c>
      <c r="EN16">
        <v>5.3595659999999996E-3</v>
      </c>
      <c r="EO16">
        <v>4.3446240000000001E-3</v>
      </c>
      <c r="EP16">
        <v>7.0222970000000003E-3</v>
      </c>
      <c r="EQ16">
        <v>2.230339E-3</v>
      </c>
      <c r="ER16">
        <v>3.538579E-3</v>
      </c>
      <c r="ES16">
        <v>2.6228110000000001E-3</v>
      </c>
      <c r="ET16">
        <v>2.1775869999999999E-3</v>
      </c>
      <c r="EU16">
        <v>2.7941483999999999E-2</v>
      </c>
      <c r="EV16">
        <v>1.0246477E-2</v>
      </c>
      <c r="EW16">
        <v>3.3676639999999998E-3</v>
      </c>
      <c r="EX16">
        <v>2.3295120000000002E-3</v>
      </c>
      <c r="EY16">
        <v>3.7875669999999999E-3</v>
      </c>
      <c r="EZ16">
        <v>3.0954659999999998E-3</v>
      </c>
      <c r="FA16">
        <v>2.4898770000000001E-3</v>
      </c>
      <c r="FB16">
        <v>3.1060160000000001E-3</v>
      </c>
      <c r="FC16">
        <v>2.1569087000000001E-2</v>
      </c>
      <c r="FD16">
        <v>1.196407E-2</v>
      </c>
      <c r="FE16">
        <v>4.0787560000000002E-3</v>
      </c>
      <c r="FF16">
        <v>1.654291E-3</v>
      </c>
      <c r="FG16">
        <v>1.0381520999999999E-2</v>
      </c>
      <c r="FH16">
        <v>6.022126E-3</v>
      </c>
      <c r="FI16">
        <v>1.527687E-3</v>
      </c>
      <c r="FJ16">
        <v>1.9813510000000001E-3</v>
      </c>
      <c r="FK16">
        <v>1.9676358000000001E-2</v>
      </c>
      <c r="FL16">
        <v>1.6922723000000001E-2</v>
      </c>
      <c r="FM16">
        <v>6.3196449999999996E-3</v>
      </c>
      <c r="FN16">
        <v>1.1900770000000001E-3</v>
      </c>
      <c r="FO16">
        <v>2.0881205E-2</v>
      </c>
      <c r="FP16">
        <v>2.0881205E-2</v>
      </c>
      <c r="FQ16">
        <v>7.2100929999999999E-3</v>
      </c>
      <c r="FR16">
        <v>5.8849719999999996E-3</v>
      </c>
      <c r="FS16">
        <v>3.5356252999999997E-2</v>
      </c>
      <c r="FT16">
        <v>4.5425484000000002E-2</v>
      </c>
      <c r="FU16">
        <v>2.1360190000000001E-2</v>
      </c>
      <c r="FV16">
        <v>4.3931559999999996E-3</v>
      </c>
      <c r="FW16">
        <v>3.0412370000000001E-2</v>
      </c>
      <c r="FX16">
        <v>4.4412653000000003E-2</v>
      </c>
      <c r="FY16">
        <v>2.1746332E-2</v>
      </c>
      <c r="FZ16">
        <v>3.3803240000000001E-3</v>
      </c>
      <c r="GA16">
        <v>6.6650630000000002E-2</v>
      </c>
      <c r="GB16">
        <v>6.6555676999999994E-2</v>
      </c>
      <c r="GC16">
        <v>4.5885478E-2</v>
      </c>
      <c r="GD16">
        <v>1.1421783E-2</v>
      </c>
      <c r="GE16">
        <v>1.6346675000000001E-2</v>
      </c>
      <c r="GF16">
        <v>3.0475671999999999E-2</v>
      </c>
      <c r="GG16">
        <v>2.2712742000000001E-2</v>
      </c>
      <c r="GH16">
        <v>6.5327620000000001E-3</v>
      </c>
      <c r="GI16">
        <v>5.3699049999999998E-2</v>
      </c>
      <c r="GJ16">
        <v>4.4007520000000001E-2</v>
      </c>
      <c r="GK16">
        <v>3.7778607999999998E-2</v>
      </c>
      <c r="GL16">
        <v>1.3709094E-2</v>
      </c>
      <c r="GM16">
        <v>3.0068429999999999E-3</v>
      </c>
      <c r="GN16">
        <v>8.2925559999999995E-3</v>
      </c>
      <c r="GO16">
        <v>9.1576829999999998E-3</v>
      </c>
      <c r="GP16">
        <v>3.24106E-3</v>
      </c>
      <c r="GQ16">
        <v>2.1024689999999999E-2</v>
      </c>
      <c r="GR16">
        <v>1.7450238999999999E-2</v>
      </c>
      <c r="GS16">
        <v>3.5535608000000003E-2</v>
      </c>
      <c r="GT16">
        <v>1.8401878999999999E-2</v>
      </c>
      <c r="GU16">
        <v>1.2322780000000001E-3</v>
      </c>
      <c r="GV16">
        <v>1.5234669999999999E-3</v>
      </c>
      <c r="GW16">
        <v>2.983632E-3</v>
      </c>
      <c r="GX16">
        <v>1.080353E-3</v>
      </c>
      <c r="GY16">
        <v>7.0054199999999996E-4</v>
      </c>
      <c r="GZ16">
        <v>1.747134E-3</v>
      </c>
      <c r="HA16">
        <v>2.27465E-3</v>
      </c>
      <c r="HB16">
        <v>1.7640150000000001E-3</v>
      </c>
      <c r="HC16">
        <v>8.6723699999999998E-4</v>
      </c>
      <c r="HD16">
        <v>1.6331900000000001E-3</v>
      </c>
      <c r="HE16">
        <v>6.7522100000000005E-4</v>
      </c>
      <c r="HF16">
        <v>4.3256300000000001E-4</v>
      </c>
      <c r="HG16">
        <v>1.033932E-3</v>
      </c>
      <c r="HH16">
        <v>1.95392E-3</v>
      </c>
      <c r="HI16">
        <v>6.4568000000000004E-4</v>
      </c>
      <c r="HJ16">
        <v>0</v>
      </c>
    </row>
    <row r="17" spans="1:218" x14ac:dyDescent="0.2">
      <c r="A17">
        <v>15</v>
      </c>
      <c r="B17">
        <v>6123.7162790000002</v>
      </c>
      <c r="C17">
        <v>99.790239999999997</v>
      </c>
      <c r="D17">
        <v>61.365883869999998</v>
      </c>
      <c r="E17" t="s">
        <v>427</v>
      </c>
      <c r="F17" t="s">
        <v>428</v>
      </c>
      <c r="G17">
        <v>21</v>
      </c>
      <c r="H17">
        <v>0.178360558</v>
      </c>
      <c r="I17">
        <v>0.120063409</v>
      </c>
      <c r="J17">
        <v>4.2054357000000001E-2</v>
      </c>
      <c r="K17">
        <v>0.28408803700000002</v>
      </c>
      <c r="L17">
        <v>0.230937119</v>
      </c>
      <c r="M17">
        <v>8.6865624000000002E-2</v>
      </c>
      <c r="N17">
        <v>0.29911319400000003</v>
      </c>
      <c r="O17">
        <v>0.25951708099999998</v>
      </c>
      <c r="P17">
        <v>0.10383210399999999</v>
      </c>
      <c r="Q17">
        <v>0.33574562899999999</v>
      </c>
      <c r="R17">
        <v>0.38097043200000003</v>
      </c>
      <c r="S17">
        <v>0.19430468400000001</v>
      </c>
      <c r="T17">
        <v>0.21961081599999999</v>
      </c>
      <c r="U17">
        <v>0.27763227400000001</v>
      </c>
      <c r="V17">
        <v>0.153008477</v>
      </c>
      <c r="W17">
        <v>0.17054931400000001</v>
      </c>
      <c r="X17">
        <v>0.29019918700000003</v>
      </c>
      <c r="Y17">
        <v>0.213476693</v>
      </c>
      <c r="Z17">
        <v>7.2564156000000005E-2</v>
      </c>
      <c r="AA17">
        <v>0.13557102500000001</v>
      </c>
      <c r="AB17">
        <v>0.107151883</v>
      </c>
      <c r="AC17">
        <v>4.6396489999999999E-2</v>
      </c>
      <c r="AD17">
        <v>0.11212580699999999</v>
      </c>
      <c r="AE17">
        <v>0.114273899</v>
      </c>
      <c r="AF17">
        <v>2.9705700000000002E-2</v>
      </c>
      <c r="AG17">
        <v>5.5321983999999998E-2</v>
      </c>
      <c r="AH17">
        <v>9.9616330000000003E-2</v>
      </c>
      <c r="AI17">
        <v>0.135536564</v>
      </c>
      <c r="AJ17">
        <v>0.19080111199999999</v>
      </c>
      <c r="AK17">
        <v>0.17320284</v>
      </c>
      <c r="AL17">
        <v>0.16188802399999999</v>
      </c>
      <c r="AM17">
        <v>7.7790796999999995E-2</v>
      </c>
      <c r="AN17">
        <v>5.0887954999999999E-2</v>
      </c>
      <c r="AO17">
        <v>1.4427825999999999E-2</v>
      </c>
      <c r="AP17">
        <v>1.082087E-2</v>
      </c>
      <c r="AQ17">
        <v>0</v>
      </c>
      <c r="AR17">
        <v>6.0192520000000001E-3</v>
      </c>
      <c r="AS17">
        <v>1.1245893E-2</v>
      </c>
      <c r="AT17">
        <v>4.6407979999999998E-3</v>
      </c>
      <c r="AU17">
        <v>0</v>
      </c>
      <c r="AV17">
        <v>6.3868400000000004E-3</v>
      </c>
      <c r="AW17">
        <v>1.1257380000000001E-2</v>
      </c>
      <c r="AX17">
        <v>5.8928940000000001E-3</v>
      </c>
      <c r="AY17">
        <v>0</v>
      </c>
      <c r="AZ17">
        <v>6.7084800000000002E-3</v>
      </c>
      <c r="BA17">
        <v>1.1303329000000001E-2</v>
      </c>
      <c r="BB17">
        <v>4.6637720000000001E-3</v>
      </c>
      <c r="BC17">
        <v>5.7435610000000003E-3</v>
      </c>
      <c r="BD17">
        <v>3.3140349999999999E-2</v>
      </c>
      <c r="BE17">
        <v>1.8965240000000001E-2</v>
      </c>
      <c r="BF17">
        <v>5.3415119999999996E-3</v>
      </c>
      <c r="BG17">
        <v>1.0568153E-2</v>
      </c>
      <c r="BH17">
        <v>3.0440875999999999E-2</v>
      </c>
      <c r="BI17">
        <v>1.8586165000000002E-2</v>
      </c>
      <c r="BJ17">
        <v>6.6510440000000001E-3</v>
      </c>
      <c r="BK17">
        <v>2.5122338000000001E-2</v>
      </c>
      <c r="BL17">
        <v>0.100362993</v>
      </c>
      <c r="BM17">
        <v>4.4581523999999997E-2</v>
      </c>
      <c r="BN17">
        <v>4.2881429999999998E-2</v>
      </c>
      <c r="BO17">
        <v>2.5719668000000001E-2</v>
      </c>
      <c r="BP17">
        <v>7.6665057999999994E-2</v>
      </c>
      <c r="BQ17">
        <v>3.6804742000000001E-2</v>
      </c>
      <c r="BR17">
        <v>1.4726492000000001E-2</v>
      </c>
      <c r="BS17">
        <v>4.8004686999999997E-2</v>
      </c>
      <c r="BT17">
        <v>0.15535185100000001</v>
      </c>
      <c r="BU17">
        <v>7.7239415000000006E-2</v>
      </c>
      <c r="BV17">
        <v>2.9246214999999999E-2</v>
      </c>
      <c r="BW17">
        <v>4.5868081999999998E-2</v>
      </c>
      <c r="BX17">
        <v>0.141544329</v>
      </c>
      <c r="BY17">
        <v>6.7796999999999996E-2</v>
      </c>
      <c r="BZ17">
        <v>2.4570956000000001E-2</v>
      </c>
      <c r="CA17">
        <v>7.1541802000000002E-2</v>
      </c>
      <c r="CB17">
        <v>0.216451857</v>
      </c>
      <c r="CC17">
        <v>0.187274565</v>
      </c>
      <c r="CD17">
        <v>6.9657913000000002E-2</v>
      </c>
      <c r="CE17">
        <v>4.8073609000000003E-2</v>
      </c>
      <c r="CF17">
        <v>0.150837411</v>
      </c>
      <c r="CG17">
        <v>0.12736921900000001</v>
      </c>
      <c r="CH17">
        <v>5.0807545000000003E-2</v>
      </c>
      <c r="CI17">
        <v>6.3546764000000006E-2</v>
      </c>
      <c r="CJ17">
        <v>0.21663565100000001</v>
      </c>
      <c r="CK17">
        <v>0.397557838</v>
      </c>
      <c r="CL17">
        <v>0.16866542600000001</v>
      </c>
      <c r="CM17">
        <v>3.8344016000000002E-2</v>
      </c>
      <c r="CN17">
        <v>0.132285708</v>
      </c>
      <c r="CO17">
        <v>0.14376134400000001</v>
      </c>
      <c r="CP17">
        <v>6.6016495999999994E-2</v>
      </c>
      <c r="CQ17">
        <v>3.7999403000000001E-2</v>
      </c>
      <c r="CR17">
        <v>0.12870172499999999</v>
      </c>
      <c r="CS17">
        <v>0.239070003</v>
      </c>
      <c r="CT17">
        <v>0.14345119100000001</v>
      </c>
      <c r="CU17">
        <v>2.1101845000000001E-2</v>
      </c>
      <c r="CV17">
        <v>7.9605761999999997E-2</v>
      </c>
      <c r="CW17">
        <v>8.8175156000000005E-2</v>
      </c>
      <c r="CX17">
        <v>4.623567E-2</v>
      </c>
      <c r="CY17">
        <v>1.3325063E-2</v>
      </c>
      <c r="CZ17">
        <v>8.0249040999999993E-2</v>
      </c>
      <c r="DA17">
        <v>0.13398580199999999</v>
      </c>
      <c r="DB17">
        <v>8.5360810999999995E-2</v>
      </c>
      <c r="DC17">
        <v>2.8717809999999999E-3</v>
      </c>
      <c r="DD17">
        <v>3.2026099000000002E-2</v>
      </c>
      <c r="DE17">
        <v>4.0492107999999999E-2</v>
      </c>
      <c r="DF17">
        <v>2.1193742000000002E-2</v>
      </c>
      <c r="DG17">
        <v>0</v>
      </c>
      <c r="DH17">
        <v>1.2475016E-2</v>
      </c>
      <c r="DI17">
        <v>3.5070186000000003E-2</v>
      </c>
      <c r="DJ17">
        <v>2.9475957000000001E-2</v>
      </c>
      <c r="DK17">
        <v>0</v>
      </c>
      <c r="DL17">
        <v>0</v>
      </c>
      <c r="DM17">
        <v>2.4812189999999998E-3</v>
      </c>
      <c r="DN17">
        <v>1.7345559999999999E-3</v>
      </c>
      <c r="DO17">
        <v>0</v>
      </c>
      <c r="DP17">
        <v>0</v>
      </c>
      <c r="DQ17">
        <v>1.5622489999999999E-3</v>
      </c>
      <c r="DR17">
        <v>1.5737360000000001E-3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7.3862199999999998E-3</v>
      </c>
      <c r="EB17">
        <v>1.1808762E-2</v>
      </c>
      <c r="EC17">
        <v>6.5591470000000004E-3</v>
      </c>
      <c r="ED17">
        <v>0</v>
      </c>
      <c r="EE17">
        <v>1.206148E-3</v>
      </c>
      <c r="EF17">
        <v>9.1437500000000008E-3</v>
      </c>
      <c r="EG17">
        <v>1.6484021000000001E-2</v>
      </c>
      <c r="EH17">
        <v>5.0313600000000003E-3</v>
      </c>
      <c r="EI17">
        <v>4.2846969999999996E-3</v>
      </c>
      <c r="EJ17">
        <v>3.1359845999999997E-2</v>
      </c>
      <c r="EK17">
        <v>0</v>
      </c>
      <c r="EL17">
        <v>0</v>
      </c>
      <c r="EM17">
        <v>1.378455E-3</v>
      </c>
      <c r="EN17">
        <v>2.6833919000000001E-2</v>
      </c>
      <c r="EO17">
        <v>3.0326005E-2</v>
      </c>
      <c r="EP17">
        <v>1.1682404E-2</v>
      </c>
      <c r="EQ17">
        <v>0</v>
      </c>
      <c r="ER17">
        <v>2.5156800000000002E-3</v>
      </c>
      <c r="ES17">
        <v>0</v>
      </c>
      <c r="ET17">
        <v>0</v>
      </c>
      <c r="EU17">
        <v>0</v>
      </c>
      <c r="EV17">
        <v>3.3542400000000001E-3</v>
      </c>
      <c r="EW17">
        <v>2.2020814999999999E-2</v>
      </c>
      <c r="EX17">
        <v>6.4672499999999999E-3</v>
      </c>
      <c r="EY17">
        <v>0</v>
      </c>
      <c r="EZ17">
        <v>3.8366989999999998E-3</v>
      </c>
      <c r="FA17">
        <v>3.0751028E-2</v>
      </c>
      <c r="FB17">
        <v>1.7690168999999999E-2</v>
      </c>
      <c r="FC17">
        <v>2.8258319999999999E-3</v>
      </c>
      <c r="FD17">
        <v>4.8245919999999999E-3</v>
      </c>
      <c r="FE17">
        <v>4.5029520000000002E-3</v>
      </c>
      <c r="FF17">
        <v>3.7907510000000002E-3</v>
      </c>
      <c r="FG17">
        <v>8.9484690000000006E-3</v>
      </c>
      <c r="FH17">
        <v>8.3166769999999998E-3</v>
      </c>
      <c r="FI17">
        <v>5.8469459999999996E-3</v>
      </c>
      <c r="FJ17">
        <v>7.8227309999999994E-3</v>
      </c>
      <c r="FK17">
        <v>3.1761894999999998E-2</v>
      </c>
      <c r="FL17">
        <v>3.2209893000000003E-2</v>
      </c>
      <c r="FM17">
        <v>1.2015530999999999E-2</v>
      </c>
      <c r="FN17">
        <v>3.1130099999999998E-3</v>
      </c>
      <c r="FO17">
        <v>5.1910309000000002E-2</v>
      </c>
      <c r="FP17">
        <v>5.0072368999999999E-2</v>
      </c>
      <c r="FQ17">
        <v>1.8850368999999999E-2</v>
      </c>
      <c r="FR17">
        <v>5.1806919999999998E-3</v>
      </c>
      <c r="FS17">
        <v>9.9375100999999993E-2</v>
      </c>
      <c r="FT17">
        <v>0.130539665</v>
      </c>
      <c r="FU17">
        <v>6.4098145999999995E-2</v>
      </c>
      <c r="FV17">
        <v>1.385347E-2</v>
      </c>
      <c r="FW17">
        <v>0.101925242</v>
      </c>
      <c r="FX17">
        <v>0.142486273</v>
      </c>
      <c r="FY17">
        <v>7.0048475999999998E-2</v>
      </c>
      <c r="FZ17">
        <v>1.9401750999999998E-2</v>
      </c>
      <c r="GA17">
        <v>0.109633101</v>
      </c>
      <c r="GB17">
        <v>0.22035747899999999</v>
      </c>
      <c r="GC17">
        <v>0.17577595500000001</v>
      </c>
      <c r="GD17">
        <v>5.0910929000000001E-2</v>
      </c>
      <c r="GE17">
        <v>5.1037287000000001E-2</v>
      </c>
      <c r="GF17">
        <v>0.117536242</v>
      </c>
      <c r="GG17">
        <v>9.4780250999999996E-2</v>
      </c>
      <c r="GH17">
        <v>3.6529051E-2</v>
      </c>
      <c r="GI17">
        <v>2.4697314000000001E-2</v>
      </c>
      <c r="GJ17">
        <v>0.10600316999999999</v>
      </c>
      <c r="GK17">
        <v>0.14673650799999999</v>
      </c>
      <c r="GL17">
        <v>7.5585268999999997E-2</v>
      </c>
      <c r="GM17">
        <v>9.9363609999999995E-3</v>
      </c>
      <c r="GN17">
        <v>3.4070807000000002E-2</v>
      </c>
      <c r="GO17">
        <v>4.8602016999999997E-2</v>
      </c>
      <c r="GP17">
        <v>3.5701978000000002E-2</v>
      </c>
      <c r="GQ17">
        <v>4.8705399999999996E-3</v>
      </c>
      <c r="GR17">
        <v>1.9700415999999998E-2</v>
      </c>
      <c r="GS17">
        <v>4.3398350000000002E-2</v>
      </c>
      <c r="GT17">
        <v>3.6023618E-2</v>
      </c>
      <c r="GU17">
        <v>8.086935E-3</v>
      </c>
      <c r="GV17">
        <v>6.3868400000000004E-3</v>
      </c>
      <c r="GW17">
        <v>6.8233510000000001E-3</v>
      </c>
      <c r="GX17">
        <v>6.8578119999999996E-3</v>
      </c>
      <c r="GY17">
        <v>7.6619110000000004E-3</v>
      </c>
      <c r="GZ17">
        <v>6.0766880000000002E-3</v>
      </c>
      <c r="HA17">
        <v>5.4908450000000003E-3</v>
      </c>
      <c r="HB17">
        <v>5.8584329999999997E-3</v>
      </c>
      <c r="HC17">
        <v>1.9057136999999998E-2</v>
      </c>
      <c r="HD17">
        <v>1.1958095E-2</v>
      </c>
      <c r="HE17">
        <v>4.5489010000000002E-3</v>
      </c>
      <c r="HF17">
        <v>2.1021429999999999E-3</v>
      </c>
      <c r="HG17">
        <v>1.477244E-2</v>
      </c>
      <c r="HH17">
        <v>1.0189078000000001E-2</v>
      </c>
      <c r="HI17">
        <v>3.9975189999999997E-3</v>
      </c>
      <c r="HJ17">
        <v>1.6311710000000001E-3</v>
      </c>
    </row>
    <row r="18" spans="1:218" x14ac:dyDescent="0.2">
      <c r="A18">
        <v>16</v>
      </c>
      <c r="B18">
        <v>6578.0789000000004</v>
      </c>
      <c r="C18">
        <v>75.749864000000002</v>
      </c>
      <c r="D18">
        <v>86.839481329999998</v>
      </c>
      <c r="E18" t="s">
        <v>157</v>
      </c>
      <c r="F18" t="s">
        <v>428</v>
      </c>
      <c r="G18">
        <v>21</v>
      </c>
      <c r="H18">
        <v>0.17167913800000001</v>
      </c>
      <c r="I18">
        <v>0.14007598299999999</v>
      </c>
      <c r="J18">
        <v>6.2806148000000006E-2</v>
      </c>
      <c r="K18">
        <v>0.28968835599999998</v>
      </c>
      <c r="L18">
        <v>0.25817198299999999</v>
      </c>
      <c r="M18">
        <v>0.114923632</v>
      </c>
      <c r="N18">
        <v>0.27743279199999998</v>
      </c>
      <c r="O18">
        <v>0.26526883200000001</v>
      </c>
      <c r="P18">
        <v>0.12446484400000001</v>
      </c>
      <c r="Q18">
        <v>0.34583638700000002</v>
      </c>
      <c r="R18">
        <v>0.38778589899999999</v>
      </c>
      <c r="S18">
        <v>0.20271820900000001</v>
      </c>
      <c r="T18">
        <v>0.19340359500000001</v>
      </c>
      <c r="U18">
        <v>0.24533305</v>
      </c>
      <c r="V18">
        <v>0.14119932900000001</v>
      </c>
      <c r="W18">
        <v>0.17413314299999999</v>
      </c>
      <c r="X18">
        <v>0.27427488700000002</v>
      </c>
      <c r="Y18">
        <v>0.18833166200000001</v>
      </c>
      <c r="Z18">
        <v>6.3254521999999994E-2</v>
      </c>
      <c r="AA18">
        <v>0.11032417899999999</v>
      </c>
      <c r="AB18">
        <v>8.2597292000000003E-2</v>
      </c>
      <c r="AC18">
        <v>4.6467003999999999E-2</v>
      </c>
      <c r="AD18">
        <v>9.9977821999999994E-2</v>
      </c>
      <c r="AE18">
        <v>9.2924364999999995E-2</v>
      </c>
      <c r="AF18">
        <v>3.1665830999999998E-2</v>
      </c>
      <c r="AG18">
        <v>4.8723338999999997E-2</v>
      </c>
      <c r="AH18">
        <v>0.102634319</v>
      </c>
      <c r="AI18">
        <v>0.125414626</v>
      </c>
      <c r="AJ18">
        <v>0.20030277299999999</v>
      </c>
      <c r="AK18">
        <v>0.16574420500000001</v>
      </c>
      <c r="AL18">
        <v>0.175724149</v>
      </c>
      <c r="AM18">
        <v>7.0553862999999994E-2</v>
      </c>
      <c r="AN18">
        <v>4.9084930999999998E-2</v>
      </c>
      <c r="AO18">
        <v>1.7293748000000001E-2</v>
      </c>
      <c r="AP18">
        <v>1.2858217E-2</v>
      </c>
      <c r="AQ18">
        <v>6.1229600000000002E-4</v>
      </c>
      <c r="AR18">
        <v>4.522313E-3</v>
      </c>
      <c r="AS18">
        <v>6.7304349999999999E-3</v>
      </c>
      <c r="AT18">
        <v>2.4588269999999998E-3</v>
      </c>
      <c r="AU18">
        <v>4.6283799999999998E-4</v>
      </c>
      <c r="AV18">
        <v>4.1992899999999996E-3</v>
      </c>
      <c r="AW18">
        <v>6.6966869999999998E-3</v>
      </c>
      <c r="AX18">
        <v>3.0566590000000002E-3</v>
      </c>
      <c r="AY18">
        <v>0</v>
      </c>
      <c r="AZ18">
        <v>4.3487480000000004E-3</v>
      </c>
      <c r="BA18">
        <v>6.4411620000000003E-3</v>
      </c>
      <c r="BB18">
        <v>3.317005E-3</v>
      </c>
      <c r="BC18">
        <v>1.7260000000000001E-3</v>
      </c>
      <c r="BD18">
        <v>1.2549658999999999E-2</v>
      </c>
      <c r="BE18">
        <v>1.0592239999999999E-2</v>
      </c>
      <c r="BF18">
        <v>3.495391E-3</v>
      </c>
      <c r="BG18">
        <v>2.9602349999999999E-3</v>
      </c>
      <c r="BH18">
        <v>1.67152E-2</v>
      </c>
      <c r="BI18">
        <v>1.3055888E-2</v>
      </c>
      <c r="BJ18">
        <v>4.8260500000000001E-3</v>
      </c>
      <c r="BK18">
        <v>4.9080110000000003E-3</v>
      </c>
      <c r="BL18">
        <v>3.2928992999999997E-2</v>
      </c>
      <c r="BM18">
        <v>2.2413893000000001E-2</v>
      </c>
      <c r="BN18">
        <v>1.8730474E-2</v>
      </c>
      <c r="BO18">
        <v>5.6408379999999996E-3</v>
      </c>
      <c r="BP18">
        <v>3.1053535E-2</v>
      </c>
      <c r="BQ18">
        <v>2.0977167000000001E-2</v>
      </c>
      <c r="BR18">
        <v>8.9482009999999994E-3</v>
      </c>
      <c r="BS18">
        <v>1.0982759E-2</v>
      </c>
      <c r="BT18">
        <v>5.2734600999999999E-2</v>
      </c>
      <c r="BU18">
        <v>3.4457321999999999E-2</v>
      </c>
      <c r="BV18">
        <v>1.3186061000000001E-2</v>
      </c>
      <c r="BW18">
        <v>1.0982759E-2</v>
      </c>
      <c r="BX18">
        <v>5.5371812999999999E-2</v>
      </c>
      <c r="BY18">
        <v>3.6332780000000002E-2</v>
      </c>
      <c r="BZ18">
        <v>1.3687469000000001E-2</v>
      </c>
      <c r="CA18">
        <v>1.6146295000000001E-2</v>
      </c>
      <c r="CB18">
        <v>7.0105487999999994E-2</v>
      </c>
      <c r="CC18">
        <v>6.5313186999999995E-2</v>
      </c>
      <c r="CD18">
        <v>2.8676668999999998E-2</v>
      </c>
      <c r="CE18">
        <v>1.0814015999999999E-2</v>
      </c>
      <c r="CF18">
        <v>5.6037142999999998E-2</v>
      </c>
      <c r="CG18">
        <v>5.8187411000000001E-2</v>
      </c>
      <c r="CH18">
        <v>2.6203378999999999E-2</v>
      </c>
      <c r="CI18">
        <v>1.4082809E-2</v>
      </c>
      <c r="CJ18">
        <v>6.4681606000000003E-2</v>
      </c>
      <c r="CK18">
        <v>0.108140163</v>
      </c>
      <c r="CL18">
        <v>5.5521270999999997E-2</v>
      </c>
      <c r="CM18">
        <v>7.14024E-3</v>
      </c>
      <c r="CN18">
        <v>4.4225132E-2</v>
      </c>
      <c r="CO18">
        <v>5.3944728999999997E-2</v>
      </c>
      <c r="CP18">
        <v>2.8112584999999999E-2</v>
      </c>
      <c r="CQ18">
        <v>7.4439770000000001E-3</v>
      </c>
      <c r="CR18">
        <v>3.6111004000000002E-2</v>
      </c>
      <c r="CS18">
        <v>6.5607282000000003E-2</v>
      </c>
      <c r="CT18">
        <v>4.1771126999999998E-2</v>
      </c>
      <c r="CU18">
        <v>4.073938E-3</v>
      </c>
      <c r="CV18">
        <v>2.4053110999999999E-2</v>
      </c>
      <c r="CW18">
        <v>3.1892429E-2</v>
      </c>
      <c r="CX18">
        <v>1.7959077E-2</v>
      </c>
      <c r="CY18">
        <v>3.4278939999999999E-3</v>
      </c>
      <c r="CZ18">
        <v>1.9921318E-2</v>
      </c>
      <c r="DA18">
        <v>3.7055965000000003E-2</v>
      </c>
      <c r="DB18">
        <v>2.4892003999999999E-2</v>
      </c>
      <c r="DC18">
        <v>6.7979300000000004E-4</v>
      </c>
      <c r="DD18">
        <v>7.0968489999999997E-3</v>
      </c>
      <c r="DE18">
        <v>1.2935357E-2</v>
      </c>
      <c r="DF18">
        <v>7.2173799999999998E-3</v>
      </c>
      <c r="DG18">
        <v>0</v>
      </c>
      <c r="DH18">
        <v>2.0104519999999998E-3</v>
      </c>
      <c r="DI18">
        <v>7.3764800000000004E-3</v>
      </c>
      <c r="DJ18">
        <v>5.9252899999999997E-3</v>
      </c>
      <c r="DK18">
        <v>0</v>
      </c>
      <c r="DL18">
        <v>0</v>
      </c>
      <c r="DM18">
        <v>8.0514499999999995E-4</v>
      </c>
      <c r="DN18">
        <v>6.2675999999999997E-4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5.3612060000000003E-3</v>
      </c>
      <c r="EB18">
        <v>8.7071389999999992E-3</v>
      </c>
      <c r="EC18">
        <v>4.5657040000000003E-3</v>
      </c>
      <c r="ED18">
        <v>1.7452850000000001E-3</v>
      </c>
      <c r="EE18">
        <v>2.468469E-3</v>
      </c>
      <c r="EF18">
        <v>7.8586030000000005E-3</v>
      </c>
      <c r="EG18">
        <v>9.8835190000000003E-3</v>
      </c>
      <c r="EH18">
        <v>2.5890000000000002E-3</v>
      </c>
      <c r="EI18">
        <v>3.5966370000000002E-3</v>
      </c>
      <c r="EJ18">
        <v>8.4516139999999997E-3</v>
      </c>
      <c r="EK18">
        <v>6.8365020000000004E-3</v>
      </c>
      <c r="EL18">
        <v>2.6275700000000001E-3</v>
      </c>
      <c r="EM18">
        <v>2.6034640000000002E-3</v>
      </c>
      <c r="EN18">
        <v>7.5404019999999999E-3</v>
      </c>
      <c r="EO18">
        <v>5.7710110000000004E-3</v>
      </c>
      <c r="EP18">
        <v>2.381687E-3</v>
      </c>
      <c r="EQ18">
        <v>0</v>
      </c>
      <c r="ER18">
        <v>3.355575E-3</v>
      </c>
      <c r="ES18">
        <v>6.2145639999999997E-3</v>
      </c>
      <c r="ET18">
        <v>2.23705E-3</v>
      </c>
      <c r="EU18">
        <v>8.9674899999999996E-4</v>
      </c>
      <c r="EV18">
        <v>4.0691169999999997E-3</v>
      </c>
      <c r="EW18">
        <v>4.5271340000000004E-3</v>
      </c>
      <c r="EX18">
        <v>1.9429549999999999E-3</v>
      </c>
      <c r="EY18">
        <v>7.9550300000000003E-4</v>
      </c>
      <c r="EZ18">
        <v>3.8280559999999998E-3</v>
      </c>
      <c r="FA18">
        <v>5.086396E-3</v>
      </c>
      <c r="FB18">
        <v>2.3575810000000001E-3</v>
      </c>
      <c r="FC18">
        <v>2.270799E-3</v>
      </c>
      <c r="FD18">
        <v>5.4528099999999998E-3</v>
      </c>
      <c r="FE18">
        <v>5.1056809999999999E-3</v>
      </c>
      <c r="FF18">
        <v>1.8706370000000001E-3</v>
      </c>
      <c r="FG18">
        <v>5.1297870000000002E-3</v>
      </c>
      <c r="FH18">
        <v>7.9550279999999994E-3</v>
      </c>
      <c r="FI18">
        <v>6.2820610000000002E-3</v>
      </c>
      <c r="FJ18">
        <v>3.370039E-3</v>
      </c>
      <c r="FK18">
        <v>1.8084428999999999E-2</v>
      </c>
      <c r="FL18">
        <v>2.1546071999999999E-2</v>
      </c>
      <c r="FM18">
        <v>1.2607513000000001E-2</v>
      </c>
      <c r="FN18">
        <v>3.982335E-3</v>
      </c>
      <c r="FO18">
        <v>2.4385774999999998E-2</v>
      </c>
      <c r="FP18">
        <v>2.9023798E-2</v>
      </c>
      <c r="FQ18">
        <v>1.6927333999999999E-2</v>
      </c>
      <c r="FR18">
        <v>6.0265359999999999E-3</v>
      </c>
      <c r="FS18">
        <v>5.1317160000000001E-2</v>
      </c>
      <c r="FT18">
        <v>7.1127589000000005E-2</v>
      </c>
      <c r="FU18">
        <v>4.2528059999999999E-2</v>
      </c>
      <c r="FV18">
        <v>1.4699927E-2</v>
      </c>
      <c r="FW18">
        <v>4.7431249000000002E-2</v>
      </c>
      <c r="FX18">
        <v>6.9059282E-2</v>
      </c>
      <c r="FY18">
        <v>4.5006170999999998E-2</v>
      </c>
      <c r="FZ18">
        <v>1.734196E-2</v>
      </c>
      <c r="GA18">
        <v>6.0405175999999998E-2</v>
      </c>
      <c r="GB18">
        <v>0.117589771</v>
      </c>
      <c r="GC18">
        <v>8.9930381000000004E-2</v>
      </c>
      <c r="GD18">
        <v>3.6149573999999997E-2</v>
      </c>
      <c r="GE18">
        <v>2.2004088000000002E-2</v>
      </c>
      <c r="GF18">
        <v>5.1524473000000001E-2</v>
      </c>
      <c r="GG18">
        <v>4.4581902999999999E-2</v>
      </c>
      <c r="GH18">
        <v>2.1844987999999999E-2</v>
      </c>
      <c r="GI18">
        <v>1.2009680999999999E-2</v>
      </c>
      <c r="GJ18">
        <v>5.4942723999999998E-2</v>
      </c>
      <c r="GK18">
        <v>6.3510047E-2</v>
      </c>
      <c r="GL18">
        <v>3.2017781000000002E-2</v>
      </c>
      <c r="GM18">
        <v>2.8927369999999998E-3</v>
      </c>
      <c r="GN18">
        <v>1.4039418E-2</v>
      </c>
      <c r="GO18">
        <v>1.9255988000000002E-2</v>
      </c>
      <c r="GP18">
        <v>1.4039418E-2</v>
      </c>
      <c r="GQ18">
        <v>1.9574190000000002E-3</v>
      </c>
      <c r="GR18">
        <v>1.0510279000000001E-2</v>
      </c>
      <c r="GS18">
        <v>2.0061132999999998E-2</v>
      </c>
      <c r="GT18">
        <v>1.4232267999999999E-2</v>
      </c>
      <c r="GU18">
        <v>1.7693909999999999E-3</v>
      </c>
      <c r="GV18">
        <v>3.4712850000000002E-3</v>
      </c>
      <c r="GW18">
        <v>4.9224749999999999E-3</v>
      </c>
      <c r="GX18">
        <v>4.9851510000000002E-3</v>
      </c>
      <c r="GY18">
        <v>1.7693909999999999E-3</v>
      </c>
      <c r="GZ18">
        <v>3.2880779999999998E-3</v>
      </c>
      <c r="HA18">
        <v>3.9919769999999999E-3</v>
      </c>
      <c r="HB18">
        <v>3.1627259999999998E-3</v>
      </c>
      <c r="HC18">
        <v>2.723994E-3</v>
      </c>
      <c r="HD18">
        <v>3.514676E-3</v>
      </c>
      <c r="HE18">
        <v>2.6420329999999998E-3</v>
      </c>
      <c r="HF18">
        <v>1.9333130000000001E-3</v>
      </c>
      <c r="HG18">
        <v>2.396151E-3</v>
      </c>
      <c r="HH18">
        <v>3.842519E-3</v>
      </c>
      <c r="HI18">
        <v>2.6082850000000001E-3</v>
      </c>
      <c r="HJ18">
        <v>1.480117E-3</v>
      </c>
    </row>
    <row r="19" spans="1:218" x14ac:dyDescent="0.2">
      <c r="A19">
        <v>17</v>
      </c>
      <c r="B19">
        <v>2728.530565</v>
      </c>
      <c r="C19">
        <v>74.842680000000001</v>
      </c>
      <c r="D19">
        <v>36.456879489999999</v>
      </c>
      <c r="E19" t="s">
        <v>427</v>
      </c>
      <c r="F19" t="s">
        <v>426</v>
      </c>
      <c r="G19">
        <v>20</v>
      </c>
      <c r="H19">
        <v>0.16667064500000001</v>
      </c>
      <c r="I19">
        <v>0.115052275</v>
      </c>
      <c r="J19">
        <v>4.0662147000000003E-2</v>
      </c>
      <c r="K19">
        <v>0.27527808300000001</v>
      </c>
      <c r="L19">
        <v>0.22593927499999999</v>
      </c>
      <c r="M19">
        <v>8.3914163999999999E-2</v>
      </c>
      <c r="N19">
        <v>0.27484842700000001</v>
      </c>
      <c r="O19">
        <v>0.24766076300000001</v>
      </c>
      <c r="P19">
        <v>9.8271829000000005E-2</v>
      </c>
      <c r="Q19">
        <v>0.318291402</v>
      </c>
      <c r="R19">
        <v>0.35743781899999999</v>
      </c>
      <c r="S19">
        <v>0.17558600299999999</v>
      </c>
      <c r="T19">
        <v>0.19532630000000001</v>
      </c>
      <c r="U19">
        <v>0.239592782</v>
      </c>
      <c r="V19">
        <v>0.13047214400000001</v>
      </c>
      <c r="W19">
        <v>0.157850766</v>
      </c>
      <c r="X19">
        <v>0.24837685600000001</v>
      </c>
      <c r="Y19">
        <v>0.17150427300000001</v>
      </c>
      <c r="Z19">
        <v>6.2514919000000002E-2</v>
      </c>
      <c r="AA19">
        <v>0.105993698</v>
      </c>
      <c r="AB19">
        <v>8.0560461999999999E-2</v>
      </c>
      <c r="AC19">
        <v>4.8789803E-2</v>
      </c>
      <c r="AD19">
        <v>9.5968395999999997E-2</v>
      </c>
      <c r="AE19">
        <v>8.6683056999999994E-2</v>
      </c>
      <c r="AF19">
        <v>3.4551486999999999E-2</v>
      </c>
      <c r="AG19">
        <v>4.9696853999999999E-2</v>
      </c>
      <c r="AH19">
        <v>9.8761159000000001E-2</v>
      </c>
      <c r="AI19">
        <v>0.12705876699999999</v>
      </c>
      <c r="AJ19">
        <v>0.184680384</v>
      </c>
      <c r="AK19">
        <v>0.16255311</v>
      </c>
      <c r="AL19">
        <v>0.16508330500000001</v>
      </c>
      <c r="AM19">
        <v>7.7349978999999999E-2</v>
      </c>
      <c r="AN19">
        <v>6.2479114000000002E-2</v>
      </c>
      <c r="AO19">
        <v>1.7699432000000001E-2</v>
      </c>
      <c r="AP19">
        <v>2.0086409E-2</v>
      </c>
      <c r="AQ19">
        <v>7.9725019999999994E-3</v>
      </c>
      <c r="AR19">
        <v>2.1172482999999999E-2</v>
      </c>
      <c r="AS19">
        <v>1.9764166999999999E-2</v>
      </c>
      <c r="AT19">
        <v>3.8310979999999998E-3</v>
      </c>
      <c r="AU19">
        <v>3.3930873E-2</v>
      </c>
      <c r="AV19">
        <v>2.6602855000000002E-2</v>
      </c>
      <c r="AW19">
        <v>1.9334510999999999E-2</v>
      </c>
      <c r="AX19">
        <v>4.4875160000000004E-3</v>
      </c>
      <c r="AY19">
        <v>5.1320000000000003E-3</v>
      </c>
      <c r="AZ19">
        <v>2.2449515E-2</v>
      </c>
      <c r="BA19">
        <v>1.7508474E-2</v>
      </c>
      <c r="BB19">
        <v>4.0101210000000002E-3</v>
      </c>
      <c r="BC19">
        <v>4.3180408000000003E-2</v>
      </c>
      <c r="BD19">
        <v>7.0833532000000005E-2</v>
      </c>
      <c r="BE19">
        <v>3.0923282999999999E-2</v>
      </c>
      <c r="BF19">
        <v>5.120065E-3</v>
      </c>
      <c r="BG19">
        <v>4.0662147000000003E-2</v>
      </c>
      <c r="BH19">
        <v>7.2731179000000007E-2</v>
      </c>
      <c r="BI19">
        <v>3.1651310000000002E-2</v>
      </c>
      <c r="BJ19">
        <v>5.871963E-3</v>
      </c>
      <c r="BK19">
        <v>0.15079724999999999</v>
      </c>
      <c r="BL19">
        <v>0.19988542500000001</v>
      </c>
      <c r="BM19">
        <v>6.8291402000000001E-2</v>
      </c>
      <c r="BN19">
        <v>2.5982241E-2</v>
      </c>
      <c r="BO19">
        <v>0.124098916</v>
      </c>
      <c r="BP19">
        <v>0.16684966800000001</v>
      </c>
      <c r="BQ19">
        <v>6.2562657999999993E-2</v>
      </c>
      <c r="BR19">
        <v>1.4345729999999999E-2</v>
      </c>
      <c r="BS19">
        <v>0.41969016999999997</v>
      </c>
      <c r="BT19">
        <v>0.36826275800000002</v>
      </c>
      <c r="BU19">
        <v>0.123096386</v>
      </c>
      <c r="BV19">
        <v>3.0350407999999999E-2</v>
      </c>
      <c r="BW19">
        <v>0.14667971499999999</v>
      </c>
      <c r="BX19">
        <v>0.24965388799999999</v>
      </c>
      <c r="BY19">
        <v>9.6028071000000007E-2</v>
      </c>
      <c r="BZ19">
        <v>2.5982241E-2</v>
      </c>
      <c r="CA19">
        <v>0.35662624700000001</v>
      </c>
      <c r="CB19">
        <v>0.425860505</v>
      </c>
      <c r="CC19">
        <v>0.23115481900000001</v>
      </c>
      <c r="CD19">
        <v>6.2526852999999993E-2</v>
      </c>
      <c r="CE19">
        <v>6.9938416000000003E-2</v>
      </c>
      <c r="CF19">
        <v>0.202367881</v>
      </c>
      <c r="CG19">
        <v>0.14642908299999999</v>
      </c>
      <c r="CH19">
        <v>4.5304816999999997E-2</v>
      </c>
      <c r="CI19">
        <v>0.103547047</v>
      </c>
      <c r="CJ19">
        <v>0.27322528299999999</v>
      </c>
      <c r="CK19">
        <v>0.34843891700000001</v>
      </c>
      <c r="CL19">
        <v>0.112844321</v>
      </c>
      <c r="CM19">
        <v>3.1161979999999999E-2</v>
      </c>
      <c r="CN19">
        <v>0.14029455299999999</v>
      </c>
      <c r="CO19">
        <v>0.13259655300000001</v>
      </c>
      <c r="CP19">
        <v>4.7727598000000003E-2</v>
      </c>
      <c r="CQ19">
        <v>2.9061441E-2</v>
      </c>
      <c r="CR19">
        <v>0.13013796699999999</v>
      </c>
      <c r="CS19">
        <v>0.189919798</v>
      </c>
      <c r="CT19">
        <v>8.2899698999999993E-2</v>
      </c>
      <c r="CU19">
        <v>1.4966343999999999E-2</v>
      </c>
      <c r="CV19">
        <v>8.5012173999999996E-2</v>
      </c>
      <c r="CW19">
        <v>8.0345633999999999E-2</v>
      </c>
      <c r="CX19">
        <v>3.0004296999999999E-2</v>
      </c>
      <c r="CY19">
        <v>1.6314985000000001E-2</v>
      </c>
      <c r="CZ19">
        <v>9.3605289999999994E-2</v>
      </c>
      <c r="DA19">
        <v>0.117176684</v>
      </c>
      <c r="DB19">
        <v>5.2095766000000002E-2</v>
      </c>
      <c r="DC19">
        <v>1.9573210000000001E-3</v>
      </c>
      <c r="DD19">
        <v>3.3560892000000002E-2</v>
      </c>
      <c r="DE19">
        <v>3.6711700999999999E-2</v>
      </c>
      <c r="DF19">
        <v>1.1958753000000001E-2</v>
      </c>
      <c r="DG19">
        <v>1.5515349999999999E-3</v>
      </c>
      <c r="DH19">
        <v>1.5873394999999998E-2</v>
      </c>
      <c r="DI19">
        <v>2.9873013E-2</v>
      </c>
      <c r="DJ19">
        <v>1.4572491999999999E-2</v>
      </c>
      <c r="DK19">
        <v>0</v>
      </c>
      <c r="DL19">
        <v>0</v>
      </c>
      <c r="DM19">
        <v>1.706688E-3</v>
      </c>
      <c r="DN19">
        <v>0</v>
      </c>
      <c r="DO19">
        <v>0</v>
      </c>
      <c r="DP19">
        <v>0</v>
      </c>
      <c r="DQ19">
        <v>1.623144E-3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3.61627E-3</v>
      </c>
      <c r="EB19">
        <v>5.9793770000000001E-3</v>
      </c>
      <c r="EC19">
        <v>2.3392370000000001E-3</v>
      </c>
      <c r="ED19">
        <v>1.1457489999999999E-3</v>
      </c>
      <c r="EE19">
        <v>3.9265769999999997E-3</v>
      </c>
      <c r="EF19">
        <v>5.1678039999999998E-3</v>
      </c>
      <c r="EG19">
        <v>5.8600279999999998E-3</v>
      </c>
      <c r="EH19">
        <v>0</v>
      </c>
      <c r="EI19">
        <v>4.2368839999999998E-3</v>
      </c>
      <c r="EJ19">
        <v>6.683535E-3</v>
      </c>
      <c r="EK19">
        <v>4.4039719999999999E-3</v>
      </c>
      <c r="EL19">
        <v>1.241228E-3</v>
      </c>
      <c r="EM19">
        <v>4.9052369999999998E-3</v>
      </c>
      <c r="EN19">
        <v>7.8173489999999995E-3</v>
      </c>
      <c r="EO19">
        <v>4.0578599999999999E-3</v>
      </c>
      <c r="EP19">
        <v>1.1934879999999999E-3</v>
      </c>
      <c r="EQ19">
        <v>0</v>
      </c>
      <c r="ER19">
        <v>1.3486419999999999E-3</v>
      </c>
      <c r="ES19">
        <v>5.3587629999999999E-3</v>
      </c>
      <c r="ET19">
        <v>1.014465E-3</v>
      </c>
      <c r="EU19">
        <v>1.635079E-3</v>
      </c>
      <c r="EV19">
        <v>2.9121120000000001E-3</v>
      </c>
      <c r="EW19">
        <v>2.5063249999999998E-3</v>
      </c>
      <c r="EX19">
        <v>0</v>
      </c>
      <c r="EY19">
        <v>0</v>
      </c>
      <c r="EZ19">
        <v>2.4466510000000002E-3</v>
      </c>
      <c r="FA19">
        <v>2.7330879999999998E-3</v>
      </c>
      <c r="FB19">
        <v>1.0980090000000001E-3</v>
      </c>
      <c r="FC19">
        <v>3.8072280000000002E-3</v>
      </c>
      <c r="FD19">
        <v>3.5804650000000001E-3</v>
      </c>
      <c r="FE19">
        <v>1.778298E-3</v>
      </c>
      <c r="FF19">
        <v>0</v>
      </c>
      <c r="FG19">
        <v>3.532725E-3</v>
      </c>
      <c r="FH19">
        <v>3.6998140000000001E-3</v>
      </c>
      <c r="FI19">
        <v>0</v>
      </c>
      <c r="FJ19">
        <v>1.300902E-3</v>
      </c>
      <c r="FK19">
        <v>1.7508474E-2</v>
      </c>
      <c r="FL19">
        <v>1.9191291999999999E-2</v>
      </c>
      <c r="FM19">
        <v>6.540316E-3</v>
      </c>
      <c r="FN19">
        <v>1.1338139999999999E-3</v>
      </c>
      <c r="FO19">
        <v>2.3643003999999999E-2</v>
      </c>
      <c r="FP19">
        <v>2.5445170999999999E-2</v>
      </c>
      <c r="FQ19">
        <v>9.1540549999999995E-3</v>
      </c>
      <c r="FR19">
        <v>1.8141019999999999E-3</v>
      </c>
      <c r="FS19">
        <v>5.8564471999999999E-2</v>
      </c>
      <c r="FT19">
        <v>7.3053420999999993E-2</v>
      </c>
      <c r="FU19">
        <v>3.6902658999999997E-2</v>
      </c>
      <c r="FV19">
        <v>7.0415809999999999E-3</v>
      </c>
      <c r="FW19">
        <v>5.5783644E-2</v>
      </c>
      <c r="FX19">
        <v>7.6657754999999994E-2</v>
      </c>
      <c r="FY19">
        <v>4.1748222000000001E-2</v>
      </c>
      <c r="FZ19">
        <v>1.0562372E-2</v>
      </c>
      <c r="GA19">
        <v>9.5968395999999997E-2</v>
      </c>
      <c r="GB19">
        <v>0.13589058100000001</v>
      </c>
      <c r="GC19">
        <v>0.104107987</v>
      </c>
      <c r="GD19">
        <v>3.1150045000000001E-2</v>
      </c>
      <c r="GE19">
        <v>3.1866138000000002E-2</v>
      </c>
      <c r="GF19">
        <v>6.0951448999999998E-2</v>
      </c>
      <c r="GG19">
        <v>5.0747123999999998E-2</v>
      </c>
      <c r="GH19">
        <v>1.8809375999999999E-2</v>
      </c>
      <c r="GI19">
        <v>5.4303719E-2</v>
      </c>
      <c r="GJ19">
        <v>6.9663913999999993E-2</v>
      </c>
      <c r="GK19">
        <v>7.7910917999999996E-2</v>
      </c>
      <c r="GL19">
        <v>3.6759439999999997E-2</v>
      </c>
      <c r="GM19">
        <v>9.6672549999999996E-3</v>
      </c>
      <c r="GN19">
        <v>1.5419868999999999E-2</v>
      </c>
      <c r="GO19">
        <v>1.8928725E-2</v>
      </c>
      <c r="GP19">
        <v>1.5037953E-2</v>
      </c>
      <c r="GQ19">
        <v>1.5264715999999999E-2</v>
      </c>
      <c r="GR19">
        <v>1.4190576E-2</v>
      </c>
      <c r="GS19">
        <v>2.3368501E-2</v>
      </c>
      <c r="GT19">
        <v>1.6601423000000001E-2</v>
      </c>
      <c r="GU19">
        <v>7.7696090000000002E-3</v>
      </c>
      <c r="GV19">
        <v>2.3869770000000002E-3</v>
      </c>
      <c r="GW19">
        <v>2.2795630000000001E-3</v>
      </c>
      <c r="GX19">
        <v>2.02893E-3</v>
      </c>
      <c r="GY19">
        <v>4.0817300000000004E-3</v>
      </c>
      <c r="GZ19">
        <v>2.2676279999999998E-3</v>
      </c>
      <c r="HA19">
        <v>1.8141019999999999E-3</v>
      </c>
      <c r="HB19">
        <v>1.360577E-3</v>
      </c>
      <c r="HC19">
        <v>1.2328733999999999E-2</v>
      </c>
      <c r="HD19">
        <v>2.4824560000000001E-3</v>
      </c>
      <c r="HE19">
        <v>0</v>
      </c>
      <c r="HF19">
        <v>0</v>
      </c>
      <c r="HG19">
        <v>5.871963E-3</v>
      </c>
      <c r="HH19">
        <v>3.4491809999999999E-3</v>
      </c>
      <c r="HI19">
        <v>0</v>
      </c>
      <c r="HJ19">
        <v>0</v>
      </c>
    </row>
    <row r="20" spans="1:218" x14ac:dyDescent="0.2">
      <c r="A20">
        <v>18</v>
      </c>
      <c r="B20">
        <v>1017.310746</v>
      </c>
      <c r="C20">
        <v>49.895119999999999</v>
      </c>
      <c r="D20">
        <v>20.388982850000001</v>
      </c>
      <c r="E20" t="s">
        <v>157</v>
      </c>
      <c r="F20" t="s">
        <v>426</v>
      </c>
      <c r="G20">
        <v>18</v>
      </c>
      <c r="H20">
        <v>0.10545112600000001</v>
      </c>
      <c r="I20">
        <v>7.4965353999999998E-2</v>
      </c>
      <c r="J20">
        <v>2.8618020000000001E-2</v>
      </c>
      <c r="K20">
        <v>0.16510847000000001</v>
      </c>
      <c r="L20">
        <v>0.13903158199999999</v>
      </c>
      <c r="M20">
        <v>5.7979754000000001E-2</v>
      </c>
      <c r="N20">
        <v>0.15187921400000001</v>
      </c>
      <c r="O20">
        <v>0.13669363700000001</v>
      </c>
      <c r="P20">
        <v>5.9286139000000002E-2</v>
      </c>
      <c r="Q20">
        <v>0.16556694199999999</v>
      </c>
      <c r="R20">
        <v>0.18542450299999999</v>
      </c>
      <c r="S20">
        <v>0.100082317</v>
      </c>
      <c r="T20">
        <v>9.2602192E-2</v>
      </c>
      <c r="U20">
        <v>0.11269159400000001</v>
      </c>
      <c r="V20">
        <v>6.3506163000000004E-2</v>
      </c>
      <c r="W20">
        <v>7.1360097999999997E-2</v>
      </c>
      <c r="X20">
        <v>0.107639287</v>
      </c>
      <c r="Y20">
        <v>7.8416918000000002E-2</v>
      </c>
      <c r="Z20">
        <v>3.0390691000000001E-2</v>
      </c>
      <c r="AA20">
        <v>4.4796084E-2</v>
      </c>
      <c r="AB20">
        <v>3.2083911E-2</v>
      </c>
      <c r="AC20">
        <v>2.4116660000000002E-2</v>
      </c>
      <c r="AD20">
        <v>3.5162965999999997E-2</v>
      </c>
      <c r="AE20">
        <v>2.9913984000000001E-2</v>
      </c>
      <c r="AF20">
        <v>3.0135405000000001E-2</v>
      </c>
      <c r="AG20">
        <v>4.8764730999999999E-2</v>
      </c>
      <c r="AH20">
        <v>0.11072876199999999</v>
      </c>
      <c r="AI20">
        <v>0.13484802700000001</v>
      </c>
      <c r="AJ20">
        <v>0.21230111199999999</v>
      </c>
      <c r="AK20">
        <v>0.16061883299999999</v>
      </c>
      <c r="AL20">
        <v>0.159148336</v>
      </c>
      <c r="AM20">
        <v>6.0315094999999999E-2</v>
      </c>
      <c r="AN20">
        <v>4.251154E-2</v>
      </c>
      <c r="AO20">
        <v>1.9590553E-2</v>
      </c>
      <c r="AP20">
        <v>2.1037605000000001E-2</v>
      </c>
      <c r="AQ20">
        <v>0</v>
      </c>
      <c r="AR20">
        <v>7.4631899999999995E-4</v>
      </c>
      <c r="AS20">
        <v>9.3387600000000004E-4</v>
      </c>
      <c r="AT20">
        <v>5.6657699999999997E-4</v>
      </c>
      <c r="AU20">
        <v>0</v>
      </c>
      <c r="AV20">
        <v>7.5804099999999999E-4</v>
      </c>
      <c r="AW20">
        <v>9.1303599999999999E-4</v>
      </c>
      <c r="AX20">
        <v>0</v>
      </c>
      <c r="AY20">
        <v>0</v>
      </c>
      <c r="AZ20">
        <v>8.0493100000000005E-4</v>
      </c>
      <c r="BA20">
        <v>8.5833199999999995E-4</v>
      </c>
      <c r="BB20">
        <v>1.126642E-3</v>
      </c>
      <c r="BC20">
        <v>8.0623299999999995E-4</v>
      </c>
      <c r="BD20">
        <v>5.8520279999999996E-3</v>
      </c>
      <c r="BE20">
        <v>2.0383760000000002E-3</v>
      </c>
      <c r="BF20">
        <v>5.8872000000000004E-4</v>
      </c>
      <c r="BG20">
        <v>1.1526920000000001E-3</v>
      </c>
      <c r="BH20">
        <v>4.782695E-3</v>
      </c>
      <c r="BI20">
        <v>2.0657280000000002E-3</v>
      </c>
      <c r="BJ20">
        <v>6.03047E-4</v>
      </c>
      <c r="BK20">
        <v>4.2890560000000003E-3</v>
      </c>
      <c r="BL20">
        <v>1.7334664E-2</v>
      </c>
      <c r="BM20">
        <v>6.7025460000000002E-3</v>
      </c>
      <c r="BN20">
        <v>3.7498309999999999E-3</v>
      </c>
      <c r="BO20">
        <v>4.3372480000000001E-3</v>
      </c>
      <c r="BP20">
        <v>1.2378739E-2</v>
      </c>
      <c r="BQ20">
        <v>4.893405E-3</v>
      </c>
      <c r="BR20">
        <v>1.2034890000000001E-3</v>
      </c>
      <c r="BS20">
        <v>1.4154015000000001E-2</v>
      </c>
      <c r="BT20">
        <v>2.6716403999999999E-2</v>
      </c>
      <c r="BU20">
        <v>1.2044002999999999E-2</v>
      </c>
      <c r="BV20">
        <v>2.723479E-3</v>
      </c>
      <c r="BW20">
        <v>1.0158016000000001E-2</v>
      </c>
      <c r="BX20">
        <v>2.0114149000000001E-2</v>
      </c>
      <c r="BY20">
        <v>9.3960680000000005E-3</v>
      </c>
      <c r="BZ20">
        <v>2.1477839999999998E-3</v>
      </c>
      <c r="CA20">
        <v>2.2063956999999999E-2</v>
      </c>
      <c r="CB20">
        <v>3.4455721000000002E-2</v>
      </c>
      <c r="CC20">
        <v>2.5929707999999999E-2</v>
      </c>
      <c r="CD20">
        <v>8.115733E-3</v>
      </c>
      <c r="CE20">
        <v>9.7685759999999993E-3</v>
      </c>
      <c r="CF20">
        <v>2.1021974999999998E-2</v>
      </c>
      <c r="CG20">
        <v>1.6437257E-2</v>
      </c>
      <c r="CH20">
        <v>4.912942E-3</v>
      </c>
      <c r="CI20">
        <v>1.419309E-2</v>
      </c>
      <c r="CJ20">
        <v>3.2027904000000003E-2</v>
      </c>
      <c r="CK20">
        <v>4.5545007999999998E-2</v>
      </c>
      <c r="CL20">
        <v>1.8080982999999998E-2</v>
      </c>
      <c r="CM20">
        <v>6.9070340000000003E-3</v>
      </c>
      <c r="CN20">
        <v>1.7734524000000002E-2</v>
      </c>
      <c r="CO20">
        <v>1.6320034000000001E-2</v>
      </c>
      <c r="CP20">
        <v>5.9757639999999997E-3</v>
      </c>
      <c r="CQ20">
        <v>7.3095E-3</v>
      </c>
      <c r="CR20">
        <v>1.7337268999999999E-2</v>
      </c>
      <c r="CS20">
        <v>2.6075584999999998E-2</v>
      </c>
      <c r="CT20">
        <v>1.3013046E-2</v>
      </c>
      <c r="CU20">
        <v>3.4437489999999999E-3</v>
      </c>
      <c r="CV20">
        <v>1.0164529E-2</v>
      </c>
      <c r="CW20">
        <v>9.3856479999999999E-3</v>
      </c>
      <c r="CX20">
        <v>3.0230489999999999E-3</v>
      </c>
      <c r="CY20">
        <v>2.688312E-3</v>
      </c>
      <c r="CZ20">
        <v>1.0184066E-2</v>
      </c>
      <c r="DA20">
        <v>1.4919872000000001E-2</v>
      </c>
      <c r="DB20">
        <v>7.243073E-3</v>
      </c>
      <c r="DC20">
        <v>5.7699699999999999E-4</v>
      </c>
      <c r="DD20">
        <v>2.4890329999999999E-3</v>
      </c>
      <c r="DE20">
        <v>3.144179E-3</v>
      </c>
      <c r="DF20">
        <v>9.0912899999999995E-4</v>
      </c>
      <c r="DG20">
        <v>3.1650200000000003E-4</v>
      </c>
      <c r="DH20">
        <v>1.035469E-3</v>
      </c>
      <c r="DI20">
        <v>2.6166760000000001E-3</v>
      </c>
      <c r="DJ20">
        <v>1.084963E-3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4.2617039999999998E-3</v>
      </c>
      <c r="EB20">
        <v>3.0699379999999999E-3</v>
      </c>
      <c r="EC20">
        <v>1.526503E-3</v>
      </c>
      <c r="ED20">
        <v>8.9089400000000004E-4</v>
      </c>
      <c r="EE20">
        <v>0</v>
      </c>
      <c r="EF20">
        <v>1.3767180000000001E-3</v>
      </c>
      <c r="EG20">
        <v>2.448656E-3</v>
      </c>
      <c r="EH20">
        <v>6.8510299999999995E-4</v>
      </c>
      <c r="EI20">
        <v>3.2431700000000002E-4</v>
      </c>
      <c r="EJ20">
        <v>2.0696360000000001E-3</v>
      </c>
      <c r="EK20">
        <v>2.393952E-3</v>
      </c>
      <c r="EL20">
        <v>1.185254E-3</v>
      </c>
      <c r="EM20">
        <v>0</v>
      </c>
      <c r="EN20">
        <v>1.2686119999999999E-3</v>
      </c>
      <c r="EO20">
        <v>1.1839509999999999E-3</v>
      </c>
      <c r="EP20">
        <v>7.1506E-4</v>
      </c>
      <c r="EQ20">
        <v>0</v>
      </c>
      <c r="ER20">
        <v>0</v>
      </c>
      <c r="ES20">
        <v>1.8664490000000001E-3</v>
      </c>
      <c r="ET20">
        <v>4.5847200000000002E-4</v>
      </c>
      <c r="EU20">
        <v>0</v>
      </c>
      <c r="EV20">
        <v>7.7757900000000003E-4</v>
      </c>
      <c r="EW20">
        <v>1.0524009999999999E-3</v>
      </c>
      <c r="EX20">
        <v>5.7960200000000003E-4</v>
      </c>
      <c r="EY20">
        <v>0</v>
      </c>
      <c r="EZ20">
        <v>1.0406790000000001E-3</v>
      </c>
      <c r="FA20">
        <v>1.182649E-3</v>
      </c>
      <c r="FB20">
        <v>5.4834299999999996E-4</v>
      </c>
      <c r="FC20">
        <v>1.208698E-3</v>
      </c>
      <c r="FD20">
        <v>1.7062449999999999E-3</v>
      </c>
      <c r="FE20">
        <v>1.1839509999999999E-3</v>
      </c>
      <c r="FF20">
        <v>4.7931100000000001E-4</v>
      </c>
      <c r="FG20">
        <v>2.9774620000000002E-3</v>
      </c>
      <c r="FH20">
        <v>3.290056E-3</v>
      </c>
      <c r="FI20">
        <v>1.730992E-3</v>
      </c>
      <c r="FJ20">
        <v>1.1331550000000001E-3</v>
      </c>
      <c r="FK20">
        <v>1.3197997E-2</v>
      </c>
      <c r="FL20">
        <v>1.2139084E-2</v>
      </c>
      <c r="FM20">
        <v>5.109616E-3</v>
      </c>
      <c r="FN20">
        <v>1.0172340000000001E-3</v>
      </c>
      <c r="FO20">
        <v>1.8290681999999999E-2</v>
      </c>
      <c r="FP20">
        <v>1.6855352000000001E-2</v>
      </c>
      <c r="FQ20">
        <v>7.4058830000000003E-3</v>
      </c>
      <c r="FR20">
        <v>1.6984299999999999E-3</v>
      </c>
      <c r="FS20">
        <v>3.9411645000000002E-2</v>
      </c>
      <c r="FT20">
        <v>4.1176500999999997E-2</v>
      </c>
      <c r="FU20">
        <v>2.1640652E-2</v>
      </c>
      <c r="FV20">
        <v>6.6908230000000003E-3</v>
      </c>
      <c r="FW20">
        <v>3.4980618999999998E-2</v>
      </c>
      <c r="FX20">
        <v>3.9536683000000003E-2</v>
      </c>
      <c r="FY20">
        <v>2.1632836999999999E-2</v>
      </c>
      <c r="FZ20">
        <v>7.4267229999999997E-3</v>
      </c>
      <c r="GA20">
        <v>4.0439298999999998E-2</v>
      </c>
      <c r="GB20">
        <v>5.9056903000000001E-2</v>
      </c>
      <c r="GC20">
        <v>4.6422878000000001E-2</v>
      </c>
      <c r="GD20">
        <v>1.6885309000000001E-2</v>
      </c>
      <c r="GE20">
        <v>1.4057632E-2</v>
      </c>
      <c r="GF20">
        <v>2.5548082E-2</v>
      </c>
      <c r="GG20">
        <v>2.0692449000000002E-2</v>
      </c>
      <c r="GH20">
        <v>9.8610520000000004E-3</v>
      </c>
      <c r="GI20">
        <v>0</v>
      </c>
      <c r="GJ20">
        <v>0</v>
      </c>
      <c r="GK20">
        <v>2.7380667000000001E-2</v>
      </c>
      <c r="GL20">
        <v>1.4491357E-2</v>
      </c>
      <c r="GM20">
        <v>0</v>
      </c>
      <c r="GN20">
        <v>0</v>
      </c>
      <c r="GO20">
        <v>0</v>
      </c>
      <c r="GP20">
        <v>4.7983239999999996E-3</v>
      </c>
      <c r="GQ20">
        <v>0</v>
      </c>
      <c r="GR20">
        <v>8.1274600000000004E-4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1.1735319999999999E-3</v>
      </c>
      <c r="GY20">
        <v>1.542133E-3</v>
      </c>
      <c r="GZ20">
        <v>3.1259400000000002E-4</v>
      </c>
      <c r="HA20">
        <v>0</v>
      </c>
      <c r="HB20">
        <v>0</v>
      </c>
      <c r="HC20">
        <v>2.0566109999999999E-3</v>
      </c>
      <c r="HD20">
        <v>1.7179669999999999E-3</v>
      </c>
      <c r="HE20">
        <v>0</v>
      </c>
      <c r="HF20">
        <v>4.78009E-4</v>
      </c>
      <c r="HG20">
        <v>3.1428760000000002E-3</v>
      </c>
      <c r="HH20">
        <v>3.2731240000000001E-3</v>
      </c>
      <c r="HI20">
        <v>1.1045E-3</v>
      </c>
      <c r="HJ20">
        <v>4.6498399999999999E-4</v>
      </c>
    </row>
    <row r="21" spans="1:218" x14ac:dyDescent="0.2">
      <c r="A21">
        <v>19</v>
      </c>
      <c r="B21">
        <v>5100.4939599999998</v>
      </c>
      <c r="C21">
        <v>80.739375999999993</v>
      </c>
      <c r="D21">
        <v>63.172323259999999</v>
      </c>
      <c r="E21" t="s">
        <v>427</v>
      </c>
      <c r="F21" t="s">
        <v>428</v>
      </c>
      <c r="G21">
        <v>31</v>
      </c>
      <c r="H21">
        <v>0.162853585</v>
      </c>
      <c r="I21">
        <v>0.13458967699999999</v>
      </c>
      <c r="J21">
        <v>5.9636847E-2</v>
      </c>
      <c r="K21">
        <v>0.27940019399999999</v>
      </c>
      <c r="L21">
        <v>0.26015018099999998</v>
      </c>
      <c r="M21">
        <v>0.117394526</v>
      </c>
      <c r="N21">
        <v>0.30697660199999999</v>
      </c>
      <c r="O21">
        <v>0.29585437199999998</v>
      </c>
      <c r="P21">
        <v>0.13491814899999999</v>
      </c>
      <c r="Q21">
        <v>0.37145650800000002</v>
      </c>
      <c r="R21">
        <v>0.44253641799999999</v>
      </c>
      <c r="S21">
        <v>0.23510224699999999</v>
      </c>
      <c r="T21">
        <v>0.242809891</v>
      </c>
      <c r="U21">
        <v>0.30517382300000001</v>
      </c>
      <c r="V21">
        <v>0.17129456300000001</v>
      </c>
      <c r="W21">
        <v>0.19445569100000001</v>
      </c>
      <c r="X21">
        <v>0.31248424499999999</v>
      </c>
      <c r="Y21">
        <v>0.218808485</v>
      </c>
      <c r="Z21">
        <v>9.0513257E-2</v>
      </c>
      <c r="AA21">
        <v>0.145658434</v>
      </c>
      <c r="AB21">
        <v>0.105195212</v>
      </c>
      <c r="AC21">
        <v>6.6420185000000007E-2</v>
      </c>
      <c r="AD21">
        <v>0.11578271900000001</v>
      </c>
      <c r="AE21">
        <v>0.10297229400000001</v>
      </c>
      <c r="AF21">
        <v>2.0961126E-2</v>
      </c>
      <c r="AG21">
        <v>3.8370165999999997E-2</v>
      </c>
      <c r="AH21">
        <v>7.7748664999999995E-2</v>
      </c>
      <c r="AI21">
        <v>0.112803551</v>
      </c>
      <c r="AJ21">
        <v>0.17667234500000001</v>
      </c>
      <c r="AK21">
        <v>0.17282234199999999</v>
      </c>
      <c r="AL21">
        <v>0.17880359600000001</v>
      </c>
      <c r="AM21">
        <v>9.6288261E-2</v>
      </c>
      <c r="AN21">
        <v>6.8009075000000002E-2</v>
      </c>
      <c r="AO21">
        <v>2.970766E-2</v>
      </c>
      <c r="AP21">
        <v>2.7813213999999999E-2</v>
      </c>
      <c r="AQ21">
        <v>0</v>
      </c>
      <c r="AR21">
        <v>5.4159760000000003E-3</v>
      </c>
      <c r="AS21">
        <v>7.8527830000000003E-3</v>
      </c>
      <c r="AT21">
        <v>3.345836E-3</v>
      </c>
      <c r="AU21">
        <v>2.4520850000000001E-3</v>
      </c>
      <c r="AV21">
        <v>6.0576429999999997E-3</v>
      </c>
      <c r="AW21">
        <v>8.3951449999999997E-3</v>
      </c>
      <c r="AX21">
        <v>4.1555580000000002E-3</v>
      </c>
      <c r="AY21">
        <v>6.72223E-4</v>
      </c>
      <c r="AZ21">
        <v>5.4159760000000003E-3</v>
      </c>
      <c r="BA21">
        <v>7.8451440000000001E-3</v>
      </c>
      <c r="BB21">
        <v>3.529169E-3</v>
      </c>
      <c r="BC21">
        <v>3.1777799999999998E-3</v>
      </c>
      <c r="BD21">
        <v>1.6354871999999999E-2</v>
      </c>
      <c r="BE21">
        <v>1.2879176000000001E-2</v>
      </c>
      <c r="BF21">
        <v>3.8958360000000002E-3</v>
      </c>
      <c r="BG21">
        <v>5.2937540000000003E-3</v>
      </c>
      <c r="BH21">
        <v>1.6156261000000002E-2</v>
      </c>
      <c r="BI21">
        <v>1.388751E-2</v>
      </c>
      <c r="BJ21">
        <v>5.072226E-3</v>
      </c>
      <c r="BK21">
        <v>1.9127791000000002E-2</v>
      </c>
      <c r="BL21">
        <v>4.7147254999999999E-2</v>
      </c>
      <c r="BM21">
        <v>2.9638909000000001E-2</v>
      </c>
      <c r="BN21">
        <v>3.2923634E-2</v>
      </c>
      <c r="BO21">
        <v>1.7470151E-2</v>
      </c>
      <c r="BP21">
        <v>3.7858360000000001E-2</v>
      </c>
      <c r="BQ21">
        <v>2.5590295999999998E-2</v>
      </c>
      <c r="BR21">
        <v>1.1427786000000001E-2</v>
      </c>
      <c r="BS21">
        <v>4.3465308000000001E-2</v>
      </c>
      <c r="BT21">
        <v>7.0644494000000002E-2</v>
      </c>
      <c r="BU21">
        <v>4.4297946999999997E-2</v>
      </c>
      <c r="BV21">
        <v>1.7867373999999998E-2</v>
      </c>
      <c r="BW21">
        <v>3.4000717999999999E-2</v>
      </c>
      <c r="BX21">
        <v>5.6520177999999997E-2</v>
      </c>
      <c r="BY21">
        <v>3.6834748E-2</v>
      </c>
      <c r="BZ21">
        <v>1.4681955E-2</v>
      </c>
      <c r="CA21">
        <v>7.5525747000000004E-2</v>
      </c>
      <c r="CB21">
        <v>9.8877846000000005E-2</v>
      </c>
      <c r="CC21">
        <v>8.2851445999999995E-2</v>
      </c>
      <c r="CD21">
        <v>3.6926414999999997E-2</v>
      </c>
      <c r="CE21">
        <v>4.0447944999999999E-2</v>
      </c>
      <c r="CF21">
        <v>6.7115324000000004E-2</v>
      </c>
      <c r="CG21">
        <v>6.2493792999999999E-2</v>
      </c>
      <c r="CH21">
        <v>2.8172242E-2</v>
      </c>
      <c r="CI21">
        <v>6.5579907000000007E-2</v>
      </c>
      <c r="CJ21">
        <v>0.111275772</v>
      </c>
      <c r="CK21">
        <v>0.156475109</v>
      </c>
      <c r="CL21">
        <v>7.7718110000000007E-2</v>
      </c>
      <c r="CM21">
        <v>3.3977801000000002E-2</v>
      </c>
      <c r="CN21">
        <v>6.2081293000000003E-2</v>
      </c>
      <c r="CO21">
        <v>6.9590325999999994E-2</v>
      </c>
      <c r="CP21">
        <v>3.6872941999999999E-2</v>
      </c>
      <c r="CQ21">
        <v>3.6567387E-2</v>
      </c>
      <c r="CR21">
        <v>7.2760466999999995E-2</v>
      </c>
      <c r="CS21">
        <v>0.112314661</v>
      </c>
      <c r="CT21">
        <v>6.7489629999999995E-2</v>
      </c>
      <c r="CU21">
        <v>2.0151402999999998E-2</v>
      </c>
      <c r="CV21">
        <v>4.1463918000000002E-2</v>
      </c>
      <c r="CW21">
        <v>4.8392394999999998E-2</v>
      </c>
      <c r="CX21">
        <v>2.6950018999999999E-2</v>
      </c>
      <c r="CY21">
        <v>1.706529E-2</v>
      </c>
      <c r="CZ21">
        <v>4.9973645999999997E-2</v>
      </c>
      <c r="DA21">
        <v>7.2134078000000004E-2</v>
      </c>
      <c r="DB21">
        <v>4.6727115999999999E-2</v>
      </c>
      <c r="DC21">
        <v>3.2236130000000002E-3</v>
      </c>
      <c r="DD21">
        <v>1.4109038000000001E-2</v>
      </c>
      <c r="DE21">
        <v>2.1992376000000001E-2</v>
      </c>
      <c r="DF21">
        <v>1.2558342E-2</v>
      </c>
      <c r="DG21">
        <v>8.9375100000000003E-4</v>
      </c>
      <c r="DH21">
        <v>8.3111169999999998E-3</v>
      </c>
      <c r="DI21">
        <v>1.8745846E-2</v>
      </c>
      <c r="DJ21">
        <v>1.5079176999999999E-2</v>
      </c>
      <c r="DK21">
        <v>0</v>
      </c>
      <c r="DL21">
        <v>0</v>
      </c>
      <c r="DM21">
        <v>1.4513900000000001E-3</v>
      </c>
      <c r="DN21">
        <v>0</v>
      </c>
      <c r="DO21">
        <v>0</v>
      </c>
      <c r="DP21">
        <v>0</v>
      </c>
      <c r="DQ21">
        <v>1.2756950000000001E-3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5.7826429999999996E-3</v>
      </c>
      <c r="EB21">
        <v>9.9763960000000002E-3</v>
      </c>
      <c r="EC21">
        <v>5.8055600000000004E-3</v>
      </c>
      <c r="ED21">
        <v>4.7666699999999998E-3</v>
      </c>
      <c r="EE21">
        <v>0</v>
      </c>
      <c r="EF21">
        <v>5.4312539999999999E-3</v>
      </c>
      <c r="EG21">
        <v>8.2041719999999992E-3</v>
      </c>
      <c r="EH21">
        <v>1.6576399999999999E-3</v>
      </c>
      <c r="EI21">
        <v>1.4590289999999999E-3</v>
      </c>
      <c r="EJ21">
        <v>7.447922E-3</v>
      </c>
      <c r="EK21">
        <v>6.8062549999999998E-3</v>
      </c>
      <c r="EL21">
        <v>3.6819470000000001E-3</v>
      </c>
      <c r="EM21">
        <v>0</v>
      </c>
      <c r="EN21">
        <v>4.5833369999999998E-3</v>
      </c>
      <c r="EO21">
        <v>4.9958370000000004E-3</v>
      </c>
      <c r="EP21">
        <v>2.6430569999999999E-3</v>
      </c>
      <c r="EQ21">
        <v>0</v>
      </c>
      <c r="ER21">
        <v>0</v>
      </c>
      <c r="ES21">
        <v>4.7055589999999998E-3</v>
      </c>
      <c r="ET21">
        <v>2.1847239999999999E-3</v>
      </c>
      <c r="EU21">
        <v>0</v>
      </c>
      <c r="EV21">
        <v>1.543057E-3</v>
      </c>
      <c r="EW21">
        <v>3.6590300000000002E-3</v>
      </c>
      <c r="EX21">
        <v>2.4444459999999999E-3</v>
      </c>
      <c r="EY21">
        <v>0</v>
      </c>
      <c r="EZ21">
        <v>2.9486130000000001E-3</v>
      </c>
      <c r="FA21">
        <v>5.3930590000000004E-3</v>
      </c>
      <c r="FB21">
        <v>2.856946E-3</v>
      </c>
      <c r="FC21">
        <v>9.7013999999999998E-4</v>
      </c>
      <c r="FD21">
        <v>3.7201410000000002E-3</v>
      </c>
      <c r="FE21">
        <v>4.5527809999999997E-3</v>
      </c>
      <c r="FF21">
        <v>2.5590299999999999E-3</v>
      </c>
      <c r="FG21">
        <v>2.4826409999999998E-3</v>
      </c>
      <c r="FH21">
        <v>6.0500040000000003E-3</v>
      </c>
      <c r="FI21">
        <v>6.3326429999999998E-3</v>
      </c>
      <c r="FJ21">
        <v>6.0118100000000002E-3</v>
      </c>
      <c r="FK21">
        <v>1.6545845E-2</v>
      </c>
      <c r="FL21">
        <v>2.0892376000000001E-2</v>
      </c>
      <c r="FM21">
        <v>1.1244452E-2</v>
      </c>
      <c r="FN21">
        <v>3.093752E-3</v>
      </c>
      <c r="FO21">
        <v>3.0112521E-2</v>
      </c>
      <c r="FP21">
        <v>3.3061133999999999E-2</v>
      </c>
      <c r="FQ21">
        <v>1.7485429E-2</v>
      </c>
      <c r="FR21">
        <v>5.5534759999999999E-3</v>
      </c>
      <c r="FS21">
        <v>6.5182684000000005E-2</v>
      </c>
      <c r="FT21">
        <v>8.2851445999999995E-2</v>
      </c>
      <c r="FU21">
        <v>4.9950728999999999E-2</v>
      </c>
      <c r="FV21">
        <v>1.5728483000000001E-2</v>
      </c>
      <c r="FW21">
        <v>6.8696574999999996E-2</v>
      </c>
      <c r="FX21">
        <v>9.4004231999999993E-2</v>
      </c>
      <c r="FY21">
        <v>5.6657678000000003E-2</v>
      </c>
      <c r="FZ21">
        <v>2.0311820000000001E-2</v>
      </c>
      <c r="GA21">
        <v>8.5082004000000003E-2</v>
      </c>
      <c r="GB21">
        <v>0.15239593900000001</v>
      </c>
      <c r="GC21">
        <v>0.122352168</v>
      </c>
      <c r="GD21">
        <v>4.5000725999999998E-2</v>
      </c>
      <c r="GE21">
        <v>3.9943777999999999E-2</v>
      </c>
      <c r="GF21">
        <v>7.7916720999999994E-2</v>
      </c>
      <c r="GG21">
        <v>6.3502127000000005E-2</v>
      </c>
      <c r="GH21">
        <v>2.9722937000000001E-2</v>
      </c>
      <c r="GI21">
        <v>1.8638901999999999E-2</v>
      </c>
      <c r="GJ21">
        <v>6.4464627999999996E-2</v>
      </c>
      <c r="GK21">
        <v>7.9345193999999994E-2</v>
      </c>
      <c r="GL21">
        <v>3.8324332000000003E-2</v>
      </c>
      <c r="GM21">
        <v>3.5902799999999999E-3</v>
      </c>
      <c r="GN21">
        <v>2.1281959E-2</v>
      </c>
      <c r="GO21">
        <v>2.6843074000000001E-2</v>
      </c>
      <c r="GP21">
        <v>1.9418069E-2</v>
      </c>
      <c r="GQ21">
        <v>2.0548630000000001E-3</v>
      </c>
      <c r="GR21">
        <v>1.2115285999999999E-2</v>
      </c>
      <c r="GS21">
        <v>2.0808348000000001E-2</v>
      </c>
      <c r="GT21">
        <v>1.3604870999999999E-2</v>
      </c>
      <c r="GU21">
        <v>1.1152790000000001E-3</v>
      </c>
      <c r="GV21">
        <v>2.1465289999999999E-3</v>
      </c>
      <c r="GW21">
        <v>4.0868079999999999E-3</v>
      </c>
      <c r="GX21">
        <v>4.0104190000000003E-3</v>
      </c>
      <c r="GY21">
        <v>1.161112E-3</v>
      </c>
      <c r="GZ21">
        <v>2.7423629999999998E-3</v>
      </c>
      <c r="HA21">
        <v>2.7500020000000001E-3</v>
      </c>
      <c r="HB21">
        <v>2.2687520000000002E-3</v>
      </c>
      <c r="HC21">
        <v>2.360418E-3</v>
      </c>
      <c r="HD21">
        <v>1.963196E-3</v>
      </c>
      <c r="HE21">
        <v>1.3826400000000001E-3</v>
      </c>
      <c r="HF21">
        <v>1.734029E-3</v>
      </c>
      <c r="HG21">
        <v>3.345836E-3</v>
      </c>
      <c r="HH21">
        <v>6.0958380000000001E-3</v>
      </c>
      <c r="HI21">
        <v>2.2152790000000001E-3</v>
      </c>
      <c r="HJ21">
        <v>9.0138999999999996E-4</v>
      </c>
    </row>
    <row r="22" spans="1:218" x14ac:dyDescent="0.2">
      <c r="A22">
        <v>20</v>
      </c>
      <c r="B22">
        <v>3091.9690329999999</v>
      </c>
      <c r="C22">
        <v>99.790239999999997</v>
      </c>
      <c r="D22">
        <v>30.984683799999999</v>
      </c>
      <c r="E22" t="s">
        <v>427</v>
      </c>
      <c r="F22" t="s">
        <v>426</v>
      </c>
      <c r="G22">
        <v>26</v>
      </c>
      <c r="H22">
        <v>0.19020884399999999</v>
      </c>
      <c r="I22">
        <v>0.100414976</v>
      </c>
      <c r="J22">
        <v>2.6517039999999999E-2</v>
      </c>
      <c r="K22">
        <v>0.31440951299999997</v>
      </c>
      <c r="L22">
        <v>0.20346291999999999</v>
      </c>
      <c r="M22">
        <v>5.9043722E-2</v>
      </c>
      <c r="N22">
        <v>0.316522743</v>
      </c>
      <c r="O22">
        <v>0.22030983000000001</v>
      </c>
      <c r="P22">
        <v>6.6904377000000001E-2</v>
      </c>
      <c r="Q22">
        <v>0.38020607899999997</v>
      </c>
      <c r="R22">
        <v>0.34255364399999999</v>
      </c>
      <c r="S22">
        <v>0.13212025499999999</v>
      </c>
      <c r="T22">
        <v>0.24196082899999999</v>
      </c>
      <c r="U22">
        <v>0.24739845199999999</v>
      </c>
      <c r="V22">
        <v>0.103902405</v>
      </c>
      <c r="W22">
        <v>0.20607650399999999</v>
      </c>
      <c r="X22">
        <v>0.28424299800000002</v>
      </c>
      <c r="Y22">
        <v>0.16109709999999999</v>
      </c>
      <c r="Z22">
        <v>8.5107196999999996E-2</v>
      </c>
      <c r="AA22">
        <v>0.13097420200000001</v>
      </c>
      <c r="AB22">
        <v>8.2878539000000001E-2</v>
      </c>
      <c r="AC22">
        <v>6.2182248000000002E-2</v>
      </c>
      <c r="AD22">
        <v>0.144423309</v>
      </c>
      <c r="AE22">
        <v>0.116603937</v>
      </c>
      <c r="AF22">
        <v>3.4609902999999997E-2</v>
      </c>
      <c r="AG22">
        <v>5.6810454000000003E-2</v>
      </c>
      <c r="AH22">
        <v>0.102134642</v>
      </c>
      <c r="AI22">
        <v>0.130837971</v>
      </c>
      <c r="AJ22">
        <v>0.17823118299999999</v>
      </c>
      <c r="AK22">
        <v>0.16008023099999999</v>
      </c>
      <c r="AL22">
        <v>0.15288254700000001</v>
      </c>
      <c r="AM22">
        <v>7.7116269000000001E-2</v>
      </c>
      <c r="AN22">
        <v>5.7291161E-2</v>
      </c>
      <c r="AO22">
        <v>2.3971314000000001E-2</v>
      </c>
      <c r="AP22">
        <v>2.6034326E-2</v>
      </c>
      <c r="AQ22">
        <v>6.6721100000000002E-4</v>
      </c>
      <c r="AR22">
        <v>1.409411E-3</v>
      </c>
      <c r="AS22">
        <v>1.1163729999999999E-3</v>
      </c>
      <c r="AT22">
        <v>2.94386E-4</v>
      </c>
      <c r="AU22">
        <v>1.001395E-3</v>
      </c>
      <c r="AV22">
        <v>2.2087529999999999E-3</v>
      </c>
      <c r="AW22">
        <v>1.247855E-3</v>
      </c>
      <c r="AX22">
        <v>7.6214100000000003E-4</v>
      </c>
      <c r="AY22">
        <v>0</v>
      </c>
      <c r="AZ22">
        <v>2.7352679999999999E-3</v>
      </c>
      <c r="BA22">
        <v>1.280017E-3</v>
      </c>
      <c r="BB22">
        <v>6.25612E-4</v>
      </c>
      <c r="BC22">
        <v>5.107164E-3</v>
      </c>
      <c r="BD22">
        <v>1.8184243999999999E-2</v>
      </c>
      <c r="BE22">
        <v>3.9448360000000002E-3</v>
      </c>
      <c r="BF22">
        <v>7.0144000000000001E-4</v>
      </c>
      <c r="BG22">
        <v>6.8100579999999999E-3</v>
      </c>
      <c r="BH22">
        <v>1.8407736000000001E-2</v>
      </c>
      <c r="BI22">
        <v>3.7990239999999998E-3</v>
      </c>
      <c r="BJ22">
        <v>5.3537699999999997E-4</v>
      </c>
      <c r="BK22">
        <v>1.5401236E-2</v>
      </c>
      <c r="BL22">
        <v>5.2968988000000002E-2</v>
      </c>
      <c r="BM22">
        <v>1.0314079E-2</v>
      </c>
      <c r="BN22">
        <v>1.0653049999999999E-3</v>
      </c>
      <c r="BO22">
        <v>1.4029264E-2</v>
      </c>
      <c r="BP22">
        <v>4.1090260000000003E-2</v>
      </c>
      <c r="BQ22">
        <v>8.9409510000000008E-3</v>
      </c>
      <c r="BR22">
        <v>1.0164449999999999E-3</v>
      </c>
      <c r="BS22">
        <v>2.7086249999999999E-2</v>
      </c>
      <c r="BT22">
        <v>8.4391703999999998E-2</v>
      </c>
      <c r="BU22">
        <v>2.3193726000000001E-2</v>
      </c>
      <c r="BV22">
        <v>3.4564050000000001E-3</v>
      </c>
      <c r="BW22">
        <v>1.3826623999999999E-2</v>
      </c>
      <c r="BX22">
        <v>6.8359794000000002E-2</v>
      </c>
      <c r="BY22">
        <v>2.1191817000000002E-2</v>
      </c>
      <c r="BZ22">
        <v>4.698972E-3</v>
      </c>
      <c r="CA22">
        <v>1.7061914000000001E-2</v>
      </c>
      <c r="CB22">
        <v>0.113114956</v>
      </c>
      <c r="CC22">
        <v>8.6595428000000002E-2</v>
      </c>
      <c r="CD22">
        <v>1.7679489999999999E-2</v>
      </c>
      <c r="CE22">
        <v>1.1417086999999999E-2</v>
      </c>
      <c r="CF22">
        <v>7.0671169000000006E-2</v>
      </c>
      <c r="CG22">
        <v>6.0595232999999998E-2</v>
      </c>
      <c r="CH22">
        <v>1.2567880999999999E-2</v>
      </c>
      <c r="CI22">
        <v>1.0360949E-2</v>
      </c>
      <c r="CJ22">
        <v>9.3056963000000006E-2</v>
      </c>
      <c r="CK22">
        <v>0.19089498799999999</v>
      </c>
      <c r="CL22">
        <v>4.9744821000000002E-2</v>
      </c>
      <c r="CM22">
        <v>6.1010969999999998E-3</v>
      </c>
      <c r="CN22">
        <v>5.2086159999999999E-2</v>
      </c>
      <c r="CO22">
        <v>5.9756308000000001E-2</v>
      </c>
      <c r="CP22">
        <v>1.6806992999999999E-2</v>
      </c>
      <c r="CQ22">
        <v>4.6118000000000001E-3</v>
      </c>
      <c r="CR22">
        <v>4.8863136000000001E-2</v>
      </c>
      <c r="CS22">
        <v>0.102463523</v>
      </c>
      <c r="CT22">
        <v>4.4027907999999998E-2</v>
      </c>
      <c r="CU22">
        <v>2.0755690000000002E-3</v>
      </c>
      <c r="CV22">
        <v>2.9638253E-2</v>
      </c>
      <c r="CW22">
        <v>3.3552087000000001E-2</v>
      </c>
      <c r="CX22">
        <v>1.2695674000000001E-2</v>
      </c>
      <c r="CY22">
        <v>1.1455250000000001E-3</v>
      </c>
      <c r="CZ22">
        <v>2.8955115E-2</v>
      </c>
      <c r="DA22">
        <v>5.1157161999999999E-2</v>
      </c>
      <c r="DB22">
        <v>2.5773384E-2</v>
      </c>
      <c r="DC22">
        <v>0</v>
      </c>
      <c r="DD22">
        <v>1.0613888E-2</v>
      </c>
      <c r="DE22">
        <v>1.4075756E-2</v>
      </c>
      <c r="DF22">
        <v>5.6223590000000004E-3</v>
      </c>
      <c r="DG22">
        <v>0</v>
      </c>
      <c r="DH22">
        <v>3.4245450000000002E-3</v>
      </c>
      <c r="DI22">
        <v>1.1790197000000001E-2</v>
      </c>
      <c r="DJ22">
        <v>8.7817499999999996E-3</v>
      </c>
      <c r="DK22">
        <v>0</v>
      </c>
      <c r="DL22">
        <v>0</v>
      </c>
      <c r="DM22">
        <v>8.0357499999999995E-4</v>
      </c>
      <c r="DN22">
        <v>3.7191399999999999E-4</v>
      </c>
      <c r="DO22">
        <v>0</v>
      </c>
      <c r="DP22">
        <v>0</v>
      </c>
      <c r="DQ22">
        <v>5.1805999999999998E-4</v>
      </c>
      <c r="DR22">
        <v>4.4434900000000002E-4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2.5055030000000001E-3</v>
      </c>
      <c r="EB22">
        <v>1.330028E-3</v>
      </c>
      <c r="EC22">
        <v>4.8795300000000001E-4</v>
      </c>
      <c r="ED22">
        <v>0</v>
      </c>
      <c r="EE22">
        <v>5.7678199999999997E-4</v>
      </c>
      <c r="EF22">
        <v>9.53223E-4</v>
      </c>
      <c r="EG22">
        <v>6.3686029999999996E-3</v>
      </c>
      <c r="EH22">
        <v>4.1725900000000001E-4</v>
      </c>
      <c r="EI22">
        <v>1.2816010000000001E-3</v>
      </c>
      <c r="EJ22">
        <v>9.4243899999999999E-4</v>
      </c>
      <c r="EK22">
        <v>7.5302300000000002E-4</v>
      </c>
      <c r="EL22">
        <v>0</v>
      </c>
      <c r="EM22">
        <v>0</v>
      </c>
      <c r="EN22">
        <v>5.0446900000000001E-4</v>
      </c>
      <c r="EO22">
        <v>4.2096700000000001E-4</v>
      </c>
      <c r="EP22">
        <v>3.5699700000000001E-4</v>
      </c>
      <c r="EQ22">
        <v>0</v>
      </c>
      <c r="ER22">
        <v>4.0952300000000002E-4</v>
      </c>
      <c r="ES22">
        <v>4.9668200000000003E-4</v>
      </c>
      <c r="ET22">
        <v>1.05376E-4</v>
      </c>
      <c r="EU22">
        <v>0</v>
      </c>
      <c r="EV22">
        <v>3.2202100000000003E-4</v>
      </c>
      <c r="EW22">
        <v>3.5539799999999999E-4</v>
      </c>
      <c r="EX22">
        <v>1.00475E-4</v>
      </c>
      <c r="EY22">
        <v>0</v>
      </c>
      <c r="EZ22">
        <v>3.5892200000000002E-4</v>
      </c>
      <c r="FA22">
        <v>4.0288100000000001E-4</v>
      </c>
      <c r="FB22">
        <v>1.0170000000000001E-4</v>
      </c>
      <c r="FC22">
        <v>7.6472900000000002E-4</v>
      </c>
      <c r="FD22">
        <v>8.1535099999999997E-4</v>
      </c>
      <c r="FE22">
        <v>3.2721600000000002E-4</v>
      </c>
      <c r="FF22">
        <v>0</v>
      </c>
      <c r="FG22">
        <v>2.1247710000000001E-3</v>
      </c>
      <c r="FH22">
        <v>1.4420870000000001E-3</v>
      </c>
      <c r="FI22">
        <v>4.4380199999999998E-4</v>
      </c>
      <c r="FJ22">
        <v>0</v>
      </c>
      <c r="FK22">
        <v>1.0418601E-2</v>
      </c>
      <c r="FL22">
        <v>9.1179720000000002E-3</v>
      </c>
      <c r="FM22">
        <v>1.588171E-3</v>
      </c>
      <c r="FN22">
        <v>1.0170000000000001E-4</v>
      </c>
      <c r="FO22">
        <v>1.4450495000000001E-2</v>
      </c>
      <c r="FP22">
        <v>1.3235800000000001E-2</v>
      </c>
      <c r="FQ22">
        <v>2.6321880000000001E-3</v>
      </c>
      <c r="FR22">
        <v>2.8251799999999999E-4</v>
      </c>
      <c r="FS22">
        <v>3.1217149999999999E-2</v>
      </c>
      <c r="FT22">
        <v>3.6090228000000002E-2</v>
      </c>
      <c r="FU22">
        <v>1.3159153E-2</v>
      </c>
      <c r="FV22">
        <v>1.1813819999999999E-3</v>
      </c>
      <c r="FW22">
        <v>2.9550125999999999E-2</v>
      </c>
      <c r="FX22">
        <v>3.7830376999999998E-2</v>
      </c>
      <c r="FY22">
        <v>1.4154541E-2</v>
      </c>
      <c r="FZ22">
        <v>1.9008650000000001E-3</v>
      </c>
      <c r="GA22">
        <v>7.0470256999999994E-2</v>
      </c>
      <c r="GB22">
        <v>7.1147133000000001E-2</v>
      </c>
      <c r="GC22">
        <v>3.7715622999999997E-2</v>
      </c>
      <c r="GD22">
        <v>7.7226389999999999E-3</v>
      </c>
      <c r="GE22">
        <v>1.6823314999999998E-2</v>
      </c>
      <c r="GF22">
        <v>3.3573605999999999E-2</v>
      </c>
      <c r="GG22">
        <v>1.9960648000000001E-2</v>
      </c>
      <c r="GH22">
        <v>4.585942E-3</v>
      </c>
      <c r="GI22">
        <v>7.0214888000000003E-2</v>
      </c>
      <c r="GJ22">
        <v>4.6188330999999999E-2</v>
      </c>
      <c r="GK22">
        <v>3.8007608999999998E-2</v>
      </c>
      <c r="GL22">
        <v>1.3387987E-2</v>
      </c>
      <c r="GM22">
        <v>2.6968859999999999E-3</v>
      </c>
      <c r="GN22">
        <v>9.4207639999999999E-3</v>
      </c>
      <c r="GO22">
        <v>9.4051480000000003E-3</v>
      </c>
      <c r="GP22">
        <v>3.80015E-3</v>
      </c>
      <c r="GQ22">
        <v>2.9165150000000001E-2</v>
      </c>
      <c r="GR22">
        <v>1.1001108000000001E-2</v>
      </c>
      <c r="GS22">
        <v>2.769866E-2</v>
      </c>
      <c r="GT22">
        <v>1.525902E-2</v>
      </c>
      <c r="GU22">
        <v>5.3931499999999996E-4</v>
      </c>
      <c r="GV22">
        <v>9.2640799999999998E-4</v>
      </c>
      <c r="GW22">
        <v>1.2261819999999999E-3</v>
      </c>
      <c r="GX22">
        <v>1.3032530000000001E-3</v>
      </c>
      <c r="GY22">
        <v>6.0064999999999999E-4</v>
      </c>
      <c r="GZ22">
        <v>1.2236700000000001E-3</v>
      </c>
      <c r="HA22">
        <v>1.4557070000000001E-3</v>
      </c>
      <c r="HB22">
        <v>1.6325549999999999E-3</v>
      </c>
      <c r="HC22">
        <v>1.0211409999999999E-3</v>
      </c>
      <c r="HD22">
        <v>8.0007099999999996E-4</v>
      </c>
      <c r="HE22">
        <v>3.3981400000000002E-4</v>
      </c>
      <c r="HF22">
        <v>3.2182899999999998E-4</v>
      </c>
      <c r="HG22">
        <v>1.272813E-3</v>
      </c>
      <c r="HH22">
        <v>1.8826190000000001E-3</v>
      </c>
      <c r="HI22">
        <v>5.4637299999999995E-4</v>
      </c>
      <c r="HJ22">
        <v>1.3846E-4</v>
      </c>
    </row>
    <row r="23" spans="1:218" x14ac:dyDescent="0.2">
      <c r="A23">
        <v>21</v>
      </c>
      <c r="B23">
        <v>5135.9878429999999</v>
      </c>
      <c r="C23">
        <v>127.00576</v>
      </c>
      <c r="D23">
        <v>40.439015079999997</v>
      </c>
      <c r="E23" t="s">
        <v>427</v>
      </c>
      <c r="F23" t="s">
        <v>428</v>
      </c>
      <c r="G23">
        <v>28</v>
      </c>
      <c r="H23">
        <v>0.21654748700000001</v>
      </c>
      <c r="I23">
        <v>0.147723243</v>
      </c>
      <c r="J23">
        <v>5.1872728E-2</v>
      </c>
      <c r="K23">
        <v>0.29763954500000001</v>
      </c>
      <c r="L23">
        <v>0.23722190800000001</v>
      </c>
      <c r="M23">
        <v>8.8735306999999999E-2</v>
      </c>
      <c r="N23">
        <v>0.30959831399999999</v>
      </c>
      <c r="O23">
        <v>0.26793534899999999</v>
      </c>
      <c r="P23">
        <v>0.10585581600000001</v>
      </c>
      <c r="Q23">
        <v>0.30898077299999999</v>
      </c>
      <c r="R23">
        <v>0.32636221199999998</v>
      </c>
      <c r="S23">
        <v>0.15450127499999999</v>
      </c>
      <c r="T23">
        <v>0.21829816099999999</v>
      </c>
      <c r="U23">
        <v>0.249301257</v>
      </c>
      <c r="V23">
        <v>0.12533048599999999</v>
      </c>
      <c r="W23">
        <v>0.15682655200000001</v>
      </c>
      <c r="X23">
        <v>0.221165995</v>
      </c>
      <c r="Y23">
        <v>0.139565355</v>
      </c>
      <c r="Z23">
        <v>8.4725488000000002E-2</v>
      </c>
      <c r="AA23">
        <v>0.11930141700000001</v>
      </c>
      <c r="AB23">
        <v>7.7233831000000003E-2</v>
      </c>
      <c r="AC23">
        <v>5.7941429000000003E-2</v>
      </c>
      <c r="AD23">
        <v>8.5947700000000002E-2</v>
      </c>
      <c r="AE23">
        <v>6.8521320999999996E-2</v>
      </c>
      <c r="AF23">
        <v>4.5411732000000003E-2</v>
      </c>
      <c r="AG23">
        <v>7.1358624999999995E-2</v>
      </c>
      <c r="AH23">
        <v>0.108608761</v>
      </c>
      <c r="AI23">
        <v>0.13807920600000001</v>
      </c>
      <c r="AJ23">
        <v>0.16254693200000001</v>
      </c>
      <c r="AK23">
        <v>0.15168398499999999</v>
      </c>
      <c r="AL23">
        <v>0.127935244</v>
      </c>
      <c r="AM23">
        <v>8.0942771999999996E-2</v>
      </c>
      <c r="AN23">
        <v>5.4359512999999998E-2</v>
      </c>
      <c r="AO23">
        <v>3.2241526999999999E-2</v>
      </c>
      <c r="AP23">
        <v>2.6831702999999998E-2</v>
      </c>
      <c r="AQ23">
        <v>6.6018090000000001E-3</v>
      </c>
      <c r="AR23">
        <v>1.387479E-2</v>
      </c>
      <c r="AS23">
        <v>1.3977567E-2</v>
      </c>
      <c r="AT23">
        <v>5.3052189999999999E-3</v>
      </c>
      <c r="AU23">
        <v>7.3667400000000001E-3</v>
      </c>
      <c r="AV23">
        <v>1.5741377000000001E-2</v>
      </c>
      <c r="AW23">
        <v>1.4885212E-2</v>
      </c>
      <c r="AX23">
        <v>7.0389830000000004E-3</v>
      </c>
      <c r="AY23">
        <v>6.2862150000000004E-3</v>
      </c>
      <c r="AZ23">
        <v>1.8487073E-2</v>
      </c>
      <c r="BA23">
        <v>1.6323005000000002E-2</v>
      </c>
      <c r="BB23">
        <v>6.8780239999999999E-3</v>
      </c>
      <c r="BC23">
        <v>2.2295794000000001E-2</v>
      </c>
      <c r="BD23">
        <v>4.1985279E-2</v>
      </c>
      <c r="BE23">
        <v>2.4258904000000001E-2</v>
      </c>
      <c r="BF23">
        <v>8.4951390000000005E-3</v>
      </c>
      <c r="BG23">
        <v>2.8576872E-2</v>
      </c>
      <c r="BH23">
        <v>4.9135353999999999E-2</v>
      </c>
      <c r="BI23">
        <v>2.7716746E-2</v>
      </c>
      <c r="BJ23">
        <v>1.0397286E-2</v>
      </c>
      <c r="BK23">
        <v>4.9028139999999998E-2</v>
      </c>
      <c r="BL23">
        <v>0.110044772</v>
      </c>
      <c r="BM23">
        <v>5.0586029999999997E-2</v>
      </c>
      <c r="BN23">
        <v>2.4915982999999999E-2</v>
      </c>
      <c r="BO23">
        <v>5.0458628999999998E-2</v>
      </c>
      <c r="BP23">
        <v>9.7123638999999998E-2</v>
      </c>
      <c r="BQ23">
        <v>4.7677405999999999E-2</v>
      </c>
      <c r="BR23">
        <v>1.790777E-2</v>
      </c>
      <c r="BS23">
        <v>8.0157196E-2</v>
      </c>
      <c r="BT23">
        <v>0.17258242700000001</v>
      </c>
      <c r="BU23">
        <v>8.0580677000000003E-2</v>
      </c>
      <c r="BV23">
        <v>2.5533833999999998E-2</v>
      </c>
      <c r="BW23">
        <v>5.8512692999999998E-2</v>
      </c>
      <c r="BX23">
        <v>0.142377802</v>
      </c>
      <c r="BY23">
        <v>7.2591204000000006E-2</v>
      </c>
      <c r="BZ23">
        <v>2.4516478000000001E-2</v>
      </c>
      <c r="CA23">
        <v>7.9695399E-2</v>
      </c>
      <c r="CB23">
        <v>0.19513921000000001</v>
      </c>
      <c r="CC23">
        <v>0.14361385500000001</v>
      </c>
      <c r="CD23">
        <v>4.7122256000000001E-2</v>
      </c>
      <c r="CE23">
        <v>5.3759323999999997E-2</v>
      </c>
      <c r="CF23">
        <v>0.13964863299999999</v>
      </c>
      <c r="CG23">
        <v>0.116805434</v>
      </c>
      <c r="CH23">
        <v>4.1698351000000002E-2</v>
      </c>
      <c r="CI23">
        <v>6.2039615999999999E-2</v>
      </c>
      <c r="CJ23">
        <v>0.17933481400000001</v>
      </c>
      <c r="CK23">
        <v>0.24226383500000001</v>
      </c>
      <c r="CL23">
        <v>9.0489111999999997E-2</v>
      </c>
      <c r="CM23">
        <v>3.8270341999999999E-2</v>
      </c>
      <c r="CN23">
        <v>0.10566621800000001</v>
      </c>
      <c r="CO23">
        <v>0.10614467599999999</v>
      </c>
      <c r="CP23">
        <v>4.3522250999999998E-2</v>
      </c>
      <c r="CQ23">
        <v>3.6179455999999999E-2</v>
      </c>
      <c r="CR23">
        <v>9.3600816000000003E-2</v>
      </c>
      <c r="CS23">
        <v>0.130455347</v>
      </c>
      <c r="CT23">
        <v>6.1528085000000003E-2</v>
      </c>
      <c r="CU23">
        <v>2.2801841E-2</v>
      </c>
      <c r="CV23">
        <v>5.6292715E-2</v>
      </c>
      <c r="CW23">
        <v>5.7646849E-2</v>
      </c>
      <c r="CX23">
        <v>2.6990077000000001E-2</v>
      </c>
      <c r="CY23">
        <v>1.8369648999999998E-2</v>
      </c>
      <c r="CZ23">
        <v>5.0359991E-2</v>
      </c>
      <c r="DA23">
        <v>6.9065527000000002E-2</v>
      </c>
      <c r="DB23">
        <v>3.5608968999999997E-2</v>
      </c>
      <c r="DC23">
        <v>7.1952939999999996E-3</v>
      </c>
      <c r="DD23">
        <v>2.1729126000000001E-2</v>
      </c>
      <c r="DE23">
        <v>2.5583921999999999E-2</v>
      </c>
      <c r="DF23">
        <v>1.3398719999999999E-2</v>
      </c>
      <c r="DG23">
        <v>3.4255119999999999E-3</v>
      </c>
      <c r="DH23">
        <v>1.1366644E-2</v>
      </c>
      <c r="DI23">
        <v>1.9680591000000001E-2</v>
      </c>
      <c r="DJ23">
        <v>1.2652671000000001E-2</v>
      </c>
      <c r="DK23">
        <v>7.0230900000000003E-4</v>
      </c>
      <c r="DL23">
        <v>2.348939E-3</v>
      </c>
      <c r="DM23">
        <v>4.1773729999999999E-3</v>
      </c>
      <c r="DN23">
        <v>1.91662E-3</v>
      </c>
      <c r="DO23">
        <v>4.8324799999999998E-4</v>
      </c>
      <c r="DP23">
        <v>1.968839E-3</v>
      </c>
      <c r="DQ23">
        <v>2.760944E-3</v>
      </c>
      <c r="DR23">
        <v>1.462779E-3</v>
      </c>
      <c r="DS23">
        <v>0</v>
      </c>
      <c r="DT23">
        <v>4.2515499999999998E-4</v>
      </c>
      <c r="DU23">
        <v>6.6699800000000003E-4</v>
      </c>
      <c r="DV23">
        <v>2.1764399999999999E-4</v>
      </c>
      <c r="DW23">
        <v>0</v>
      </c>
      <c r="DX23">
        <v>6.0252099999999996E-4</v>
      </c>
      <c r="DY23">
        <v>6.2387399999999996E-4</v>
      </c>
      <c r="DZ23">
        <v>2.3385499999999999E-4</v>
      </c>
      <c r="EA23">
        <v>2.7971720000000001E-3</v>
      </c>
      <c r="EB23">
        <v>3.83958E-3</v>
      </c>
      <c r="EC23">
        <v>1.9839189999999998E-3</v>
      </c>
      <c r="ED23">
        <v>4.8383500000000001E-4</v>
      </c>
      <c r="EE23">
        <v>0</v>
      </c>
      <c r="EF23">
        <v>2.8487230000000001E-3</v>
      </c>
      <c r="EG23">
        <v>1.9592500000000001E-3</v>
      </c>
      <c r="EH23">
        <v>2.57075E-4</v>
      </c>
      <c r="EI23">
        <v>5.42093E-4</v>
      </c>
      <c r="EJ23">
        <v>3.5388419999999999E-3</v>
      </c>
      <c r="EK23">
        <v>2.5148190000000002E-3</v>
      </c>
      <c r="EL23">
        <v>5.7195200000000003E-4</v>
      </c>
      <c r="EM23">
        <v>1.6768999999999999E-4</v>
      </c>
      <c r="EN23">
        <v>2.389174E-3</v>
      </c>
      <c r="EO23">
        <v>1.8260970000000001E-3</v>
      </c>
      <c r="EP23">
        <v>6.5057799999999996E-4</v>
      </c>
      <c r="EQ23">
        <v>0</v>
      </c>
      <c r="ER23">
        <v>1.18653E-4</v>
      </c>
      <c r="ES23">
        <v>2.1572150000000001E-3</v>
      </c>
      <c r="ET23">
        <v>7.2784200000000003E-4</v>
      </c>
      <c r="EU23">
        <v>0</v>
      </c>
      <c r="EV23">
        <v>1.1935240000000001E-3</v>
      </c>
      <c r="EW23">
        <v>1.808462E-3</v>
      </c>
      <c r="EX23">
        <v>8.9409299999999999E-4</v>
      </c>
      <c r="EY23">
        <v>6.5997899999999999E-4</v>
      </c>
      <c r="EZ23">
        <v>2.2776749999999998E-3</v>
      </c>
      <c r="FA23">
        <v>2.3286499999999998E-3</v>
      </c>
      <c r="FB23">
        <v>8.2529399999999996E-4</v>
      </c>
      <c r="FC23">
        <v>2.736002E-3</v>
      </c>
      <c r="FD23">
        <v>3.7238229999999998E-3</v>
      </c>
      <c r="FE23">
        <v>2.5964349999999998E-3</v>
      </c>
      <c r="FF23">
        <v>9.5339000000000003E-4</v>
      </c>
      <c r="FG23">
        <v>7.2189719999999997E-3</v>
      </c>
      <c r="FH23">
        <v>7.3035180000000002E-3</v>
      </c>
      <c r="FI23">
        <v>3.7084739999999998E-3</v>
      </c>
      <c r="FJ23">
        <v>2.036745E-3</v>
      </c>
      <c r="FK23">
        <v>1.7963732E-2</v>
      </c>
      <c r="FL23">
        <v>1.8069117999999999E-2</v>
      </c>
      <c r="FM23">
        <v>7.7793669999999997E-3</v>
      </c>
      <c r="FN23">
        <v>1.8660790000000001E-3</v>
      </c>
      <c r="FO23">
        <v>2.7172515000000001E-2</v>
      </c>
      <c r="FP23">
        <v>2.8072590000000001E-2</v>
      </c>
      <c r="FQ23">
        <v>1.2431785000000001E-2</v>
      </c>
      <c r="FR23">
        <v>3.5181380000000001E-3</v>
      </c>
      <c r="FS23">
        <v>4.4678155999999997E-2</v>
      </c>
      <c r="FT23">
        <v>5.5895541999999999E-2</v>
      </c>
      <c r="FU23">
        <v>2.8397683E-2</v>
      </c>
      <c r="FV23">
        <v>8.3935450000000005E-3</v>
      </c>
      <c r="FW23">
        <v>4.4838666999999999E-2</v>
      </c>
      <c r="FX23">
        <v>6.1833285000000002E-2</v>
      </c>
      <c r="FY23">
        <v>3.4236397000000002E-2</v>
      </c>
      <c r="FZ23">
        <v>1.1233165E-2</v>
      </c>
      <c r="GA23">
        <v>4.5207710999999998E-2</v>
      </c>
      <c r="GB23">
        <v>8.0159434000000002E-2</v>
      </c>
      <c r="GC23">
        <v>6.0053500000000003E-2</v>
      </c>
      <c r="GD23">
        <v>2.0278566000000001E-2</v>
      </c>
      <c r="GE23">
        <v>2.3370225000000001E-2</v>
      </c>
      <c r="GF23">
        <v>4.7522221000000003E-2</v>
      </c>
      <c r="GG23">
        <v>3.6547335E-2</v>
      </c>
      <c r="GH23">
        <v>1.6275858000000001E-2</v>
      </c>
      <c r="GI23">
        <v>1.1972086E-2</v>
      </c>
      <c r="GJ23">
        <v>3.6674216000000003E-2</v>
      </c>
      <c r="GK23">
        <v>4.2151249000000002E-2</v>
      </c>
      <c r="GL23">
        <v>2.0817670999999999E-2</v>
      </c>
      <c r="GM23">
        <v>4.6840609999999998E-3</v>
      </c>
      <c r="GN23">
        <v>1.4405651E-2</v>
      </c>
      <c r="GO23">
        <v>1.5999091999999999E-2</v>
      </c>
      <c r="GP23">
        <v>1.1254501E-2</v>
      </c>
      <c r="GQ23">
        <v>2.6160229999999999E-3</v>
      </c>
      <c r="GR23">
        <v>9.0694169999999998E-3</v>
      </c>
      <c r="GS23">
        <v>1.3211258E-2</v>
      </c>
      <c r="GT23">
        <v>1.0489039E-2</v>
      </c>
      <c r="GU23">
        <v>2.836777E-3</v>
      </c>
      <c r="GV23">
        <v>4.1566700000000003E-3</v>
      </c>
      <c r="GW23">
        <v>4.4593929999999999E-3</v>
      </c>
      <c r="GX23">
        <v>4.999674E-3</v>
      </c>
      <c r="GY23">
        <v>3.492663E-3</v>
      </c>
      <c r="GZ23">
        <v>4.4595570000000003E-3</v>
      </c>
      <c r="HA23">
        <v>3.5894669999999998E-3</v>
      </c>
      <c r="HB23">
        <v>3.3589750000000002E-3</v>
      </c>
      <c r="HC23">
        <v>5.175781E-3</v>
      </c>
      <c r="HD23">
        <v>4.4881929999999997E-3</v>
      </c>
      <c r="HE23">
        <v>2.67307E-3</v>
      </c>
      <c r="HF23">
        <v>2.6008609999999999E-3</v>
      </c>
      <c r="HG23">
        <v>5.1296889999999998E-3</v>
      </c>
      <c r="HH23">
        <v>6.2176260000000004E-3</v>
      </c>
      <c r="HI23">
        <v>2.88763E-3</v>
      </c>
      <c r="HJ23">
        <v>1.9862180000000001E-3</v>
      </c>
    </row>
    <row r="24" spans="1:218" x14ac:dyDescent="0.2">
      <c r="A24">
        <v>22</v>
      </c>
      <c r="B24">
        <v>2227.6589279999998</v>
      </c>
      <c r="C24">
        <v>79.378600000000006</v>
      </c>
      <c r="D24">
        <v>28.06372155</v>
      </c>
      <c r="E24" t="s">
        <v>427</v>
      </c>
      <c r="F24" t="s">
        <v>426</v>
      </c>
      <c r="G24">
        <v>24</v>
      </c>
      <c r="H24">
        <v>0.29004318299999998</v>
      </c>
      <c r="I24">
        <v>0.25458054499999999</v>
      </c>
      <c r="J24">
        <v>0.107096232</v>
      </c>
      <c r="K24">
        <v>0.47428472500000002</v>
      </c>
      <c r="L24">
        <v>0.50230245600000001</v>
      </c>
      <c r="M24">
        <v>0.22205156000000001</v>
      </c>
      <c r="N24">
        <v>0.51133327399999995</v>
      </c>
      <c r="O24">
        <v>0.56215036399999996</v>
      </c>
      <c r="P24">
        <v>0.25122265500000002</v>
      </c>
      <c r="Q24">
        <v>0.60474170000000005</v>
      </c>
      <c r="R24">
        <v>0.85637409900000006</v>
      </c>
      <c r="S24">
        <v>0.47955420100000001</v>
      </c>
      <c r="T24">
        <v>0.423258945</v>
      </c>
      <c r="U24">
        <v>0.61858635399999995</v>
      </c>
      <c r="V24">
        <v>0.350971849</v>
      </c>
      <c r="W24">
        <v>0.334813898</v>
      </c>
      <c r="X24">
        <v>0.66685192199999999</v>
      </c>
      <c r="Y24">
        <v>0.50968765299999996</v>
      </c>
      <c r="Z24">
        <v>0.16396572100000001</v>
      </c>
      <c r="AA24">
        <v>0.32719998900000002</v>
      </c>
      <c r="AB24">
        <v>0.24832621599999999</v>
      </c>
      <c r="AC24">
        <v>0.101955643</v>
      </c>
      <c r="AD24">
        <v>0.26405374100000001</v>
      </c>
      <c r="AE24">
        <v>0.27982553199999999</v>
      </c>
      <c r="AF24">
        <v>2.5908525000000002E-2</v>
      </c>
      <c r="AG24">
        <v>4.8595956000000003E-2</v>
      </c>
      <c r="AH24">
        <v>8.7646379999999996E-2</v>
      </c>
      <c r="AI24">
        <v>0.122351865</v>
      </c>
      <c r="AJ24">
        <v>0.16845473499999999</v>
      </c>
      <c r="AK24">
        <v>0.16908392999999999</v>
      </c>
      <c r="AL24">
        <v>0.163748061</v>
      </c>
      <c r="AM24">
        <v>0.104253709</v>
      </c>
      <c r="AN24">
        <v>7.0547694999999994E-2</v>
      </c>
      <c r="AO24">
        <v>2.5880373000000002E-2</v>
      </c>
      <c r="AP24">
        <v>1.3528771E-2</v>
      </c>
      <c r="AQ24">
        <v>2.7593454999999999E-2</v>
      </c>
      <c r="AR24">
        <v>7.2018059999999995E-2</v>
      </c>
      <c r="AS24">
        <v>8.2806809999999995E-2</v>
      </c>
      <c r="AT24">
        <v>3.6955980999999999E-2</v>
      </c>
      <c r="AU24">
        <v>3.2505082999999997E-2</v>
      </c>
      <c r="AV24">
        <v>8.7217470000000005E-2</v>
      </c>
      <c r="AW24">
        <v>8.9948379999999994E-2</v>
      </c>
      <c r="AX24">
        <v>6.9534776000000006E-2</v>
      </c>
      <c r="AY24">
        <v>1.6017434000000001E-2</v>
      </c>
      <c r="AZ24">
        <v>9.2673718000000002E-2</v>
      </c>
      <c r="BA24">
        <v>9.6332788000000003E-2</v>
      </c>
      <c r="BB24">
        <v>4.9420775E-2</v>
      </c>
      <c r="BC24">
        <v>0.103776021</v>
      </c>
      <c r="BD24">
        <v>0.28501190999999998</v>
      </c>
      <c r="BE24">
        <v>0.157788716</v>
      </c>
      <c r="BF24">
        <v>5.7066713999999998E-2</v>
      </c>
      <c r="BG24">
        <v>0.129562335</v>
      </c>
      <c r="BH24">
        <v>0.27213599100000002</v>
      </c>
      <c r="BI24">
        <v>0.16314841099999999</v>
      </c>
      <c r="BJ24">
        <v>5.8837665999999997E-2</v>
      </c>
      <c r="BK24">
        <v>0.241453736</v>
      </c>
      <c r="BL24">
        <v>0.78400783900000004</v>
      </c>
      <c r="BM24">
        <v>0.33883180699999998</v>
      </c>
      <c r="BN24">
        <v>0.12280424600000001</v>
      </c>
      <c r="BO24">
        <v>0.20056196900000001</v>
      </c>
      <c r="BP24">
        <v>0.52447829400000001</v>
      </c>
      <c r="BQ24">
        <v>0.27373304500000001</v>
      </c>
      <c r="BR24">
        <v>9.8278050000000006E-2</v>
      </c>
      <c r="BS24">
        <v>0.32711907400000001</v>
      </c>
      <c r="BT24">
        <v>0.98532518400000002</v>
      </c>
      <c r="BU24">
        <v>0.46672709899999998</v>
      </c>
      <c r="BV24">
        <v>0.14300264500000001</v>
      </c>
      <c r="BW24">
        <v>0.26831733200000002</v>
      </c>
      <c r="BX24">
        <v>0.74577029500000003</v>
      </c>
      <c r="BY24">
        <v>0.37699769900000002</v>
      </c>
      <c r="BZ24">
        <v>0.125635196</v>
      </c>
      <c r="CA24">
        <v>0.418097518</v>
      </c>
      <c r="CB24">
        <v>1.167856367</v>
      </c>
      <c r="CC24">
        <v>0.84013674199999999</v>
      </c>
      <c r="CD24">
        <v>0.26344626900000001</v>
      </c>
      <c r="CE24">
        <v>0.253808386</v>
      </c>
      <c r="CF24">
        <v>0.70366514400000002</v>
      </c>
      <c r="CG24">
        <v>0.54336366700000005</v>
      </c>
      <c r="CH24">
        <v>0.19177150200000001</v>
      </c>
      <c r="CI24">
        <v>0.33569426299999999</v>
      </c>
      <c r="CJ24">
        <v>0.998200121</v>
      </c>
      <c r="CK24">
        <v>1.3940547430000001</v>
      </c>
      <c r="CL24">
        <v>0.50666785000000003</v>
      </c>
      <c r="CM24">
        <v>0.18651468700000001</v>
      </c>
      <c r="CN24">
        <v>0.53877931099999998</v>
      </c>
      <c r="CO24">
        <v>0.51232812999999999</v>
      </c>
      <c r="CP24">
        <v>0.205136926</v>
      </c>
      <c r="CQ24">
        <v>0.149929437</v>
      </c>
      <c r="CR24">
        <v>0.56664137999999997</v>
      </c>
      <c r="CS24">
        <v>0.82985917499999995</v>
      </c>
      <c r="CT24">
        <v>0.36138478099999999</v>
      </c>
      <c r="CU24">
        <v>0.119517186</v>
      </c>
      <c r="CV24">
        <v>0.32242135799999999</v>
      </c>
      <c r="CW24">
        <v>0.30890063499999998</v>
      </c>
      <c r="CX24">
        <v>0.133172815</v>
      </c>
      <c r="CY24">
        <v>7.8580012000000005E-2</v>
      </c>
      <c r="CZ24">
        <v>0.36153279100000002</v>
      </c>
      <c r="DA24">
        <v>0.469742404</v>
      </c>
      <c r="DB24">
        <v>0.21689902599999999</v>
      </c>
      <c r="DC24">
        <v>3.6360704000000001E-2</v>
      </c>
      <c r="DD24">
        <v>0.132612592</v>
      </c>
      <c r="DE24">
        <v>0.14305051899999999</v>
      </c>
      <c r="DF24">
        <v>6.6146087000000006E-2</v>
      </c>
      <c r="DG24">
        <v>1.5410310999999999E-2</v>
      </c>
      <c r="DH24">
        <v>7.7830672000000004E-2</v>
      </c>
      <c r="DI24">
        <v>0.123893767</v>
      </c>
      <c r="DJ24">
        <v>7.1653410000000001E-2</v>
      </c>
      <c r="DK24">
        <v>3.4868669999999998E-3</v>
      </c>
      <c r="DL24">
        <v>1.3892375E-2</v>
      </c>
      <c r="DM24">
        <v>2.3607003000000001E-2</v>
      </c>
      <c r="DN24">
        <v>1.0273588E-2</v>
      </c>
      <c r="DO24">
        <v>1.4686720000000001E-3</v>
      </c>
      <c r="DP24">
        <v>9.0354890000000007E-3</v>
      </c>
      <c r="DQ24">
        <v>1.6944407000000002E-2</v>
      </c>
      <c r="DR24">
        <v>8.3937360000000006E-3</v>
      </c>
      <c r="DS24">
        <v>0</v>
      </c>
      <c r="DT24">
        <v>1.371393E-3</v>
      </c>
      <c r="DU24">
        <v>3.7685040000000002E-3</v>
      </c>
      <c r="DV24">
        <v>1.443674E-3</v>
      </c>
      <c r="DW24">
        <v>0</v>
      </c>
      <c r="DX24">
        <v>1.5309449999999999E-3</v>
      </c>
      <c r="DY24">
        <v>2.5093849999999998E-3</v>
      </c>
      <c r="DZ24">
        <v>1.248072E-3</v>
      </c>
      <c r="EA24">
        <v>1.0536967E-2</v>
      </c>
      <c r="EB24">
        <v>2.0484722E-2</v>
      </c>
      <c r="EC24">
        <v>9.8460460000000007E-3</v>
      </c>
      <c r="ED24">
        <v>2.0334049999999998E-3</v>
      </c>
      <c r="EE24">
        <v>1.99161E-4</v>
      </c>
      <c r="EF24">
        <v>1.4536046E-2</v>
      </c>
      <c r="EG24">
        <v>1.034262E-2</v>
      </c>
      <c r="EH24">
        <v>2.0048140000000002E-3</v>
      </c>
      <c r="EI24">
        <v>4.5784100000000001E-4</v>
      </c>
      <c r="EJ24">
        <v>4.6640971000000003E-2</v>
      </c>
      <c r="EK24">
        <v>4.9691672999999999E-2</v>
      </c>
      <c r="EL24">
        <v>6.9756230000000002E-3</v>
      </c>
      <c r="EM24">
        <v>1.76269E-4</v>
      </c>
      <c r="EN24">
        <v>2.6869041999999999E-2</v>
      </c>
      <c r="EO24">
        <v>1.9754379999999998E-2</v>
      </c>
      <c r="EP24">
        <v>4.8738979999999998E-3</v>
      </c>
      <c r="EQ24">
        <v>0</v>
      </c>
      <c r="ER24">
        <v>2.0974430000000001E-3</v>
      </c>
      <c r="ES24">
        <v>3.3593993000000003E-2</v>
      </c>
      <c r="ET24">
        <v>1.4284280999999999E-2</v>
      </c>
      <c r="EU24">
        <v>0</v>
      </c>
      <c r="EV24">
        <v>5.7886159999999999E-3</v>
      </c>
      <c r="EW24">
        <v>1.5065465E-2</v>
      </c>
      <c r="EX24">
        <v>4.732315E-3</v>
      </c>
      <c r="EY24">
        <v>2.1289599999999999E-4</v>
      </c>
      <c r="EZ24">
        <v>5.8061939999999998E-3</v>
      </c>
      <c r="FA24">
        <v>3.0825556E-2</v>
      </c>
      <c r="FB24">
        <v>8.2981610000000001E-3</v>
      </c>
      <c r="FC24">
        <v>1.152618E-3</v>
      </c>
      <c r="FD24">
        <v>5.98469E-3</v>
      </c>
      <c r="FE24">
        <v>8.7465080000000001E-3</v>
      </c>
      <c r="FF24">
        <v>4.5410789999999999E-3</v>
      </c>
      <c r="FG24">
        <v>3.832163E-3</v>
      </c>
      <c r="FH24">
        <v>1.0438942999999999E-2</v>
      </c>
      <c r="FI24">
        <v>1.3241905E-2</v>
      </c>
      <c r="FJ24">
        <v>1.5050802E-2</v>
      </c>
      <c r="FK24">
        <v>2.2882886000000002E-2</v>
      </c>
      <c r="FL24">
        <v>3.6773136999999997E-2</v>
      </c>
      <c r="FM24">
        <v>1.9029858E-2</v>
      </c>
      <c r="FN24">
        <v>6.8547030000000002E-3</v>
      </c>
      <c r="FO24">
        <v>1.0715766E-2</v>
      </c>
      <c r="FP24">
        <v>5.8715688000000002E-2</v>
      </c>
      <c r="FQ24">
        <v>3.0586342999999998E-2</v>
      </c>
      <c r="FR24">
        <v>1.5625395E-2</v>
      </c>
      <c r="FS24">
        <v>9.6090671000000002E-2</v>
      </c>
      <c r="FT24">
        <v>0.16099596899999999</v>
      </c>
      <c r="FU24">
        <v>9.3442472999999998E-2</v>
      </c>
      <c r="FV24">
        <v>3.2255336000000003E-2</v>
      </c>
      <c r="FW24">
        <v>9.8912189999999997E-2</v>
      </c>
      <c r="FX24">
        <v>0.17029159299999999</v>
      </c>
      <c r="FY24">
        <v>0.10315303300000001</v>
      </c>
      <c r="FZ24">
        <v>4.6259954999999998E-2</v>
      </c>
      <c r="GA24">
        <v>0.12716316899999999</v>
      </c>
      <c r="GB24">
        <v>0.29884527100000002</v>
      </c>
      <c r="GC24">
        <v>0.25590428700000001</v>
      </c>
      <c r="GD24">
        <v>8.5953934999999995E-2</v>
      </c>
      <c r="GE24">
        <v>5.9304335E-2</v>
      </c>
      <c r="GF24">
        <v>0.15865857999999999</v>
      </c>
      <c r="GG24">
        <v>0.131755029</v>
      </c>
      <c r="GH24">
        <v>6.3733449999999997E-2</v>
      </c>
      <c r="GI24">
        <v>2.5247783999999999E-2</v>
      </c>
      <c r="GJ24">
        <v>0.15130091000000001</v>
      </c>
      <c r="GK24">
        <v>0.207232522</v>
      </c>
      <c r="GL24">
        <v>9.3099715999999999E-2</v>
      </c>
      <c r="GM24">
        <v>8.0750600000000002E-3</v>
      </c>
      <c r="GN24">
        <v>5.0381689E-2</v>
      </c>
      <c r="GO24">
        <v>6.4197148999999995E-2</v>
      </c>
      <c r="GP24">
        <v>4.6073612999999999E-2</v>
      </c>
      <c r="GQ24">
        <v>1.7937160000000001E-3</v>
      </c>
      <c r="GR24">
        <v>2.0409618000000001E-2</v>
      </c>
      <c r="GS24">
        <v>6.7793282999999996E-2</v>
      </c>
      <c r="GT24">
        <v>4.9505238999999999E-2</v>
      </c>
      <c r="GU24">
        <v>5.83323E-3</v>
      </c>
      <c r="GV24">
        <v>9.7539110000000005E-3</v>
      </c>
      <c r="GW24">
        <v>1.5599106999999999E-2</v>
      </c>
      <c r="GX24">
        <v>2.0908929E-2</v>
      </c>
      <c r="GY24">
        <v>5.4749359999999997E-3</v>
      </c>
      <c r="GZ24">
        <v>9.4547669999999993E-3</v>
      </c>
      <c r="HA24">
        <v>1.2580146E-2</v>
      </c>
      <c r="HB24">
        <v>1.6305686999999999E-2</v>
      </c>
      <c r="HC24">
        <v>1.1119802E-2</v>
      </c>
      <c r="HD24">
        <v>8.9731670000000006E-3</v>
      </c>
      <c r="HE24">
        <v>7.2080770000000002E-3</v>
      </c>
      <c r="HF24">
        <v>1.113724E-2</v>
      </c>
      <c r="HG24">
        <v>1.0140039E-2</v>
      </c>
      <c r="HH24">
        <v>1.2313905E-2</v>
      </c>
      <c r="HI24">
        <v>7.7895389999999998E-3</v>
      </c>
      <c r="HJ24">
        <v>6.7682829999999999E-3</v>
      </c>
    </row>
    <row r="25" spans="1:218" x14ac:dyDescent="0.2">
      <c r="A25">
        <v>23</v>
      </c>
      <c r="B25">
        <v>3112.4448600000001</v>
      </c>
      <c r="C25">
        <v>79</v>
      </c>
      <c r="D25">
        <v>39.3980362</v>
      </c>
      <c r="E25" t="s">
        <v>427</v>
      </c>
      <c r="F25" t="s">
        <v>426</v>
      </c>
      <c r="G25">
        <v>31</v>
      </c>
      <c r="H25">
        <v>0.23100390400000001</v>
      </c>
      <c r="I25">
        <v>0.156768094</v>
      </c>
      <c r="J25">
        <v>5.5847273000000003E-2</v>
      </c>
      <c r="K25">
        <v>0.32295554500000001</v>
      </c>
      <c r="L25">
        <v>0.25367452099999999</v>
      </c>
      <c r="M25">
        <v>9.7054926999999999E-2</v>
      </c>
      <c r="N25">
        <v>0.33110083000000001</v>
      </c>
      <c r="O25">
        <v>0.28396138399999998</v>
      </c>
      <c r="P25">
        <v>0.113377667</v>
      </c>
      <c r="Q25">
        <v>0.33124881</v>
      </c>
      <c r="R25">
        <v>0.34546012300000001</v>
      </c>
      <c r="S25">
        <v>0.166213479</v>
      </c>
      <c r="T25">
        <v>0.219208129</v>
      </c>
      <c r="U25">
        <v>0.25972608400000002</v>
      </c>
      <c r="V25">
        <v>0.13713651900000001</v>
      </c>
      <c r="W25">
        <v>0.15143143100000001</v>
      </c>
      <c r="X25">
        <v>0.226124517</v>
      </c>
      <c r="Y25">
        <v>0.15071622400000001</v>
      </c>
      <c r="Z25">
        <v>6.8090817999999997E-2</v>
      </c>
      <c r="AA25">
        <v>0.11250412</v>
      </c>
      <c r="AB25">
        <v>8.2288982999999996E-2</v>
      </c>
      <c r="AC25">
        <v>4.0416214999999998E-2</v>
      </c>
      <c r="AD25">
        <v>7.7207880000000007E-2</v>
      </c>
      <c r="AE25">
        <v>7.0372675999999995E-2</v>
      </c>
      <c r="AF25">
        <v>4.5390527E-2</v>
      </c>
      <c r="AG25">
        <v>7.0864595000000002E-2</v>
      </c>
      <c r="AH25">
        <v>0.114036823</v>
      </c>
      <c r="AI25">
        <v>0.146465976</v>
      </c>
      <c r="AJ25">
        <v>0.17875319200000001</v>
      </c>
      <c r="AK25">
        <v>0.16111330700000001</v>
      </c>
      <c r="AL25">
        <v>0.13432523199999999</v>
      </c>
      <c r="AM25">
        <v>7.3119492999999994E-2</v>
      </c>
      <c r="AN25">
        <v>4.3998359000000001E-2</v>
      </c>
      <c r="AO25">
        <v>1.9095325999999999E-2</v>
      </c>
      <c r="AP25">
        <v>1.2837171E-2</v>
      </c>
      <c r="AQ25">
        <v>9.4608829999999998E-3</v>
      </c>
      <c r="AR25">
        <v>1.3856375000000001E-2</v>
      </c>
      <c r="AS25">
        <v>1.2433687000000001E-2</v>
      </c>
      <c r="AT25">
        <v>4.2227369999999998E-3</v>
      </c>
      <c r="AU25">
        <v>1.0771249E-2</v>
      </c>
      <c r="AV25">
        <v>1.8131866999999999E-2</v>
      </c>
      <c r="AW25">
        <v>1.3729445999999999E-2</v>
      </c>
      <c r="AX25">
        <v>1.5241600000000001E-3</v>
      </c>
      <c r="AY25">
        <v>7.4548219999999998E-3</v>
      </c>
      <c r="AZ25">
        <v>2.0420552000000002E-2</v>
      </c>
      <c r="BA25">
        <v>1.4566833E-2</v>
      </c>
      <c r="BB25">
        <v>7.0371180000000002E-3</v>
      </c>
      <c r="BC25">
        <v>2.0811263E-2</v>
      </c>
      <c r="BD25">
        <v>5.6551377E-2</v>
      </c>
      <c r="BE25">
        <v>2.4804185999999999E-2</v>
      </c>
      <c r="BF25">
        <v>8.3989330000000008E-3</v>
      </c>
      <c r="BG25">
        <v>2.5461424E-2</v>
      </c>
      <c r="BH25">
        <v>5.5892366999999998E-2</v>
      </c>
      <c r="BI25">
        <v>2.5936929000000001E-2</v>
      </c>
      <c r="BJ25">
        <v>8.8892480000000006E-3</v>
      </c>
      <c r="BK25">
        <v>3.1255524E-2</v>
      </c>
      <c r="BL25">
        <v>0.11401326000000001</v>
      </c>
      <c r="BM25">
        <v>4.5031617000000003E-2</v>
      </c>
      <c r="BN25">
        <v>1.8840672999999999E-2</v>
      </c>
      <c r="BO25">
        <v>3.1015487000000001E-2</v>
      </c>
      <c r="BP25">
        <v>9.7055510999999997E-2</v>
      </c>
      <c r="BQ25">
        <v>4.1079467000000001E-2</v>
      </c>
      <c r="BR25">
        <v>1.4390482E-2</v>
      </c>
      <c r="BS25">
        <v>3.7330460000000003E-2</v>
      </c>
      <c r="BT25">
        <v>0.15160916399999999</v>
      </c>
      <c r="BU25">
        <v>7.0977199000000005E-2</v>
      </c>
      <c r="BV25">
        <v>2.1767008000000001E-2</v>
      </c>
      <c r="BW25">
        <v>3.5333003000000002E-2</v>
      </c>
      <c r="BX25">
        <v>0.137530871</v>
      </c>
      <c r="BY25">
        <v>6.7804321000000001E-2</v>
      </c>
      <c r="BZ25">
        <v>2.1055045000000001E-2</v>
      </c>
      <c r="CA25">
        <v>3.5302805E-2</v>
      </c>
      <c r="CB25">
        <v>0.174168925</v>
      </c>
      <c r="CC25">
        <v>0.14946319999999999</v>
      </c>
      <c r="CD25">
        <v>4.7090266999999998E-2</v>
      </c>
      <c r="CE25">
        <v>2.6882295E-2</v>
      </c>
      <c r="CF25">
        <v>0.117365207</v>
      </c>
      <c r="CG25">
        <v>0.109841488</v>
      </c>
      <c r="CH25">
        <v>3.7826739999999998E-2</v>
      </c>
      <c r="CI25">
        <v>2.5576149999999999E-2</v>
      </c>
      <c r="CJ25">
        <v>0.12753969200000001</v>
      </c>
      <c r="CK25">
        <v>0.222596771</v>
      </c>
      <c r="CL25">
        <v>8.4132544000000004E-2</v>
      </c>
      <c r="CM25">
        <v>1.7855592E-2</v>
      </c>
      <c r="CN25">
        <v>8.2107051E-2</v>
      </c>
      <c r="CO25">
        <v>9.5497219999999994E-2</v>
      </c>
      <c r="CP25">
        <v>3.9116917000000001E-2</v>
      </c>
      <c r="CQ25">
        <v>1.662228E-2</v>
      </c>
      <c r="CR25">
        <v>7.0834617000000002E-2</v>
      </c>
      <c r="CS25">
        <v>0.119996531</v>
      </c>
      <c r="CT25">
        <v>5.8223105999999997E-2</v>
      </c>
      <c r="CU25">
        <v>1.140878E-2</v>
      </c>
      <c r="CV25">
        <v>4.9525550000000002E-2</v>
      </c>
      <c r="CW25">
        <v>5.5512173999999997E-2</v>
      </c>
      <c r="CX25">
        <v>2.5101722E-2</v>
      </c>
      <c r="CY25">
        <v>8.989548E-3</v>
      </c>
      <c r="CZ25">
        <v>4.5767822E-2</v>
      </c>
      <c r="DA25">
        <v>6.4067471000000001E-2</v>
      </c>
      <c r="DB25">
        <v>3.3425303000000003E-2</v>
      </c>
      <c r="DC25">
        <v>2.6776360000000002E-3</v>
      </c>
      <c r="DD25">
        <v>2.1688455999999998E-2</v>
      </c>
      <c r="DE25">
        <v>2.5461885E-2</v>
      </c>
      <c r="DF25">
        <v>1.2257191000000001E-2</v>
      </c>
      <c r="DG25">
        <v>8.9820000000000004E-4</v>
      </c>
      <c r="DH25">
        <v>8.8660539999999999E-3</v>
      </c>
      <c r="DI25">
        <v>1.6660344000000001E-2</v>
      </c>
      <c r="DJ25">
        <v>1.0713833000000001E-2</v>
      </c>
      <c r="DK25">
        <v>0</v>
      </c>
      <c r="DL25">
        <v>1.4388339999999999E-3</v>
      </c>
      <c r="DM25">
        <v>3.554223E-3</v>
      </c>
      <c r="DN25">
        <v>1.5658600000000001E-3</v>
      </c>
      <c r="DO25">
        <v>0</v>
      </c>
      <c r="DP25">
        <v>4.4878000000000002E-4</v>
      </c>
      <c r="DQ25">
        <v>1.6671699999999999E-3</v>
      </c>
      <c r="DR25">
        <v>7.4718699999999996E-4</v>
      </c>
      <c r="DS25">
        <v>0</v>
      </c>
      <c r="DT25">
        <v>0</v>
      </c>
      <c r="DU25">
        <v>2.3211400000000001E-4</v>
      </c>
      <c r="DV25">
        <v>0</v>
      </c>
      <c r="DW25">
        <v>0</v>
      </c>
      <c r="DX25">
        <v>0</v>
      </c>
      <c r="DY25">
        <v>2.28867E-4</v>
      </c>
      <c r="DZ25" s="27">
        <v>8.9300000000000002E-5</v>
      </c>
      <c r="EA25">
        <v>1.5987250000000001E-2</v>
      </c>
      <c r="EB25">
        <v>7.522267E-3</v>
      </c>
      <c r="EC25">
        <v>4.170572E-3</v>
      </c>
      <c r="ED25">
        <v>2.2641760000000001E-3</v>
      </c>
      <c r="EE25">
        <v>1.3474190000000001E-3</v>
      </c>
      <c r="EF25">
        <v>7.5109649999999997E-3</v>
      </c>
      <c r="EG25">
        <v>6.001022E-3</v>
      </c>
      <c r="EH25">
        <v>1.1427970000000001E-3</v>
      </c>
      <c r="EI25">
        <v>9.3757400000000005E-4</v>
      </c>
      <c r="EJ25">
        <v>8.4876250000000004E-3</v>
      </c>
      <c r="EK25">
        <v>7.2410290000000004E-3</v>
      </c>
      <c r="EL25">
        <v>1.843632E-3</v>
      </c>
      <c r="EM25">
        <v>8.1701400000000002E-4</v>
      </c>
      <c r="EN25">
        <v>6.9451959999999998E-3</v>
      </c>
      <c r="EO25">
        <v>5.3767629999999997E-3</v>
      </c>
      <c r="EP25">
        <v>2.047016E-3</v>
      </c>
      <c r="EQ25">
        <v>0</v>
      </c>
      <c r="ER25">
        <v>4.9501509999999999E-3</v>
      </c>
      <c r="ES25">
        <v>7.5623870000000003E-3</v>
      </c>
      <c r="ET25">
        <v>2.2686329999999999E-3</v>
      </c>
      <c r="EU25">
        <v>7.0275899999999996E-4</v>
      </c>
      <c r="EV25">
        <v>4.0615089999999996E-3</v>
      </c>
      <c r="EW25">
        <v>4.8288269999999999E-3</v>
      </c>
      <c r="EX25">
        <v>2.7512600000000002E-3</v>
      </c>
      <c r="EY25">
        <v>8.93343E-4</v>
      </c>
      <c r="EZ25">
        <v>3.9528860000000001E-3</v>
      </c>
      <c r="FA25">
        <v>5.2952609999999999E-3</v>
      </c>
      <c r="FB25">
        <v>2.299737E-3</v>
      </c>
      <c r="FC25">
        <v>5.9521119999999999E-3</v>
      </c>
      <c r="FD25">
        <v>7.235783E-3</v>
      </c>
      <c r="FE25">
        <v>5.1743040000000002E-3</v>
      </c>
      <c r="FF25">
        <v>2.4287549999999999E-3</v>
      </c>
      <c r="FG25">
        <v>1.2424454999999999E-2</v>
      </c>
      <c r="FH25">
        <v>1.1316655E-2</v>
      </c>
      <c r="FI25">
        <v>7.0139549999999997E-3</v>
      </c>
      <c r="FJ25">
        <v>6.5847889999999997E-3</v>
      </c>
      <c r="FK25">
        <v>3.0127749999999998E-2</v>
      </c>
      <c r="FL25">
        <v>2.9038959999999999E-2</v>
      </c>
      <c r="FM25">
        <v>1.3373206E-2</v>
      </c>
      <c r="FN25">
        <v>4.1948139999999998E-3</v>
      </c>
      <c r="FO25">
        <v>0</v>
      </c>
      <c r="FP25">
        <v>4.3077967000000002E-2</v>
      </c>
      <c r="FQ25">
        <v>1.9227973999999998E-2</v>
      </c>
      <c r="FR25">
        <v>6.5756449999999998E-3</v>
      </c>
      <c r="FS25">
        <v>5.9196305999999997E-2</v>
      </c>
      <c r="FT25">
        <v>8.6963612999999995E-2</v>
      </c>
      <c r="FU25">
        <v>4.2009277999999997E-2</v>
      </c>
      <c r="FV25">
        <v>1.3418294000000001E-2</v>
      </c>
      <c r="FW25">
        <v>1.5091458E-2</v>
      </c>
      <c r="FX25">
        <v>9.7298696000000004E-2</v>
      </c>
      <c r="FY25">
        <v>4.8679593E-2</v>
      </c>
      <c r="FZ25">
        <v>1.7000225000000001E-2</v>
      </c>
      <c r="GA25">
        <v>0</v>
      </c>
      <c r="GB25">
        <v>0.12550334799999999</v>
      </c>
      <c r="GC25">
        <v>8.4743758000000002E-2</v>
      </c>
      <c r="GD25">
        <v>2.8044064E-2</v>
      </c>
      <c r="GE25">
        <v>7.4747149999999998E-3</v>
      </c>
      <c r="GF25">
        <v>7.0197829000000003E-2</v>
      </c>
      <c r="GG25">
        <v>5.1939157999999999E-2</v>
      </c>
      <c r="GH25">
        <v>2.3140864000000001E-2</v>
      </c>
      <c r="GI25">
        <v>7.3493209999999998E-3</v>
      </c>
      <c r="GJ25">
        <v>1.1242100999999999E-2</v>
      </c>
      <c r="GK25">
        <v>4.5797276999999997E-2</v>
      </c>
      <c r="GL25">
        <v>2.8210810999999999E-2</v>
      </c>
      <c r="GM25">
        <v>3.688616E-3</v>
      </c>
      <c r="GN25">
        <v>1.6776422999999999E-2</v>
      </c>
      <c r="GO25">
        <v>2.0394084E-2</v>
      </c>
      <c r="GP25">
        <v>1.4299317000000001E-2</v>
      </c>
      <c r="GQ25">
        <v>6.4101700000000002E-4</v>
      </c>
      <c r="GR25">
        <v>0</v>
      </c>
      <c r="GS25">
        <v>1.6054143999999999E-2</v>
      </c>
      <c r="GT25">
        <v>1.2630239E-2</v>
      </c>
      <c r="GU25">
        <v>1.257335E-3</v>
      </c>
      <c r="GV25">
        <v>2.333384E-3</v>
      </c>
      <c r="GW25">
        <v>3.5923819999999999E-3</v>
      </c>
      <c r="GX25">
        <v>4.9739800000000002E-3</v>
      </c>
      <c r="GY25">
        <v>1.44757E-3</v>
      </c>
      <c r="GZ25">
        <v>2.296813E-3</v>
      </c>
      <c r="HA25">
        <v>2.535271E-3</v>
      </c>
      <c r="HB25">
        <v>2.847245E-3</v>
      </c>
      <c r="HC25">
        <v>3.082797E-3</v>
      </c>
      <c r="HD25">
        <v>2.4049969999999999E-3</v>
      </c>
      <c r="HE25">
        <v>1.5724389999999999E-3</v>
      </c>
      <c r="HF25">
        <v>1.784566E-3</v>
      </c>
      <c r="HG25">
        <v>3.1910630000000001E-3</v>
      </c>
      <c r="HH25">
        <v>3.9445510000000001E-3</v>
      </c>
      <c r="HI25">
        <v>1.759643E-3</v>
      </c>
      <c r="HJ25">
        <v>1.036943E-3</v>
      </c>
    </row>
    <row r="26" spans="1:218" x14ac:dyDescent="0.2">
      <c r="A26">
        <v>24</v>
      </c>
      <c r="B26">
        <v>2420.0237750000001</v>
      </c>
      <c r="C26">
        <v>71</v>
      </c>
      <c r="D26">
        <v>34.084841900000001</v>
      </c>
      <c r="E26" t="s">
        <v>427</v>
      </c>
      <c r="F26" t="s">
        <v>426</v>
      </c>
      <c r="G26">
        <v>38</v>
      </c>
      <c r="H26">
        <v>0.170774185</v>
      </c>
      <c r="I26">
        <v>9.9400939999999993E-2</v>
      </c>
      <c r="J26">
        <v>3.1900396999999997E-2</v>
      </c>
      <c r="K26">
        <v>0.26327785399999998</v>
      </c>
      <c r="L26">
        <v>0.18408106900000001</v>
      </c>
      <c r="M26">
        <v>6.2095330999999997E-2</v>
      </c>
      <c r="N26">
        <v>0.264294117</v>
      </c>
      <c r="O26">
        <v>0.201521059</v>
      </c>
      <c r="P26">
        <v>7.1822071000000001E-2</v>
      </c>
      <c r="Q26">
        <v>0.28399716800000002</v>
      </c>
      <c r="R26">
        <v>0.27055710999999999</v>
      </c>
      <c r="S26">
        <v>0.118385434</v>
      </c>
      <c r="T26">
        <v>0.17276794200000001</v>
      </c>
      <c r="U26">
        <v>0.18523039999999999</v>
      </c>
      <c r="V26">
        <v>8.7370227999999994E-2</v>
      </c>
      <c r="W26">
        <v>0.12614557500000001</v>
      </c>
      <c r="X26">
        <v>0.17693906100000001</v>
      </c>
      <c r="Y26">
        <v>0.106520083</v>
      </c>
      <c r="Z26">
        <v>5.094162E-2</v>
      </c>
      <c r="AA26">
        <v>7.7986188999999997E-2</v>
      </c>
      <c r="AB26">
        <v>5.0843132999999999E-2</v>
      </c>
      <c r="AC26">
        <v>3.1150033000000001E-2</v>
      </c>
      <c r="AD26">
        <v>5.8860778000000002E-2</v>
      </c>
      <c r="AE26">
        <v>5.1763182999999997E-2</v>
      </c>
      <c r="AF26">
        <v>3.2822937000000003E-2</v>
      </c>
      <c r="AG26">
        <v>5.7626353999999998E-2</v>
      </c>
      <c r="AH26">
        <v>0.106611467</v>
      </c>
      <c r="AI26">
        <v>0.14341393599999999</v>
      </c>
      <c r="AJ26">
        <v>0.19361773700000001</v>
      </c>
      <c r="AK26">
        <v>0.171290521</v>
      </c>
      <c r="AL26">
        <v>0.15236978100000001</v>
      </c>
      <c r="AM26">
        <v>7.0303519999999994E-2</v>
      </c>
      <c r="AN26">
        <v>4.1299629999999997E-2</v>
      </c>
      <c r="AO26">
        <v>1.7310123E-2</v>
      </c>
      <c r="AP26">
        <v>1.3333995E-2</v>
      </c>
      <c r="AQ26">
        <v>3.4655189999999998E-3</v>
      </c>
      <c r="AR26">
        <v>8.989281E-3</v>
      </c>
      <c r="AS26">
        <v>8.6545240000000002E-3</v>
      </c>
      <c r="AT26">
        <v>2.6883050000000002E-3</v>
      </c>
      <c r="AU26">
        <v>5.7712299999999996E-3</v>
      </c>
      <c r="AV26">
        <v>9.7985399999999997E-3</v>
      </c>
      <c r="AW26">
        <v>8.8125070000000007E-3</v>
      </c>
      <c r="AX26">
        <v>3.118207E-3</v>
      </c>
      <c r="AY26">
        <v>3.3246719999999999E-3</v>
      </c>
      <c r="AZ26">
        <v>1.0474209E-2</v>
      </c>
      <c r="BA26">
        <v>9.2560390000000006E-3</v>
      </c>
      <c r="BB26">
        <v>3.6205209999999998E-3</v>
      </c>
      <c r="BC26">
        <v>1.5522414999999999E-2</v>
      </c>
      <c r="BD26">
        <v>2.7731283999999998E-2</v>
      </c>
      <c r="BE26">
        <v>1.3735536E-2</v>
      </c>
      <c r="BF26">
        <v>4.2667750000000004E-3</v>
      </c>
      <c r="BG26">
        <v>1.9657043999999999E-2</v>
      </c>
      <c r="BH26">
        <v>3.0047742999999998E-2</v>
      </c>
      <c r="BI26">
        <v>1.542904E-2</v>
      </c>
      <c r="BJ26">
        <v>5.113584E-3</v>
      </c>
      <c r="BK26">
        <v>3.5590818000000003E-2</v>
      </c>
      <c r="BL26">
        <v>8.5123866000000006E-2</v>
      </c>
      <c r="BM26">
        <v>3.0936951000000001E-2</v>
      </c>
      <c r="BN26">
        <v>1.2093206E-2</v>
      </c>
      <c r="BO26">
        <v>3.5281921000000001E-2</v>
      </c>
      <c r="BP26">
        <v>7.2263301000000002E-2</v>
      </c>
      <c r="BQ26">
        <v>3.0455396999999999E-2</v>
      </c>
      <c r="BR26">
        <v>9.9386219999999994E-3</v>
      </c>
      <c r="BS26">
        <v>5.4441709999999997E-2</v>
      </c>
      <c r="BT26">
        <v>0.14198158299999999</v>
      </c>
      <c r="BU26">
        <v>5.3944632999999999E-2</v>
      </c>
      <c r="BV26">
        <v>1.4641084E-2</v>
      </c>
      <c r="BW26">
        <v>4.5060602999999998E-2</v>
      </c>
      <c r="BX26">
        <v>0.113631896</v>
      </c>
      <c r="BY26">
        <v>4.6816199000000003E-2</v>
      </c>
      <c r="BZ26">
        <v>1.3907572999999999E-2</v>
      </c>
      <c r="CA26">
        <v>6.0028354999999999E-2</v>
      </c>
      <c r="CB26">
        <v>0.16402525400000001</v>
      </c>
      <c r="CC26">
        <v>0.10613073100000001</v>
      </c>
      <c r="CD26">
        <v>2.9449065999999999E-2</v>
      </c>
      <c r="CE26">
        <v>3.8301214E-2</v>
      </c>
      <c r="CF26">
        <v>9.9040343000000003E-2</v>
      </c>
      <c r="CG26">
        <v>7.3008888999999993E-2</v>
      </c>
      <c r="CH26">
        <v>2.3051214E-2</v>
      </c>
      <c r="CI26">
        <v>4.7411413999999999E-2</v>
      </c>
      <c r="CJ26">
        <v>0.13735858200000001</v>
      </c>
      <c r="CK26">
        <v>0.18728748000000001</v>
      </c>
      <c r="CL26">
        <v>6.1123522999999999E-2</v>
      </c>
      <c r="CM26">
        <v>2.6267015000000001E-2</v>
      </c>
      <c r="CN26">
        <v>6.9203995000000004E-2</v>
      </c>
      <c r="CO26">
        <v>6.7319615999999999E-2</v>
      </c>
      <c r="CP26">
        <v>2.5445381999999999E-2</v>
      </c>
      <c r="CQ26">
        <v>2.7839679999999999E-2</v>
      </c>
      <c r="CR26">
        <v>6.8800576000000002E-2</v>
      </c>
      <c r="CS26">
        <v>9.9227845999999995E-2</v>
      </c>
      <c r="CT26">
        <v>4.3170442000000003E-2</v>
      </c>
      <c r="CU26">
        <v>1.7154946000000001E-2</v>
      </c>
      <c r="CV26">
        <v>3.9532283000000001E-2</v>
      </c>
      <c r="CW26">
        <v>3.7005439000000001E-2</v>
      </c>
      <c r="CX26">
        <v>1.5716223000000001E-2</v>
      </c>
      <c r="CY26">
        <v>1.5567081999999999E-2</v>
      </c>
      <c r="CZ26">
        <v>4.0623081999999998E-2</v>
      </c>
      <c r="DA26">
        <v>5.3818165000000001E-2</v>
      </c>
      <c r="DB26">
        <v>2.4989325E-2</v>
      </c>
      <c r="DC26">
        <v>5.5925870000000004E-3</v>
      </c>
      <c r="DD26">
        <v>1.6451177000000001E-2</v>
      </c>
      <c r="DE26">
        <v>1.7363995E-2</v>
      </c>
      <c r="DF26">
        <v>7.5320939999999996E-3</v>
      </c>
      <c r="DG26">
        <v>2.9159139999999999E-3</v>
      </c>
      <c r="DH26">
        <v>9.6102419999999997E-3</v>
      </c>
      <c r="DI26">
        <v>1.5572054E-2</v>
      </c>
      <c r="DJ26">
        <v>8.5265730000000008E-3</v>
      </c>
      <c r="DK26">
        <v>5.4351099999999999E-4</v>
      </c>
      <c r="DL26">
        <v>1.5583210000000001E-3</v>
      </c>
      <c r="DM26">
        <v>2.3679870000000002E-3</v>
      </c>
      <c r="DN26">
        <v>8.9946600000000002E-4</v>
      </c>
      <c r="DO26">
        <v>4.3204000000000002E-4</v>
      </c>
      <c r="DP26">
        <v>1.3885900000000001E-3</v>
      </c>
      <c r="DQ26">
        <v>1.811523E-3</v>
      </c>
      <c r="DR26">
        <v>6.3160199999999999E-4</v>
      </c>
      <c r="DS26">
        <v>0</v>
      </c>
      <c r="DT26" s="27">
        <v>6.8200000000000004E-5</v>
      </c>
      <c r="DU26">
        <v>1.3201099999999999E-4</v>
      </c>
      <c r="DV26">
        <v>0</v>
      </c>
      <c r="DW26">
        <v>0</v>
      </c>
      <c r="DX26">
        <v>1.23392E-4</v>
      </c>
      <c r="DY26">
        <v>3.0426800000000001E-4</v>
      </c>
      <c r="DZ26">
        <v>0</v>
      </c>
      <c r="EA26">
        <v>1.25478E-2</v>
      </c>
      <c r="EB26">
        <v>2.5726989999999999E-3</v>
      </c>
      <c r="EC26">
        <v>1.1409899999999999E-3</v>
      </c>
      <c r="ED26">
        <v>3.7543100000000002E-4</v>
      </c>
      <c r="EE26">
        <v>1.5114499999999999E-4</v>
      </c>
      <c r="EF26">
        <v>1.798984E-3</v>
      </c>
      <c r="EG26">
        <v>1.7495919999999999E-3</v>
      </c>
      <c r="EH26">
        <v>3.88871E-4</v>
      </c>
      <c r="EI26">
        <v>3.9427599999999999E-4</v>
      </c>
      <c r="EJ26">
        <v>2.1788409999999999E-3</v>
      </c>
      <c r="EK26">
        <v>1.9123720000000001E-3</v>
      </c>
      <c r="EL26">
        <v>5.2925300000000004E-4</v>
      </c>
      <c r="EM26">
        <v>1.4756799999999999E-4</v>
      </c>
      <c r="EN26">
        <v>1.6628389999999999E-3</v>
      </c>
      <c r="EO26">
        <v>1.2226139999999999E-3</v>
      </c>
      <c r="EP26">
        <v>5.8039699999999997E-4</v>
      </c>
      <c r="EQ26">
        <v>0</v>
      </c>
      <c r="ER26">
        <v>9.6036699999999995E-4</v>
      </c>
      <c r="ES26">
        <v>1.824549E-3</v>
      </c>
      <c r="ET26">
        <v>6.25378E-4</v>
      </c>
      <c r="EU26" s="27">
        <v>7.1299999999999998E-5</v>
      </c>
      <c r="EV26">
        <v>8.8353699999999999E-4</v>
      </c>
      <c r="EW26">
        <v>1.1837880000000001E-3</v>
      </c>
      <c r="EX26">
        <v>7.2510499999999998E-4</v>
      </c>
      <c r="EY26">
        <v>1.26787E-4</v>
      </c>
      <c r="EZ26">
        <v>8.8177700000000004E-4</v>
      </c>
      <c r="FA26">
        <v>1.2964610000000001E-3</v>
      </c>
      <c r="FB26">
        <v>6.1316599999999995E-4</v>
      </c>
      <c r="FC26">
        <v>9.2236300000000005E-4</v>
      </c>
      <c r="FD26">
        <v>1.4653999999999999E-3</v>
      </c>
      <c r="FE26">
        <v>1.2193690000000001E-3</v>
      </c>
      <c r="FF26">
        <v>5.5243100000000004E-4</v>
      </c>
      <c r="FG26">
        <v>2.6712480000000002E-3</v>
      </c>
      <c r="FH26">
        <v>2.4805740000000001E-3</v>
      </c>
      <c r="FI26">
        <v>1.602778E-3</v>
      </c>
      <c r="FJ26">
        <v>1.113422E-3</v>
      </c>
      <c r="FK26">
        <v>9.8307770000000006E-3</v>
      </c>
      <c r="FL26">
        <v>8.7841729999999993E-3</v>
      </c>
      <c r="FM26">
        <v>3.4687519999999999E-3</v>
      </c>
      <c r="FN26">
        <v>9.1348999999999998E-4</v>
      </c>
      <c r="FO26">
        <v>0</v>
      </c>
      <c r="FP26">
        <v>1.3875669E-2</v>
      </c>
      <c r="FQ26">
        <v>5.6398400000000001E-3</v>
      </c>
      <c r="FR26">
        <v>1.674601E-3</v>
      </c>
      <c r="FS26">
        <v>2.9627856000000001E-2</v>
      </c>
      <c r="FT26">
        <v>3.382052E-2</v>
      </c>
      <c r="FU26">
        <v>1.5602914000000001E-2</v>
      </c>
      <c r="FV26">
        <v>4.6705920000000003E-3</v>
      </c>
      <c r="FW26">
        <v>3.0928107E-2</v>
      </c>
      <c r="FX26">
        <v>3.7073901999999999E-2</v>
      </c>
      <c r="FY26">
        <v>1.8293626E-2</v>
      </c>
      <c r="FZ26">
        <v>6.5986380000000004E-3</v>
      </c>
      <c r="GA26">
        <v>0</v>
      </c>
      <c r="GB26">
        <v>5.4523519999999999E-2</v>
      </c>
      <c r="GC26">
        <v>3.6949560999999999E-2</v>
      </c>
      <c r="GD26">
        <v>1.2800443999999999E-2</v>
      </c>
      <c r="GE26">
        <v>1.5064869E-2</v>
      </c>
      <c r="GF26">
        <v>2.7905441999999999E-2</v>
      </c>
      <c r="GG26">
        <v>2.0138517000000002E-2</v>
      </c>
      <c r="GH26">
        <v>1.0528439000000001E-2</v>
      </c>
      <c r="GI26">
        <v>3.3470100000000001E-3</v>
      </c>
      <c r="GJ26">
        <v>1.5577222999999999E-2</v>
      </c>
      <c r="GK26">
        <v>1.6783536000000002E-2</v>
      </c>
      <c r="GL26">
        <v>1.3014562E-2</v>
      </c>
      <c r="GM26">
        <v>1.8922629999999999E-3</v>
      </c>
      <c r="GN26">
        <v>6.3023200000000001E-3</v>
      </c>
      <c r="GO26">
        <v>7.1903649999999998E-3</v>
      </c>
      <c r="GP26">
        <v>6.637909E-3</v>
      </c>
      <c r="GQ26">
        <v>0</v>
      </c>
      <c r="GR26">
        <v>0</v>
      </c>
      <c r="GS26">
        <v>6.4127079999999996E-3</v>
      </c>
      <c r="GT26">
        <v>6.3811229999999998E-3</v>
      </c>
      <c r="GU26">
        <v>9.3366599999999999E-4</v>
      </c>
      <c r="GV26">
        <v>8.7484399999999995E-4</v>
      </c>
      <c r="GW26">
        <v>1.133663E-3</v>
      </c>
      <c r="GX26">
        <v>2.7807779999999998E-3</v>
      </c>
      <c r="GY26">
        <v>4.3167100000000001E-4</v>
      </c>
      <c r="GZ26">
        <v>8.2767500000000005E-4</v>
      </c>
      <c r="HA26">
        <v>9.2090599999999998E-4</v>
      </c>
      <c r="HB26">
        <v>1.4389509999999999E-3</v>
      </c>
      <c r="HC26">
        <v>1.26183E-3</v>
      </c>
      <c r="HD26">
        <v>8.0601800000000003E-4</v>
      </c>
      <c r="HE26">
        <v>5.84703E-4</v>
      </c>
      <c r="HF26">
        <v>1.321055E-3</v>
      </c>
      <c r="HG26">
        <v>9.3894699999999998E-4</v>
      </c>
      <c r="HH26">
        <v>1.440207E-3</v>
      </c>
      <c r="HI26">
        <v>6.7481599999999996E-4</v>
      </c>
      <c r="HJ26">
        <v>6.6732300000000005E-4</v>
      </c>
    </row>
    <row r="27" spans="1:218" x14ac:dyDescent="0.2">
      <c r="A27">
        <v>25</v>
      </c>
      <c r="B27">
        <v>4240.9776929999998</v>
      </c>
      <c r="C27">
        <v>99.790239999999997</v>
      </c>
      <c r="D27">
        <v>42.498922669999999</v>
      </c>
      <c r="E27" t="s">
        <v>157</v>
      </c>
      <c r="F27" t="s">
        <v>426</v>
      </c>
      <c r="G27">
        <v>27</v>
      </c>
      <c r="H27">
        <v>0.17141500000000001</v>
      </c>
      <c r="I27">
        <v>9.4435771000000002E-2</v>
      </c>
      <c r="J27">
        <v>2.2513979999999999E-2</v>
      </c>
      <c r="K27">
        <v>0.276161237</v>
      </c>
      <c r="L27">
        <v>0.18902522099999999</v>
      </c>
      <c r="M27">
        <v>5.4192817999999997E-2</v>
      </c>
      <c r="N27">
        <v>0.28533657499999998</v>
      </c>
      <c r="O27">
        <v>0.21257304099999999</v>
      </c>
      <c r="P27">
        <v>6.6036582999999996E-2</v>
      </c>
      <c r="Q27">
        <v>0.33078016599999999</v>
      </c>
      <c r="R27">
        <v>0.31756376800000002</v>
      </c>
      <c r="S27">
        <v>0.12872715300000001</v>
      </c>
      <c r="T27">
        <v>0.20991858499999999</v>
      </c>
      <c r="U27">
        <v>0.23006451</v>
      </c>
      <c r="V27">
        <v>0.104540168</v>
      </c>
      <c r="W27">
        <v>0.17242439200000001</v>
      </c>
      <c r="X27">
        <v>0.25663352099999998</v>
      </c>
      <c r="Y27">
        <v>0.15710887800000001</v>
      </c>
      <c r="Z27">
        <v>6.9979846999999998E-2</v>
      </c>
      <c r="AA27">
        <v>0.11666684099999999</v>
      </c>
      <c r="AB27">
        <v>7.9762915000000004E-2</v>
      </c>
      <c r="AC27">
        <v>4.8855964000000002E-2</v>
      </c>
      <c r="AD27">
        <v>0.110711778</v>
      </c>
      <c r="AE27">
        <v>0.10250741300000001</v>
      </c>
      <c r="AF27">
        <v>3.3543943E-2</v>
      </c>
      <c r="AG27">
        <v>5.2711911E-2</v>
      </c>
      <c r="AH27">
        <v>0.100740104</v>
      </c>
      <c r="AI27">
        <v>0.12960382200000001</v>
      </c>
      <c r="AJ27">
        <v>0.18810663899999999</v>
      </c>
      <c r="AK27">
        <v>0.16684654099999999</v>
      </c>
      <c r="AL27">
        <v>0.16344813899999999</v>
      </c>
      <c r="AM27">
        <v>7.7370412E-2</v>
      </c>
      <c r="AN27">
        <v>5.2009877000000003E-2</v>
      </c>
      <c r="AO27">
        <v>1.9290212000000001E-2</v>
      </c>
      <c r="AP27">
        <v>1.6328398000000001E-2</v>
      </c>
      <c r="AQ27">
        <v>2.1724629999999999E-3</v>
      </c>
      <c r="AR27">
        <v>4.5859220000000001E-3</v>
      </c>
      <c r="AS27">
        <v>3.5066759999999998E-3</v>
      </c>
      <c r="AT27">
        <v>5.72804E-4</v>
      </c>
      <c r="AU27">
        <v>3.85944E-3</v>
      </c>
      <c r="AV27">
        <v>7.0273230000000002E-3</v>
      </c>
      <c r="AW27">
        <v>3.321563E-3</v>
      </c>
      <c r="AX27">
        <v>0</v>
      </c>
      <c r="AY27">
        <v>0</v>
      </c>
      <c r="AZ27">
        <v>8.24977E-3</v>
      </c>
      <c r="BA27">
        <v>3.2167820000000001E-3</v>
      </c>
      <c r="BB27">
        <v>1.0268549999999999E-3</v>
      </c>
      <c r="BC27">
        <v>2.1218186E-2</v>
      </c>
      <c r="BD27">
        <v>4.2569094000000002E-2</v>
      </c>
      <c r="BE27">
        <v>7.7258650000000002E-3</v>
      </c>
      <c r="BF27">
        <v>8.6619099999999999E-4</v>
      </c>
      <c r="BG27">
        <v>2.4882034000000001E-2</v>
      </c>
      <c r="BH27">
        <v>4.4332911000000003E-2</v>
      </c>
      <c r="BI27">
        <v>8.144989E-3</v>
      </c>
      <c r="BJ27">
        <v>8.1030800000000004E-4</v>
      </c>
      <c r="BK27">
        <v>5.6973012000000003E-2</v>
      </c>
      <c r="BL27">
        <v>0.11866816199999999</v>
      </c>
      <c r="BM27">
        <v>2.3932017999999999E-2</v>
      </c>
      <c r="BN27">
        <v>7.9668610000000004E-3</v>
      </c>
      <c r="BO27">
        <v>4.9659287000000003E-2</v>
      </c>
      <c r="BP27">
        <v>9.3255236000000005E-2</v>
      </c>
      <c r="BQ27">
        <v>1.9321647000000001E-2</v>
      </c>
      <c r="BR27">
        <v>1.735875E-3</v>
      </c>
      <c r="BS27">
        <v>0.10632494000000001</v>
      </c>
      <c r="BT27">
        <v>0.191229118</v>
      </c>
      <c r="BU27">
        <v>4.8677836000000002E-2</v>
      </c>
      <c r="BV27">
        <v>6.4684909999999998E-3</v>
      </c>
      <c r="BW27">
        <v>5.5170775999999998E-2</v>
      </c>
      <c r="BX27">
        <v>0.14546419799999999</v>
      </c>
      <c r="BY27">
        <v>4.1912466000000002E-2</v>
      </c>
      <c r="BZ27">
        <v>4.6278350000000003E-3</v>
      </c>
      <c r="CA27">
        <v>8.7911397000000002E-2</v>
      </c>
      <c r="CB27">
        <v>0.23653998600000001</v>
      </c>
      <c r="CC27">
        <v>0.14314853399999999</v>
      </c>
      <c r="CD27">
        <v>2.9192032E-2</v>
      </c>
      <c r="CE27">
        <v>4.0393139000000002E-2</v>
      </c>
      <c r="CF27">
        <v>0.139617409</v>
      </c>
      <c r="CG27">
        <v>0.10419788300000001</v>
      </c>
      <c r="CH27">
        <v>2.2084376999999999E-2</v>
      </c>
      <c r="CI27">
        <v>4.6812732000000003E-2</v>
      </c>
      <c r="CJ27">
        <v>0.17866934900000001</v>
      </c>
      <c r="CK27">
        <v>0.27594468999999999</v>
      </c>
      <c r="CL27">
        <v>7.1949733000000002E-2</v>
      </c>
      <c r="CM27">
        <v>2.5776166E-2</v>
      </c>
      <c r="CN27">
        <v>9.5127326999999998E-2</v>
      </c>
      <c r="CO27">
        <v>9.4348452999999999E-2</v>
      </c>
      <c r="CP27">
        <v>2.6733168000000002E-2</v>
      </c>
      <c r="CQ27">
        <v>2.3380171000000002E-2</v>
      </c>
      <c r="CR27">
        <v>8.9346898999999994E-2</v>
      </c>
      <c r="CS27">
        <v>0.15243563800000001</v>
      </c>
      <c r="CT27">
        <v>6.3878090999999998E-2</v>
      </c>
      <c r="CU27">
        <v>1.3457393999999999E-2</v>
      </c>
      <c r="CV27">
        <v>5.2757315999999999E-2</v>
      </c>
      <c r="CW27">
        <v>5.1796821999999999E-2</v>
      </c>
      <c r="CX27">
        <v>1.7669596999999999E-2</v>
      </c>
      <c r="CY27">
        <v>1.0024065E-2</v>
      </c>
      <c r="CZ27">
        <v>5.0368306000000002E-2</v>
      </c>
      <c r="DA27">
        <v>7.7206255000000001E-2</v>
      </c>
      <c r="DB27">
        <v>3.6687378E-2</v>
      </c>
      <c r="DC27">
        <v>1.725397E-3</v>
      </c>
      <c r="DD27">
        <v>1.8242400999999998E-2</v>
      </c>
      <c r="DE27">
        <v>1.9915407E-2</v>
      </c>
      <c r="DF27">
        <v>5.5114889999999996E-3</v>
      </c>
      <c r="DG27">
        <v>0</v>
      </c>
      <c r="DH27">
        <v>5.5813429999999999E-3</v>
      </c>
      <c r="DI27">
        <v>2.5741238999999999E-2</v>
      </c>
      <c r="DJ27">
        <v>1.0425726E-2</v>
      </c>
      <c r="DK27">
        <v>0</v>
      </c>
      <c r="DL27">
        <v>0</v>
      </c>
      <c r="DM27">
        <v>6.8457000000000001E-4</v>
      </c>
      <c r="DN27">
        <v>0</v>
      </c>
      <c r="DO27">
        <v>0</v>
      </c>
      <c r="DP27">
        <v>0</v>
      </c>
      <c r="DQ27">
        <v>7.5791699999999999E-4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3.7965709999999999E-3</v>
      </c>
      <c r="EB27">
        <v>6.2274940000000001E-3</v>
      </c>
      <c r="EC27">
        <v>2.8151209999999999E-3</v>
      </c>
      <c r="ED27">
        <v>0</v>
      </c>
      <c r="EE27">
        <v>1.8616119999999999E-3</v>
      </c>
      <c r="EF27">
        <v>5.0539449999999998E-3</v>
      </c>
      <c r="EG27">
        <v>8.0297300000000005E-3</v>
      </c>
      <c r="EH27">
        <v>1.6730060000000001E-3</v>
      </c>
      <c r="EI27">
        <v>1.760324E-3</v>
      </c>
      <c r="EJ27">
        <v>5.2914490000000002E-3</v>
      </c>
      <c r="EK27">
        <v>4.0934509999999997E-3</v>
      </c>
      <c r="EL27">
        <v>3.4682570000000002E-3</v>
      </c>
      <c r="EM27">
        <v>8.38249E-4</v>
      </c>
      <c r="EN27">
        <v>4.1458409999999999E-3</v>
      </c>
      <c r="EO27">
        <v>2.7767009999999999E-3</v>
      </c>
      <c r="EP27">
        <v>2.312171E-3</v>
      </c>
      <c r="EQ27">
        <v>0</v>
      </c>
      <c r="ER27">
        <v>1.6974550000000001E-3</v>
      </c>
      <c r="ES27">
        <v>3.1294640000000002E-3</v>
      </c>
      <c r="ET27">
        <v>1.0792460000000001E-3</v>
      </c>
      <c r="EU27">
        <v>3.454286E-3</v>
      </c>
      <c r="EV27">
        <v>6.2065380000000002E-3</v>
      </c>
      <c r="EW27">
        <v>3.9188160000000003E-3</v>
      </c>
      <c r="EX27">
        <v>1.3377059999999999E-3</v>
      </c>
      <c r="EY27">
        <v>4.6103700000000002E-4</v>
      </c>
      <c r="EZ27">
        <v>1.8720900000000001E-3</v>
      </c>
      <c r="FA27">
        <v>2.256288E-3</v>
      </c>
      <c r="FB27">
        <v>9.5700099999999997E-4</v>
      </c>
      <c r="FC27">
        <v>3.9327859999999997E-3</v>
      </c>
      <c r="FD27">
        <v>4.4008090000000003E-3</v>
      </c>
      <c r="FE27">
        <v>2.0746670000000001E-3</v>
      </c>
      <c r="FF27">
        <v>9.8494300000000006E-4</v>
      </c>
      <c r="FG27">
        <v>7.7572989999999996E-3</v>
      </c>
      <c r="FH27">
        <v>6.3462459999999998E-3</v>
      </c>
      <c r="FI27">
        <v>2.3820249999999999E-3</v>
      </c>
      <c r="FJ27">
        <v>2.5601529999999999E-3</v>
      </c>
      <c r="FK27">
        <v>3.1036180999999999E-2</v>
      </c>
      <c r="FL27">
        <v>2.9534318E-2</v>
      </c>
      <c r="FM27">
        <v>7.3416669999999996E-3</v>
      </c>
      <c r="FN27">
        <v>8.6619099999999999E-4</v>
      </c>
      <c r="FO27">
        <v>4.4322433000000001E-2</v>
      </c>
      <c r="FP27">
        <v>4.2415414999999998E-2</v>
      </c>
      <c r="FQ27">
        <v>1.1763432000000001E-2</v>
      </c>
      <c r="FR27">
        <v>1.2713449999999999E-3</v>
      </c>
      <c r="FS27">
        <v>8.2270678E-2</v>
      </c>
      <c r="FT27">
        <v>0.10638431600000001</v>
      </c>
      <c r="FU27">
        <v>4.3016160999999997E-2</v>
      </c>
      <c r="FV27">
        <v>5.7909060000000002E-3</v>
      </c>
      <c r="FW27">
        <v>7.9937549999999996E-2</v>
      </c>
      <c r="FX27">
        <v>0.10891303500000001</v>
      </c>
      <c r="FY27">
        <v>4.7329652E-2</v>
      </c>
      <c r="FZ27">
        <v>7.5128089999999996E-3</v>
      </c>
      <c r="GA27">
        <v>8.7219841000000006E-2</v>
      </c>
      <c r="GB27">
        <v>0.171139076</v>
      </c>
      <c r="GC27">
        <v>0.11000275900000001</v>
      </c>
      <c r="GD27">
        <v>2.456769E-2</v>
      </c>
      <c r="GE27">
        <v>3.5814202000000003E-2</v>
      </c>
      <c r="GF27">
        <v>8.4020523E-2</v>
      </c>
      <c r="GG27">
        <v>5.7678538000000001E-2</v>
      </c>
      <c r="GH27">
        <v>1.6726567000000001E-2</v>
      </c>
      <c r="GI27">
        <v>1.7082823E-2</v>
      </c>
      <c r="GJ27">
        <v>8.3576949999999997E-2</v>
      </c>
      <c r="GK27">
        <v>9.6241499999999994E-2</v>
      </c>
      <c r="GL27">
        <v>3.8482628999999997E-2</v>
      </c>
      <c r="GM27">
        <v>1.746353E-3</v>
      </c>
      <c r="GN27">
        <v>1.9227344E-2</v>
      </c>
      <c r="GO27">
        <v>2.3470980999999998E-2</v>
      </c>
      <c r="GP27">
        <v>9.3325089999999992E-3</v>
      </c>
      <c r="GQ27">
        <v>6.9504799999999998E-4</v>
      </c>
      <c r="GR27">
        <v>1.0865807E-2</v>
      </c>
      <c r="GS27">
        <v>3.5213456999999997E-2</v>
      </c>
      <c r="GT27">
        <v>2.1281055E-2</v>
      </c>
      <c r="GU27">
        <v>0</v>
      </c>
      <c r="GV27">
        <v>7.43946E-4</v>
      </c>
      <c r="GW27">
        <v>1.204983E-3</v>
      </c>
      <c r="GX27">
        <v>9.8145000000000003E-4</v>
      </c>
      <c r="GY27">
        <v>6.5313600000000002E-4</v>
      </c>
      <c r="GZ27">
        <v>8.6269799999999996E-4</v>
      </c>
      <c r="HA27">
        <v>8.2427800000000001E-4</v>
      </c>
      <c r="HB27">
        <v>9.0810299999999995E-4</v>
      </c>
      <c r="HC27">
        <v>1.0547969999999999E-3</v>
      </c>
      <c r="HD27">
        <v>7.5093200000000005E-4</v>
      </c>
      <c r="HE27">
        <v>0</v>
      </c>
      <c r="HF27">
        <v>0</v>
      </c>
      <c r="HG27">
        <v>1.8336699999999999E-3</v>
      </c>
      <c r="HH27">
        <v>2.1095939999999998E-3</v>
      </c>
      <c r="HI27">
        <v>0</v>
      </c>
      <c r="HJ27">
        <v>0</v>
      </c>
    </row>
    <row r="28" spans="1:218" x14ac:dyDescent="0.2">
      <c r="A28">
        <v>26</v>
      </c>
      <c r="B28">
        <v>2443.5386410000001</v>
      </c>
      <c r="C28">
        <v>81.646559999999994</v>
      </c>
      <c r="D28">
        <v>29.928249770000001</v>
      </c>
      <c r="E28" t="s">
        <v>427</v>
      </c>
      <c r="F28" t="s">
        <v>426</v>
      </c>
      <c r="G28">
        <v>52</v>
      </c>
      <c r="H28">
        <v>0.15717625800000001</v>
      </c>
      <c r="I28">
        <v>0.128241519</v>
      </c>
      <c r="J28">
        <v>6.2611264E-2</v>
      </c>
      <c r="K28">
        <v>0.238574183</v>
      </c>
      <c r="L28">
        <v>0.213741335</v>
      </c>
      <c r="M28">
        <v>0.10384347200000001</v>
      </c>
      <c r="N28">
        <v>0.27116780800000001</v>
      </c>
      <c r="O28">
        <v>0.261733459</v>
      </c>
      <c r="P28">
        <v>0.13057959699999999</v>
      </c>
      <c r="Q28">
        <v>0.30089010999999999</v>
      </c>
      <c r="R28">
        <v>0.34439476600000002</v>
      </c>
      <c r="S28">
        <v>0.19529923299999999</v>
      </c>
      <c r="T28">
        <v>0.22277369899999999</v>
      </c>
      <c r="U28">
        <v>0.28626276699999997</v>
      </c>
      <c r="V28">
        <v>0.180204274</v>
      </c>
      <c r="W28">
        <v>0.17501127999999999</v>
      </c>
      <c r="X28">
        <v>0.28155379600000002</v>
      </c>
      <c r="Y28">
        <v>0.20485663900000001</v>
      </c>
      <c r="Z28">
        <v>8.3596537999999998E-2</v>
      </c>
      <c r="AA28">
        <v>0.15321383199999999</v>
      </c>
      <c r="AB28">
        <v>0.12089093099999999</v>
      </c>
      <c r="AC28">
        <v>4.9788752999999998E-2</v>
      </c>
      <c r="AD28">
        <v>0.120538168</v>
      </c>
      <c r="AE28">
        <v>0.111464785</v>
      </c>
      <c r="AF28">
        <v>1.7531482000000001E-2</v>
      </c>
      <c r="AG28">
        <v>4.2996021000000002E-2</v>
      </c>
      <c r="AH28">
        <v>8.5795152E-2</v>
      </c>
      <c r="AI28">
        <v>0.12616596299999999</v>
      </c>
      <c r="AJ28">
        <v>0.190992247</v>
      </c>
      <c r="AK28">
        <v>0.181754789</v>
      </c>
      <c r="AL28">
        <v>0.17975306599999999</v>
      </c>
      <c r="AM28">
        <v>8.7411296999999999E-2</v>
      </c>
      <c r="AN28">
        <v>5.9042618999999998E-2</v>
      </c>
      <c r="AO28">
        <v>1.6514213E-2</v>
      </c>
      <c r="AP28">
        <v>1.2043152E-2</v>
      </c>
      <c r="AQ28">
        <v>0</v>
      </c>
      <c r="AR28">
        <v>1.7638129999999999E-3</v>
      </c>
      <c r="AS28">
        <v>4.2741699999999999E-3</v>
      </c>
      <c r="AT28">
        <v>1.837647E-3</v>
      </c>
      <c r="AU28">
        <v>0</v>
      </c>
      <c r="AV28">
        <v>1.5915339999999999E-3</v>
      </c>
      <c r="AW28">
        <v>3.8803890000000001E-3</v>
      </c>
      <c r="AX28">
        <v>3.4373849999999998E-3</v>
      </c>
      <c r="AY28">
        <v>0</v>
      </c>
      <c r="AZ28">
        <v>1.3126049999999999E-3</v>
      </c>
      <c r="BA28">
        <v>3.987038E-3</v>
      </c>
      <c r="BB28">
        <v>2.6908399999999999E-3</v>
      </c>
      <c r="BC28">
        <v>0</v>
      </c>
      <c r="BD28">
        <v>5.406292E-3</v>
      </c>
      <c r="BE28">
        <v>5.9313339999999999E-3</v>
      </c>
      <c r="BF28">
        <v>2.1247800000000002E-3</v>
      </c>
      <c r="BG28">
        <v>0</v>
      </c>
      <c r="BH28">
        <v>6.3005049999999996E-3</v>
      </c>
      <c r="BI28">
        <v>7.0142340000000003E-3</v>
      </c>
      <c r="BJ28">
        <v>2.7646749999999999E-3</v>
      </c>
      <c r="BK28">
        <v>2.2642439999999999E-3</v>
      </c>
      <c r="BL28">
        <v>2.5907543000000002E-2</v>
      </c>
      <c r="BM28">
        <v>1.8376472000000001E-2</v>
      </c>
      <c r="BN28">
        <v>2.8705033000000001E-2</v>
      </c>
      <c r="BO28">
        <v>2.4775420000000001E-3</v>
      </c>
      <c r="BP28">
        <v>2.3749948999999999E-2</v>
      </c>
      <c r="BQ28">
        <v>1.6309119E-2</v>
      </c>
      <c r="BR28">
        <v>7.1044749999999999E-3</v>
      </c>
      <c r="BS28">
        <v>9.8117229999999996E-3</v>
      </c>
      <c r="BT28">
        <v>4.7253784E-2</v>
      </c>
      <c r="BU28">
        <v>3.4275400999999997E-2</v>
      </c>
      <c r="BV28">
        <v>1.1419664E-2</v>
      </c>
      <c r="BW28">
        <v>8.6960089999999993E-3</v>
      </c>
      <c r="BX28">
        <v>4.8369497999999997E-2</v>
      </c>
      <c r="BY28">
        <v>3.6892407000000002E-2</v>
      </c>
      <c r="BZ28">
        <v>1.1838057000000001E-2</v>
      </c>
      <c r="CA28">
        <v>2.6531031E-2</v>
      </c>
      <c r="CB28">
        <v>6.6024036999999994E-2</v>
      </c>
      <c r="CC28">
        <v>7.8748103E-2</v>
      </c>
      <c r="CD28">
        <v>3.2872553999999998E-2</v>
      </c>
      <c r="CE28">
        <v>8.572952E-3</v>
      </c>
      <c r="CF28">
        <v>4.9706714999999999E-2</v>
      </c>
      <c r="CG28">
        <v>7.0011075000000006E-2</v>
      </c>
      <c r="CH28">
        <v>3.0280159000000001E-2</v>
      </c>
      <c r="CI28">
        <v>1.7687353999999999E-2</v>
      </c>
      <c r="CJ28">
        <v>5.9477418999999997E-2</v>
      </c>
      <c r="CK28">
        <v>0.14577300100000001</v>
      </c>
      <c r="CL28">
        <v>8.0405267000000002E-2</v>
      </c>
      <c r="CM28">
        <v>5.2750319999999998E-3</v>
      </c>
      <c r="CN28">
        <v>3.3069445000000003E-2</v>
      </c>
      <c r="CO28">
        <v>7.1307273000000004E-2</v>
      </c>
      <c r="CP28">
        <v>3.9345338000000001E-2</v>
      </c>
      <c r="CQ28">
        <v>4.4382459999999999E-3</v>
      </c>
      <c r="CR28">
        <v>2.6686903000000001E-2</v>
      </c>
      <c r="CS28">
        <v>9.3326223E-2</v>
      </c>
      <c r="CT28">
        <v>6.5572828999999999E-2</v>
      </c>
      <c r="CU28">
        <v>1.780221E-3</v>
      </c>
      <c r="CV28">
        <v>1.017269E-2</v>
      </c>
      <c r="CW28">
        <v>3.8188605E-2</v>
      </c>
      <c r="CX28">
        <v>2.2068173E-2</v>
      </c>
      <c r="CY28">
        <v>9.51639E-4</v>
      </c>
      <c r="CZ28">
        <v>7.9412609999999998E-3</v>
      </c>
      <c r="DA28">
        <v>4.7401451999999997E-2</v>
      </c>
      <c r="DB28">
        <v>3.5497764000000001E-2</v>
      </c>
      <c r="DC28">
        <v>0</v>
      </c>
      <c r="DD28">
        <v>0</v>
      </c>
      <c r="DE28">
        <v>8.1217440000000002E-3</v>
      </c>
      <c r="DF28">
        <v>5.4637189999999997E-3</v>
      </c>
      <c r="DG28">
        <v>0</v>
      </c>
      <c r="DH28">
        <v>0</v>
      </c>
      <c r="DI28">
        <v>4.0362610000000002E-3</v>
      </c>
      <c r="DJ28">
        <v>5.2996429999999997E-3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2.6547438E-2</v>
      </c>
      <c r="EB28">
        <v>2.0689938000000001E-2</v>
      </c>
      <c r="EC28">
        <v>1.1304811999999999E-2</v>
      </c>
      <c r="ED28">
        <v>3.2651049999999999E-3</v>
      </c>
      <c r="EE28">
        <v>1.796628E-3</v>
      </c>
      <c r="EF28">
        <v>1.4282784E-2</v>
      </c>
      <c r="EG28">
        <v>2.0025431999999999E-2</v>
      </c>
      <c r="EH28">
        <v>2.9287499999999999E-3</v>
      </c>
      <c r="EI28">
        <v>2.4775420000000001E-3</v>
      </c>
      <c r="EJ28">
        <v>2.1682595999999998E-2</v>
      </c>
      <c r="EK28">
        <v>4.0772796E-2</v>
      </c>
      <c r="EL28">
        <v>5.8000739999999997E-3</v>
      </c>
      <c r="EM28">
        <v>1.082899E-3</v>
      </c>
      <c r="EN28">
        <v>1.6013782000000001E-2</v>
      </c>
      <c r="EO28">
        <v>2.4717995E-2</v>
      </c>
      <c r="EP28">
        <v>5.8985189999999996E-3</v>
      </c>
      <c r="EQ28">
        <v>0</v>
      </c>
      <c r="ER28">
        <v>0</v>
      </c>
      <c r="ES28">
        <v>0</v>
      </c>
      <c r="ET28">
        <v>8.3596539999999993E-3</v>
      </c>
      <c r="EU28">
        <v>0</v>
      </c>
      <c r="EV28">
        <v>5.2586239999999999E-3</v>
      </c>
      <c r="EW28">
        <v>1.4020263E-2</v>
      </c>
      <c r="EX28">
        <v>4.5120799999999999E-3</v>
      </c>
      <c r="EY28">
        <v>0</v>
      </c>
      <c r="EZ28">
        <v>5.9559460000000002E-3</v>
      </c>
      <c r="FA28">
        <v>1.8803067999999999E-2</v>
      </c>
      <c r="FB28">
        <v>7.3013660000000001E-3</v>
      </c>
      <c r="FC28">
        <v>1.329013E-3</v>
      </c>
      <c r="FD28">
        <v>5.2996429999999997E-3</v>
      </c>
      <c r="FE28">
        <v>6.1692439999999999E-3</v>
      </c>
      <c r="FF28">
        <v>3.7573319999999999E-3</v>
      </c>
      <c r="FG28">
        <v>3.576849E-3</v>
      </c>
      <c r="FH28">
        <v>8.7370280000000008E-3</v>
      </c>
      <c r="FI28">
        <v>9.3687189999999993E-3</v>
      </c>
      <c r="FJ28">
        <v>1.0279339E-2</v>
      </c>
      <c r="FK28">
        <v>2.1879486E-2</v>
      </c>
      <c r="FL28">
        <v>2.7753394000000001E-2</v>
      </c>
      <c r="FM28">
        <v>1.4610936E-2</v>
      </c>
      <c r="FN28">
        <v>5.6113869999999998E-3</v>
      </c>
      <c r="FO28">
        <v>4.3923048999999999E-2</v>
      </c>
      <c r="FP28">
        <v>5.0592722999999999E-2</v>
      </c>
      <c r="FQ28">
        <v>2.5029738999999999E-2</v>
      </c>
      <c r="FR28">
        <v>8.0643179999999991E-3</v>
      </c>
      <c r="FS28">
        <v>8.4638418000000007E-2</v>
      </c>
      <c r="FT28">
        <v>0.108552443</v>
      </c>
      <c r="FU28">
        <v>6.3103490999999998E-2</v>
      </c>
      <c r="FV28">
        <v>1.9336314E-2</v>
      </c>
      <c r="FW28">
        <v>9.1906969000000005E-2</v>
      </c>
      <c r="FX28">
        <v>0.129193158</v>
      </c>
      <c r="FY28">
        <v>7.9010624000000002E-2</v>
      </c>
      <c r="FZ28">
        <v>2.7868246999999999E-2</v>
      </c>
      <c r="GA28">
        <v>9.8355142000000007E-2</v>
      </c>
      <c r="GB28">
        <v>0.17924443200000001</v>
      </c>
      <c r="GC28">
        <v>0.13791377799999999</v>
      </c>
      <c r="GD28">
        <v>5.8509373000000003E-2</v>
      </c>
      <c r="GE28">
        <v>4.4111735999999999E-2</v>
      </c>
      <c r="GF28">
        <v>0.111464785</v>
      </c>
      <c r="GG28">
        <v>9.4105583000000007E-2</v>
      </c>
      <c r="GH28">
        <v>4.5030558999999998E-2</v>
      </c>
      <c r="GI28">
        <v>1.5603593000000001E-2</v>
      </c>
      <c r="GJ28">
        <v>9.3728209000000007E-2</v>
      </c>
      <c r="GK28">
        <v>0.110037327</v>
      </c>
      <c r="GL28">
        <v>5.8698060000000003E-2</v>
      </c>
      <c r="GM28">
        <v>2.7974900000000001E-3</v>
      </c>
      <c r="GN28">
        <v>2.7359613000000001E-2</v>
      </c>
      <c r="GO28">
        <v>4.2610442999999998E-2</v>
      </c>
      <c r="GP28">
        <v>3.1961933999999997E-2</v>
      </c>
      <c r="GQ28">
        <v>2.4775420000000001E-3</v>
      </c>
      <c r="GR28">
        <v>1.1304811999999999E-2</v>
      </c>
      <c r="GS28">
        <v>3.4267196999999999E-2</v>
      </c>
      <c r="GT28">
        <v>2.6366955000000001E-2</v>
      </c>
      <c r="GU28">
        <v>2.2232250000000001E-3</v>
      </c>
      <c r="GV28">
        <v>2.3955040000000001E-3</v>
      </c>
      <c r="GW28">
        <v>5.6852209999999999E-3</v>
      </c>
      <c r="GX28">
        <v>8.3186349999999996E-3</v>
      </c>
      <c r="GY28">
        <v>1.2715859999999999E-3</v>
      </c>
      <c r="GZ28">
        <v>2.091964E-3</v>
      </c>
      <c r="HA28">
        <v>3.6506830000000001E-3</v>
      </c>
      <c r="HB28">
        <v>3.7081089999999998E-3</v>
      </c>
      <c r="HC28">
        <v>2.666229E-3</v>
      </c>
      <c r="HD28">
        <v>2.3626889999999998E-3</v>
      </c>
      <c r="HE28">
        <v>2.3380779999999999E-3</v>
      </c>
      <c r="HF28">
        <v>3.076418E-3</v>
      </c>
      <c r="HG28">
        <v>2.1493910000000001E-3</v>
      </c>
      <c r="HH28">
        <v>2.9287499999999999E-3</v>
      </c>
      <c r="HI28">
        <v>2.0263339999999999E-3</v>
      </c>
      <c r="HJ28">
        <v>1.665368E-3</v>
      </c>
    </row>
    <row r="29" spans="1:218" x14ac:dyDescent="0.2">
      <c r="A29">
        <v>27</v>
      </c>
      <c r="B29">
        <v>1868.9321239999999</v>
      </c>
      <c r="C29">
        <v>63.502879999999998</v>
      </c>
      <c r="D29">
        <v>29.430667150000001</v>
      </c>
      <c r="E29" t="s">
        <v>157</v>
      </c>
      <c r="F29" t="s">
        <v>426</v>
      </c>
      <c r="G29">
        <v>21</v>
      </c>
      <c r="H29">
        <v>0.151331784</v>
      </c>
      <c r="I29">
        <v>7.6180504999999996E-2</v>
      </c>
      <c r="J29">
        <v>1.6929000999999999E-2</v>
      </c>
      <c r="K29">
        <v>0.243252356</v>
      </c>
      <c r="L29">
        <v>0.14144766</v>
      </c>
      <c r="M29">
        <v>4.1098078000000003E-2</v>
      </c>
      <c r="N29">
        <v>0.21778787299999999</v>
      </c>
      <c r="O29">
        <v>0.133000905</v>
      </c>
      <c r="P29">
        <v>3.7886181999999997E-2</v>
      </c>
      <c r="Q29">
        <v>0.25439639400000003</v>
      </c>
      <c r="R29">
        <v>0.19241211599999999</v>
      </c>
      <c r="S29">
        <v>6.9845438999999995E-2</v>
      </c>
      <c r="T29">
        <v>0.14095079199999999</v>
      </c>
      <c r="U29">
        <v>0.119691942</v>
      </c>
      <c r="V29">
        <v>4.3387219999999997E-2</v>
      </c>
      <c r="W29">
        <v>0.12437669699999999</v>
      </c>
      <c r="X29">
        <v>0.134065622</v>
      </c>
      <c r="Y29">
        <v>6.1948786999999998E-2</v>
      </c>
      <c r="Z29">
        <v>3.8418540000000001E-2</v>
      </c>
      <c r="AA29">
        <v>4.7805795999999998E-2</v>
      </c>
      <c r="AB29">
        <v>1.9945699000000001E-2</v>
      </c>
      <c r="AC29">
        <v>3.8312068999999997E-2</v>
      </c>
      <c r="AD29">
        <v>6.0333966000000003E-2</v>
      </c>
      <c r="AE29">
        <v>3.1054247E-2</v>
      </c>
      <c r="AF29">
        <v>4.9118947000000003E-2</v>
      </c>
      <c r="AG29">
        <v>7.0484269000000002E-2</v>
      </c>
      <c r="AH29">
        <v>0.13067627300000001</v>
      </c>
      <c r="AI29">
        <v>0.15154472699999999</v>
      </c>
      <c r="AJ29">
        <v>0.198942381</v>
      </c>
      <c r="AK29">
        <v>0.158341171</v>
      </c>
      <c r="AL29">
        <v>0.13876812199999999</v>
      </c>
      <c r="AM29">
        <v>5.7547956999999997E-2</v>
      </c>
      <c r="AN29">
        <v>3.2722304000000001E-2</v>
      </c>
      <c r="AO29">
        <v>6.2818309999999999E-3</v>
      </c>
      <c r="AP29">
        <v>5.5720190000000001E-3</v>
      </c>
      <c r="AQ29">
        <v>0</v>
      </c>
      <c r="AR29">
        <v>8.0563590000000008E-3</v>
      </c>
      <c r="AS29">
        <v>6.6899719999999998E-3</v>
      </c>
      <c r="AT29">
        <v>0</v>
      </c>
      <c r="AU29">
        <v>1.5225453999999999E-2</v>
      </c>
      <c r="AV29">
        <v>1.4622114E-2</v>
      </c>
      <c r="AW29">
        <v>6.9916420000000002E-3</v>
      </c>
      <c r="AX29">
        <v>0</v>
      </c>
      <c r="AY29">
        <v>1.8810000000000001E-3</v>
      </c>
      <c r="AZ29">
        <v>6.9916420000000002E-3</v>
      </c>
      <c r="BA29">
        <v>5.94467E-3</v>
      </c>
      <c r="BB29">
        <v>0</v>
      </c>
      <c r="BC29">
        <v>1.1108547999999999E-2</v>
      </c>
      <c r="BD29">
        <v>2.5216049000000001E-2</v>
      </c>
      <c r="BE29">
        <v>1.0576189E-2</v>
      </c>
      <c r="BF29">
        <v>0</v>
      </c>
      <c r="BG29">
        <v>2.963462E-3</v>
      </c>
      <c r="BH29">
        <v>1.9750501E-2</v>
      </c>
      <c r="BI29">
        <v>1.091335E-2</v>
      </c>
      <c r="BJ29">
        <v>0</v>
      </c>
      <c r="BK29">
        <v>1.061168E-2</v>
      </c>
      <c r="BL29">
        <v>5.9286994000000003E-2</v>
      </c>
      <c r="BM29">
        <v>2.2696218000000001E-2</v>
      </c>
      <c r="BN29">
        <v>4.2233779999999999E-3</v>
      </c>
      <c r="BO29">
        <v>8.5532270000000001E-3</v>
      </c>
      <c r="BP29">
        <v>4.2269266999999999E-2</v>
      </c>
      <c r="BQ29">
        <v>1.7124199E-2</v>
      </c>
      <c r="BR29">
        <v>2.1294339999999999E-3</v>
      </c>
      <c r="BS29">
        <v>3.7779710000000001E-2</v>
      </c>
      <c r="BT29">
        <v>0.10329529899999999</v>
      </c>
      <c r="BU29">
        <v>4.0530229000000001E-2</v>
      </c>
      <c r="BV29">
        <v>4.7025000000000001E-3</v>
      </c>
      <c r="BW29">
        <v>1.8526076999999998E-2</v>
      </c>
      <c r="BX29">
        <v>7.2595958000000002E-2</v>
      </c>
      <c r="BY29">
        <v>3.1373661999999997E-2</v>
      </c>
      <c r="BZ29">
        <v>2.2589747E-2</v>
      </c>
      <c r="CA29">
        <v>5.8311004E-2</v>
      </c>
      <c r="CB29">
        <v>0.14916685900000001</v>
      </c>
      <c r="CC29">
        <v>9.6445619999999996E-2</v>
      </c>
      <c r="CD29">
        <v>2.2589747E-2</v>
      </c>
      <c r="CE29">
        <v>1.9945699000000001E-2</v>
      </c>
      <c r="CF29">
        <v>8.2426844999999999E-2</v>
      </c>
      <c r="CG29">
        <v>5.7068833999999999E-2</v>
      </c>
      <c r="CH29">
        <v>3.6661757000000003E-2</v>
      </c>
      <c r="CI29">
        <v>4.5037530999999999E-2</v>
      </c>
      <c r="CJ29">
        <v>0.14579525500000001</v>
      </c>
      <c r="CK29">
        <v>0.18291838899999999</v>
      </c>
      <c r="CL29">
        <v>5.3945663999999997E-2</v>
      </c>
      <c r="CM29">
        <v>1.4870548000000001E-2</v>
      </c>
      <c r="CN29">
        <v>7.2524976000000005E-2</v>
      </c>
      <c r="CO29">
        <v>6.0192004E-2</v>
      </c>
      <c r="CP29">
        <v>1.4409171E-2</v>
      </c>
      <c r="CQ29">
        <v>1.8437350000000002E-2</v>
      </c>
      <c r="CR29">
        <v>7.6925806999999999E-2</v>
      </c>
      <c r="CS29">
        <v>0.106826611</v>
      </c>
      <c r="CT29">
        <v>4.180789E-2</v>
      </c>
      <c r="CU29">
        <v>8.5354820000000005E-3</v>
      </c>
      <c r="CV29">
        <v>4.1346512000000002E-2</v>
      </c>
      <c r="CW29">
        <v>3.1852785000000002E-2</v>
      </c>
      <c r="CX29">
        <v>6.2108490000000001E-3</v>
      </c>
      <c r="CY29">
        <v>6.8496800000000004E-3</v>
      </c>
      <c r="CZ29">
        <v>4.2819371000000002E-2</v>
      </c>
      <c r="DA29">
        <v>6.5178428999999996E-2</v>
      </c>
      <c r="DB29">
        <v>2.7718133999999998E-2</v>
      </c>
      <c r="DC29">
        <v>0</v>
      </c>
      <c r="DD29">
        <v>1.0114812000000001E-2</v>
      </c>
      <c r="DE29">
        <v>7.9853779999999996E-3</v>
      </c>
      <c r="DF29">
        <v>0</v>
      </c>
      <c r="DG29">
        <v>0</v>
      </c>
      <c r="DH29">
        <v>4.2233779999999999E-3</v>
      </c>
      <c r="DI29">
        <v>3.6910191000000002E-2</v>
      </c>
      <c r="DJ29">
        <v>4.5605380000000003E-3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3.7265096999999997E-2</v>
      </c>
      <c r="EB29">
        <v>3.2331907999999999E-2</v>
      </c>
      <c r="EC29">
        <v>1.0434227000000001E-2</v>
      </c>
      <c r="ED29">
        <v>0</v>
      </c>
      <c r="EE29">
        <v>9.6924741999999994E-2</v>
      </c>
      <c r="EF29">
        <v>4.1932107000000003E-2</v>
      </c>
      <c r="EG29">
        <v>1.8650294000000001E-2</v>
      </c>
      <c r="EH29">
        <v>2.040708E-3</v>
      </c>
      <c r="EI29">
        <v>1.1569925E-2</v>
      </c>
      <c r="EJ29">
        <v>1.7408124000000001E-2</v>
      </c>
      <c r="EK29">
        <v>8.2160670000000005E-3</v>
      </c>
      <c r="EL29">
        <v>0</v>
      </c>
      <c r="EM29">
        <v>7.3642930000000001E-3</v>
      </c>
      <c r="EN29">
        <v>1.1445708000000001E-2</v>
      </c>
      <c r="EO29">
        <v>5.8914340000000001E-3</v>
      </c>
      <c r="EP29">
        <v>0</v>
      </c>
      <c r="EQ29">
        <v>1.0469717999999999E-2</v>
      </c>
      <c r="ER29">
        <v>1.6609585999999999E-2</v>
      </c>
      <c r="ES29">
        <v>6.9738969999999997E-3</v>
      </c>
      <c r="ET29">
        <v>0</v>
      </c>
      <c r="EU29">
        <v>8.9436229999999995E-3</v>
      </c>
      <c r="EV29">
        <v>1.8188915999999999E-2</v>
      </c>
      <c r="EW29">
        <v>7.0448780000000001E-3</v>
      </c>
      <c r="EX29">
        <v>1.934236E-3</v>
      </c>
      <c r="EY29">
        <v>2.4133589999999999E-3</v>
      </c>
      <c r="EZ29">
        <v>1.2652388000000001E-2</v>
      </c>
      <c r="FA29">
        <v>4.7379910000000004E-3</v>
      </c>
      <c r="FB29">
        <v>2.0052170000000001E-3</v>
      </c>
      <c r="FC29">
        <v>8.8903869999999996E-3</v>
      </c>
      <c r="FD29">
        <v>1.7372632999999998E-2</v>
      </c>
      <c r="FE29">
        <v>6.7077170000000002E-3</v>
      </c>
      <c r="FF29">
        <v>2.6085570000000001E-3</v>
      </c>
      <c r="FG29">
        <v>2.4488489999999999E-3</v>
      </c>
      <c r="FH29">
        <v>8.6242079999999995E-3</v>
      </c>
      <c r="FI29">
        <v>3.850727E-3</v>
      </c>
      <c r="FJ29">
        <v>1.951981E-3</v>
      </c>
      <c r="FK29">
        <v>2.3902897999999999E-2</v>
      </c>
      <c r="FL29">
        <v>2.1773463999999999E-2</v>
      </c>
      <c r="FM29">
        <v>7.7901799999999998E-3</v>
      </c>
      <c r="FN29">
        <v>2.3246320000000001E-3</v>
      </c>
      <c r="FO29">
        <v>2.7931076999999999E-2</v>
      </c>
      <c r="FP29">
        <v>2.5251539E-2</v>
      </c>
      <c r="FQ29">
        <v>7.8079250000000003E-3</v>
      </c>
      <c r="FR29">
        <v>2.0939439999999999E-3</v>
      </c>
      <c r="FS29">
        <v>6.0209749E-2</v>
      </c>
      <c r="FT29">
        <v>6.2392418999999998E-2</v>
      </c>
      <c r="FU29">
        <v>2.6493709000000001E-2</v>
      </c>
      <c r="FV29">
        <v>3.8152360000000001E-3</v>
      </c>
      <c r="FW29">
        <v>5.0414352000000003E-2</v>
      </c>
      <c r="FX29">
        <v>5.5684702000000003E-2</v>
      </c>
      <c r="FY29">
        <v>2.2731708999999999E-2</v>
      </c>
      <c r="FZ29">
        <v>5.3413310000000004E-3</v>
      </c>
      <c r="GA29">
        <v>5.7015598000000001E-2</v>
      </c>
      <c r="GB29">
        <v>8.8176317000000004E-2</v>
      </c>
      <c r="GC29">
        <v>5.1266126000000002E-2</v>
      </c>
      <c r="GD29">
        <v>1.1410218E-2</v>
      </c>
      <c r="GE29">
        <v>1.2989548E-2</v>
      </c>
      <c r="GF29">
        <v>3.7105389000000003E-2</v>
      </c>
      <c r="GG29">
        <v>2.2767200000000001E-2</v>
      </c>
      <c r="GH29">
        <v>5.2703489999999997E-3</v>
      </c>
      <c r="GI29">
        <v>5.1816229999999998E-3</v>
      </c>
      <c r="GJ29">
        <v>4.5037530999999999E-2</v>
      </c>
      <c r="GK29">
        <v>3.4975955000000003E-2</v>
      </c>
      <c r="GL29">
        <v>9.3517649999999997E-3</v>
      </c>
      <c r="GM29">
        <v>0</v>
      </c>
      <c r="GN29">
        <v>4.0104340000000002E-3</v>
      </c>
      <c r="GO29">
        <v>4.3653399999999997E-3</v>
      </c>
      <c r="GP29">
        <v>2.6085570000000001E-3</v>
      </c>
      <c r="GQ29">
        <v>0</v>
      </c>
      <c r="GR29">
        <v>5.8736889999999996E-3</v>
      </c>
      <c r="GS29">
        <v>1.7692047999999998E-2</v>
      </c>
      <c r="GT29">
        <v>5.4123119999999999E-3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</row>
    <row r="30" spans="1:218" x14ac:dyDescent="0.2">
      <c r="A30">
        <v>28</v>
      </c>
      <c r="B30">
        <v>2320.6941999999999</v>
      </c>
      <c r="C30">
        <v>68</v>
      </c>
      <c r="D30">
        <v>34.127855879999998</v>
      </c>
      <c r="E30" t="s">
        <v>157</v>
      </c>
      <c r="F30" t="s">
        <v>426</v>
      </c>
      <c r="G30">
        <v>33</v>
      </c>
      <c r="H30">
        <v>0.94893768999999994</v>
      </c>
      <c r="I30">
        <v>0.66595250800000005</v>
      </c>
      <c r="J30">
        <v>8.6770219999999995E-2</v>
      </c>
      <c r="K30">
        <v>1.845384753</v>
      </c>
      <c r="L30">
        <v>1.916800571</v>
      </c>
      <c r="M30">
        <v>0.58971612200000001</v>
      </c>
      <c r="N30">
        <v>1.6686306019999999</v>
      </c>
      <c r="O30">
        <v>1.7407605779999999</v>
      </c>
      <c r="P30">
        <v>0.37279057300000001</v>
      </c>
      <c r="Q30">
        <v>2.138903767</v>
      </c>
      <c r="R30">
        <v>3.0149973220000001</v>
      </c>
      <c r="S30">
        <v>1.6775575789999999</v>
      </c>
      <c r="T30">
        <v>0.87198714499999996</v>
      </c>
      <c r="U30">
        <v>1.5577575429999999</v>
      </c>
      <c r="V30">
        <v>0.736832708</v>
      </c>
      <c r="W30">
        <v>0.90108909100000001</v>
      </c>
      <c r="X30">
        <v>2.121049813</v>
      </c>
      <c r="Y30">
        <v>1.5645420459999999</v>
      </c>
      <c r="Z30">
        <v>6.3917158000000002E-2</v>
      </c>
      <c r="AA30">
        <v>0.42867345099999998</v>
      </c>
      <c r="AB30">
        <v>0.32404927700000002</v>
      </c>
      <c r="AC30">
        <v>7.5343689000000005E-2</v>
      </c>
      <c r="AD30">
        <v>1.408319943</v>
      </c>
      <c r="AE30">
        <v>1.1708623460000001</v>
      </c>
      <c r="AF30">
        <v>0</v>
      </c>
      <c r="AG30">
        <v>4.9098375E-2</v>
      </c>
      <c r="AH30">
        <v>9.0519550000000004E-2</v>
      </c>
      <c r="AI30">
        <v>0.14461703300000001</v>
      </c>
      <c r="AJ30">
        <v>0.25424031400000002</v>
      </c>
      <c r="AK30">
        <v>0.16871987099999999</v>
      </c>
      <c r="AL30">
        <v>0.220853419</v>
      </c>
      <c r="AM30">
        <v>3.3565434999999998E-2</v>
      </c>
      <c r="AN30">
        <v>3.8386002000000002E-2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0.193358329</v>
      </c>
      <c r="BM30">
        <v>0.104445635</v>
      </c>
      <c r="BN30">
        <v>0.13765399</v>
      </c>
      <c r="BO30">
        <v>0</v>
      </c>
      <c r="BP30">
        <v>7.2129976999999998E-2</v>
      </c>
      <c r="BQ30">
        <v>5.2669166000000003E-2</v>
      </c>
      <c r="BR30">
        <v>0</v>
      </c>
      <c r="BS30">
        <v>0.432244242</v>
      </c>
      <c r="BT30">
        <v>0.86038207499999997</v>
      </c>
      <c r="BU30">
        <v>0.43992144300000002</v>
      </c>
      <c r="BV30">
        <v>3.8921621000000003E-2</v>
      </c>
      <c r="BW30">
        <v>0</v>
      </c>
      <c r="BX30">
        <v>0.19478664500000001</v>
      </c>
      <c r="BY30">
        <v>0.151401535</v>
      </c>
      <c r="BZ30">
        <v>4.8741296000000003E-2</v>
      </c>
      <c r="CA30">
        <v>0.70683806500000002</v>
      </c>
      <c r="CB30">
        <v>1.125513301</v>
      </c>
      <c r="CC30">
        <v>1.2737011250000001</v>
      </c>
      <c r="CD30">
        <v>0.25906088199999999</v>
      </c>
      <c r="CE30">
        <v>0</v>
      </c>
      <c r="CF30">
        <v>0.11712194300000001</v>
      </c>
      <c r="CG30">
        <v>0.33636850600000001</v>
      </c>
      <c r="CH30">
        <v>0.11230137499999999</v>
      </c>
      <c r="CI30">
        <v>8.4092126000000003E-2</v>
      </c>
      <c r="CJ30">
        <v>0.52026423899999996</v>
      </c>
      <c r="CK30">
        <v>2.003213712</v>
      </c>
      <c r="CL30">
        <v>0.80307088000000004</v>
      </c>
      <c r="CM30">
        <v>0</v>
      </c>
      <c r="CN30">
        <v>3.2315657999999997E-2</v>
      </c>
      <c r="CO30">
        <v>0.233886806</v>
      </c>
      <c r="CP30">
        <v>6.0167827E-2</v>
      </c>
      <c r="CQ30">
        <v>0</v>
      </c>
      <c r="CR30">
        <v>3.9814319000000001E-2</v>
      </c>
      <c r="CS30">
        <v>0.70058918100000001</v>
      </c>
      <c r="CT30">
        <v>0.33172647700000002</v>
      </c>
      <c r="CU30">
        <v>0</v>
      </c>
      <c r="CV30">
        <v>0</v>
      </c>
      <c r="CW30">
        <v>3.1601499999999998E-2</v>
      </c>
      <c r="CX30">
        <v>0</v>
      </c>
      <c r="CY30">
        <v>0</v>
      </c>
      <c r="CZ30">
        <v>0</v>
      </c>
      <c r="DA30">
        <v>0.12926263199999999</v>
      </c>
      <c r="DB30">
        <v>7.6057846999999998E-2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1.2792358509999999</v>
      </c>
      <c r="EB30">
        <v>0.35029459000000002</v>
      </c>
      <c r="EC30">
        <v>6.5702552999999997E-2</v>
      </c>
      <c r="ED30">
        <v>3.0173182999999999E-2</v>
      </c>
      <c r="EE30">
        <v>3.3208356000000001E-2</v>
      </c>
      <c r="EF30">
        <v>0.14515265099999999</v>
      </c>
      <c r="EG30">
        <v>0.25602571000000002</v>
      </c>
      <c r="EH30">
        <v>2.3924299E-2</v>
      </c>
      <c r="EI30">
        <v>0.35654347400000003</v>
      </c>
      <c r="EJ30">
        <v>0.22531690800000001</v>
      </c>
      <c r="EK30">
        <v>0.11765756099999999</v>
      </c>
      <c r="EL30">
        <v>0.173897518</v>
      </c>
      <c r="EM30">
        <v>2.7852169E-2</v>
      </c>
      <c r="EN30">
        <v>0.116050705</v>
      </c>
      <c r="EO30">
        <v>0.115336547</v>
      </c>
      <c r="EP30">
        <v>0.124620603</v>
      </c>
      <c r="EQ30">
        <v>0</v>
      </c>
      <c r="ER30">
        <v>0</v>
      </c>
      <c r="ES30">
        <v>0.19800035699999999</v>
      </c>
      <c r="ET30">
        <v>6.6059631999999993E-2</v>
      </c>
      <c r="EU30">
        <v>0</v>
      </c>
      <c r="EV30">
        <v>6.9273344000000001E-2</v>
      </c>
      <c r="EW30">
        <v>6.7309409000000001E-2</v>
      </c>
      <c r="EX30">
        <v>6.5702552999999997E-2</v>
      </c>
      <c r="EY30">
        <v>0</v>
      </c>
      <c r="EZ30">
        <v>7.1237279000000001E-2</v>
      </c>
      <c r="FA30">
        <v>9.8732369E-2</v>
      </c>
      <c r="FB30">
        <v>6.1596143999999999E-2</v>
      </c>
      <c r="FC30">
        <v>2.3924299E-2</v>
      </c>
      <c r="FD30">
        <v>9.8910909000000005E-2</v>
      </c>
      <c r="FE30">
        <v>7.2844135000000004E-2</v>
      </c>
      <c r="FF30">
        <v>0.10730226700000001</v>
      </c>
      <c r="FG30">
        <v>5.3383324000000003E-2</v>
      </c>
      <c r="FH30">
        <v>0.10640956999999999</v>
      </c>
      <c r="FI30">
        <v>6.9273344000000001E-2</v>
      </c>
      <c r="FJ30">
        <v>7.8735940000000004E-2</v>
      </c>
      <c r="FK30">
        <v>0.39653633300000002</v>
      </c>
      <c r="FL30">
        <v>0.546331012</v>
      </c>
      <c r="FM30">
        <v>0.150330298</v>
      </c>
      <c r="FN30">
        <v>0.21567577199999999</v>
      </c>
      <c r="FO30">
        <v>0.53579717900000001</v>
      </c>
      <c r="FP30">
        <v>0.73486877299999998</v>
      </c>
      <c r="FQ30">
        <v>0.22031780000000001</v>
      </c>
      <c r="FR30">
        <v>9.8732369E-2</v>
      </c>
      <c r="FS30">
        <v>1.8618103909999999</v>
      </c>
      <c r="FT30">
        <v>2.4765220499999998</v>
      </c>
      <c r="FU30">
        <v>1.2253169079999999</v>
      </c>
      <c r="FV30">
        <v>0.16871987099999999</v>
      </c>
      <c r="FW30">
        <v>1.6345295479999999</v>
      </c>
      <c r="FX30">
        <v>2.2747723620000002</v>
      </c>
      <c r="FY30">
        <v>1.219246563</v>
      </c>
      <c r="FZ30">
        <v>0.385109802</v>
      </c>
      <c r="GA30">
        <v>4.3101231919999998</v>
      </c>
      <c r="GB30">
        <v>4.8893054810000001</v>
      </c>
      <c r="GC30">
        <v>3.3913586859999998</v>
      </c>
      <c r="GD30">
        <v>0.80682021100000001</v>
      </c>
      <c r="GE30">
        <v>0.75165149099999995</v>
      </c>
      <c r="GF30">
        <v>1.971076593</v>
      </c>
      <c r="GG30">
        <v>1.549723264</v>
      </c>
      <c r="GH30">
        <v>0.61792537000000003</v>
      </c>
      <c r="GI30">
        <v>3.2365648990000002</v>
      </c>
      <c r="GJ30">
        <v>3.583288698</v>
      </c>
      <c r="GK30">
        <v>3.4129619710000001</v>
      </c>
      <c r="GL30">
        <v>1.179253705</v>
      </c>
      <c r="GM30">
        <v>5.6239957E-2</v>
      </c>
      <c r="GN30">
        <v>0.345831102</v>
      </c>
      <c r="GO30">
        <v>0.57882520999999998</v>
      </c>
      <c r="GP30">
        <v>0.296732726</v>
      </c>
      <c r="GQ30">
        <v>1.0233886809999999</v>
      </c>
      <c r="GR30">
        <v>1.182288877</v>
      </c>
      <c r="GS30">
        <v>2.3713622569999999</v>
      </c>
      <c r="GT30">
        <v>1.4006427420000001</v>
      </c>
      <c r="GU30">
        <v>0</v>
      </c>
      <c r="GV30">
        <v>0</v>
      </c>
      <c r="GW30">
        <v>4.3742189000000001E-2</v>
      </c>
      <c r="GX30">
        <v>4.4813426000000003E-2</v>
      </c>
      <c r="GY30">
        <v>0</v>
      </c>
      <c r="GZ30">
        <v>0</v>
      </c>
      <c r="HA30">
        <v>7.9807177000000007E-2</v>
      </c>
      <c r="HB30">
        <v>4.0885556000000003E-2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7.5522227999999997E-2</v>
      </c>
      <c r="HJ30">
        <v>0</v>
      </c>
    </row>
    <row r="31" spans="1:218" x14ac:dyDescent="0.2">
      <c r="A31">
        <v>29</v>
      </c>
      <c r="B31">
        <v>5399.2668059999996</v>
      </c>
      <c r="C31">
        <v>90.718400000000003</v>
      </c>
      <c r="D31">
        <v>59.516777259999998</v>
      </c>
      <c r="E31" t="s">
        <v>427</v>
      </c>
      <c r="F31" t="s">
        <v>428</v>
      </c>
      <c r="G31">
        <v>21</v>
      </c>
      <c r="H31">
        <v>0.24675406799999999</v>
      </c>
      <c r="I31">
        <v>0.173425512</v>
      </c>
      <c r="J31">
        <v>4.1902031999999999E-2</v>
      </c>
      <c r="K31">
        <v>0.42753562099999998</v>
      </c>
      <c r="L31">
        <v>0.368919147</v>
      </c>
      <c r="M31">
        <v>0.14001770499999999</v>
      </c>
      <c r="N31">
        <v>0.43067616600000003</v>
      </c>
      <c r="O31">
        <v>0.38759379500000002</v>
      </c>
      <c r="P31">
        <v>0.15234803099999999</v>
      </c>
      <c r="Q31">
        <v>0.55703566299999996</v>
      </c>
      <c r="R31">
        <v>0.66341370899999996</v>
      </c>
      <c r="S31">
        <v>0.33342466900000001</v>
      </c>
      <c r="T31">
        <v>0.36430317800000001</v>
      </c>
      <c r="U31">
        <v>0.44781215699999999</v>
      </c>
      <c r="V31">
        <v>0.23648933499999999</v>
      </c>
      <c r="W31">
        <v>0.33087429400000001</v>
      </c>
      <c r="X31">
        <v>0.55967034800000004</v>
      </c>
      <c r="Y31">
        <v>0.382914594</v>
      </c>
      <c r="Z31">
        <v>0.13173425499999999</v>
      </c>
      <c r="AA31">
        <v>0.24447769999999999</v>
      </c>
      <c r="AB31">
        <v>0.155741506</v>
      </c>
      <c r="AC31">
        <v>8.9916533000000007E-2</v>
      </c>
      <c r="AD31">
        <v>0.23741674400000001</v>
      </c>
      <c r="AE31">
        <v>0.21863670900000001</v>
      </c>
      <c r="AF31">
        <v>1.8084479000000001E-2</v>
      </c>
      <c r="AG31">
        <v>3.8192394999999997E-2</v>
      </c>
      <c r="AH31">
        <v>8.8230334999999993E-2</v>
      </c>
      <c r="AI31">
        <v>0.125579631</v>
      </c>
      <c r="AJ31">
        <v>0.197032291</v>
      </c>
      <c r="AK31">
        <v>0.17633420499999999</v>
      </c>
      <c r="AL31">
        <v>0.190224264</v>
      </c>
      <c r="AM31">
        <v>9.0443469999999998E-2</v>
      </c>
      <c r="AN31">
        <v>5.5307309999999998E-2</v>
      </c>
      <c r="AO31">
        <v>1.1381840000000001E-2</v>
      </c>
      <c r="AP31">
        <v>9.1897820000000005E-3</v>
      </c>
      <c r="AQ31">
        <v>0</v>
      </c>
      <c r="AR31">
        <v>6.4497089999999997E-3</v>
      </c>
      <c r="AS31">
        <v>8.4731470000000003E-3</v>
      </c>
      <c r="AT31">
        <v>2.8876150000000001E-3</v>
      </c>
      <c r="AU31">
        <v>0</v>
      </c>
      <c r="AV31">
        <v>7.3771180000000002E-3</v>
      </c>
      <c r="AW31">
        <v>7.77759E-3</v>
      </c>
      <c r="AX31">
        <v>0</v>
      </c>
      <c r="AY31">
        <v>0</v>
      </c>
      <c r="AZ31">
        <v>5.8173849999999996E-3</v>
      </c>
      <c r="BA31">
        <v>8.7260770000000005E-3</v>
      </c>
      <c r="BB31">
        <v>3.7728689999999999E-3</v>
      </c>
      <c r="BC31">
        <v>1.0075036000000001E-2</v>
      </c>
      <c r="BD31">
        <v>6.6562683999999997E-2</v>
      </c>
      <c r="BE31">
        <v>1.5997807999999999E-2</v>
      </c>
      <c r="BF31">
        <v>3.4777839999999998E-3</v>
      </c>
      <c r="BG31">
        <v>1.3763595E-2</v>
      </c>
      <c r="BH31">
        <v>4.9426693000000001E-2</v>
      </c>
      <c r="BI31">
        <v>1.6756597000000002E-2</v>
      </c>
      <c r="BJ31">
        <v>3.7939470000000002E-3</v>
      </c>
      <c r="BK31">
        <v>8.1485540999999995E-2</v>
      </c>
      <c r="BL31">
        <v>0.267241379</v>
      </c>
      <c r="BM31">
        <v>7.6827417999999995E-2</v>
      </c>
      <c r="BN31">
        <v>5.5602393999999999E-2</v>
      </c>
      <c r="BO31">
        <v>6.3000589999999995E-2</v>
      </c>
      <c r="BP31">
        <v>0.15871343099999999</v>
      </c>
      <c r="BQ31">
        <v>4.7276789E-2</v>
      </c>
      <c r="BR31">
        <v>7.4403510000000004E-3</v>
      </c>
      <c r="BS31">
        <v>0.22148216800000001</v>
      </c>
      <c r="BT31">
        <v>0.42079082699999998</v>
      </c>
      <c r="BU31">
        <v>0.151631397</v>
      </c>
      <c r="BV31">
        <v>1.6335048000000001E-2</v>
      </c>
      <c r="BW31">
        <v>0.15671107000000001</v>
      </c>
      <c r="BX31">
        <v>0.25805159799999999</v>
      </c>
      <c r="BY31">
        <v>9.8284292999999995E-2</v>
      </c>
      <c r="BZ31">
        <v>1.2035242E-2</v>
      </c>
      <c r="CA31">
        <v>0.42112806699999999</v>
      </c>
      <c r="CB31">
        <v>0.61335469200000003</v>
      </c>
      <c r="CC31">
        <v>0.38139701500000001</v>
      </c>
      <c r="CD31">
        <v>7.7860213999999997E-2</v>
      </c>
      <c r="CE31">
        <v>0.197833235</v>
      </c>
      <c r="CF31">
        <v>0.30174521500000001</v>
      </c>
      <c r="CG31">
        <v>0.20839305299999999</v>
      </c>
      <c r="CH31">
        <v>3.3829356999999997E-2</v>
      </c>
      <c r="CI31">
        <v>0.38097546599999998</v>
      </c>
      <c r="CJ31">
        <v>0.61860298499999999</v>
      </c>
      <c r="CK31">
        <v>0.83256049200000004</v>
      </c>
      <c r="CL31">
        <v>0.23815445599999999</v>
      </c>
      <c r="CM31">
        <v>0.143643032</v>
      </c>
      <c r="CN31">
        <v>0.247871174</v>
      </c>
      <c r="CO31">
        <v>0.22824804000000001</v>
      </c>
      <c r="CP31">
        <v>5.2672625000000001E-2</v>
      </c>
      <c r="CQ31">
        <v>0.191172751</v>
      </c>
      <c r="CR31">
        <v>0.32396088000000001</v>
      </c>
      <c r="CS31">
        <v>0.496332518</v>
      </c>
      <c r="CT31">
        <v>0.17802040299999999</v>
      </c>
      <c r="CU31">
        <v>6.7216085999999994E-2</v>
      </c>
      <c r="CV31">
        <v>0.123282185</v>
      </c>
      <c r="CW31">
        <v>0.11864514</v>
      </c>
      <c r="CX31">
        <v>2.1182868000000001E-2</v>
      </c>
      <c r="CY31">
        <v>6.3358907000000006E-2</v>
      </c>
      <c r="CZ31">
        <v>0.15968299499999999</v>
      </c>
      <c r="DA31">
        <v>0.252192058</v>
      </c>
      <c r="DB31">
        <v>9.0759632000000007E-2</v>
      </c>
      <c r="DC31">
        <v>5.4169129999999998E-3</v>
      </c>
      <c r="DD31">
        <v>1.6883062000000001E-2</v>
      </c>
      <c r="DE31">
        <v>2.0677009E-2</v>
      </c>
      <c r="DF31">
        <v>3.9414890000000003E-3</v>
      </c>
      <c r="DG31">
        <v>0</v>
      </c>
      <c r="DH31">
        <v>8.9157739999999996E-3</v>
      </c>
      <c r="DI31">
        <v>3.2501475000000002E-2</v>
      </c>
      <c r="DJ31">
        <v>9.0422390000000005E-3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5.730967E-2</v>
      </c>
      <c r="EB31">
        <v>3.2185313E-2</v>
      </c>
      <c r="EC31">
        <v>1.4712082E-2</v>
      </c>
      <c r="ED31">
        <v>0</v>
      </c>
      <c r="EE31">
        <v>0</v>
      </c>
      <c r="EF31">
        <v>1.3215579999999999E-2</v>
      </c>
      <c r="EG31">
        <v>0.14322148200000001</v>
      </c>
      <c r="EH31">
        <v>1.8421718E-2</v>
      </c>
      <c r="EI31">
        <v>7.5457379999999998E-3</v>
      </c>
      <c r="EJ31">
        <v>1.9749599999999999E-2</v>
      </c>
      <c r="EK31">
        <v>2.5883145999999999E-2</v>
      </c>
      <c r="EL31">
        <v>1.8105555999999998E-2</v>
      </c>
      <c r="EM31">
        <v>0</v>
      </c>
      <c r="EN31">
        <v>1.0707360000000001E-2</v>
      </c>
      <c r="EO31">
        <v>1.5934574999999999E-2</v>
      </c>
      <c r="EP31">
        <v>3.7707613000000001E-2</v>
      </c>
      <c r="EQ31">
        <v>0</v>
      </c>
      <c r="ER31">
        <v>1.6082117999999999E-2</v>
      </c>
      <c r="ES31">
        <v>2.9740325000000001E-2</v>
      </c>
      <c r="ET31">
        <v>6.4286320000000001E-3</v>
      </c>
      <c r="EU31">
        <v>5.7541520000000002E-3</v>
      </c>
      <c r="EV31">
        <v>1.4332687E-2</v>
      </c>
      <c r="EW31">
        <v>1.2035242E-2</v>
      </c>
      <c r="EX31">
        <v>7.608971E-3</v>
      </c>
      <c r="EY31">
        <v>0</v>
      </c>
      <c r="EZ31">
        <v>8.7471549999999995E-3</v>
      </c>
      <c r="FA31">
        <v>1.5133631E-2</v>
      </c>
      <c r="FB31">
        <v>6.5550970000000002E-3</v>
      </c>
      <c r="FC31">
        <v>2.5503750000000001E-3</v>
      </c>
      <c r="FD31">
        <v>7.461428E-3</v>
      </c>
      <c r="FE31">
        <v>7.2506530000000001E-3</v>
      </c>
      <c r="FF31">
        <v>3.4988620000000002E-3</v>
      </c>
      <c r="FG31">
        <v>6.8712590000000002E-3</v>
      </c>
      <c r="FH31">
        <v>1.1065676999999999E-2</v>
      </c>
      <c r="FI31">
        <v>1.3152347999999999E-2</v>
      </c>
      <c r="FJ31">
        <v>2.2932299E-2</v>
      </c>
      <c r="FK31">
        <v>5.4780373E-2</v>
      </c>
      <c r="FL31">
        <v>5.0564876000000002E-2</v>
      </c>
      <c r="FM31">
        <v>1.6609055000000001E-2</v>
      </c>
      <c r="FN31">
        <v>4.7002779999999996E-3</v>
      </c>
      <c r="FO31">
        <v>9.8642610000000006E-2</v>
      </c>
      <c r="FP31">
        <v>8.4099147999999999E-2</v>
      </c>
      <c r="FQ31">
        <v>2.4681729999999999E-2</v>
      </c>
      <c r="FR31">
        <v>6.0913920000000002E-3</v>
      </c>
      <c r="FS31">
        <v>0.259084394</v>
      </c>
      <c r="FT31">
        <v>0.26768400599999997</v>
      </c>
      <c r="FU31">
        <v>0.118181435</v>
      </c>
      <c r="FV31">
        <v>1.7135991999999999E-2</v>
      </c>
      <c r="FW31">
        <v>0.25737711800000002</v>
      </c>
      <c r="FX31">
        <v>0.27702133000000001</v>
      </c>
      <c r="FY31">
        <v>0.12526346899999999</v>
      </c>
      <c r="FZ31">
        <v>2.7400725000000001E-2</v>
      </c>
      <c r="GA31">
        <v>0.36784419499999998</v>
      </c>
      <c r="GB31">
        <v>0.52752719000000003</v>
      </c>
      <c r="GC31">
        <v>0.35319534600000002</v>
      </c>
      <c r="GD31">
        <v>0.10730545499999999</v>
      </c>
      <c r="GE31">
        <v>0.162191215</v>
      </c>
      <c r="GF31">
        <v>0.28035157199999999</v>
      </c>
      <c r="GG31">
        <v>0.180739398</v>
      </c>
      <c r="GH31">
        <v>6.5529887999999994E-2</v>
      </c>
      <c r="GI31">
        <v>8.7787708000000006E-2</v>
      </c>
      <c r="GJ31">
        <v>0.30813169200000001</v>
      </c>
      <c r="GK31">
        <v>0.32383441499999999</v>
      </c>
      <c r="GL31">
        <v>0.124125285</v>
      </c>
      <c r="GM31">
        <v>1.5976730000000001E-2</v>
      </c>
      <c r="GN31">
        <v>9.1117950000000003E-2</v>
      </c>
      <c r="GO31">
        <v>9.2213979000000001E-2</v>
      </c>
      <c r="GP31">
        <v>4.7213557000000003E-2</v>
      </c>
      <c r="GQ31">
        <v>1.1613692E-2</v>
      </c>
      <c r="GR31">
        <v>5.2335384999999998E-2</v>
      </c>
      <c r="GS31">
        <v>0.109813675</v>
      </c>
      <c r="GT31">
        <v>5.1639827999999999E-2</v>
      </c>
      <c r="GU31">
        <v>5.6276870000000001E-3</v>
      </c>
      <c r="GV31">
        <v>8.6417669999999999E-3</v>
      </c>
      <c r="GW31">
        <v>1.0370121E-2</v>
      </c>
      <c r="GX31">
        <v>1.1128910000000001E-2</v>
      </c>
      <c r="GY31">
        <v>6.7447940000000001E-3</v>
      </c>
      <c r="GZ31">
        <v>7.461428E-3</v>
      </c>
      <c r="HA31">
        <v>8.4099150000000004E-3</v>
      </c>
      <c r="HB31">
        <v>6.5550970000000002E-3</v>
      </c>
      <c r="HC31">
        <v>1.0264733E-2</v>
      </c>
      <c r="HD31">
        <v>6.8712590000000002E-3</v>
      </c>
      <c r="HE31">
        <v>4.1733409999999997E-3</v>
      </c>
      <c r="HF31">
        <v>3.2037770000000001E-3</v>
      </c>
      <c r="HG31">
        <v>1.3278813E-2</v>
      </c>
      <c r="HH31">
        <v>1.4121912E-2</v>
      </c>
      <c r="HI31">
        <v>4.7424329999999999E-3</v>
      </c>
      <c r="HJ31">
        <v>0</v>
      </c>
    </row>
    <row r="32" spans="1:218" x14ac:dyDescent="0.2">
      <c r="A32">
        <v>30</v>
      </c>
      <c r="B32">
        <v>5989.4535059999998</v>
      </c>
      <c r="C32">
        <v>113.398</v>
      </c>
      <c r="D32">
        <v>52.817981850000002</v>
      </c>
      <c r="E32" t="s">
        <v>157</v>
      </c>
      <c r="F32" t="s">
        <v>428</v>
      </c>
      <c r="G32">
        <v>44</v>
      </c>
      <c r="H32">
        <v>0.143715818</v>
      </c>
      <c r="I32">
        <v>6.7515856999999999E-2</v>
      </c>
      <c r="J32">
        <v>9.7412239999999997E-3</v>
      </c>
      <c r="K32">
        <v>0.22499169999999999</v>
      </c>
      <c r="L32">
        <v>0.133266936</v>
      </c>
      <c r="M32">
        <v>2.9992487000000002E-2</v>
      </c>
      <c r="N32">
        <v>0.23361464900000001</v>
      </c>
      <c r="O32">
        <v>0.15228634799999999</v>
      </c>
      <c r="P32">
        <v>3.9200783000000003E-2</v>
      </c>
      <c r="Q32">
        <v>0.27019447499999999</v>
      </c>
      <c r="R32">
        <v>0.21978473200000001</v>
      </c>
      <c r="S32">
        <v>7.5999021999999999E-2</v>
      </c>
      <c r="T32">
        <v>0.178443501</v>
      </c>
      <c r="U32">
        <v>0.16848386400000001</v>
      </c>
      <c r="V32">
        <v>6.3234960000000007E-2</v>
      </c>
      <c r="W32">
        <v>0.151587426</v>
      </c>
      <c r="X32">
        <v>0.185843337</v>
      </c>
      <c r="Y32">
        <v>8.6692527000000005E-2</v>
      </c>
      <c r="Z32">
        <v>5.8316297000000003E-2</v>
      </c>
      <c r="AA32">
        <v>8.6884729999999993E-2</v>
      </c>
      <c r="AB32">
        <v>3.9524034E-2</v>
      </c>
      <c r="AC32">
        <v>4.3009907E-2</v>
      </c>
      <c r="AD32">
        <v>8.7723437000000001E-2</v>
      </c>
      <c r="AE32">
        <v>4.6950079999999998E-2</v>
      </c>
      <c r="AF32">
        <v>2.9345983999999999E-2</v>
      </c>
      <c r="AG32">
        <v>5.3677203E-2</v>
      </c>
      <c r="AH32">
        <v>0.106279813</v>
      </c>
      <c r="AI32">
        <v>0.13915535300000001</v>
      </c>
      <c r="AJ32">
        <v>0.197305656</v>
      </c>
      <c r="AK32">
        <v>0.16592406200000001</v>
      </c>
      <c r="AL32">
        <v>0.164875679</v>
      </c>
      <c r="AM32">
        <v>6.6476209999999994E-2</v>
      </c>
      <c r="AN32">
        <v>5.0243748999999997E-2</v>
      </c>
      <c r="AO32">
        <v>1.1042966E-2</v>
      </c>
      <c r="AP32">
        <v>1.5673323999999999E-2</v>
      </c>
      <c r="AQ32">
        <v>3.1538849999999999E-3</v>
      </c>
      <c r="AR32">
        <v>2.428754E-3</v>
      </c>
      <c r="AS32">
        <v>1.528892E-3</v>
      </c>
      <c r="AT32">
        <v>0</v>
      </c>
      <c r="AU32">
        <v>3.2412500000000002E-3</v>
      </c>
      <c r="AV32">
        <v>1.9220350000000001E-3</v>
      </c>
      <c r="AW32">
        <v>1.275532E-3</v>
      </c>
      <c r="AX32">
        <v>0</v>
      </c>
      <c r="AY32">
        <v>1.738568E-3</v>
      </c>
      <c r="AZ32">
        <v>1.6162570000000001E-3</v>
      </c>
      <c r="BA32">
        <v>0</v>
      </c>
      <c r="BB32">
        <v>0</v>
      </c>
      <c r="BC32">
        <v>3.3024059999999999E-3</v>
      </c>
      <c r="BD32">
        <v>7.6706680000000003E-3</v>
      </c>
      <c r="BE32">
        <v>2.1666580000000001E-3</v>
      </c>
      <c r="BF32">
        <v>0</v>
      </c>
      <c r="BG32">
        <v>3.651867E-3</v>
      </c>
      <c r="BH32">
        <v>7.731824E-3</v>
      </c>
      <c r="BI32">
        <v>2.4374900000000001E-3</v>
      </c>
      <c r="BJ32">
        <v>0</v>
      </c>
      <c r="BK32">
        <v>1.1829253E-2</v>
      </c>
      <c r="BL32">
        <v>3.9130891000000001E-2</v>
      </c>
      <c r="BM32">
        <v>7.7056140000000004E-3</v>
      </c>
      <c r="BN32">
        <v>2.5073819999999998E-3</v>
      </c>
      <c r="BO32">
        <v>1.2938791999999999E-2</v>
      </c>
      <c r="BP32">
        <v>4.5159091999999998E-2</v>
      </c>
      <c r="BQ32">
        <v>9.2869249999999997E-3</v>
      </c>
      <c r="BR32">
        <v>0</v>
      </c>
      <c r="BS32">
        <v>5.0907725000000001E-2</v>
      </c>
      <c r="BT32">
        <v>9.2694519000000003E-2</v>
      </c>
      <c r="BU32">
        <v>2.7930666999999999E-2</v>
      </c>
      <c r="BV32">
        <v>2.3763349999999998E-3</v>
      </c>
      <c r="BW32">
        <v>2.5239818000000001E-2</v>
      </c>
      <c r="BX32">
        <v>0.114920236</v>
      </c>
      <c r="BY32">
        <v>3.5732383E-2</v>
      </c>
      <c r="BZ32">
        <v>3.0839930000000002E-3</v>
      </c>
      <c r="CA32">
        <v>6.7751743000000003E-2</v>
      </c>
      <c r="CB32">
        <v>0.14022994499999999</v>
      </c>
      <c r="CC32">
        <v>9.9255648000000002E-2</v>
      </c>
      <c r="CD32">
        <v>1.5053031E-2</v>
      </c>
      <c r="CE32">
        <v>1.7411892000000002E-2</v>
      </c>
      <c r="CF32">
        <v>0.10643707099999999</v>
      </c>
      <c r="CG32">
        <v>8.6299382999999993E-2</v>
      </c>
      <c r="CH32">
        <v>1.3096049E-2</v>
      </c>
      <c r="CI32">
        <v>2.9057678999999999E-2</v>
      </c>
      <c r="CJ32">
        <v>0.117252887</v>
      </c>
      <c r="CK32">
        <v>0.213214866</v>
      </c>
      <c r="CL32">
        <v>5.9574357000000001E-2</v>
      </c>
      <c r="CM32">
        <v>7.1377400000000001E-3</v>
      </c>
      <c r="CN32">
        <v>8.2857192999999996E-2</v>
      </c>
      <c r="CO32">
        <v>0.107179675</v>
      </c>
      <c r="CP32">
        <v>2.3081896000000001E-2</v>
      </c>
      <c r="CQ32">
        <v>4.7089860000000001E-3</v>
      </c>
      <c r="CR32">
        <v>5.6892244000000002E-2</v>
      </c>
      <c r="CS32">
        <v>0.120660132</v>
      </c>
      <c r="CT32">
        <v>4.3376840999999999E-2</v>
      </c>
      <c r="CU32">
        <v>1.677413E-3</v>
      </c>
      <c r="CV32">
        <v>3.2936695000000002E-2</v>
      </c>
      <c r="CW32">
        <v>5.1781377000000003E-2</v>
      </c>
      <c r="CX32">
        <v>1.0212996E-2</v>
      </c>
      <c r="CY32">
        <v>0</v>
      </c>
      <c r="CZ32">
        <v>2.0993866999999999E-2</v>
      </c>
      <c r="DA32">
        <v>5.8639548E-2</v>
      </c>
      <c r="DB32">
        <v>1.9630969000000002E-2</v>
      </c>
      <c r="DC32">
        <v>0</v>
      </c>
      <c r="DD32">
        <v>4.088693E-3</v>
      </c>
      <c r="DE32">
        <v>1.5184079E-2</v>
      </c>
      <c r="DF32">
        <v>1.895826E-3</v>
      </c>
      <c r="DG32">
        <v>0</v>
      </c>
      <c r="DH32">
        <v>0</v>
      </c>
      <c r="DI32">
        <v>5.9670460000000002E-3</v>
      </c>
      <c r="DJ32">
        <v>2.280233E-3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4.9780712999999997E-2</v>
      </c>
      <c r="EB32">
        <v>1.5044294E-2</v>
      </c>
      <c r="EC32">
        <v>2.6296940000000001E-3</v>
      </c>
      <c r="ED32">
        <v>0</v>
      </c>
      <c r="EE32">
        <v>6.9367999999999999E-3</v>
      </c>
      <c r="EF32">
        <v>4.1411119999999997E-3</v>
      </c>
      <c r="EG32">
        <v>6.805752E-3</v>
      </c>
      <c r="EH32">
        <v>0</v>
      </c>
      <c r="EI32">
        <v>4.394472E-3</v>
      </c>
      <c r="EJ32">
        <v>1.0710977999999999E-2</v>
      </c>
      <c r="EK32">
        <v>2.0268740000000001E-3</v>
      </c>
      <c r="EL32">
        <v>0</v>
      </c>
      <c r="EM32">
        <v>0</v>
      </c>
      <c r="EN32">
        <v>1.7822510000000001E-3</v>
      </c>
      <c r="EO32">
        <v>1.310479E-3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3.3548250000000001E-3</v>
      </c>
      <c r="EV32">
        <v>2.4549630000000001E-3</v>
      </c>
      <c r="EW32">
        <v>1.380371E-3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1.7298319999999999E-3</v>
      </c>
      <c r="FD32">
        <v>2.3239150000000002E-3</v>
      </c>
      <c r="FE32">
        <v>0</v>
      </c>
      <c r="FF32">
        <v>0</v>
      </c>
      <c r="FG32">
        <v>0</v>
      </c>
      <c r="FH32">
        <v>1.694886E-3</v>
      </c>
      <c r="FI32">
        <v>0</v>
      </c>
      <c r="FJ32">
        <v>0</v>
      </c>
      <c r="FK32">
        <v>6.6222850000000003E-3</v>
      </c>
      <c r="FL32">
        <v>6.2029320000000004E-3</v>
      </c>
      <c r="FM32">
        <v>1.4677360000000001E-3</v>
      </c>
      <c r="FN32">
        <v>0</v>
      </c>
      <c r="FO32">
        <v>1.2484492999999999E-2</v>
      </c>
      <c r="FP32">
        <v>9.3917629999999992E-3</v>
      </c>
      <c r="FQ32">
        <v>2.2190769999999999E-3</v>
      </c>
      <c r="FR32">
        <v>0</v>
      </c>
      <c r="FS32">
        <v>3.8161135999999998E-2</v>
      </c>
      <c r="FT32">
        <v>3.8929950999999997E-2</v>
      </c>
      <c r="FU32">
        <v>1.1270116E-2</v>
      </c>
      <c r="FV32">
        <v>0</v>
      </c>
      <c r="FW32">
        <v>3.5854693999999999E-2</v>
      </c>
      <c r="FX32">
        <v>4.0825776000000001E-2</v>
      </c>
      <c r="FY32">
        <v>1.3104786E-2</v>
      </c>
      <c r="FZ32">
        <v>1.441526E-3</v>
      </c>
      <c r="GA32">
        <v>7.0722161000000006E-2</v>
      </c>
      <c r="GB32">
        <v>7.3893519000000005E-2</v>
      </c>
      <c r="GC32">
        <v>4.0817039999999999E-2</v>
      </c>
      <c r="GD32">
        <v>5.30307E-3</v>
      </c>
      <c r="GE32">
        <v>8.5617929999999998E-3</v>
      </c>
      <c r="GF32">
        <v>3.2971641000000003E-2</v>
      </c>
      <c r="GG32">
        <v>1.7202215999999999E-2</v>
      </c>
      <c r="GH32">
        <v>2.6733759999999999E-3</v>
      </c>
      <c r="GI32">
        <v>3.5968268999999997E-2</v>
      </c>
      <c r="GJ32">
        <v>3.9707500999999999E-2</v>
      </c>
      <c r="GK32">
        <v>3.6073107E-2</v>
      </c>
      <c r="GL32">
        <v>7.6968779999999999E-3</v>
      </c>
      <c r="GM32">
        <v>0</v>
      </c>
      <c r="GN32">
        <v>3.608184E-3</v>
      </c>
      <c r="GO32">
        <v>5.2681239999999999E-3</v>
      </c>
      <c r="GP32">
        <v>1.983191E-3</v>
      </c>
      <c r="GQ32">
        <v>5.1632859999999996E-3</v>
      </c>
      <c r="GR32">
        <v>4.4556270000000002E-3</v>
      </c>
      <c r="GS32">
        <v>1.1785571E-2</v>
      </c>
      <c r="GT32">
        <v>4.3682620000000004E-3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</row>
    <row r="33" spans="1:218" x14ac:dyDescent="0.2">
      <c r="A33">
        <v>31</v>
      </c>
      <c r="B33">
        <v>4857.3964470000001</v>
      </c>
      <c r="C33">
        <v>89.811216000000002</v>
      </c>
      <c r="D33">
        <v>54.084519319999998</v>
      </c>
      <c r="E33" t="s">
        <v>157</v>
      </c>
      <c r="F33" t="s">
        <v>428</v>
      </c>
      <c r="G33">
        <v>25</v>
      </c>
      <c r="H33">
        <v>0.26993298399999999</v>
      </c>
      <c r="I33">
        <v>0.16771618499999999</v>
      </c>
      <c r="J33">
        <v>4.3628052E-2</v>
      </c>
      <c r="K33">
        <v>0.41549466699999998</v>
      </c>
      <c r="L33">
        <v>0.31472741700000001</v>
      </c>
      <c r="M33">
        <v>9.8710912999999997E-2</v>
      </c>
      <c r="N33">
        <v>0.41709254200000001</v>
      </c>
      <c r="O33">
        <v>0.34462857800000002</v>
      </c>
      <c r="P33">
        <v>0.119240571</v>
      </c>
      <c r="Q33">
        <v>0.46782001299999998</v>
      </c>
      <c r="R33">
        <v>0.47791291899999999</v>
      </c>
      <c r="S33">
        <v>0.20489880099999999</v>
      </c>
      <c r="T33">
        <v>0.282432815</v>
      </c>
      <c r="U33">
        <v>0.33320073900000002</v>
      </c>
      <c r="V33">
        <v>0.15713110699999999</v>
      </c>
      <c r="W33">
        <v>0.24975391399999999</v>
      </c>
      <c r="X33">
        <v>0.35807904400000001</v>
      </c>
      <c r="Y33">
        <v>0.21643451399999999</v>
      </c>
      <c r="Z33">
        <v>9.7551273999999993E-2</v>
      </c>
      <c r="AA33">
        <v>0.15696929700000001</v>
      </c>
      <c r="AB33">
        <v>0.10374051099999999</v>
      </c>
      <c r="AC33">
        <v>0.11731907599999999</v>
      </c>
      <c r="AD33">
        <v>0.25205970799999999</v>
      </c>
      <c r="AE33">
        <v>0.162936045</v>
      </c>
      <c r="AF33">
        <v>3.7169132000000001E-2</v>
      </c>
      <c r="AG33">
        <v>5.6202046999999998E-2</v>
      </c>
      <c r="AH33">
        <v>0.10403042</v>
      </c>
      <c r="AI33">
        <v>0.13094483600000001</v>
      </c>
      <c r="AJ33">
        <v>0.16350238</v>
      </c>
      <c r="AK33">
        <v>0.14840010200000001</v>
      </c>
      <c r="AL33">
        <v>0.14564258799999999</v>
      </c>
      <c r="AM33">
        <v>7.2929168000000003E-2</v>
      </c>
      <c r="AN33">
        <v>8.0776957999999996E-2</v>
      </c>
      <c r="AO33">
        <v>1.6167527000000001E-2</v>
      </c>
      <c r="AP33">
        <v>4.4234839999999997E-2</v>
      </c>
      <c r="AQ33">
        <v>1.09896E-3</v>
      </c>
      <c r="AR33">
        <v>0</v>
      </c>
      <c r="AS33">
        <v>0</v>
      </c>
      <c r="AT33">
        <v>0</v>
      </c>
      <c r="AU33">
        <v>3.8025379999999998E-3</v>
      </c>
      <c r="AV33">
        <v>1.618101E-3</v>
      </c>
      <c r="AW33">
        <v>0</v>
      </c>
      <c r="AX33">
        <v>0</v>
      </c>
      <c r="AY33">
        <v>0</v>
      </c>
      <c r="AZ33">
        <v>2.3057939999999999E-3</v>
      </c>
      <c r="BA33">
        <v>0</v>
      </c>
      <c r="BB33">
        <v>0</v>
      </c>
      <c r="BC33">
        <v>7.2410030000000002E-3</v>
      </c>
      <c r="BD33">
        <v>3.5604968000000001E-2</v>
      </c>
      <c r="BE33">
        <v>1.746201E-3</v>
      </c>
      <c r="BF33">
        <v>0</v>
      </c>
      <c r="BG33">
        <v>8.8321349999999996E-3</v>
      </c>
      <c r="BH33">
        <v>3.9522121E-2</v>
      </c>
      <c r="BI33">
        <v>1.9552060000000001E-3</v>
      </c>
      <c r="BJ33">
        <v>0</v>
      </c>
      <c r="BK33">
        <v>3.9764835999999998E-2</v>
      </c>
      <c r="BL33">
        <v>0.112923235</v>
      </c>
      <c r="BM33">
        <v>1.3699922999999999E-2</v>
      </c>
      <c r="BN33">
        <v>0</v>
      </c>
      <c r="BO33">
        <v>3.6049945E-2</v>
      </c>
      <c r="BP33">
        <v>9.2771133000000006E-2</v>
      </c>
      <c r="BQ33">
        <v>9.6479280000000001E-3</v>
      </c>
      <c r="BR33">
        <v>0</v>
      </c>
      <c r="BS33">
        <v>0.114864956</v>
      </c>
      <c r="BT33">
        <v>0.20516174300000001</v>
      </c>
      <c r="BU33">
        <v>4.5064117000000001E-2</v>
      </c>
      <c r="BV33">
        <v>2.1911790000000001E-3</v>
      </c>
      <c r="BW33">
        <v>3.8241124000000001E-2</v>
      </c>
      <c r="BX33">
        <v>0.13198985999999999</v>
      </c>
      <c r="BY33">
        <v>3.3076685000000002E-2</v>
      </c>
      <c r="BZ33">
        <v>1.9484630000000001E-3</v>
      </c>
      <c r="CA33">
        <v>0.112720972</v>
      </c>
      <c r="CB33">
        <v>0.23256833099999999</v>
      </c>
      <c r="CC33">
        <v>0.138644301</v>
      </c>
      <c r="CD33">
        <v>1.7906986E-2</v>
      </c>
      <c r="CE33">
        <v>1.2944809E-2</v>
      </c>
      <c r="CF33">
        <v>0.106221599</v>
      </c>
      <c r="CG33">
        <v>8.8752848999999995E-2</v>
      </c>
      <c r="CH33">
        <v>1.1953722E-2</v>
      </c>
      <c r="CI33">
        <v>3.5261120999999999E-2</v>
      </c>
      <c r="CJ33">
        <v>0.15129919999999999</v>
      </c>
      <c r="CK33">
        <v>0.241582503</v>
      </c>
      <c r="CL33">
        <v>5.9397797000000002E-2</v>
      </c>
      <c r="CM33">
        <v>4.6183300000000004E-3</v>
      </c>
      <c r="CN33">
        <v>6.7710791000000006E-2</v>
      </c>
      <c r="CO33">
        <v>7.7217136000000006E-2</v>
      </c>
      <c r="CP33">
        <v>1.223689E-2</v>
      </c>
      <c r="CQ33">
        <v>4.5171990000000004E-3</v>
      </c>
      <c r="CR33">
        <v>5.8784267000000001E-2</v>
      </c>
      <c r="CS33">
        <v>0.117521339</v>
      </c>
      <c r="CT33">
        <v>4.5805747000000001E-2</v>
      </c>
      <c r="CU33">
        <v>1.692264E-3</v>
      </c>
      <c r="CV33">
        <v>2.8384191E-2</v>
      </c>
      <c r="CW33">
        <v>3.5510578000000001E-2</v>
      </c>
      <c r="CX33">
        <v>4.7733979999999999E-3</v>
      </c>
      <c r="CY33">
        <v>1.483259E-3</v>
      </c>
      <c r="CZ33">
        <v>2.3691698000000001E-2</v>
      </c>
      <c r="DA33">
        <v>5.2716387000000003E-2</v>
      </c>
      <c r="DB33">
        <v>2.0853278999999999E-2</v>
      </c>
      <c r="DC33">
        <v>0</v>
      </c>
      <c r="DD33">
        <v>3.020455E-3</v>
      </c>
      <c r="DE33">
        <v>5.6566120000000001E-3</v>
      </c>
      <c r="DF33">
        <v>0</v>
      </c>
      <c r="DG33">
        <v>0</v>
      </c>
      <c r="DH33">
        <v>0</v>
      </c>
      <c r="DI33">
        <v>2.946293E-3</v>
      </c>
      <c r="DJ33">
        <v>2.1911790000000001E-3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4.8812719999999999E-3</v>
      </c>
      <c r="EB33">
        <v>5.8588750000000004E-3</v>
      </c>
      <c r="EC33">
        <v>0</v>
      </c>
      <c r="ED33">
        <v>0</v>
      </c>
      <c r="EE33">
        <v>1.2135760000000001E-3</v>
      </c>
      <c r="EF33">
        <v>3.4114969999999999E-3</v>
      </c>
      <c r="EG33">
        <v>2.1642100000000002E-3</v>
      </c>
      <c r="EH33">
        <v>0</v>
      </c>
      <c r="EI33">
        <v>3.4789170000000002E-3</v>
      </c>
      <c r="EJ33">
        <v>4.9486929999999997E-3</v>
      </c>
      <c r="EK33">
        <v>1.334933E-3</v>
      </c>
      <c r="EL33">
        <v>0</v>
      </c>
      <c r="EM33">
        <v>1.2405440000000001E-3</v>
      </c>
      <c r="EN33">
        <v>2.6294140000000001E-3</v>
      </c>
      <c r="EO33">
        <v>0</v>
      </c>
      <c r="EP33">
        <v>0</v>
      </c>
      <c r="EQ33">
        <v>0</v>
      </c>
      <c r="ER33">
        <v>2.4608619999999999E-3</v>
      </c>
      <c r="ES33">
        <v>1.09896E-3</v>
      </c>
      <c r="ET33">
        <v>0</v>
      </c>
      <c r="EU33">
        <v>1.5109020000000001E-2</v>
      </c>
      <c r="EV33">
        <v>1.0665983E-2</v>
      </c>
      <c r="EW33">
        <v>1.1933499999999999E-3</v>
      </c>
      <c r="EX33">
        <v>0</v>
      </c>
      <c r="EY33">
        <v>1.5978749999999999E-3</v>
      </c>
      <c r="EZ33">
        <v>3.5598230000000002E-3</v>
      </c>
      <c r="FA33">
        <v>0</v>
      </c>
      <c r="FB33">
        <v>0</v>
      </c>
      <c r="FC33">
        <v>1.9147529999999999E-2</v>
      </c>
      <c r="FD33">
        <v>2.0644274000000001E-2</v>
      </c>
      <c r="FE33">
        <v>2.6900930000000002E-3</v>
      </c>
      <c r="FF33">
        <v>0</v>
      </c>
      <c r="FG33">
        <v>9.0883349999999995E-3</v>
      </c>
      <c r="FH33">
        <v>6.6746669999999996E-3</v>
      </c>
      <c r="FI33">
        <v>0</v>
      </c>
      <c r="FJ33">
        <v>0</v>
      </c>
      <c r="FK33">
        <v>4.5630453000000001E-2</v>
      </c>
      <c r="FL33">
        <v>4.1962757000000003E-2</v>
      </c>
      <c r="FM33">
        <v>5.3936710000000001E-3</v>
      </c>
      <c r="FN33">
        <v>0</v>
      </c>
      <c r="FO33">
        <v>6.2674452000000005E-2</v>
      </c>
      <c r="FP33">
        <v>5.7314491000000002E-2</v>
      </c>
      <c r="FQ33">
        <v>7.9286960000000007E-3</v>
      </c>
      <c r="FR33">
        <v>0</v>
      </c>
      <c r="FS33">
        <v>0.15067892799999999</v>
      </c>
      <c r="FT33">
        <v>0.15381399900000001</v>
      </c>
      <c r="FU33">
        <v>5.1253354000000001E-2</v>
      </c>
      <c r="FV33">
        <v>1.4765170000000001E-3</v>
      </c>
      <c r="FW33">
        <v>0.14977548800000001</v>
      </c>
      <c r="FX33">
        <v>0.170419762</v>
      </c>
      <c r="FY33">
        <v>6.1723817E-2</v>
      </c>
      <c r="FZ33">
        <v>1.8877849999999999E-3</v>
      </c>
      <c r="GA33">
        <v>0.44846347800000003</v>
      </c>
      <c r="GB33">
        <v>0.31863108600000001</v>
      </c>
      <c r="GC33">
        <v>0.15621418300000001</v>
      </c>
      <c r="GD33">
        <v>1.6821510000000001E-2</v>
      </c>
      <c r="GE33">
        <v>8.6015561000000004E-2</v>
      </c>
      <c r="GF33">
        <v>0.14579091399999999</v>
      </c>
      <c r="GG33">
        <v>8.3756961000000005E-2</v>
      </c>
      <c r="GH33">
        <v>8.8253930000000008E-3</v>
      </c>
      <c r="GI33">
        <v>0.44241582499999998</v>
      </c>
      <c r="GJ33">
        <v>0.25116975200000002</v>
      </c>
      <c r="GK33">
        <v>0.180917194</v>
      </c>
      <c r="GL33">
        <v>5.3963674000000003E-2</v>
      </c>
      <c r="GM33">
        <v>1.256051E-2</v>
      </c>
      <c r="GN33">
        <v>3.6447728999999998E-2</v>
      </c>
      <c r="GO33">
        <v>3.2058628999999998E-2</v>
      </c>
      <c r="GP33">
        <v>1.0740146000000001E-2</v>
      </c>
      <c r="GQ33">
        <v>0.15755585799999999</v>
      </c>
      <c r="GR33">
        <v>0.104603498</v>
      </c>
      <c r="GS33">
        <v>0.14300643199999999</v>
      </c>
      <c r="GT33">
        <v>5.3599600999999997E-2</v>
      </c>
      <c r="GU33">
        <v>1.9889159999999999E-3</v>
      </c>
      <c r="GV33">
        <v>2.2720840000000002E-3</v>
      </c>
      <c r="GW33">
        <v>1.4293229999999999E-3</v>
      </c>
      <c r="GX33">
        <v>1.166381E-3</v>
      </c>
      <c r="GY33">
        <v>5.3195079999999997E-3</v>
      </c>
      <c r="GZ33">
        <v>4.5171990000000004E-3</v>
      </c>
      <c r="HA33">
        <v>2.7912240000000001E-3</v>
      </c>
      <c r="HB33">
        <v>1.220318E-3</v>
      </c>
      <c r="HC33">
        <v>4.5913619999999999E-3</v>
      </c>
      <c r="HD33">
        <v>2.0293690000000001E-3</v>
      </c>
      <c r="HE33">
        <v>0</v>
      </c>
      <c r="HF33">
        <v>0</v>
      </c>
      <c r="HG33">
        <v>6.546568E-3</v>
      </c>
      <c r="HH33">
        <v>5.6633539999999998E-3</v>
      </c>
      <c r="HI33">
        <v>0</v>
      </c>
      <c r="HJ33">
        <v>0</v>
      </c>
    </row>
    <row r="34" spans="1:218" x14ac:dyDescent="0.2">
      <c r="A34">
        <v>32</v>
      </c>
      <c r="B34">
        <v>1902.194933</v>
      </c>
      <c r="C34">
        <v>61.688512000000003</v>
      </c>
      <c r="D34">
        <v>30.835480889999999</v>
      </c>
      <c r="E34" t="s">
        <v>157</v>
      </c>
      <c r="F34" t="s">
        <v>426</v>
      </c>
      <c r="G34">
        <v>25</v>
      </c>
      <c r="H34">
        <v>0.32111922399999998</v>
      </c>
      <c r="I34">
        <v>0.20239894899999999</v>
      </c>
      <c r="J34">
        <v>4.9633245999999999E-2</v>
      </c>
      <c r="K34">
        <v>0.53800181300000005</v>
      </c>
      <c r="L34">
        <v>0.43994624199999999</v>
      </c>
      <c r="M34">
        <v>0.148727734</v>
      </c>
      <c r="N34">
        <v>0.39837450400000002</v>
      </c>
      <c r="O34">
        <v>0.33650189200000002</v>
      </c>
      <c r="P34">
        <v>0.113912573</v>
      </c>
      <c r="Q34">
        <v>0.47173769599999998</v>
      </c>
      <c r="R34">
        <v>0.52893358400000001</v>
      </c>
      <c r="S34">
        <v>0.25099282000000001</v>
      </c>
      <c r="T34">
        <v>0.20888079300000001</v>
      </c>
      <c r="U34">
        <v>0.24892802999999999</v>
      </c>
      <c r="V34">
        <v>0.117665213</v>
      </c>
      <c r="W34">
        <v>0.17425011900000001</v>
      </c>
      <c r="X34">
        <v>0.280667956</v>
      </c>
      <c r="Y34">
        <v>0.18279759300000001</v>
      </c>
      <c r="Z34">
        <v>4.3445957E-2</v>
      </c>
      <c r="AA34">
        <v>8.1181743000000001E-2</v>
      </c>
      <c r="AB34">
        <v>4.5292908E-2</v>
      </c>
      <c r="AC34">
        <v>3.2038505000000002E-2</v>
      </c>
      <c r="AD34">
        <v>8.8659352999999996E-2</v>
      </c>
      <c r="AE34">
        <v>6.3917173999999993E-2</v>
      </c>
      <c r="AF34">
        <v>6.0349544999999997E-2</v>
      </c>
      <c r="AG34">
        <v>8.6418498999999996E-2</v>
      </c>
      <c r="AH34">
        <v>0.155790451</v>
      </c>
      <c r="AI34">
        <v>0.16184335499999999</v>
      </c>
      <c r="AJ34">
        <v>0.208272022</v>
      </c>
      <c r="AK34">
        <v>0.144596958</v>
      </c>
      <c r="AL34">
        <v>0.13044302999999999</v>
      </c>
      <c r="AM34">
        <v>4.5701647999999997E-2</v>
      </c>
      <c r="AN34">
        <v>0</v>
      </c>
      <c r="AO34">
        <v>3.5652980000000002E-3</v>
      </c>
      <c r="AP34">
        <v>3.019192E-3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1.8185289999999999E-3</v>
      </c>
      <c r="AW34">
        <v>0</v>
      </c>
      <c r="AX34">
        <v>0</v>
      </c>
      <c r="AY34">
        <v>0</v>
      </c>
      <c r="AZ34">
        <v>1.386628E-3</v>
      </c>
      <c r="BA34">
        <v>0</v>
      </c>
      <c r="BB34">
        <v>0</v>
      </c>
      <c r="BC34">
        <v>2.2731610000000001E-3</v>
      </c>
      <c r="BD34">
        <v>3.8854263999999999E-2</v>
      </c>
      <c r="BE34">
        <v>3.382464E-3</v>
      </c>
      <c r="BF34">
        <v>0</v>
      </c>
      <c r="BG34">
        <v>2.441375E-3</v>
      </c>
      <c r="BH34">
        <v>2.1616097000000001E-2</v>
      </c>
      <c r="BI34">
        <v>2.1685960000000001E-3</v>
      </c>
      <c r="BJ34">
        <v>0</v>
      </c>
      <c r="BK34">
        <v>9.2289469999999995E-3</v>
      </c>
      <c r="BL34">
        <v>0.103514723</v>
      </c>
      <c r="BM34">
        <v>2.0208737000000001E-2</v>
      </c>
      <c r="BN34">
        <v>0</v>
      </c>
      <c r="BO34">
        <v>4.1962559999999998E-3</v>
      </c>
      <c r="BP34">
        <v>5.0172827000000003E-2</v>
      </c>
      <c r="BQ34">
        <v>8.7379180000000008E-3</v>
      </c>
      <c r="BR34">
        <v>0</v>
      </c>
      <c r="BS34">
        <v>1.8060010000000001E-2</v>
      </c>
      <c r="BT34">
        <v>0.127829788</v>
      </c>
      <c r="BU34">
        <v>3.8645758000000002E-2</v>
      </c>
      <c r="BV34">
        <v>2.1640499999999998E-3</v>
      </c>
      <c r="BW34">
        <v>4.4092719999999997E-3</v>
      </c>
      <c r="BX34">
        <v>6.9082822000000002E-2</v>
      </c>
      <c r="BY34">
        <v>1.7897600999999999E-2</v>
      </c>
      <c r="BZ34">
        <v>3.0199570000000002E-3</v>
      </c>
      <c r="CA34">
        <v>8.1255930000000004E-3</v>
      </c>
      <c r="CB34">
        <v>0.112893985</v>
      </c>
      <c r="CC34">
        <v>8.4251277999999999E-2</v>
      </c>
      <c r="CD34">
        <v>1.264433E-2</v>
      </c>
      <c r="CE34">
        <v>1.1183949999999999E-3</v>
      </c>
      <c r="CF34">
        <v>4.6775758000000001E-2</v>
      </c>
      <c r="CG34">
        <v>3.3547292999999999E-2</v>
      </c>
      <c r="CH34">
        <v>2.441375E-3</v>
      </c>
      <c r="CI34">
        <v>2.304515E-3</v>
      </c>
      <c r="CJ34">
        <v>7.5165016000000001E-2</v>
      </c>
      <c r="CK34">
        <v>0.141171821</v>
      </c>
      <c r="CL34">
        <v>3.5439249999999999E-2</v>
      </c>
      <c r="CM34">
        <v>0</v>
      </c>
      <c r="CN34">
        <v>2.9611172000000002E-2</v>
      </c>
      <c r="CO34">
        <v>2.6532799999999999E-2</v>
      </c>
      <c r="CP34">
        <v>2.0458450000000001E-3</v>
      </c>
      <c r="CQ34">
        <v>0</v>
      </c>
      <c r="CR34">
        <v>2.5762944999999999E-2</v>
      </c>
      <c r="CS34">
        <v>5.8703769000000003E-2</v>
      </c>
      <c r="CT34">
        <v>2.2841147999999999E-2</v>
      </c>
      <c r="CU34">
        <v>0</v>
      </c>
      <c r="CV34">
        <v>8.7850889999999994E-3</v>
      </c>
      <c r="CW34">
        <v>8.2724110000000003E-3</v>
      </c>
      <c r="CX34">
        <v>0</v>
      </c>
      <c r="CY34">
        <v>0</v>
      </c>
      <c r="CZ34">
        <v>9.0073240000000006E-3</v>
      </c>
      <c r="DA34">
        <v>2.3284000999999999E-2</v>
      </c>
      <c r="DB34">
        <v>4.800917E-3</v>
      </c>
      <c r="DC34">
        <v>0</v>
      </c>
      <c r="DD34">
        <v>0</v>
      </c>
      <c r="DE34">
        <v>7.7287500000000002E-4</v>
      </c>
      <c r="DF34">
        <v>0</v>
      </c>
      <c r="DG34">
        <v>0</v>
      </c>
      <c r="DH34">
        <v>0</v>
      </c>
      <c r="DI34">
        <v>1.136581E-3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2.7024010000000001E-3</v>
      </c>
      <c r="EB34">
        <v>7.8651399999999998E-4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5.8647599999999995E-4</v>
      </c>
      <c r="FD34">
        <v>5.8647599999999995E-4</v>
      </c>
      <c r="FE34">
        <v>0</v>
      </c>
      <c r="FF34">
        <v>0</v>
      </c>
      <c r="FG34">
        <v>8.8198699999999998E-4</v>
      </c>
      <c r="FH34">
        <v>9.0471799999999999E-4</v>
      </c>
      <c r="FI34">
        <v>0</v>
      </c>
      <c r="FJ34">
        <v>0</v>
      </c>
      <c r="FK34">
        <v>1.3740428000000001E-2</v>
      </c>
      <c r="FL34">
        <v>1.6350908000000001E-2</v>
      </c>
      <c r="FM34">
        <v>1.923094E-3</v>
      </c>
      <c r="FN34">
        <v>0</v>
      </c>
      <c r="FO34">
        <v>1.5683197999999999E-2</v>
      </c>
      <c r="FP34">
        <v>1.6568228000000001E-2</v>
      </c>
      <c r="FQ34">
        <v>1.6275829999999999E-3</v>
      </c>
      <c r="FR34">
        <v>0</v>
      </c>
      <c r="FS34">
        <v>4.0992925999999999E-2</v>
      </c>
      <c r="FT34">
        <v>7.8316064000000005E-2</v>
      </c>
      <c r="FU34">
        <v>2.7689399999999999E-2</v>
      </c>
      <c r="FV34">
        <v>9.2290299999999998E-4</v>
      </c>
      <c r="FW34">
        <v>2.5515266000000002E-2</v>
      </c>
      <c r="FX34">
        <v>5.289725E-2</v>
      </c>
      <c r="FY34">
        <v>1.7487539999999999E-2</v>
      </c>
      <c r="FZ34">
        <v>8.0469899999999997E-4</v>
      </c>
      <c r="GA34">
        <v>2.8861680000000001E-2</v>
      </c>
      <c r="GB34">
        <v>0.105902942</v>
      </c>
      <c r="GC34">
        <v>6.9321332999999999E-2</v>
      </c>
      <c r="GD34">
        <v>8.7970589999999994E-3</v>
      </c>
      <c r="GE34">
        <v>3.2369819999999998E-3</v>
      </c>
      <c r="GF34">
        <v>2.5926739000000001E-2</v>
      </c>
      <c r="GG34">
        <v>1.4844420000000001E-2</v>
      </c>
      <c r="GH34">
        <v>1.022923E-3</v>
      </c>
      <c r="GI34">
        <v>6.9104099999999999E-4</v>
      </c>
      <c r="GJ34">
        <v>2.8744975999999998E-2</v>
      </c>
      <c r="GK34">
        <v>3.4579181000000001E-2</v>
      </c>
      <c r="GL34">
        <v>6.6239920000000004E-3</v>
      </c>
      <c r="GM34">
        <v>0</v>
      </c>
      <c r="GN34">
        <v>9.4108899999999999E-4</v>
      </c>
      <c r="GO34">
        <v>1.063839E-3</v>
      </c>
      <c r="GP34">
        <v>0</v>
      </c>
      <c r="GQ34">
        <v>0</v>
      </c>
      <c r="GR34">
        <v>6.36485E-4</v>
      </c>
      <c r="GS34">
        <v>3.3051759999999999E-3</v>
      </c>
      <c r="GT34">
        <v>1.695778E-3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</row>
    <row r="35" spans="1:218" x14ac:dyDescent="0.2">
      <c r="A35">
        <v>33</v>
      </c>
      <c r="B35">
        <v>8469.2957189999997</v>
      </c>
      <c r="C35">
        <v>83.914519999999996</v>
      </c>
      <c r="D35">
        <v>100.92765489999999</v>
      </c>
      <c r="E35" t="s">
        <v>427</v>
      </c>
      <c r="F35" t="s">
        <v>428</v>
      </c>
      <c r="G35">
        <v>30</v>
      </c>
      <c r="H35">
        <v>7.3984284999999997E-2</v>
      </c>
      <c r="I35">
        <v>4.1126993000000001E-2</v>
      </c>
      <c r="J35">
        <v>1.2915253999999999E-2</v>
      </c>
      <c r="K35">
        <v>0.144165985</v>
      </c>
      <c r="L35">
        <v>9.0179115000000004E-2</v>
      </c>
      <c r="M35">
        <v>3.0285316999999999E-2</v>
      </c>
      <c r="N35">
        <v>0.12786655299999999</v>
      </c>
      <c r="O35">
        <v>8.5318204999999994E-2</v>
      </c>
      <c r="P35">
        <v>3.1122132E-2</v>
      </c>
      <c r="Q35">
        <v>0.19097224400000001</v>
      </c>
      <c r="R35">
        <v>0.15131583000000001</v>
      </c>
      <c r="S35">
        <v>6.3247210999999998E-2</v>
      </c>
      <c r="T35">
        <v>9.5581494000000003E-2</v>
      </c>
      <c r="U35">
        <v>8.9053107000000006E-2</v>
      </c>
      <c r="V35">
        <v>3.9662567000000003E-2</v>
      </c>
      <c r="W35">
        <v>0.11357916799999999</v>
      </c>
      <c r="X35">
        <v>0.12766965499999999</v>
      </c>
      <c r="Y35">
        <v>6.7086715000000005E-2</v>
      </c>
      <c r="Z35">
        <v>3.6561428999999999E-2</v>
      </c>
      <c r="AA35">
        <v>4.6547830999999998E-2</v>
      </c>
      <c r="AB35">
        <v>0</v>
      </c>
      <c r="AC35">
        <v>4.6104811000000002E-2</v>
      </c>
      <c r="AD35">
        <v>8.4019911000000003E-2</v>
      </c>
      <c r="AE35">
        <v>5.8195556000000002E-2</v>
      </c>
      <c r="AF35">
        <v>2.3197002000000001E-2</v>
      </c>
      <c r="AG35">
        <v>3.4432472999999998E-2</v>
      </c>
      <c r="AH35">
        <v>9.5304607E-2</v>
      </c>
      <c r="AI35">
        <v>0.106780047</v>
      </c>
      <c r="AJ35">
        <v>0.21048356800000001</v>
      </c>
      <c r="AK35">
        <v>0.15129121800000001</v>
      </c>
      <c r="AL35">
        <v>0.20338294700000001</v>
      </c>
      <c r="AM35">
        <v>6.5302330000000006E-2</v>
      </c>
      <c r="AN35">
        <v>6.2262722999999999E-2</v>
      </c>
      <c r="AO35">
        <v>2.0003568999999999E-2</v>
      </c>
      <c r="AP35">
        <v>2.7559515E-2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7.0760099999999998E-4</v>
      </c>
      <c r="BD35">
        <v>2.128956E-3</v>
      </c>
      <c r="BE35">
        <v>0</v>
      </c>
      <c r="BF35">
        <v>0</v>
      </c>
      <c r="BG35">
        <v>9.2295799999999998E-4</v>
      </c>
      <c r="BH35">
        <v>1.415202E-3</v>
      </c>
      <c r="BI35">
        <v>0</v>
      </c>
      <c r="BJ35">
        <v>0</v>
      </c>
      <c r="BK35">
        <v>2.17818E-3</v>
      </c>
      <c r="BL35">
        <v>7.8143750000000001E-3</v>
      </c>
      <c r="BM35">
        <v>1.439814E-3</v>
      </c>
      <c r="BN35">
        <v>0</v>
      </c>
      <c r="BO35">
        <v>1.9566700000000002E-3</v>
      </c>
      <c r="BP35">
        <v>4.4486559999999996E-3</v>
      </c>
      <c r="BQ35">
        <v>9.5372299999999996E-4</v>
      </c>
      <c r="BR35">
        <v>0</v>
      </c>
      <c r="BS35">
        <v>7.7651500000000002E-3</v>
      </c>
      <c r="BT35">
        <v>1.4496587999999999E-2</v>
      </c>
      <c r="BU35">
        <v>3.7841260000000001E-3</v>
      </c>
      <c r="BV35">
        <v>0</v>
      </c>
      <c r="BW35">
        <v>5.0024300000000004E-3</v>
      </c>
      <c r="BX35">
        <v>9.4264740000000007E-3</v>
      </c>
      <c r="BY35">
        <v>2.3381589999999998E-3</v>
      </c>
      <c r="BZ35">
        <v>0</v>
      </c>
      <c r="CA35">
        <v>2.3701552000000001E-2</v>
      </c>
      <c r="CB35">
        <v>2.1566444000000001E-2</v>
      </c>
      <c r="CC35">
        <v>1.0909359E-2</v>
      </c>
      <c r="CD35">
        <v>1.7290070000000001E-3</v>
      </c>
      <c r="CE35">
        <v>8.8788530000000008E-3</v>
      </c>
      <c r="CF35">
        <v>9.6233719999999998E-3</v>
      </c>
      <c r="CG35">
        <v>5.5192870000000003E-3</v>
      </c>
      <c r="CH35">
        <v>9.5372299999999996E-4</v>
      </c>
      <c r="CI35">
        <v>2.8796279000000001E-2</v>
      </c>
      <c r="CJ35">
        <v>2.1701811000000001E-2</v>
      </c>
      <c r="CK35">
        <v>2.7547209E-2</v>
      </c>
      <c r="CL35">
        <v>6.1407450000000004E-3</v>
      </c>
      <c r="CM35">
        <v>9.8202689999999995E-3</v>
      </c>
      <c r="CN35">
        <v>8.3373839999999998E-3</v>
      </c>
      <c r="CO35">
        <v>6.5529990000000003E-3</v>
      </c>
      <c r="CP35">
        <v>1.2552220000000001E-3</v>
      </c>
      <c r="CQ35">
        <v>2.0563496000000001E-2</v>
      </c>
      <c r="CR35">
        <v>1.1118563E-2</v>
      </c>
      <c r="CS35">
        <v>1.4182782999999999E-2</v>
      </c>
      <c r="CT35">
        <v>4.2886770000000003E-3</v>
      </c>
      <c r="CU35">
        <v>8.7927100000000005E-3</v>
      </c>
      <c r="CV35">
        <v>4.1348499999999998E-3</v>
      </c>
      <c r="CW35">
        <v>2.9903830000000001E-3</v>
      </c>
      <c r="CX35">
        <v>0</v>
      </c>
      <c r="CY35">
        <v>1.2318407999999999E-2</v>
      </c>
      <c r="CZ35">
        <v>5.4516030000000002E-3</v>
      </c>
      <c r="DA35">
        <v>7.0698560000000002E-3</v>
      </c>
      <c r="DB35">
        <v>2.2397110000000001E-3</v>
      </c>
      <c r="DC35">
        <v>2.6212000000000002E-3</v>
      </c>
      <c r="DD35">
        <v>8.2450899999999996E-4</v>
      </c>
      <c r="DE35">
        <v>8.1835600000000001E-4</v>
      </c>
      <c r="DF35">
        <v>0</v>
      </c>
      <c r="DG35">
        <v>1.9074459999999999E-3</v>
      </c>
      <c r="DH35">
        <v>0</v>
      </c>
      <c r="DI35">
        <v>1.0337129999999999E-3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3.1257500000000001E-3</v>
      </c>
      <c r="EB35">
        <v>1.2183039999999999E-3</v>
      </c>
      <c r="EC35">
        <v>0</v>
      </c>
      <c r="ED35">
        <v>0</v>
      </c>
      <c r="EE35">
        <v>0</v>
      </c>
      <c r="EF35">
        <v>8.0605E-4</v>
      </c>
      <c r="EG35">
        <v>5.3100830000000002E-3</v>
      </c>
      <c r="EH35">
        <v>0</v>
      </c>
      <c r="EI35">
        <v>0</v>
      </c>
      <c r="EJ35">
        <v>9.5987600000000002E-4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4.8609100000000004E-3</v>
      </c>
      <c r="FL35">
        <v>3.6056880000000001E-3</v>
      </c>
      <c r="FM35">
        <v>6.3376399999999999E-4</v>
      </c>
      <c r="FN35">
        <v>0</v>
      </c>
      <c r="FO35">
        <v>6.9344879999999999E-3</v>
      </c>
      <c r="FP35">
        <v>4.7440019999999998E-3</v>
      </c>
      <c r="FQ35">
        <v>1.0091E-3</v>
      </c>
      <c r="FR35">
        <v>0</v>
      </c>
      <c r="FS35">
        <v>2.5596692000000001E-2</v>
      </c>
      <c r="FT35">
        <v>2.3393899999999999E-2</v>
      </c>
      <c r="FU35">
        <v>7.2913650000000002E-3</v>
      </c>
      <c r="FV35">
        <v>7.8759100000000003E-4</v>
      </c>
      <c r="FW35">
        <v>1.9431335000000001E-2</v>
      </c>
      <c r="FX35">
        <v>1.9480559000000001E-2</v>
      </c>
      <c r="FY35">
        <v>6.3991730000000002E-3</v>
      </c>
      <c r="FZ35">
        <v>1.0091E-3</v>
      </c>
      <c r="GA35">
        <v>3.5736919999999998E-2</v>
      </c>
      <c r="GB35">
        <v>4.4708067999999997E-2</v>
      </c>
      <c r="GC35">
        <v>2.4630663000000001E-2</v>
      </c>
      <c r="GD35">
        <v>6.331489E-3</v>
      </c>
      <c r="GE35">
        <v>7.463651E-3</v>
      </c>
      <c r="GF35">
        <v>1.4379680000000001E-2</v>
      </c>
      <c r="GG35">
        <v>7.8759050000000008E-3</v>
      </c>
      <c r="GH35">
        <v>2.3320060000000002E-3</v>
      </c>
      <c r="GI35">
        <v>6.522234E-3</v>
      </c>
      <c r="GJ35">
        <v>2.4119959999999999E-2</v>
      </c>
      <c r="GK35">
        <v>2.0766547E-2</v>
      </c>
      <c r="GL35">
        <v>8.0974150000000002E-3</v>
      </c>
      <c r="GM35">
        <v>0</v>
      </c>
      <c r="GN35">
        <v>2.270476E-3</v>
      </c>
      <c r="GO35">
        <v>2.172027E-3</v>
      </c>
      <c r="GP35">
        <v>1.1444669999999999E-3</v>
      </c>
      <c r="GQ35">
        <v>1.778232E-3</v>
      </c>
      <c r="GR35">
        <v>2.7504140000000001E-3</v>
      </c>
      <c r="GS35">
        <v>7.3344370000000001E-3</v>
      </c>
      <c r="GT35">
        <v>4.1286969999999997E-3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9.783350000000001E-4</v>
      </c>
      <c r="HH35">
        <v>9.4141699999999995E-4</v>
      </c>
      <c r="HI35">
        <v>0</v>
      </c>
      <c r="HJ35">
        <v>0</v>
      </c>
    </row>
    <row r="36" spans="1:218" x14ac:dyDescent="0.2">
      <c r="A36">
        <v>34</v>
      </c>
      <c r="B36">
        <v>2215.0358329999999</v>
      </c>
      <c r="C36">
        <v>50</v>
      </c>
      <c r="D36">
        <v>44.30071667</v>
      </c>
      <c r="E36" t="s">
        <v>157</v>
      </c>
      <c r="F36" t="s">
        <v>426</v>
      </c>
      <c r="G36">
        <v>24</v>
      </c>
      <c r="H36">
        <v>0.17601182400000001</v>
      </c>
      <c r="I36">
        <v>0.123783538</v>
      </c>
      <c r="J36">
        <v>4.5338789999999997E-2</v>
      </c>
      <c r="K36">
        <v>0.29581627999999999</v>
      </c>
      <c r="L36">
        <v>0.247544338</v>
      </c>
      <c r="M36">
        <v>9.5702592000000003E-2</v>
      </c>
      <c r="N36">
        <v>0.247771714</v>
      </c>
      <c r="O36">
        <v>0.216803092</v>
      </c>
      <c r="P36">
        <v>8.9517963000000006E-2</v>
      </c>
      <c r="Q36">
        <v>0.3079809</v>
      </c>
      <c r="R36">
        <v>0.336516598</v>
      </c>
      <c r="S36">
        <v>0.17214642999999999</v>
      </c>
      <c r="T36">
        <v>0.15861755299999999</v>
      </c>
      <c r="U36">
        <v>0.187244202</v>
      </c>
      <c r="V36">
        <v>0.10104593000000001</v>
      </c>
      <c r="W36">
        <v>0.13906321099999999</v>
      </c>
      <c r="X36">
        <v>0.212141883</v>
      </c>
      <c r="Y36">
        <v>0.14354251900000001</v>
      </c>
      <c r="Z36">
        <v>4.9067758000000003E-2</v>
      </c>
      <c r="AA36">
        <v>7.7285129999999994E-2</v>
      </c>
      <c r="AB36">
        <v>4.8090041E-2</v>
      </c>
      <c r="AC36">
        <v>3.7539791000000003E-2</v>
      </c>
      <c r="AD36">
        <v>7.3919964000000005E-2</v>
      </c>
      <c r="AE36">
        <v>6.1687130999999999E-2</v>
      </c>
      <c r="AF36">
        <v>4.2951342000000003E-2</v>
      </c>
      <c r="AG36">
        <v>6.3005911999999997E-2</v>
      </c>
      <c r="AH36">
        <v>0.121259663</v>
      </c>
      <c r="AI36">
        <v>0.13567530699999999</v>
      </c>
      <c r="AJ36">
        <v>0.20279672600000001</v>
      </c>
      <c r="AK36">
        <v>0.15118235599999999</v>
      </c>
      <c r="AL36">
        <v>0.15541155100000001</v>
      </c>
      <c r="AM36">
        <v>6.0641200999999999E-2</v>
      </c>
      <c r="AN36">
        <v>4.1587085000000003E-2</v>
      </c>
      <c r="AO36">
        <v>1.2369259000000001E-2</v>
      </c>
      <c r="AP36">
        <v>1.31196E-2</v>
      </c>
      <c r="AQ36">
        <v>0</v>
      </c>
      <c r="AR36">
        <v>1.2505680000000001E-3</v>
      </c>
      <c r="AS36">
        <v>2.3419740000000001E-3</v>
      </c>
      <c r="AT36">
        <v>1.1596180000000001E-3</v>
      </c>
      <c r="AU36">
        <v>0</v>
      </c>
      <c r="AV36">
        <v>1.5688950000000001E-3</v>
      </c>
      <c r="AW36">
        <v>3.069577E-3</v>
      </c>
      <c r="AX36">
        <v>1.7053210000000001E-3</v>
      </c>
      <c r="AY36">
        <v>0</v>
      </c>
      <c r="AZ36">
        <v>1.2733060000000001E-3</v>
      </c>
      <c r="BA36">
        <v>2.3647109999999998E-3</v>
      </c>
      <c r="BB36">
        <v>0</v>
      </c>
      <c r="BC36">
        <v>0</v>
      </c>
      <c r="BD36">
        <v>1.2369259000000001E-2</v>
      </c>
      <c r="BE36">
        <v>6.2755800000000002E-3</v>
      </c>
      <c r="BF36">
        <v>1.3642560000000001E-3</v>
      </c>
      <c r="BG36">
        <v>0</v>
      </c>
      <c r="BH36">
        <v>7.1168710000000003E-3</v>
      </c>
      <c r="BI36">
        <v>5.4570260000000002E-3</v>
      </c>
      <c r="BJ36">
        <v>2.0009099999999998E-3</v>
      </c>
      <c r="BK36">
        <v>1.9099589999999999E-3</v>
      </c>
      <c r="BL36">
        <v>4.7589814000000001E-2</v>
      </c>
      <c r="BM36">
        <v>2.2351069000000001E-2</v>
      </c>
      <c r="BN36">
        <v>2.3874487999999999E-2</v>
      </c>
      <c r="BO36">
        <v>1.432469E-3</v>
      </c>
      <c r="BP36">
        <v>2.4624829000000001E-2</v>
      </c>
      <c r="BQ36">
        <v>1.3915416E-2</v>
      </c>
      <c r="BR36">
        <v>4.3428829999999996E-3</v>
      </c>
      <c r="BS36">
        <v>5.570714E-3</v>
      </c>
      <c r="BT36">
        <v>7.4602091999999995E-2</v>
      </c>
      <c r="BU36">
        <v>4.3997270999999998E-2</v>
      </c>
      <c r="BV36">
        <v>1.1095953E-2</v>
      </c>
      <c r="BW36">
        <v>2.1145980000000001E-3</v>
      </c>
      <c r="BX36">
        <v>4.8453843000000003E-2</v>
      </c>
      <c r="BY36">
        <v>2.746703E-2</v>
      </c>
      <c r="BZ36">
        <v>6.1846289999999996E-3</v>
      </c>
      <c r="CA36">
        <v>5.5252390000000004E-3</v>
      </c>
      <c r="CB36">
        <v>8.5220555000000003E-2</v>
      </c>
      <c r="CC36">
        <v>8.3492496999999999E-2</v>
      </c>
      <c r="CD36">
        <v>2.9809004E-2</v>
      </c>
      <c r="CE36">
        <v>2.0918600000000001E-3</v>
      </c>
      <c r="CF36">
        <v>3.9472487000000001E-2</v>
      </c>
      <c r="CG36">
        <v>4.2269213E-2</v>
      </c>
      <c r="CH36">
        <v>1.3278763000000001E-2</v>
      </c>
      <c r="CI36">
        <v>1.5688950000000001E-3</v>
      </c>
      <c r="CJ36">
        <v>7.0827649000000006E-2</v>
      </c>
      <c r="CK36">
        <v>0.149295134</v>
      </c>
      <c r="CL36">
        <v>6.8053661000000001E-2</v>
      </c>
      <c r="CM36">
        <v>0</v>
      </c>
      <c r="CN36">
        <v>2.6011823999999999E-2</v>
      </c>
      <c r="CO36">
        <v>3.9563437999999999E-2</v>
      </c>
      <c r="CP36">
        <v>1.4915871000000001E-2</v>
      </c>
      <c r="CQ36">
        <v>0</v>
      </c>
      <c r="CR36">
        <v>2.9263302000000001E-2</v>
      </c>
      <c r="CS36">
        <v>7.6603001000000004E-2</v>
      </c>
      <c r="CT36">
        <v>4.4974989E-2</v>
      </c>
      <c r="CU36">
        <v>0</v>
      </c>
      <c r="CV36">
        <v>8.1173259999999994E-3</v>
      </c>
      <c r="CW36">
        <v>1.6575716000000001E-2</v>
      </c>
      <c r="CX36">
        <v>4.7748979999999996E-3</v>
      </c>
      <c r="CY36">
        <v>0</v>
      </c>
      <c r="CZ36">
        <v>1.0823101E-2</v>
      </c>
      <c r="DA36">
        <v>4.5179627E-2</v>
      </c>
      <c r="DB36">
        <v>2.4465666E-2</v>
      </c>
      <c r="DC36">
        <v>0</v>
      </c>
      <c r="DD36">
        <v>0</v>
      </c>
      <c r="DE36">
        <v>4.2291949999999998E-3</v>
      </c>
      <c r="DF36">
        <v>0</v>
      </c>
      <c r="DG36">
        <v>0</v>
      </c>
      <c r="DH36">
        <v>0</v>
      </c>
      <c r="DI36">
        <v>4.502046E-3</v>
      </c>
      <c r="DJ36">
        <v>3.1377900000000001E-3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1.2801273E-2</v>
      </c>
      <c r="EB36">
        <v>8.9358800000000002E-3</v>
      </c>
      <c r="EC36">
        <v>3.296953E-3</v>
      </c>
      <c r="ED36">
        <v>0</v>
      </c>
      <c r="EE36">
        <v>1.3165075E-2</v>
      </c>
      <c r="EF36">
        <v>8.3447020000000007E-3</v>
      </c>
      <c r="EG36">
        <v>2.5375170999999998E-2</v>
      </c>
      <c r="EH36">
        <v>2.887676E-3</v>
      </c>
      <c r="EI36">
        <v>3.1832649999999998E-3</v>
      </c>
      <c r="EJ36">
        <v>6.9577079999999999E-3</v>
      </c>
      <c r="EK36">
        <v>8.4356529999999996E-3</v>
      </c>
      <c r="EL36">
        <v>1.7735330000000001E-3</v>
      </c>
      <c r="EM36">
        <v>2.5693500000000002E-3</v>
      </c>
      <c r="EN36">
        <v>4.7066850000000004E-3</v>
      </c>
      <c r="EO36">
        <v>3.70623E-3</v>
      </c>
      <c r="EP36">
        <v>1.2914961000000001E-2</v>
      </c>
      <c r="EQ36">
        <v>0</v>
      </c>
      <c r="ER36">
        <v>0</v>
      </c>
      <c r="ES36">
        <v>1.0504774999999999E-2</v>
      </c>
      <c r="ET36">
        <v>1.0754889E-2</v>
      </c>
      <c r="EU36">
        <v>3.3879040000000002E-3</v>
      </c>
      <c r="EV36">
        <v>5.3660749999999997E-3</v>
      </c>
      <c r="EW36">
        <v>2.7967259999999998E-3</v>
      </c>
      <c r="EX36">
        <v>2.3192360000000001E-3</v>
      </c>
      <c r="EY36">
        <v>0</v>
      </c>
      <c r="EZ36">
        <v>2.683038E-3</v>
      </c>
      <c r="FA36">
        <v>3.9790809999999998E-3</v>
      </c>
      <c r="FB36">
        <v>3.296953E-3</v>
      </c>
      <c r="FC36">
        <v>4.3428829999999996E-3</v>
      </c>
      <c r="FD36">
        <v>5.7753520000000001E-3</v>
      </c>
      <c r="FE36">
        <v>2.9104140000000001E-3</v>
      </c>
      <c r="FF36">
        <v>4.9567989999999996E-3</v>
      </c>
      <c r="FG36">
        <v>2.6375629999999999E-3</v>
      </c>
      <c r="FH36">
        <v>3.9336060000000001E-3</v>
      </c>
      <c r="FI36">
        <v>2.8649389999999999E-3</v>
      </c>
      <c r="FJ36">
        <v>1.2983174E-2</v>
      </c>
      <c r="FK36">
        <v>1.7917235E-2</v>
      </c>
      <c r="FL36">
        <v>2.2419280999999999E-2</v>
      </c>
      <c r="FM36">
        <v>8.0036380000000004E-3</v>
      </c>
      <c r="FN36">
        <v>3.069577E-3</v>
      </c>
      <c r="FO36">
        <v>2.3783538E-2</v>
      </c>
      <c r="FP36">
        <v>2.4602091999999999E-2</v>
      </c>
      <c r="FQ36">
        <v>9.4133700000000008E-3</v>
      </c>
      <c r="FR36">
        <v>3.5925419999999998E-3</v>
      </c>
      <c r="FS36">
        <v>5.4342883000000002E-2</v>
      </c>
      <c r="FT36">
        <v>7.1487040000000002E-2</v>
      </c>
      <c r="FU36">
        <v>3.9222373999999997E-2</v>
      </c>
      <c r="FV36">
        <v>7.9126879999999993E-3</v>
      </c>
      <c r="FW36">
        <v>4.3906320999999998E-2</v>
      </c>
      <c r="FX36">
        <v>6.0277399000000002E-2</v>
      </c>
      <c r="FY36">
        <v>3.3628921999999999E-2</v>
      </c>
      <c r="FZ36">
        <v>8.8449300000000008E-3</v>
      </c>
      <c r="GA36">
        <v>5.3797180999999999E-2</v>
      </c>
      <c r="GB36">
        <v>0.10250113700000001</v>
      </c>
      <c r="GC36">
        <v>8.0400182000000001E-2</v>
      </c>
      <c r="GD36">
        <v>3.0059117999999999E-2</v>
      </c>
      <c r="GE36">
        <v>1.4188266999999999E-2</v>
      </c>
      <c r="GF36">
        <v>3.9586176000000001E-2</v>
      </c>
      <c r="GG36">
        <v>3.0809459000000001E-2</v>
      </c>
      <c r="GH36">
        <v>1.1482492E-2</v>
      </c>
      <c r="GI36">
        <v>2.8649389999999999E-3</v>
      </c>
      <c r="GJ36">
        <v>3.9836288999999997E-2</v>
      </c>
      <c r="GK36">
        <v>4.8885856999999998E-2</v>
      </c>
      <c r="GL36">
        <v>2.3601637000000002E-2</v>
      </c>
      <c r="GM36">
        <v>0</v>
      </c>
      <c r="GN36">
        <v>4.4338340000000002E-3</v>
      </c>
      <c r="GO36">
        <v>9.3906319999999995E-3</v>
      </c>
      <c r="GP36">
        <v>8.5038649999999993E-3</v>
      </c>
      <c r="GQ36">
        <v>0</v>
      </c>
      <c r="GR36">
        <v>3.0013639999999999E-3</v>
      </c>
      <c r="GS36">
        <v>8.8904050000000005E-3</v>
      </c>
      <c r="GT36">
        <v>8.7085040000000006E-3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2.3192360000000001E-3</v>
      </c>
      <c r="HD36">
        <v>0</v>
      </c>
      <c r="HE36">
        <v>0</v>
      </c>
      <c r="HF36">
        <v>0</v>
      </c>
      <c r="HG36">
        <v>1.5234199999999999E-3</v>
      </c>
      <c r="HH36">
        <v>2.1145980000000001E-3</v>
      </c>
      <c r="HI36">
        <v>0</v>
      </c>
      <c r="HJ36">
        <v>0</v>
      </c>
    </row>
    <row r="37" spans="1:218" x14ac:dyDescent="0.2">
      <c r="A37">
        <v>35</v>
      </c>
      <c r="B37">
        <v>2220.5127120000002</v>
      </c>
      <c r="C37">
        <v>70.306759999999997</v>
      </c>
      <c r="D37">
        <v>31.58320355</v>
      </c>
      <c r="E37" t="s">
        <v>157</v>
      </c>
      <c r="F37" t="s">
        <v>426</v>
      </c>
      <c r="G37">
        <v>22</v>
      </c>
      <c r="H37">
        <v>0.114012588</v>
      </c>
      <c r="I37">
        <v>7.4707208999999997E-2</v>
      </c>
      <c r="J37">
        <v>2.1091179000000002E-2</v>
      </c>
      <c r="K37">
        <v>0.21307104700000001</v>
      </c>
      <c r="L37">
        <v>0.16398621099999999</v>
      </c>
      <c r="M37">
        <v>5.8945157999999998E-2</v>
      </c>
      <c r="N37">
        <v>0.19085396499999999</v>
      </c>
      <c r="O37">
        <v>0.156668052</v>
      </c>
      <c r="P37">
        <v>6.0642999000000003E-2</v>
      </c>
      <c r="Q37">
        <v>0.24780527399999999</v>
      </c>
      <c r="R37">
        <v>0.24560132800000001</v>
      </c>
      <c r="S37">
        <v>0.120571436</v>
      </c>
      <c r="T37">
        <v>0.118711276</v>
      </c>
      <c r="U37">
        <v>0.136746537</v>
      </c>
      <c r="V37">
        <v>7.0806648E-2</v>
      </c>
      <c r="W37">
        <v>0.106642983</v>
      </c>
      <c r="X37">
        <v>0.153841009</v>
      </c>
      <c r="Y37">
        <v>0.10107558899999999</v>
      </c>
      <c r="Z37">
        <v>2.6599247999999999E-2</v>
      </c>
      <c r="AA37">
        <v>4.7926107000000003E-2</v>
      </c>
      <c r="AB37">
        <v>3.0179048999999999E-2</v>
      </c>
      <c r="AC37">
        <v>1.9118060999999999E-2</v>
      </c>
      <c r="AD37">
        <v>4.3897322000000003E-2</v>
      </c>
      <c r="AE37">
        <v>3.5247720000000003E-2</v>
      </c>
      <c r="AF37">
        <v>2.3455699999999999E-2</v>
      </c>
      <c r="AG37">
        <v>3.4177326000000001E-2</v>
      </c>
      <c r="AH37">
        <v>0.107173327</v>
      </c>
      <c r="AI37">
        <v>0.125324501</v>
      </c>
      <c r="AJ37">
        <v>0.230119348</v>
      </c>
      <c r="AK37">
        <v>0.168575909</v>
      </c>
      <c r="AL37">
        <v>0.19882003700000001</v>
      </c>
      <c r="AM37">
        <v>5.7143140000000002E-2</v>
      </c>
      <c r="AN37">
        <v>3.9825335000000003E-2</v>
      </c>
      <c r="AO37">
        <v>7.1575889999999998E-3</v>
      </c>
      <c r="AP37">
        <v>8.2277900000000005E-3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1.013922E-3</v>
      </c>
      <c r="BE37">
        <v>4.84919E-4</v>
      </c>
      <c r="BF37">
        <v>0</v>
      </c>
      <c r="BG37">
        <v>0</v>
      </c>
      <c r="BH37">
        <v>8.0953500000000001E-4</v>
      </c>
      <c r="BI37">
        <v>6.4923100000000001E-4</v>
      </c>
      <c r="BJ37">
        <v>0</v>
      </c>
      <c r="BK37">
        <v>0</v>
      </c>
      <c r="BL37">
        <v>1.3490780000000001E-2</v>
      </c>
      <c r="BM37">
        <v>4.4655370000000003E-3</v>
      </c>
      <c r="BN37">
        <v>1.394644E-3</v>
      </c>
      <c r="BO37">
        <v>0</v>
      </c>
      <c r="BP37">
        <v>6.4232200000000003E-3</v>
      </c>
      <c r="BQ37">
        <v>1.6711689999999999E-3</v>
      </c>
      <c r="BR37">
        <v>0</v>
      </c>
      <c r="BS37">
        <v>3.8638990000000001E-3</v>
      </c>
      <c r="BT37">
        <v>2.3570942000000001E-2</v>
      </c>
      <c r="BU37">
        <v>9.7058639999999998E-3</v>
      </c>
      <c r="BV37">
        <v>9.45793E-4</v>
      </c>
      <c r="BW37">
        <v>0</v>
      </c>
      <c r="BX37">
        <v>1.3317610000000001E-2</v>
      </c>
      <c r="BY37">
        <v>6.1630139999999996E-3</v>
      </c>
      <c r="BZ37">
        <v>5.45033E-4</v>
      </c>
      <c r="CA37">
        <v>6.2246030000000004E-3</v>
      </c>
      <c r="CB37">
        <v>2.9197128999999999E-2</v>
      </c>
      <c r="CC37">
        <v>2.3000828000000001E-2</v>
      </c>
      <c r="CD37">
        <v>5.4252509999999999E-3</v>
      </c>
      <c r="CE37">
        <v>0</v>
      </c>
      <c r="CF37">
        <v>1.3100433E-2</v>
      </c>
      <c r="CG37">
        <v>1.2343668E-2</v>
      </c>
      <c r="CH37">
        <v>1.4627729999999999E-3</v>
      </c>
      <c r="CI37">
        <v>7.4140600000000001E-4</v>
      </c>
      <c r="CJ37">
        <v>2.2046290999999999E-2</v>
      </c>
      <c r="CK37">
        <v>4.5762406999999998E-2</v>
      </c>
      <c r="CL37">
        <v>1.6289292E-2</v>
      </c>
      <c r="CM37">
        <v>0</v>
      </c>
      <c r="CN37">
        <v>7.6062090000000001E-3</v>
      </c>
      <c r="CO37">
        <v>1.013228E-2</v>
      </c>
      <c r="CP37">
        <v>1.975746E-3</v>
      </c>
      <c r="CQ37">
        <v>0</v>
      </c>
      <c r="CR37">
        <v>5.9718949999999996E-3</v>
      </c>
      <c r="CS37">
        <v>1.7262735000000001E-2</v>
      </c>
      <c r="CT37">
        <v>8.7650569999999997E-3</v>
      </c>
      <c r="CU37">
        <v>0</v>
      </c>
      <c r="CV37">
        <v>1.2904469999999999E-3</v>
      </c>
      <c r="CW37">
        <v>1.4467429999999999E-3</v>
      </c>
      <c r="CX37">
        <v>6.85299E-4</v>
      </c>
      <c r="CY37">
        <v>0</v>
      </c>
      <c r="CZ37">
        <v>9.45793E-4</v>
      </c>
      <c r="DA37">
        <v>4.7101920000000002E-3</v>
      </c>
      <c r="DB37">
        <v>1.5669709999999999E-3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4.56866E-4</v>
      </c>
      <c r="EB37">
        <v>6.85299E-4</v>
      </c>
      <c r="EC37">
        <v>0</v>
      </c>
      <c r="ED37">
        <v>0</v>
      </c>
      <c r="EE37">
        <v>0</v>
      </c>
      <c r="EF37">
        <v>5.89117E-4</v>
      </c>
      <c r="EG37">
        <v>0</v>
      </c>
      <c r="EH37">
        <v>0</v>
      </c>
      <c r="EI37">
        <v>0</v>
      </c>
      <c r="EJ37">
        <v>9.65831E-4</v>
      </c>
      <c r="EK37">
        <v>5.3301100000000001E-4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4.8091200000000001E-4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6.45223E-4</v>
      </c>
      <c r="FD37">
        <v>5.8110200000000001E-4</v>
      </c>
      <c r="FE37">
        <v>0</v>
      </c>
      <c r="FF37">
        <v>0</v>
      </c>
      <c r="FG37">
        <v>0</v>
      </c>
      <c r="FH37">
        <v>5.45033E-4</v>
      </c>
      <c r="FI37">
        <v>0</v>
      </c>
      <c r="FJ37">
        <v>0</v>
      </c>
      <c r="FK37">
        <v>1.1395842E-2</v>
      </c>
      <c r="FL37">
        <v>1.0777253000000001E-2</v>
      </c>
      <c r="FM37">
        <v>1.1060969999999999E-3</v>
      </c>
      <c r="FN37">
        <v>0</v>
      </c>
      <c r="FO37">
        <v>1.4562917E-2</v>
      </c>
      <c r="FP37">
        <v>1.3966016E-2</v>
      </c>
      <c r="FQ37">
        <v>3.4745290000000001E-3</v>
      </c>
      <c r="FR37">
        <v>0</v>
      </c>
      <c r="FS37">
        <v>5.1428724000000002E-2</v>
      </c>
      <c r="FT37">
        <v>6.2056832999999999E-2</v>
      </c>
      <c r="FU37">
        <v>2.2231252999999999E-2</v>
      </c>
      <c r="FV37">
        <v>1.5709789999999999E-3</v>
      </c>
      <c r="FW37">
        <v>3.8529822999999998E-2</v>
      </c>
      <c r="FX37">
        <v>5.3563048000000002E-2</v>
      </c>
      <c r="FY37">
        <v>2.1913406999999999E-2</v>
      </c>
      <c r="FZ37">
        <v>3.2540160000000002E-3</v>
      </c>
      <c r="GA37">
        <v>6.0230998000000001E-2</v>
      </c>
      <c r="GB37">
        <v>0.10229273999999999</v>
      </c>
      <c r="GC37">
        <v>6.5641063999999999E-2</v>
      </c>
      <c r="GD37">
        <v>1.4552084E-2</v>
      </c>
      <c r="GE37">
        <v>7.8240949999999997E-3</v>
      </c>
      <c r="GF37">
        <v>2.8675200000000001E-2</v>
      </c>
      <c r="GG37">
        <v>2.0415256E-2</v>
      </c>
      <c r="GH37">
        <v>5.0929850000000004E-3</v>
      </c>
      <c r="GI37">
        <v>3.2719440000000002E-3</v>
      </c>
      <c r="GJ37">
        <v>3.2315535999999999E-2</v>
      </c>
      <c r="GK37">
        <v>3.4224016000000003E-2</v>
      </c>
      <c r="GL37">
        <v>1.3306316E-2</v>
      </c>
      <c r="GM37">
        <v>0</v>
      </c>
      <c r="GN37">
        <v>7.1736E-4</v>
      </c>
      <c r="GO37">
        <v>1.679184E-3</v>
      </c>
      <c r="GP37">
        <v>9.45793E-4</v>
      </c>
      <c r="GQ37">
        <v>0</v>
      </c>
      <c r="GR37">
        <v>5.69079E-4</v>
      </c>
      <c r="GS37">
        <v>3.960196E-3</v>
      </c>
      <c r="GT37">
        <v>1.5228869999999999E-3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</row>
    <row r="38" spans="1:218" x14ac:dyDescent="0.2">
      <c r="A38">
        <v>36</v>
      </c>
      <c r="B38">
        <v>3647.1155279999998</v>
      </c>
      <c r="C38">
        <v>70.306759999999997</v>
      </c>
      <c r="D38">
        <v>51.874322300000003</v>
      </c>
      <c r="E38" t="s">
        <v>157</v>
      </c>
      <c r="F38" t="s">
        <v>428</v>
      </c>
      <c r="G38">
        <v>21</v>
      </c>
      <c r="H38">
        <v>0.25247135199999998</v>
      </c>
      <c r="I38">
        <v>0.152580627</v>
      </c>
      <c r="J38">
        <v>4.1575228999999998E-2</v>
      </c>
      <c r="K38">
        <v>0.37905889399999998</v>
      </c>
      <c r="L38">
        <v>0.28087286900000002</v>
      </c>
      <c r="M38">
        <v>8.8537151999999994E-2</v>
      </c>
      <c r="N38">
        <v>0.35020294600000001</v>
      </c>
      <c r="O38">
        <v>0.28235163200000002</v>
      </c>
      <c r="P38">
        <v>9.5173311999999996E-2</v>
      </c>
      <c r="Q38">
        <v>0.37796005999999999</v>
      </c>
      <c r="R38">
        <v>0.38732121800000002</v>
      </c>
      <c r="S38">
        <v>0.16837168399999999</v>
      </c>
      <c r="T38">
        <v>0.215060365</v>
      </c>
      <c r="U38">
        <v>0.24983898199999999</v>
      </c>
      <c r="V38">
        <v>0.11861606700000001</v>
      </c>
      <c r="W38">
        <v>0.164809329</v>
      </c>
      <c r="X38">
        <v>0.25133123400000001</v>
      </c>
      <c r="Y38">
        <v>0.15894556100000001</v>
      </c>
      <c r="Z38">
        <v>6.2744873000000007E-2</v>
      </c>
      <c r="AA38">
        <v>0.10389037299999999</v>
      </c>
      <c r="AB38">
        <v>6.9417876000000003E-2</v>
      </c>
      <c r="AC38">
        <v>4.2932708999999999E-2</v>
      </c>
      <c r="AD38">
        <v>8.2893479000000006E-2</v>
      </c>
      <c r="AE38">
        <v>7.3163369000000006E-2</v>
      </c>
      <c r="AF38">
        <v>5.0800746000000001E-2</v>
      </c>
      <c r="AG38">
        <v>7.5595229E-2</v>
      </c>
      <c r="AH38">
        <v>0.127042195</v>
      </c>
      <c r="AI38">
        <v>0.15109327</v>
      </c>
      <c r="AJ38">
        <v>0.19151210199999999</v>
      </c>
      <c r="AK38">
        <v>0.15664299100000001</v>
      </c>
      <c r="AL38">
        <v>0.13620611099999999</v>
      </c>
      <c r="AM38">
        <v>6.1844783E-2</v>
      </c>
      <c r="AN38">
        <v>1.9185402000000001E-2</v>
      </c>
      <c r="AO38">
        <v>1.6009668000000001E-2</v>
      </c>
      <c r="AP38">
        <v>1.4067503E-2</v>
      </c>
      <c r="AQ38">
        <v>1.8085E-4</v>
      </c>
      <c r="AR38">
        <v>5.5383500000000003E-4</v>
      </c>
      <c r="AS38">
        <v>0</v>
      </c>
      <c r="AT38">
        <v>0</v>
      </c>
      <c r="AU38">
        <v>9.73068E-4</v>
      </c>
      <c r="AV38">
        <v>1.2632570000000001E-3</v>
      </c>
      <c r="AW38">
        <v>1.6228E-4</v>
      </c>
      <c r="AX38">
        <v>0</v>
      </c>
      <c r="AY38">
        <v>0</v>
      </c>
      <c r="AZ38">
        <v>1.738627E-3</v>
      </c>
      <c r="BA38">
        <v>1.58243E-4</v>
      </c>
      <c r="BB38">
        <v>0</v>
      </c>
      <c r="BC38">
        <v>3.2179872999999998E-2</v>
      </c>
      <c r="BD38">
        <v>2.3354999000000001E-2</v>
      </c>
      <c r="BE38">
        <v>2.074996E-3</v>
      </c>
      <c r="BF38">
        <v>0</v>
      </c>
      <c r="BG38">
        <v>2.6542319999999999E-3</v>
      </c>
      <c r="BH38">
        <v>1.8500664E-2</v>
      </c>
      <c r="BI38">
        <v>1.7219889999999999E-3</v>
      </c>
      <c r="BJ38">
        <v>0</v>
      </c>
      <c r="BK38">
        <v>4.3707980000000004E-3</v>
      </c>
      <c r="BL38">
        <v>4.839864E-2</v>
      </c>
      <c r="BM38">
        <v>8.6856699999999995E-3</v>
      </c>
      <c r="BN38">
        <v>1.59858E-4</v>
      </c>
      <c r="BO38">
        <v>3.5556120000000001E-3</v>
      </c>
      <c r="BP38">
        <v>3.2939247999999997E-2</v>
      </c>
      <c r="BQ38">
        <v>5.2271599999999998E-3</v>
      </c>
      <c r="BR38">
        <v>0</v>
      </c>
      <c r="BS38">
        <v>6.7633889999999999E-3</v>
      </c>
      <c r="BT38">
        <v>6.2161813000000003E-2</v>
      </c>
      <c r="BU38">
        <v>2.0657788E-2</v>
      </c>
      <c r="BV38">
        <v>1.6041919999999999E-3</v>
      </c>
      <c r="BW38">
        <v>5.0904540000000003E-3</v>
      </c>
      <c r="BX38">
        <v>5.0934674999999999E-2</v>
      </c>
      <c r="BY38">
        <v>1.7570999E-2</v>
      </c>
      <c r="BZ38">
        <v>9.6879099999999999E-4</v>
      </c>
      <c r="CA38">
        <v>6.6167379999999996E-3</v>
      </c>
      <c r="CB38">
        <v>7.2791341999999995E-2</v>
      </c>
      <c r="CC38">
        <v>6.6381966000000001E-2</v>
      </c>
      <c r="CD38">
        <v>1.3209416E-2</v>
      </c>
      <c r="CE38">
        <v>3.6786990000000001E-3</v>
      </c>
      <c r="CF38">
        <v>4.7546555999999997E-2</v>
      </c>
      <c r="CG38">
        <v>4.6406252000000002E-2</v>
      </c>
      <c r="CH38">
        <v>8.0829149999999995E-3</v>
      </c>
      <c r="CI38">
        <v>3.3730309999999999E-3</v>
      </c>
      <c r="CJ38">
        <v>5.8253362000000003E-2</v>
      </c>
      <c r="CK38">
        <v>0.125221424</v>
      </c>
      <c r="CL38">
        <v>3.5275043999999998E-2</v>
      </c>
      <c r="CM38">
        <v>9.9528399999999993E-4</v>
      </c>
      <c r="CN38">
        <v>3.2872220000000001E-2</v>
      </c>
      <c r="CO38">
        <v>4.0105966999999999E-2</v>
      </c>
      <c r="CP38">
        <v>1.0420372000000001E-2</v>
      </c>
      <c r="CQ38">
        <v>7.1236699999999999E-4</v>
      </c>
      <c r="CR38">
        <v>2.7782846999999999E-2</v>
      </c>
      <c r="CS38">
        <v>6.0011581000000001E-2</v>
      </c>
      <c r="CT38">
        <v>2.7075312000000001E-2</v>
      </c>
      <c r="CU38">
        <v>0</v>
      </c>
      <c r="CV38">
        <v>1.5515753E-2</v>
      </c>
      <c r="CW38">
        <v>1.9793524999999999E-2</v>
      </c>
      <c r="CX38">
        <v>4.9572280000000002E-3</v>
      </c>
      <c r="CY38">
        <v>0</v>
      </c>
      <c r="CZ38">
        <v>1.2937079000000001E-2</v>
      </c>
      <c r="DA38">
        <v>2.6700556E-2</v>
      </c>
      <c r="DB38">
        <v>1.2745588E-2</v>
      </c>
      <c r="DC38">
        <v>0</v>
      </c>
      <c r="DD38">
        <v>2.2810410000000001E-3</v>
      </c>
      <c r="DE38">
        <v>4.3931539999999998E-3</v>
      </c>
      <c r="DF38">
        <v>8.1965200000000003E-4</v>
      </c>
      <c r="DG38">
        <v>0</v>
      </c>
      <c r="DH38">
        <v>2.4947599999999999E-4</v>
      </c>
      <c r="DI38">
        <v>2.7817290000000001E-3</v>
      </c>
      <c r="DJ38">
        <v>1.561647E-3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2.7060309999999998E-3</v>
      </c>
      <c r="EB38">
        <v>1.804078E-3</v>
      </c>
      <c r="EC38">
        <v>6.1090700000000005E-4</v>
      </c>
      <c r="ED38">
        <v>0</v>
      </c>
      <c r="EE38">
        <v>4.2990185E-2</v>
      </c>
      <c r="EF38">
        <v>5.2070040000000003E-3</v>
      </c>
      <c r="EG38">
        <v>1.4185199999999999E-3</v>
      </c>
      <c r="EH38">
        <v>0</v>
      </c>
      <c r="EI38">
        <v>1.10184E-3</v>
      </c>
      <c r="EJ38">
        <v>1.034288E-3</v>
      </c>
      <c r="EK38">
        <v>7.4642700000000003E-4</v>
      </c>
      <c r="EL38">
        <v>0</v>
      </c>
      <c r="EM38">
        <v>7.0964859999999999E-3</v>
      </c>
      <c r="EN38">
        <v>2.7427749999999998E-3</v>
      </c>
      <c r="EO38">
        <v>7.1319700000000005E-4</v>
      </c>
      <c r="EP38">
        <v>5.41735E-4</v>
      </c>
      <c r="EQ38">
        <v>3.7083289999999998E-3</v>
      </c>
      <c r="ER38">
        <v>1.8429659999999999E-3</v>
      </c>
      <c r="ES38">
        <v>7.53036E-4</v>
      </c>
      <c r="ET38">
        <v>0</v>
      </c>
      <c r="EU38">
        <v>1.8696081999999999E-2</v>
      </c>
      <c r="EV38">
        <v>1.7479323000000001E-2</v>
      </c>
      <c r="EW38">
        <v>1.5164180000000001E-3</v>
      </c>
      <c r="EX38">
        <v>0</v>
      </c>
      <c r="EY38">
        <v>4.6860590000000002E-3</v>
      </c>
      <c r="EZ38">
        <v>4.0241890000000001E-3</v>
      </c>
      <c r="FA38">
        <v>5.8075599999999998E-4</v>
      </c>
      <c r="FB38">
        <v>0</v>
      </c>
      <c r="FC38">
        <v>1.1909296E-2</v>
      </c>
      <c r="FD38">
        <v>1.6637071E-2</v>
      </c>
      <c r="FE38">
        <v>2.581776E-3</v>
      </c>
      <c r="FF38">
        <v>2.0829999999999999E-4</v>
      </c>
      <c r="FG38">
        <v>4.7371000000000002E-4</v>
      </c>
      <c r="FH38">
        <v>3.5342920000000001E-3</v>
      </c>
      <c r="FI38">
        <v>2.16374E-4</v>
      </c>
      <c r="FJ38">
        <v>6.1859910000000001E-3</v>
      </c>
      <c r="FK38">
        <v>1.2614123E-2</v>
      </c>
      <c r="FL38">
        <v>1.5601601E-2</v>
      </c>
      <c r="FM38">
        <v>3.6792940000000001E-3</v>
      </c>
      <c r="FN38">
        <v>1.63895E-4</v>
      </c>
      <c r="FO38">
        <v>1.2921821999999999E-2</v>
      </c>
      <c r="FP38">
        <v>1.7408211999999999E-2</v>
      </c>
      <c r="FQ38">
        <v>3.1508E-3</v>
      </c>
      <c r="FR38">
        <v>0</v>
      </c>
      <c r="FS38">
        <v>3.0836479E-2</v>
      </c>
      <c r="FT38">
        <v>4.3337240999999999E-2</v>
      </c>
      <c r="FU38">
        <v>1.7653928999999999E-2</v>
      </c>
      <c r="FV38">
        <v>1.095052E-3</v>
      </c>
      <c r="FW38">
        <v>2.9816958000000001E-2</v>
      </c>
      <c r="FX38">
        <v>4.2047470000000003E-2</v>
      </c>
      <c r="FY38">
        <v>1.7624556999999999E-2</v>
      </c>
      <c r="FZ38">
        <v>1.159123E-3</v>
      </c>
      <c r="GA38">
        <v>3.1806669000000003E-2</v>
      </c>
      <c r="GB38">
        <v>6.4967038000000005E-2</v>
      </c>
      <c r="GC38">
        <v>4.1413315999999999E-2</v>
      </c>
      <c r="GD38">
        <v>6.3683979999999999E-3</v>
      </c>
      <c r="GE38">
        <v>1.1015153999999999E-2</v>
      </c>
      <c r="GF38">
        <v>2.8980451000000001E-2</v>
      </c>
      <c r="GG38">
        <v>1.8838319999999999E-2</v>
      </c>
      <c r="GH38">
        <v>2.7447460000000002E-3</v>
      </c>
      <c r="GI38">
        <v>6.312603E-3</v>
      </c>
      <c r="GJ38">
        <v>2.8000462E-2</v>
      </c>
      <c r="GK38">
        <v>3.0305958000000001E-2</v>
      </c>
      <c r="GL38">
        <v>9.7936849999999999E-3</v>
      </c>
      <c r="GM38">
        <v>2.3332800000000001E-4</v>
      </c>
      <c r="GN38">
        <v>3.8736629999999998E-3</v>
      </c>
      <c r="GO38">
        <v>5.5606229999999998E-3</v>
      </c>
      <c r="GP38">
        <v>1.1157980000000001E-3</v>
      </c>
      <c r="GQ38">
        <v>1.500777E-3</v>
      </c>
      <c r="GR38">
        <v>2.4542399999999999E-3</v>
      </c>
      <c r="GS38">
        <v>7.403878E-3</v>
      </c>
      <c r="GT38">
        <v>3.2143359999999999E-3</v>
      </c>
      <c r="GU38">
        <v>0</v>
      </c>
      <c r="GV38">
        <v>1.85694E-4</v>
      </c>
      <c r="GW38">
        <v>1.020569E-3</v>
      </c>
      <c r="GX38">
        <v>0</v>
      </c>
      <c r="GY38">
        <v>1.6066600000000001E-4</v>
      </c>
      <c r="GZ38">
        <v>1.79235E-4</v>
      </c>
      <c r="HA38">
        <v>2.7531099999999998E-4</v>
      </c>
      <c r="HB38">
        <v>0</v>
      </c>
      <c r="HC38">
        <v>7.2144899999999998E-4</v>
      </c>
      <c r="HD38">
        <v>0</v>
      </c>
      <c r="HE38">
        <v>0</v>
      </c>
      <c r="HF38">
        <v>0</v>
      </c>
      <c r="HG38">
        <v>6.1940400000000005E-4</v>
      </c>
      <c r="HH38">
        <v>8.04997E-4</v>
      </c>
      <c r="HI38">
        <v>0</v>
      </c>
      <c r="HJ38">
        <v>0</v>
      </c>
    </row>
    <row r="39" spans="1:218" x14ac:dyDescent="0.2">
      <c r="A39">
        <v>37</v>
      </c>
      <c r="B39">
        <v>4777.1227849999996</v>
      </c>
      <c r="C39">
        <v>61.234920000000002</v>
      </c>
      <c r="D39">
        <v>78.013048519999998</v>
      </c>
      <c r="E39" t="s">
        <v>157</v>
      </c>
      <c r="F39" t="s">
        <v>428</v>
      </c>
      <c r="G39">
        <v>28</v>
      </c>
      <c r="H39">
        <v>0.28780002599999999</v>
      </c>
      <c r="I39">
        <v>0.199176994</v>
      </c>
      <c r="J39">
        <v>6.9499042999999996E-2</v>
      </c>
      <c r="K39">
        <v>0.39917154399999999</v>
      </c>
      <c r="L39">
        <v>0.32888219699999999</v>
      </c>
      <c r="M39">
        <v>0.131020105</v>
      </c>
      <c r="N39">
        <v>0.42679129799999999</v>
      </c>
      <c r="O39">
        <v>0.38984459599999999</v>
      </c>
      <c r="P39">
        <v>0.15650740199999999</v>
      </c>
      <c r="Q39">
        <v>0.43236430300000001</v>
      </c>
      <c r="R39">
        <v>0.48601639200000002</v>
      </c>
      <c r="S39">
        <v>0.24672466800000001</v>
      </c>
      <c r="T39">
        <v>0.31161133400000002</v>
      </c>
      <c r="U39">
        <v>0.39747511600000002</v>
      </c>
      <c r="V39">
        <v>0.217899018</v>
      </c>
      <c r="W39">
        <v>0.21933655399999999</v>
      </c>
      <c r="X39">
        <v>0.35913175600000002</v>
      </c>
      <c r="Y39">
        <v>0.25802056200000001</v>
      </c>
      <c r="Z39">
        <v>0.10758350999999999</v>
      </c>
      <c r="AA39">
        <v>0.19522547500000001</v>
      </c>
      <c r="AB39">
        <v>0.149503676</v>
      </c>
      <c r="AC39">
        <v>6.4607335000000002E-2</v>
      </c>
      <c r="AD39">
        <v>0.135693798</v>
      </c>
      <c r="AE39">
        <v>0.134372083</v>
      </c>
      <c r="AF39">
        <v>4.4890618E-2</v>
      </c>
      <c r="AG39">
        <v>7.6768475000000003E-2</v>
      </c>
      <c r="AH39">
        <v>0.120970984</v>
      </c>
      <c r="AI39">
        <v>0.15499492400000001</v>
      </c>
      <c r="AJ39">
        <v>0.18286675899999999</v>
      </c>
      <c r="AK39">
        <v>0.171189339</v>
      </c>
      <c r="AL39">
        <v>0.14362408800000001</v>
      </c>
      <c r="AM39">
        <v>8.4392180999999997E-2</v>
      </c>
      <c r="AN39">
        <v>0</v>
      </c>
      <c r="AO39">
        <v>0</v>
      </c>
      <c r="AP39">
        <v>2.0302632000000001E-2</v>
      </c>
      <c r="AQ39">
        <v>0.42447489100000002</v>
      </c>
      <c r="AR39">
        <v>7.6502768999999998E-2</v>
      </c>
      <c r="AS39">
        <v>1.2665300000000001E-2</v>
      </c>
      <c r="AT39">
        <v>9.2656300000000004E-4</v>
      </c>
      <c r="AU39">
        <v>1.0287580000000001E-3</v>
      </c>
      <c r="AV39">
        <v>3.753943E-3</v>
      </c>
      <c r="AW39">
        <v>2.2891560000000001E-3</v>
      </c>
      <c r="AX39">
        <v>0</v>
      </c>
      <c r="AY39">
        <v>0</v>
      </c>
      <c r="AZ39">
        <v>1.0491960000000001E-3</v>
      </c>
      <c r="BA39">
        <v>1.498852E-3</v>
      </c>
      <c r="BB39">
        <v>0</v>
      </c>
      <c r="BC39">
        <v>8.7205900000000001E-4</v>
      </c>
      <c r="BD39">
        <v>5.9545300000000004E-3</v>
      </c>
      <c r="BE39">
        <v>2.0711409999999999E-3</v>
      </c>
      <c r="BF39">
        <v>0</v>
      </c>
      <c r="BG39">
        <v>1.65555E-3</v>
      </c>
      <c r="BH39">
        <v>7.3988789999999997E-3</v>
      </c>
      <c r="BI39">
        <v>2.8750709999999999E-3</v>
      </c>
      <c r="BJ39">
        <v>0</v>
      </c>
      <c r="BK39">
        <v>7.8553470000000004E-3</v>
      </c>
      <c r="BL39">
        <v>3.2334325999999997E-2</v>
      </c>
      <c r="BM39">
        <v>1.149347E-2</v>
      </c>
      <c r="BN39">
        <v>1.3183085000000001E-2</v>
      </c>
      <c r="BO39">
        <v>9.0067380000000002E-3</v>
      </c>
      <c r="BP39">
        <v>2.8703016000000001E-2</v>
      </c>
      <c r="BQ39">
        <v>9.6403440000000003E-3</v>
      </c>
      <c r="BR39">
        <v>1.512478E-3</v>
      </c>
      <c r="BS39">
        <v>3.2014116000000002E-2</v>
      </c>
      <c r="BT39">
        <v>6.3687585000000005E-2</v>
      </c>
      <c r="BU39">
        <v>3.0733278999999999E-2</v>
      </c>
      <c r="BV39">
        <v>4.66688E-3</v>
      </c>
      <c r="BW39">
        <v>1.6909776000000001E-2</v>
      </c>
      <c r="BX39">
        <v>5.4619529999999999E-2</v>
      </c>
      <c r="BY39">
        <v>2.9050477000000002E-2</v>
      </c>
      <c r="BZ39">
        <v>4.8780819999999997E-3</v>
      </c>
      <c r="CA39">
        <v>4.1450070999999998E-2</v>
      </c>
      <c r="CB39">
        <v>8.0903944000000005E-2</v>
      </c>
      <c r="CC39">
        <v>8.1564802000000006E-2</v>
      </c>
      <c r="CD39">
        <v>2.6366170000000001E-2</v>
      </c>
      <c r="CE39">
        <v>8.3731320000000001E-3</v>
      </c>
      <c r="CF39">
        <v>5.4156248999999997E-2</v>
      </c>
      <c r="CG39">
        <v>6.2999474999999999E-2</v>
      </c>
      <c r="CH39">
        <v>2.0009674000000002E-2</v>
      </c>
      <c r="CI39">
        <v>1.8940038999999999E-2</v>
      </c>
      <c r="CJ39">
        <v>6.4947983000000001E-2</v>
      </c>
      <c r="CK39">
        <v>0.141198673</v>
      </c>
      <c r="CL39">
        <v>6.4525579E-2</v>
      </c>
      <c r="CM39">
        <v>4.8167649999999998E-3</v>
      </c>
      <c r="CN39">
        <v>3.8132157999999999E-2</v>
      </c>
      <c r="CO39">
        <v>6.0887456999999999E-2</v>
      </c>
      <c r="CP39">
        <v>2.6134529E-2</v>
      </c>
      <c r="CQ39">
        <v>4.4216129999999996E-3</v>
      </c>
      <c r="CR39">
        <v>2.9391125000000001E-2</v>
      </c>
      <c r="CS39">
        <v>8.1367226000000001E-2</v>
      </c>
      <c r="CT39">
        <v>5.3597585000000003E-2</v>
      </c>
      <c r="CU39">
        <v>2.3777239999999999E-3</v>
      </c>
      <c r="CV39">
        <v>1.3728122000000001E-2</v>
      </c>
      <c r="CW39">
        <v>2.9295743999999999E-2</v>
      </c>
      <c r="CX39">
        <v>1.3237588E-2</v>
      </c>
      <c r="CY39">
        <v>1.7849960000000001E-3</v>
      </c>
      <c r="CZ39">
        <v>8.6592769999999999E-3</v>
      </c>
      <c r="DA39">
        <v>3.4984569E-2</v>
      </c>
      <c r="DB39">
        <v>2.5746189999999999E-2</v>
      </c>
      <c r="DC39">
        <v>0</v>
      </c>
      <c r="DD39">
        <v>1.260398E-3</v>
      </c>
      <c r="DE39">
        <v>5.0892840000000003E-3</v>
      </c>
      <c r="DF39">
        <v>2.9295739999999999E-3</v>
      </c>
      <c r="DG39">
        <v>0</v>
      </c>
      <c r="DH39">
        <v>0</v>
      </c>
      <c r="DI39">
        <v>2.4867320000000002E-3</v>
      </c>
      <c r="DJ39">
        <v>2.8001279999999998E-3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3.5086760000000001E-3</v>
      </c>
      <c r="EB39">
        <v>3.5904320000000002E-3</v>
      </c>
      <c r="EC39">
        <v>1.5806080000000001E-3</v>
      </c>
      <c r="ED39">
        <v>0</v>
      </c>
      <c r="EE39">
        <v>0</v>
      </c>
      <c r="EF39">
        <v>2.9568260000000001E-3</v>
      </c>
      <c r="EG39">
        <v>3.26341E-3</v>
      </c>
      <c r="EH39">
        <v>0</v>
      </c>
      <c r="EI39">
        <v>0</v>
      </c>
      <c r="EJ39">
        <v>3.2361579999999998E-3</v>
      </c>
      <c r="EK39">
        <v>2.834193E-3</v>
      </c>
      <c r="EL39">
        <v>0</v>
      </c>
      <c r="EM39">
        <v>0</v>
      </c>
      <c r="EN39">
        <v>2.1120190000000001E-3</v>
      </c>
      <c r="EO39">
        <v>2.1733350000000002E-3</v>
      </c>
      <c r="EP39">
        <v>1.1786430000000001E-3</v>
      </c>
      <c r="EQ39">
        <v>0</v>
      </c>
      <c r="ER39">
        <v>9.6062800000000005E-4</v>
      </c>
      <c r="ES39">
        <v>2.3164079999999998E-3</v>
      </c>
      <c r="ET39">
        <v>0</v>
      </c>
      <c r="EU39">
        <v>0</v>
      </c>
      <c r="EV39">
        <v>1.144578E-3</v>
      </c>
      <c r="EW39">
        <v>1.7781839999999999E-3</v>
      </c>
      <c r="EX39">
        <v>9.53815E-4</v>
      </c>
      <c r="EY39">
        <v>0</v>
      </c>
      <c r="EZ39">
        <v>1.4920389999999999E-3</v>
      </c>
      <c r="FA39">
        <v>1.7441189999999999E-3</v>
      </c>
      <c r="FB39">
        <v>8.7205900000000001E-4</v>
      </c>
      <c r="FC39">
        <v>1.7032410000000001E-3</v>
      </c>
      <c r="FD39">
        <v>2.9636390000000001E-3</v>
      </c>
      <c r="FE39">
        <v>2.3232209999999999E-3</v>
      </c>
      <c r="FF39">
        <v>9.4700199999999996E-4</v>
      </c>
      <c r="FG39">
        <v>5.3072989999999997E-3</v>
      </c>
      <c r="FH39">
        <v>6.6290139999999999E-3</v>
      </c>
      <c r="FI39">
        <v>2.6774949999999998E-3</v>
      </c>
      <c r="FJ39">
        <v>2.1733350000000002E-3</v>
      </c>
      <c r="FK39">
        <v>1.9062671999999999E-2</v>
      </c>
      <c r="FL39">
        <v>2.2653104E-2</v>
      </c>
      <c r="FM39">
        <v>6.3428690000000001E-3</v>
      </c>
      <c r="FN39">
        <v>1.110513E-3</v>
      </c>
      <c r="FO39">
        <v>3.3601537000000001E-2</v>
      </c>
      <c r="FP39">
        <v>4.0121543000000003E-2</v>
      </c>
      <c r="FQ39">
        <v>1.3578237E-2</v>
      </c>
      <c r="FR39">
        <v>1.8871910000000001E-3</v>
      </c>
      <c r="FS39">
        <v>6.1241731000000001E-2</v>
      </c>
      <c r="FT39">
        <v>8.2416422000000003E-2</v>
      </c>
      <c r="FU39">
        <v>4.1061731999999997E-2</v>
      </c>
      <c r="FV39">
        <v>6.9969139999999999E-3</v>
      </c>
      <c r="FW39">
        <v>6.3544511999999997E-2</v>
      </c>
      <c r="FX39">
        <v>9.5006779E-2</v>
      </c>
      <c r="FY39">
        <v>4.9836829999999999E-2</v>
      </c>
      <c r="FZ39">
        <v>9.5177100000000004E-3</v>
      </c>
      <c r="GA39">
        <v>7.1842701999999994E-2</v>
      </c>
      <c r="GB39">
        <v>0.124888438</v>
      </c>
      <c r="GC39">
        <v>9.1784246999999999E-2</v>
      </c>
      <c r="GD39">
        <v>2.3818121000000001E-2</v>
      </c>
      <c r="GE39">
        <v>3.3533407000000001E-2</v>
      </c>
      <c r="GF39">
        <v>7.6863856999999994E-2</v>
      </c>
      <c r="GG39">
        <v>5.7637673E-2</v>
      </c>
      <c r="GH39">
        <v>2.8866526999999999E-2</v>
      </c>
      <c r="GI39">
        <v>4.7976890000000001E-2</v>
      </c>
      <c r="GJ39">
        <v>6.8156888999999998E-2</v>
      </c>
      <c r="GK39">
        <v>7.176776E-2</v>
      </c>
      <c r="GL39">
        <v>3.3887681000000003E-2</v>
      </c>
      <c r="GM39">
        <v>2.6706820000000002E-3</v>
      </c>
      <c r="GN39">
        <v>1.6024091000000001E-2</v>
      </c>
      <c r="GO39">
        <v>2.2455527999999999E-2</v>
      </c>
      <c r="GP39">
        <v>1.2631234999999999E-2</v>
      </c>
      <c r="GQ39">
        <v>3.3458465E-2</v>
      </c>
      <c r="GR39">
        <v>1.2958257000000001E-2</v>
      </c>
      <c r="GS39">
        <v>1.7597885000000001E-2</v>
      </c>
      <c r="GT39">
        <v>1.3830316E-2</v>
      </c>
      <c r="GU39">
        <v>0</v>
      </c>
      <c r="GV39">
        <v>1.3421539999999999E-3</v>
      </c>
      <c r="GW39">
        <v>2.0438890000000001E-3</v>
      </c>
      <c r="GX39">
        <v>2.704747E-3</v>
      </c>
      <c r="GY39">
        <v>1.7032410000000001E-3</v>
      </c>
      <c r="GZ39">
        <v>1.3966580000000001E-3</v>
      </c>
      <c r="HA39">
        <v>1.4579739999999999E-3</v>
      </c>
      <c r="HB39">
        <v>1.205895E-3</v>
      </c>
      <c r="HC39">
        <v>1.6419239999999999E-3</v>
      </c>
      <c r="HD39">
        <v>1.505665E-3</v>
      </c>
      <c r="HE39">
        <v>0</v>
      </c>
      <c r="HF39">
        <v>0</v>
      </c>
      <c r="HG39">
        <v>1.72368E-3</v>
      </c>
      <c r="HH39">
        <v>2.1597090000000001E-3</v>
      </c>
      <c r="HI39">
        <v>1.4239089999999999E-3</v>
      </c>
      <c r="HJ39">
        <v>0</v>
      </c>
    </row>
    <row r="40" spans="1:218" x14ac:dyDescent="0.2">
      <c r="A40">
        <v>38</v>
      </c>
      <c r="B40">
        <v>1942.877457</v>
      </c>
      <c r="C40">
        <v>63.502879999999998</v>
      </c>
      <c r="D40">
        <v>30.595107769999998</v>
      </c>
      <c r="E40" t="s">
        <v>157</v>
      </c>
      <c r="F40" t="s">
        <v>426</v>
      </c>
      <c r="G40">
        <v>22</v>
      </c>
      <c r="H40">
        <v>0.233068521</v>
      </c>
      <c r="I40">
        <v>0.18793879899999999</v>
      </c>
      <c r="J40">
        <v>7.4376331000000004E-2</v>
      </c>
      <c r="K40">
        <v>0.40225791300000002</v>
      </c>
      <c r="L40">
        <v>0.39040632400000003</v>
      </c>
      <c r="M40">
        <v>0.177461119</v>
      </c>
      <c r="N40">
        <v>0.38313078699999997</v>
      </c>
      <c r="O40">
        <v>0.378761338</v>
      </c>
      <c r="P40">
        <v>0.17503806</v>
      </c>
      <c r="Q40">
        <v>0.47885858999999997</v>
      </c>
      <c r="R40">
        <v>0.60608388000000002</v>
      </c>
      <c r="S40">
        <v>0.35325460600000003</v>
      </c>
      <c r="T40">
        <v>0.28749670399999999</v>
      </c>
      <c r="U40">
        <v>0.37414752499999998</v>
      </c>
      <c r="V40">
        <v>0.219348928</v>
      </c>
      <c r="W40">
        <v>0.23819644300000001</v>
      </c>
      <c r="X40">
        <v>0.42075573700000002</v>
      </c>
      <c r="Y40">
        <v>0.33280898399999997</v>
      </c>
      <c r="Z40">
        <v>9.5606667000000006E-2</v>
      </c>
      <c r="AA40">
        <v>0.173604654</v>
      </c>
      <c r="AB40">
        <v>0.135318042</v>
      </c>
      <c r="AC40">
        <v>6.7033396999999995E-2</v>
      </c>
      <c r="AD40">
        <v>0.14948842500000001</v>
      </c>
      <c r="AE40">
        <v>0.154783329</v>
      </c>
      <c r="AF40">
        <v>2.0400804000000002E-2</v>
      </c>
      <c r="AG40">
        <v>4.3791770000000001E-2</v>
      </c>
      <c r="AH40">
        <v>9.8975435E-2</v>
      </c>
      <c r="AI40">
        <v>0.12588858999999999</v>
      </c>
      <c r="AJ40">
        <v>0.20265013700000001</v>
      </c>
      <c r="AK40">
        <v>0.17436390500000001</v>
      </c>
      <c r="AL40">
        <v>0.195583432</v>
      </c>
      <c r="AM40">
        <v>8.7140370999999994E-2</v>
      </c>
      <c r="AN40">
        <v>3.0445206999999998E-2</v>
      </c>
      <c r="AO40">
        <v>7.1757540000000003E-3</v>
      </c>
      <c r="AP40">
        <v>1.3584594E-2</v>
      </c>
      <c r="AQ40">
        <v>0</v>
      </c>
      <c r="AR40">
        <v>0</v>
      </c>
      <c r="AS40">
        <v>2.036066E-3</v>
      </c>
      <c r="AT40">
        <v>0</v>
      </c>
      <c r="AU40">
        <v>0</v>
      </c>
      <c r="AV40">
        <v>0</v>
      </c>
      <c r="AW40">
        <v>1.2214769999999999E-3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6.9674209999999997E-3</v>
      </c>
      <c r="BE40">
        <v>4.413223E-3</v>
      </c>
      <c r="BF40">
        <v>0</v>
      </c>
      <c r="BG40">
        <v>0</v>
      </c>
      <c r="BH40">
        <v>5.0532490000000001E-3</v>
      </c>
      <c r="BI40">
        <v>3.9613549999999997E-3</v>
      </c>
      <c r="BJ40">
        <v>0</v>
      </c>
      <c r="BK40">
        <v>4.9903839999999996E-3</v>
      </c>
      <c r="BL40">
        <v>3.8193386000000003E-2</v>
      </c>
      <c r="BM40">
        <v>1.7807940000000001E-2</v>
      </c>
      <c r="BN40">
        <v>2.1070103E-2</v>
      </c>
      <c r="BO40">
        <v>2.0269429999999998E-3</v>
      </c>
      <c r="BP40">
        <v>1.7976975999999999E-2</v>
      </c>
      <c r="BQ40">
        <v>1.1281482000000001E-2</v>
      </c>
      <c r="BR40">
        <v>3.316556E-3</v>
      </c>
      <c r="BS40">
        <v>2.3386133999999999E-2</v>
      </c>
      <c r="BT40">
        <v>6.7440787000000002E-2</v>
      </c>
      <c r="BU40">
        <v>3.6487143E-2</v>
      </c>
      <c r="BV40">
        <v>7.5359870000000001E-3</v>
      </c>
      <c r="BW40">
        <v>1.1054068E-2</v>
      </c>
      <c r="BX40">
        <v>4.2274354E-2</v>
      </c>
      <c r="BY40">
        <v>2.4051791999999999E-2</v>
      </c>
      <c r="BZ40">
        <v>5.9295550000000004E-3</v>
      </c>
      <c r="CA40">
        <v>6.6933569999999998E-2</v>
      </c>
      <c r="CB40">
        <v>0.10954512399999999</v>
      </c>
      <c r="CC40">
        <v>9.6455458999999993E-2</v>
      </c>
      <c r="CD40">
        <v>3.0849498E-2</v>
      </c>
      <c r="CE40">
        <v>2.1170201E-2</v>
      </c>
      <c r="CF40">
        <v>5.7429766E-2</v>
      </c>
      <c r="CG40">
        <v>5.2964129999999998E-2</v>
      </c>
      <c r="CH40">
        <v>1.5719447000000001E-2</v>
      </c>
      <c r="CI40">
        <v>6.6216237999999997E-2</v>
      </c>
      <c r="CJ40">
        <v>0.12985281000000001</v>
      </c>
      <c r="CK40">
        <v>0.204504401</v>
      </c>
      <c r="CL40">
        <v>9.0206622E-2</v>
      </c>
      <c r="CM40">
        <v>1.9134588000000001E-2</v>
      </c>
      <c r="CN40">
        <v>5.2487535000000002E-2</v>
      </c>
      <c r="CO40">
        <v>6.0762877E-2</v>
      </c>
      <c r="CP40">
        <v>2.2721155E-2</v>
      </c>
      <c r="CQ40">
        <v>3.1728474E-2</v>
      </c>
      <c r="CR40">
        <v>7.8239498000000005E-2</v>
      </c>
      <c r="CS40">
        <v>0.13432519900000001</v>
      </c>
      <c r="CT40">
        <v>7.3901177999999998E-2</v>
      </c>
      <c r="CU40">
        <v>1.0578196999999999E-2</v>
      </c>
      <c r="CV40">
        <v>2.8473384000000001E-2</v>
      </c>
      <c r="CW40">
        <v>3.3173729999999998E-2</v>
      </c>
      <c r="CX40">
        <v>1.2901282E-2</v>
      </c>
      <c r="CY40">
        <v>1.1502853E-2</v>
      </c>
      <c r="CZ40">
        <v>4.7727737999999999E-2</v>
      </c>
      <c r="DA40">
        <v>7.8028140999999995E-2</v>
      </c>
      <c r="DB40">
        <v>4.4018569E-2</v>
      </c>
      <c r="DC40">
        <v>0</v>
      </c>
      <c r="DD40">
        <v>7.5727069999999997E-3</v>
      </c>
      <c r="DE40">
        <v>1.0059946E-2</v>
      </c>
      <c r="DF40">
        <v>4.2532200000000003E-3</v>
      </c>
      <c r="DG40">
        <v>0</v>
      </c>
      <c r="DH40">
        <v>3.7373390000000001E-3</v>
      </c>
      <c r="DI40">
        <v>1.1270774000000001E-2</v>
      </c>
      <c r="DJ40">
        <v>8.2526990000000005E-3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3.0730689999999999E-3</v>
      </c>
      <c r="EB40">
        <v>3.4450650000000002E-3</v>
      </c>
      <c r="EC40">
        <v>0</v>
      </c>
      <c r="ED40">
        <v>0</v>
      </c>
      <c r="EE40">
        <v>0</v>
      </c>
      <c r="EF40">
        <v>2.7979849999999998E-3</v>
      </c>
      <c r="EG40">
        <v>2.0871790000000002E-3</v>
      </c>
      <c r="EH40">
        <v>0</v>
      </c>
      <c r="EI40">
        <v>0</v>
      </c>
      <c r="EJ40">
        <v>4.0449860000000004E-3</v>
      </c>
      <c r="EK40">
        <v>0</v>
      </c>
      <c r="EL40">
        <v>0</v>
      </c>
      <c r="EM40">
        <v>0</v>
      </c>
      <c r="EN40">
        <v>2.380418E-3</v>
      </c>
      <c r="EO40">
        <v>2.6305349999999998E-3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1.259207E-3</v>
      </c>
      <c r="EX40">
        <v>0</v>
      </c>
      <c r="EY40">
        <v>0</v>
      </c>
      <c r="EZ40">
        <v>0</v>
      </c>
      <c r="FA40">
        <v>1.216083E-3</v>
      </c>
      <c r="FB40">
        <v>0</v>
      </c>
      <c r="FC40">
        <v>0</v>
      </c>
      <c r="FD40">
        <v>1.2333330000000001E-3</v>
      </c>
      <c r="FE40">
        <v>0</v>
      </c>
      <c r="FF40">
        <v>0</v>
      </c>
      <c r="FG40">
        <v>1.0263399999999999E-3</v>
      </c>
      <c r="FH40">
        <v>2.18205E-3</v>
      </c>
      <c r="FI40">
        <v>1.526573E-3</v>
      </c>
      <c r="FJ40">
        <v>1.1470860000000001E-3</v>
      </c>
      <c r="FK40">
        <v>1.5373942E-2</v>
      </c>
      <c r="FL40">
        <v>1.9668275999999998E-2</v>
      </c>
      <c r="FM40">
        <v>6.5378900000000002E-3</v>
      </c>
      <c r="FN40">
        <v>0</v>
      </c>
      <c r="FO40">
        <v>2.3749922999999999E-2</v>
      </c>
      <c r="FP40">
        <v>2.8743070999999999E-2</v>
      </c>
      <c r="FQ40">
        <v>9.0206130000000002E-3</v>
      </c>
      <c r="FR40">
        <v>1.4144520000000001E-3</v>
      </c>
      <c r="FS40">
        <v>7.1617283000000004E-2</v>
      </c>
      <c r="FT40">
        <v>0.105590736</v>
      </c>
      <c r="FU40">
        <v>5.0945289999999997E-2</v>
      </c>
      <c r="FV40">
        <v>7.6806269999999998E-3</v>
      </c>
      <c r="FW40">
        <v>6.1171204999999999E-2</v>
      </c>
      <c r="FX40">
        <v>9.3876431999999996E-2</v>
      </c>
      <c r="FY40">
        <v>4.5743111000000003E-2</v>
      </c>
      <c r="FZ40">
        <v>9.2273939999999999E-3</v>
      </c>
      <c r="GA40">
        <v>8.8406750000000006E-2</v>
      </c>
      <c r="GB40">
        <v>0.18036153699999999</v>
      </c>
      <c r="GC40">
        <v>0.13670996899999999</v>
      </c>
      <c r="GD40">
        <v>3.8080517000000001E-2</v>
      </c>
      <c r="GE40">
        <v>2.3451033999999999E-2</v>
      </c>
      <c r="GF40">
        <v>7.3566618E-2</v>
      </c>
      <c r="GG40">
        <v>5.2961131000000002E-2</v>
      </c>
      <c r="GH40">
        <v>1.7113397999999998E-2</v>
      </c>
      <c r="GI40">
        <v>6.1200380000000004E-3</v>
      </c>
      <c r="GJ40">
        <v>6.6285309000000001E-2</v>
      </c>
      <c r="GK40">
        <v>8.6555792000000006E-2</v>
      </c>
      <c r="GL40">
        <v>3.5579382E-2</v>
      </c>
      <c r="GM40">
        <v>0</v>
      </c>
      <c r="GN40">
        <v>7.8726209999999998E-3</v>
      </c>
      <c r="GO40">
        <v>1.3997402000000001E-2</v>
      </c>
      <c r="GP40">
        <v>7.3701369999999997E-3</v>
      </c>
      <c r="GQ40">
        <v>0</v>
      </c>
      <c r="GR40">
        <v>4.5455840000000001E-3</v>
      </c>
      <c r="GS40">
        <v>1.2923422E-2</v>
      </c>
      <c r="GT40">
        <v>9.6354449999999994E-3</v>
      </c>
      <c r="GU40">
        <v>0</v>
      </c>
      <c r="GV40">
        <v>0</v>
      </c>
      <c r="GW40">
        <v>0</v>
      </c>
      <c r="GX40">
        <v>1.190209E-3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1.5783209999999999E-3</v>
      </c>
      <c r="HH40">
        <v>3.6123330000000001E-3</v>
      </c>
      <c r="HI40">
        <v>0</v>
      </c>
      <c r="HJ40">
        <v>0</v>
      </c>
    </row>
    <row r="41" spans="1:218" x14ac:dyDescent="0.2">
      <c r="A41">
        <v>39</v>
      </c>
      <c r="B41">
        <v>3134.0732659999999</v>
      </c>
      <c r="C41">
        <v>58.059775999999999</v>
      </c>
      <c r="D41">
        <v>53.980112939999998</v>
      </c>
      <c r="E41" t="s">
        <v>157</v>
      </c>
      <c r="F41" t="s">
        <v>428</v>
      </c>
      <c r="G41">
        <v>19</v>
      </c>
      <c r="H41">
        <v>0.148515337</v>
      </c>
      <c r="I41">
        <v>9.5250960999999995E-2</v>
      </c>
      <c r="J41">
        <v>3.4371944000000001E-2</v>
      </c>
      <c r="K41">
        <v>0.23130334799999999</v>
      </c>
      <c r="L41">
        <v>0.17877367199999999</v>
      </c>
      <c r="M41">
        <v>6.5887510999999996E-2</v>
      </c>
      <c r="N41">
        <v>0.19660544999999999</v>
      </c>
      <c r="O41">
        <v>0.16177902999999999</v>
      </c>
      <c r="P41">
        <v>6.3028755000000006E-2</v>
      </c>
      <c r="Q41">
        <v>0.221421326</v>
      </c>
      <c r="R41">
        <v>0.23156507900000001</v>
      </c>
      <c r="S41">
        <v>0.108348826</v>
      </c>
      <c r="T41">
        <v>0.117809028</v>
      </c>
      <c r="U41">
        <v>0.134058172</v>
      </c>
      <c r="V41">
        <v>7.1178628999999993E-2</v>
      </c>
      <c r="W41">
        <v>9.4836212000000003E-2</v>
      </c>
      <c r="X41">
        <v>0.14132858400000001</v>
      </c>
      <c r="Y41">
        <v>9.2029512999999993E-2</v>
      </c>
      <c r="Z41">
        <v>3.7666148000000003E-2</v>
      </c>
      <c r="AA41">
        <v>5.5319568999999999E-2</v>
      </c>
      <c r="AB41">
        <v>3.8152307000000003E-2</v>
      </c>
      <c r="AC41">
        <v>2.7917937E-2</v>
      </c>
      <c r="AD41">
        <v>4.7029502000000001E-2</v>
      </c>
      <c r="AE41">
        <v>4.1720172E-2</v>
      </c>
      <c r="AF41">
        <v>3.9921690000000003E-2</v>
      </c>
      <c r="AG41">
        <v>5.8936631000000003E-2</v>
      </c>
      <c r="AH41">
        <v>0.118724529</v>
      </c>
      <c r="AI41">
        <v>0.133479929</v>
      </c>
      <c r="AJ41">
        <v>0.203335819</v>
      </c>
      <c r="AK41">
        <v>0.14897517399999999</v>
      </c>
      <c r="AL41">
        <v>0.15328640599999999</v>
      </c>
      <c r="AM41">
        <v>5.9334523E-2</v>
      </c>
      <c r="AN41">
        <v>4.3810597E-2</v>
      </c>
      <c r="AO41">
        <v>2.1296874E-2</v>
      </c>
      <c r="AP41">
        <v>1.8897827999999998E-2</v>
      </c>
      <c r="AQ41">
        <v>4.4777100000000002E-3</v>
      </c>
      <c r="AR41">
        <v>8.7445920000000007E-3</v>
      </c>
      <c r="AS41">
        <v>9.1915499999999997E-3</v>
      </c>
      <c r="AT41">
        <v>4.4141140000000002E-3</v>
      </c>
      <c r="AU41">
        <v>4.5840830000000001E-3</v>
      </c>
      <c r="AV41">
        <v>1.0910781E-2</v>
      </c>
      <c r="AW41">
        <v>9.4152309999999996E-3</v>
      </c>
      <c r="AX41">
        <v>0</v>
      </c>
      <c r="AY41">
        <v>1.8790250000000001E-3</v>
      </c>
      <c r="AZ41">
        <v>1.0385003E-2</v>
      </c>
      <c r="BA41">
        <v>9.1464890000000007E-3</v>
      </c>
      <c r="BB41">
        <v>5.6600859999999999E-3</v>
      </c>
      <c r="BC41">
        <v>1.2264315E-2</v>
      </c>
      <c r="BD41">
        <v>3.3496142999999999E-2</v>
      </c>
      <c r="BE41">
        <v>1.5501440999999999E-2</v>
      </c>
      <c r="BF41">
        <v>6.0873480000000002E-3</v>
      </c>
      <c r="BG41">
        <v>1.2210126999999999E-2</v>
      </c>
      <c r="BH41">
        <v>2.6400923999999999E-2</v>
      </c>
      <c r="BI41">
        <v>1.3833778E-2</v>
      </c>
      <c r="BJ41">
        <v>5.601221E-3</v>
      </c>
      <c r="BK41">
        <v>2.2526032000000001E-2</v>
      </c>
      <c r="BL41">
        <v>7.3181915E-2</v>
      </c>
      <c r="BM41">
        <v>2.7922412000000001E-2</v>
      </c>
      <c r="BN41">
        <v>1.9654323000000001E-2</v>
      </c>
      <c r="BO41">
        <v>1.7595353000000001E-2</v>
      </c>
      <c r="BP41">
        <v>4.4114680000000003E-2</v>
      </c>
      <c r="BQ41">
        <v>1.9923794000000002E-2</v>
      </c>
      <c r="BR41">
        <v>7.7443119999999997E-3</v>
      </c>
      <c r="BS41">
        <v>3.5106898999999997E-2</v>
      </c>
      <c r="BT41">
        <v>9.4941252000000004E-2</v>
      </c>
      <c r="BU41">
        <v>3.9686359999999997E-2</v>
      </c>
      <c r="BV41">
        <v>1.1524279E-2</v>
      </c>
      <c r="BW41">
        <v>2.1102366000000001E-2</v>
      </c>
      <c r="BX41">
        <v>5.8263373E-2</v>
      </c>
      <c r="BY41">
        <v>2.7995954E-2</v>
      </c>
      <c r="BZ41">
        <v>8.9780639999999991E-3</v>
      </c>
      <c r="CA41">
        <v>4.2498859E-2</v>
      </c>
      <c r="CB41">
        <v>0.103731739</v>
      </c>
      <c r="CC41">
        <v>7.9838412999999997E-2</v>
      </c>
      <c r="CD41">
        <v>2.2900263000000001E-2</v>
      </c>
      <c r="CE41">
        <v>1.9595781999999999E-2</v>
      </c>
      <c r="CF41">
        <v>5.2722379E-2</v>
      </c>
      <c r="CG41">
        <v>4.3960477999999997E-2</v>
      </c>
      <c r="CH41">
        <v>1.4319874E-2</v>
      </c>
      <c r="CI41">
        <v>3.2519851000000002E-2</v>
      </c>
      <c r="CJ41">
        <v>8.2514623999999995E-2</v>
      </c>
      <c r="CK41">
        <v>0.130934631</v>
      </c>
      <c r="CL41">
        <v>4.2761400999999997E-2</v>
      </c>
      <c r="CM41">
        <v>1.4024088000000001E-2</v>
      </c>
      <c r="CN41">
        <v>3.6388338999999999E-2</v>
      </c>
      <c r="CO41">
        <v>3.7150073999999998E-2</v>
      </c>
      <c r="CP41">
        <v>1.411831E-2</v>
      </c>
      <c r="CQ41">
        <v>1.9052425000000001E-2</v>
      </c>
      <c r="CR41">
        <v>3.8509122E-2</v>
      </c>
      <c r="CS41">
        <v>6.1735235999999999E-2</v>
      </c>
      <c r="CT41">
        <v>2.6518375E-2</v>
      </c>
      <c r="CU41">
        <v>8.2725969999999996E-3</v>
      </c>
      <c r="CV41">
        <v>1.8829414999999999E-2</v>
      </c>
      <c r="CW41">
        <v>1.8813491000000002E-2</v>
      </c>
      <c r="CX41">
        <v>7.0826090000000001E-3</v>
      </c>
      <c r="CY41">
        <v>8.4641660000000004E-3</v>
      </c>
      <c r="CZ41">
        <v>2.0126740000000001E-2</v>
      </c>
      <c r="DA41">
        <v>2.8535910000000001E-2</v>
      </c>
      <c r="DB41">
        <v>1.3553836999999999E-2</v>
      </c>
      <c r="DC41">
        <v>1.6963080000000001E-3</v>
      </c>
      <c r="DD41">
        <v>5.5159400000000004E-3</v>
      </c>
      <c r="DE41">
        <v>6.3018019999999996E-3</v>
      </c>
      <c r="DF41">
        <v>1.7797990000000001E-3</v>
      </c>
      <c r="DG41">
        <v>1.186648E-3</v>
      </c>
      <c r="DH41">
        <v>1.9913019999999999E-3</v>
      </c>
      <c r="DI41">
        <v>5.2914470000000003E-3</v>
      </c>
      <c r="DJ41">
        <v>2.453645E-3</v>
      </c>
      <c r="DK41" s="27">
        <v>8.6600000000000004E-5</v>
      </c>
      <c r="DL41">
        <v>0</v>
      </c>
      <c r="DM41" s="27">
        <v>8.3800000000000004E-5</v>
      </c>
      <c r="DN41">
        <v>0</v>
      </c>
      <c r="DO41">
        <v>1.1436E-4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8.8306459999999993E-3</v>
      </c>
      <c r="EB41">
        <v>1.6641561999999999E-2</v>
      </c>
      <c r="EC41">
        <v>8.753037E-3</v>
      </c>
      <c r="ED41">
        <v>5.2286370000000004E-3</v>
      </c>
      <c r="EE41">
        <v>1.4376339999999999E-3</v>
      </c>
      <c r="EF41">
        <v>9.1334209999999992E-3</v>
      </c>
      <c r="EG41">
        <v>9.3443780000000004E-3</v>
      </c>
      <c r="EH41">
        <v>3.8033089999999999E-3</v>
      </c>
      <c r="EI41">
        <v>3.3967699999999999E-3</v>
      </c>
      <c r="EJ41">
        <v>9.9065820000000006E-3</v>
      </c>
      <c r="EK41">
        <v>1.0610722E-2</v>
      </c>
      <c r="EL41">
        <v>5.198523E-3</v>
      </c>
      <c r="EM41">
        <v>1.0599629999999999E-3</v>
      </c>
      <c r="EN41">
        <v>7.2602250000000004E-3</v>
      </c>
      <c r="EO41">
        <v>7.3437140000000003E-3</v>
      </c>
      <c r="EP41">
        <v>5.0667910000000002E-3</v>
      </c>
      <c r="EQ41">
        <v>0</v>
      </c>
      <c r="ER41">
        <v>4.1238890000000004E-3</v>
      </c>
      <c r="ES41">
        <v>9.0524750000000008E-3</v>
      </c>
      <c r="ET41">
        <v>5.5209990000000004E-3</v>
      </c>
      <c r="EU41">
        <v>7.2522000000000005E-4</v>
      </c>
      <c r="EV41">
        <v>5.0825489999999996E-3</v>
      </c>
      <c r="EW41">
        <v>7.2497450000000001E-3</v>
      </c>
      <c r="EX41">
        <v>5.8661720000000002E-3</v>
      </c>
      <c r="EY41">
        <v>1.668786E-3</v>
      </c>
      <c r="EZ41">
        <v>5.7533580000000001E-3</v>
      </c>
      <c r="FA41">
        <v>7.6203240000000004E-3</v>
      </c>
      <c r="FB41">
        <v>5.433528E-3</v>
      </c>
      <c r="FC41">
        <v>7.4493900000000002E-3</v>
      </c>
      <c r="FD41">
        <v>8.7866569999999998E-3</v>
      </c>
      <c r="FE41">
        <v>7.1526410000000004E-3</v>
      </c>
      <c r="FF41">
        <v>4.5622400000000004E-3</v>
      </c>
      <c r="FG41">
        <v>1.1771517E-2</v>
      </c>
      <c r="FH41">
        <v>1.1759764000000001E-2</v>
      </c>
      <c r="FI41">
        <v>8.6433010000000008E-3</v>
      </c>
      <c r="FJ41">
        <v>7.3515739999999996E-3</v>
      </c>
      <c r="FK41">
        <v>3.1503486999999997E-2</v>
      </c>
      <c r="FL41">
        <v>3.0066269999999999E-2</v>
      </c>
      <c r="FM41">
        <v>1.4376882000000001E-2</v>
      </c>
      <c r="FN41">
        <v>6.311456E-3</v>
      </c>
      <c r="FO41">
        <v>3.7712181999999997E-2</v>
      </c>
      <c r="FP41">
        <v>3.6113729999999997E-2</v>
      </c>
      <c r="FQ41">
        <v>1.7029065999999999E-2</v>
      </c>
      <c r="FR41">
        <v>7.4146180000000004E-3</v>
      </c>
      <c r="FS41">
        <v>7.2501091000000004E-2</v>
      </c>
      <c r="FT41">
        <v>8.8601972000000001E-2</v>
      </c>
      <c r="FU41">
        <v>4.1952113999999999E-2</v>
      </c>
      <c r="FV41">
        <v>1.2950809000000001E-2</v>
      </c>
      <c r="FW41">
        <v>5.6606034999999999E-2</v>
      </c>
      <c r="FX41">
        <v>7.4426302E-2</v>
      </c>
      <c r="FY41">
        <v>3.8030741999999999E-2</v>
      </c>
      <c r="FZ41">
        <v>1.4073657999999999E-2</v>
      </c>
      <c r="GA41">
        <v>6.7289467000000006E-2</v>
      </c>
      <c r="GB41">
        <v>0.119549723</v>
      </c>
      <c r="GC41">
        <v>8.2176932999999994E-2</v>
      </c>
      <c r="GD41">
        <v>2.4419025E-2</v>
      </c>
      <c r="GE41">
        <v>2.312736E-2</v>
      </c>
      <c r="GF41">
        <v>4.9532540999999999E-2</v>
      </c>
      <c r="GG41">
        <v>3.5970782999999999E-2</v>
      </c>
      <c r="GH41">
        <v>1.5702859999999999E-2</v>
      </c>
      <c r="GI41">
        <v>1.3279350000000001E-2</v>
      </c>
      <c r="GJ41">
        <v>4.7939528000000002E-2</v>
      </c>
      <c r="GK41">
        <v>5.1533055000000001E-2</v>
      </c>
      <c r="GL41">
        <v>2.1653206000000001E-2</v>
      </c>
      <c r="GM41">
        <v>4.1433019999999997E-3</v>
      </c>
      <c r="GN41">
        <v>1.324466E-2</v>
      </c>
      <c r="GO41">
        <v>1.5201124E-2</v>
      </c>
      <c r="GP41">
        <v>9.8700060000000006E-3</v>
      </c>
      <c r="GQ41">
        <v>2.9805190000000001E-3</v>
      </c>
      <c r="GR41">
        <v>8.7078150000000007E-3</v>
      </c>
      <c r="GS41">
        <v>1.4961835999999999E-2</v>
      </c>
      <c r="GT41">
        <v>1.1299147000000001E-2</v>
      </c>
      <c r="GU41">
        <v>4.1480509999999998E-3</v>
      </c>
      <c r="GV41">
        <v>3.377377E-3</v>
      </c>
      <c r="GW41">
        <v>4.4055199999999996E-3</v>
      </c>
      <c r="GX41">
        <v>3.9448679999999998E-3</v>
      </c>
      <c r="GY41">
        <v>2.561252E-3</v>
      </c>
      <c r="GZ41">
        <v>3.272984E-3</v>
      </c>
      <c r="HA41">
        <v>3.3285189999999998E-3</v>
      </c>
      <c r="HB41">
        <v>2.585885E-3</v>
      </c>
      <c r="HC41">
        <v>3.8145549999999999E-3</v>
      </c>
      <c r="HD41">
        <v>2.8010359999999998E-3</v>
      </c>
      <c r="HE41">
        <v>2.1403559999999999E-3</v>
      </c>
      <c r="HF41">
        <v>1.7151390000000001E-3</v>
      </c>
      <c r="HG41">
        <v>4.1689509999999997E-3</v>
      </c>
      <c r="HH41">
        <v>4.6706289999999999E-3</v>
      </c>
      <c r="HI41">
        <v>2.350127E-3</v>
      </c>
      <c r="HJ41">
        <v>1.0323349999999999E-3</v>
      </c>
    </row>
    <row r="42" spans="1:218" x14ac:dyDescent="0.2">
      <c r="A42">
        <v>40</v>
      </c>
      <c r="B42">
        <v>5753.676837</v>
      </c>
      <c r="C42">
        <v>86.636071999999999</v>
      </c>
      <c r="D42">
        <v>66.412023349999998</v>
      </c>
      <c r="E42" t="s">
        <v>427</v>
      </c>
      <c r="F42" t="s">
        <v>428</v>
      </c>
      <c r="G42">
        <v>22</v>
      </c>
      <c r="H42">
        <v>9.9422056999999994E-2</v>
      </c>
      <c r="I42">
        <v>7.1131470000000002E-2</v>
      </c>
      <c r="J42">
        <v>2.8982876000000001E-2</v>
      </c>
      <c r="K42">
        <v>0.15776712900000001</v>
      </c>
      <c r="L42">
        <v>0.126828363</v>
      </c>
      <c r="M42">
        <v>5.3591328000000001E-2</v>
      </c>
      <c r="N42">
        <v>0.15963907199999999</v>
      </c>
      <c r="O42">
        <v>0.135497854</v>
      </c>
      <c r="P42">
        <v>5.8359718999999997E-2</v>
      </c>
      <c r="Q42">
        <v>0.18093938000000001</v>
      </c>
      <c r="R42">
        <v>0.183876336</v>
      </c>
      <c r="S42">
        <v>9.2689219000000003E-2</v>
      </c>
      <c r="T42">
        <v>0.111473296</v>
      </c>
      <c r="U42">
        <v>0.123948161</v>
      </c>
      <c r="V42">
        <v>6.9359852E-2</v>
      </c>
      <c r="W42">
        <v>8.6901661000000005E-2</v>
      </c>
      <c r="X42">
        <v>0.119159231</v>
      </c>
      <c r="Y42">
        <v>7.8716282999999998E-2</v>
      </c>
      <c r="Z42">
        <v>3.8532468E-2</v>
      </c>
      <c r="AA42">
        <v>5.3883158E-2</v>
      </c>
      <c r="AB42">
        <v>3.7027147000000003E-2</v>
      </c>
      <c r="AC42">
        <v>2.6542492000000001E-2</v>
      </c>
      <c r="AD42">
        <v>4.3625110000000002E-2</v>
      </c>
      <c r="AE42">
        <v>3.7005067000000003E-2</v>
      </c>
      <c r="AF42">
        <v>2.2526223000000001E-2</v>
      </c>
      <c r="AG42">
        <v>3.8659656000000001E-2</v>
      </c>
      <c r="AH42">
        <v>8.4707882999999998E-2</v>
      </c>
      <c r="AI42">
        <v>0.116351133</v>
      </c>
      <c r="AJ42">
        <v>0.19406187899999999</v>
      </c>
      <c r="AK42">
        <v>0.17191658700000001</v>
      </c>
      <c r="AL42">
        <v>0.18500138299999999</v>
      </c>
      <c r="AM42">
        <v>7.8395478000000005E-2</v>
      </c>
      <c r="AN42">
        <v>5.7596306E-2</v>
      </c>
      <c r="AO42">
        <v>2.7037232000000001E-2</v>
      </c>
      <c r="AP42">
        <v>2.3746238999999999E-2</v>
      </c>
      <c r="AQ42">
        <v>3.8352859999999998E-3</v>
      </c>
      <c r="AR42">
        <v>1.1729972E-2</v>
      </c>
      <c r="AS42">
        <v>1.3021771E-2</v>
      </c>
      <c r="AT42">
        <v>6.2208130000000004E-3</v>
      </c>
      <c r="AU42">
        <v>4.3039480000000001E-3</v>
      </c>
      <c r="AV42">
        <v>1.2739949E-2</v>
      </c>
      <c r="AW42">
        <v>1.2918544000000001E-2</v>
      </c>
      <c r="AX42">
        <v>3.5662290000000002E-3</v>
      </c>
      <c r="AY42">
        <v>3.7397910000000001E-3</v>
      </c>
      <c r="AZ42">
        <v>1.3085309999999999E-2</v>
      </c>
      <c r="BA42">
        <v>1.2805491E-2</v>
      </c>
      <c r="BB42">
        <v>7.6118419999999997E-3</v>
      </c>
      <c r="BC42">
        <v>1.0719853999999999E-2</v>
      </c>
      <c r="BD42">
        <v>3.6702002999999997E-2</v>
      </c>
      <c r="BE42">
        <v>2.0792380999999999E-2</v>
      </c>
      <c r="BF42">
        <v>7.5085330000000004E-3</v>
      </c>
      <c r="BG42">
        <v>1.336539E-2</v>
      </c>
      <c r="BH42">
        <v>3.3748353000000002E-2</v>
      </c>
      <c r="BI42">
        <v>2.0540025999999999E-2</v>
      </c>
      <c r="BJ42">
        <v>7.8806520000000001E-3</v>
      </c>
      <c r="BK42">
        <v>1.9899245999999999E-2</v>
      </c>
      <c r="BL42">
        <v>8.2822380000000001E-2</v>
      </c>
      <c r="BM42">
        <v>4.0604121999999999E-2</v>
      </c>
      <c r="BN42">
        <v>2.7426472E-2</v>
      </c>
      <c r="BO42">
        <v>1.746982E-2</v>
      </c>
      <c r="BP42">
        <v>5.7878803E-2</v>
      </c>
      <c r="BQ42">
        <v>3.1509919999999997E-2</v>
      </c>
      <c r="BR42">
        <v>1.1604944000000001E-2</v>
      </c>
      <c r="BS42">
        <v>2.5157568000000002E-2</v>
      </c>
      <c r="BT42">
        <v>9.9836578999999995E-2</v>
      </c>
      <c r="BU42">
        <v>5.4040155999999999E-2</v>
      </c>
      <c r="BV42">
        <v>1.7053519E-2</v>
      </c>
      <c r="BW42">
        <v>1.7331672999999999E-2</v>
      </c>
      <c r="BX42">
        <v>6.7325832000000002E-2</v>
      </c>
      <c r="BY42">
        <v>3.9506363000000003E-2</v>
      </c>
      <c r="BZ42">
        <v>1.3618037E-2</v>
      </c>
      <c r="CA42">
        <v>2.5129215999999999E-2</v>
      </c>
      <c r="CB42">
        <v>0.10291017</v>
      </c>
      <c r="CC42">
        <v>9.2710882999999994E-2</v>
      </c>
      <c r="CD42">
        <v>3.1998770000000003E-2</v>
      </c>
      <c r="CE42">
        <v>1.5742391000000001E-2</v>
      </c>
      <c r="CF42">
        <v>6.0265025E-2</v>
      </c>
      <c r="CG42">
        <v>5.6632587999999998E-2</v>
      </c>
      <c r="CH42">
        <v>2.1224390999999999E-2</v>
      </c>
      <c r="CI42">
        <v>2.3223265999999999E-2</v>
      </c>
      <c r="CJ42">
        <v>8.3096776999999997E-2</v>
      </c>
      <c r="CK42">
        <v>0.14673904400000001</v>
      </c>
      <c r="CL42">
        <v>5.9494646999999998E-2</v>
      </c>
      <c r="CM42">
        <v>1.2723381000000001E-2</v>
      </c>
      <c r="CN42">
        <v>4.5961560999999998E-2</v>
      </c>
      <c r="CO42">
        <v>5.0266538999999999E-2</v>
      </c>
      <c r="CP42">
        <v>2.1253082E-2</v>
      </c>
      <c r="CQ42">
        <v>1.8334650000000001E-2</v>
      </c>
      <c r="CR42">
        <v>4.4355127000000001E-2</v>
      </c>
      <c r="CS42">
        <v>7.6306968000000003E-2</v>
      </c>
      <c r="CT42">
        <v>3.7478978000000003E-2</v>
      </c>
      <c r="CU42">
        <v>1.0473761999999999E-2</v>
      </c>
      <c r="CV42">
        <v>2.6582926E-2</v>
      </c>
      <c r="CW42">
        <v>2.866519E-2</v>
      </c>
      <c r="CX42">
        <v>1.2099878999999999E-2</v>
      </c>
      <c r="CY42">
        <v>1.4902144000000001E-2</v>
      </c>
      <c r="CZ42">
        <v>2.7168098000000002E-2</v>
      </c>
      <c r="DA42">
        <v>4.0678973E-2</v>
      </c>
      <c r="DB42">
        <v>2.0852323999999998E-2</v>
      </c>
      <c r="DC42">
        <v>2.0893140000000001E-3</v>
      </c>
      <c r="DD42">
        <v>8.6681789999999998E-3</v>
      </c>
      <c r="DE42">
        <v>1.1098861999999999E-2</v>
      </c>
      <c r="DF42">
        <v>3.9285919999999998E-3</v>
      </c>
      <c r="DG42">
        <v>2.4011280000000002E-3</v>
      </c>
      <c r="DH42">
        <v>2.3701590000000002E-3</v>
      </c>
      <c r="DI42">
        <v>7.1567239999999997E-3</v>
      </c>
      <c r="DJ42">
        <v>3.7043039999999998E-3</v>
      </c>
      <c r="DK42">
        <v>0</v>
      </c>
      <c r="DL42">
        <v>0</v>
      </c>
      <c r="DM42">
        <v>1.3167699999999999E-4</v>
      </c>
      <c r="DN42">
        <v>0</v>
      </c>
      <c r="DO42">
        <v>6.2346999999999999E-4</v>
      </c>
      <c r="DP42">
        <v>0</v>
      </c>
      <c r="DQ42" s="27">
        <v>6.9499999999999995E-5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1.255634E-3</v>
      </c>
      <c r="DX42">
        <v>0</v>
      </c>
      <c r="DY42">
        <v>0</v>
      </c>
      <c r="DZ42">
        <v>0</v>
      </c>
      <c r="EA42">
        <v>4.7896320000000003E-3</v>
      </c>
      <c r="EB42">
        <v>1.4107013E-2</v>
      </c>
      <c r="EC42">
        <v>8.8078749999999997E-3</v>
      </c>
      <c r="ED42">
        <v>3.1811539999999998E-3</v>
      </c>
      <c r="EE42">
        <v>1.6777490000000001E-3</v>
      </c>
      <c r="EF42">
        <v>8.2791849999999997E-3</v>
      </c>
      <c r="EG42">
        <v>9.9018300000000004E-3</v>
      </c>
      <c r="EH42">
        <v>2.7681609999999999E-3</v>
      </c>
      <c r="EI42">
        <v>2.9341200000000001E-3</v>
      </c>
      <c r="EJ42">
        <v>5.7446240000000003E-3</v>
      </c>
      <c r="EK42">
        <v>8.3019159999999995E-3</v>
      </c>
      <c r="EL42">
        <v>3.4951560000000001E-3</v>
      </c>
      <c r="EM42">
        <v>1.58421E-3</v>
      </c>
      <c r="EN42">
        <v>4.5916560000000004E-3</v>
      </c>
      <c r="EO42">
        <v>4.3052940000000003E-3</v>
      </c>
      <c r="EP42">
        <v>6.4002879999999996E-3</v>
      </c>
      <c r="EQ42">
        <v>0</v>
      </c>
      <c r="ER42">
        <v>1.850511E-3</v>
      </c>
      <c r="ES42">
        <v>5.38836E-3</v>
      </c>
      <c r="ET42">
        <v>3.6528350000000001E-3</v>
      </c>
      <c r="EU42">
        <v>1.0241460000000001E-3</v>
      </c>
      <c r="EV42">
        <v>5.2860060000000002E-3</v>
      </c>
      <c r="EW42">
        <v>7.342192E-3</v>
      </c>
      <c r="EX42">
        <v>5.79862E-3</v>
      </c>
      <c r="EY42">
        <v>9.3030200000000004E-4</v>
      </c>
      <c r="EZ42">
        <v>4.9916580000000004E-3</v>
      </c>
      <c r="FA42">
        <v>8.4486950000000009E-3</v>
      </c>
      <c r="FB42">
        <v>5.629673E-3</v>
      </c>
      <c r="FC42">
        <v>3.1270149999999999E-3</v>
      </c>
      <c r="FD42">
        <v>6.1719549999999998E-3</v>
      </c>
      <c r="FE42">
        <v>6.0173689999999998E-3</v>
      </c>
      <c r="FF42">
        <v>4.2045989999999998E-3</v>
      </c>
      <c r="FG42">
        <v>5.5240159999999996E-3</v>
      </c>
      <c r="FH42">
        <v>8.2546310000000001E-3</v>
      </c>
      <c r="FI42">
        <v>7.417603E-3</v>
      </c>
      <c r="FJ42">
        <v>7.4707410000000004E-3</v>
      </c>
      <c r="FK42">
        <v>1.7173346999999999E-2</v>
      </c>
      <c r="FL42">
        <v>1.9210702999999999E-2</v>
      </c>
      <c r="FM42">
        <v>1.1338384E-2</v>
      </c>
      <c r="FN42">
        <v>5.1427620000000004E-3</v>
      </c>
      <c r="FO42">
        <v>2.5118538999999999E-2</v>
      </c>
      <c r="FP42">
        <v>2.6796377E-2</v>
      </c>
      <c r="FQ42">
        <v>1.4960579E-2</v>
      </c>
      <c r="FR42">
        <v>7.6466449999999997E-3</v>
      </c>
      <c r="FS42">
        <v>5.0510805999999998E-2</v>
      </c>
      <c r="FT42">
        <v>6.0401692E-2</v>
      </c>
      <c r="FU42">
        <v>3.5125521E-2</v>
      </c>
      <c r="FV42">
        <v>1.3230618E-2</v>
      </c>
      <c r="FW42">
        <v>4.9755502E-2</v>
      </c>
      <c r="FX42">
        <v>6.2389403000000003E-2</v>
      </c>
      <c r="FY42">
        <v>3.7727310999999999E-2</v>
      </c>
      <c r="FZ42">
        <v>1.5915840000000001E-2</v>
      </c>
      <c r="GA42">
        <v>5.9795177999999997E-2</v>
      </c>
      <c r="GB42">
        <v>9.2949608000000003E-2</v>
      </c>
      <c r="GC42">
        <v>7.2089460999999994E-2</v>
      </c>
      <c r="GD42">
        <v>2.7046180999999999E-2</v>
      </c>
      <c r="GE42">
        <v>2.2659162E-2</v>
      </c>
      <c r="GF42">
        <v>4.3985445999999997E-2</v>
      </c>
      <c r="GG42">
        <v>3.5795818E-2</v>
      </c>
      <c r="GH42">
        <v>1.8033674E-2</v>
      </c>
      <c r="GI42">
        <v>1.1784838000000001E-2</v>
      </c>
      <c r="GJ42">
        <v>3.8144231000000001E-2</v>
      </c>
      <c r="GK42">
        <v>4.3229591999999997E-2</v>
      </c>
      <c r="GL42">
        <v>2.1814407000000001E-2</v>
      </c>
      <c r="GM42">
        <v>2.9025280000000001E-3</v>
      </c>
      <c r="GN42">
        <v>1.0864484000000001E-2</v>
      </c>
      <c r="GO42">
        <v>1.3781553E-2</v>
      </c>
      <c r="GP42">
        <v>1.0551420000000001E-2</v>
      </c>
      <c r="GQ42">
        <v>1.6644349999999999E-3</v>
      </c>
      <c r="GR42">
        <v>6.5206930000000001E-3</v>
      </c>
      <c r="GS42">
        <v>1.3279043000000001E-2</v>
      </c>
      <c r="GT42">
        <v>9.828247E-3</v>
      </c>
      <c r="GU42">
        <v>1.0410529999999999E-3</v>
      </c>
      <c r="GV42">
        <v>2.0076310000000002E-3</v>
      </c>
      <c r="GW42">
        <v>2.9957690000000001E-3</v>
      </c>
      <c r="GX42">
        <v>3.3134179999999998E-3</v>
      </c>
      <c r="GY42">
        <v>1.316528E-3</v>
      </c>
      <c r="GZ42">
        <v>2.0548329999999998E-3</v>
      </c>
      <c r="HA42">
        <v>2.033132E-3</v>
      </c>
      <c r="HB42">
        <v>1.833225E-3</v>
      </c>
      <c r="HC42">
        <v>2.4279639999999999E-3</v>
      </c>
      <c r="HD42">
        <v>1.78009E-3</v>
      </c>
      <c r="HE42">
        <v>1.461705E-3</v>
      </c>
      <c r="HF42">
        <v>1.510408E-3</v>
      </c>
      <c r="HG42">
        <v>3.3347530000000002E-3</v>
      </c>
      <c r="HH42">
        <v>3.1209010000000001E-3</v>
      </c>
      <c r="HI42">
        <v>1.846685E-3</v>
      </c>
      <c r="HJ42">
        <v>7.7897000000000003E-4</v>
      </c>
    </row>
    <row r="43" spans="1:218" x14ac:dyDescent="0.2">
      <c r="A43">
        <v>41</v>
      </c>
      <c r="B43">
        <v>1659.64651</v>
      </c>
      <c r="C43">
        <v>53.523856000000002</v>
      </c>
      <c r="D43">
        <v>31.00760361</v>
      </c>
      <c r="E43" t="s">
        <v>157</v>
      </c>
      <c r="F43" t="s">
        <v>426</v>
      </c>
      <c r="G43">
        <v>20</v>
      </c>
      <c r="H43">
        <v>0.24882684599999999</v>
      </c>
      <c r="I43">
        <v>0.21035584900000001</v>
      </c>
      <c r="J43">
        <v>0.105572424</v>
      </c>
      <c r="K43">
        <v>0.381633155</v>
      </c>
      <c r="L43">
        <v>0.39037207200000001</v>
      </c>
      <c r="M43">
        <v>0.183126124</v>
      </c>
      <c r="N43">
        <v>0.33738869199999999</v>
      </c>
      <c r="O43">
        <v>0.36259886800000002</v>
      </c>
      <c r="P43">
        <v>0.18021308799999999</v>
      </c>
      <c r="Q43">
        <v>0.382154194</v>
      </c>
      <c r="R43">
        <v>0.53071755399999998</v>
      </c>
      <c r="S43">
        <v>0.30649605000000002</v>
      </c>
      <c r="T43">
        <v>0.231607023</v>
      </c>
      <c r="U43">
        <v>0.33612825000000002</v>
      </c>
      <c r="V43">
        <v>0.22476352699999999</v>
      </c>
      <c r="W43">
        <v>0.191582</v>
      </c>
      <c r="X43">
        <v>0.36493832300000001</v>
      </c>
      <c r="Y43">
        <v>0.28199605300000002</v>
      </c>
      <c r="Z43">
        <v>9.2833533999999995E-2</v>
      </c>
      <c r="AA43">
        <v>0.158429863</v>
      </c>
      <c r="AB43">
        <v>0.122466332</v>
      </c>
      <c r="AC43">
        <v>6.6725878000000002E-2</v>
      </c>
      <c r="AD43">
        <v>0.13934060500000001</v>
      </c>
      <c r="AE43">
        <v>0.141790849</v>
      </c>
      <c r="AF43">
        <v>5.1571555999999998E-2</v>
      </c>
      <c r="AG43">
        <v>6.9948455000000007E-2</v>
      </c>
      <c r="AH43">
        <v>0.110412524</v>
      </c>
      <c r="AI43">
        <v>0.124006243</v>
      </c>
      <c r="AJ43">
        <v>0.15929091500000001</v>
      </c>
      <c r="AK43">
        <v>0.134159852</v>
      </c>
      <c r="AL43">
        <v>0.12741604200000001</v>
      </c>
      <c r="AM43">
        <v>7.9076919999999995E-2</v>
      </c>
      <c r="AN43">
        <v>5.9974142000000001E-2</v>
      </c>
      <c r="AO43">
        <v>4.9247194000000001E-2</v>
      </c>
      <c r="AP43">
        <v>3.4896157999999997E-2</v>
      </c>
      <c r="AQ43">
        <v>2.4013328E-2</v>
      </c>
      <c r="AR43">
        <v>5.7969469000000003E-2</v>
      </c>
      <c r="AS43">
        <v>5.4572300999999997E-2</v>
      </c>
      <c r="AT43">
        <v>3.3411422000000003E-2</v>
      </c>
      <c r="AU43">
        <v>4.9929717999999998E-2</v>
      </c>
      <c r="AV43">
        <v>6.9664656000000005E-2</v>
      </c>
      <c r="AW43">
        <v>5.6988770000000001E-2</v>
      </c>
      <c r="AX43">
        <v>0</v>
      </c>
      <c r="AY43">
        <v>2.1265820000000001E-2</v>
      </c>
      <c r="AZ43">
        <v>6.0427381000000002E-2</v>
      </c>
      <c r="BA43">
        <v>5.5415501999999998E-2</v>
      </c>
      <c r="BB43">
        <v>4.4347425000000003E-2</v>
      </c>
      <c r="BC43">
        <v>7.5742839000000006E-2</v>
      </c>
      <c r="BD43">
        <v>0.14042701499999999</v>
      </c>
      <c r="BE43">
        <v>8.3729930999999994E-2</v>
      </c>
      <c r="BF43">
        <v>3.7439911999999999E-2</v>
      </c>
      <c r="BG43">
        <v>6.9534174000000004E-2</v>
      </c>
      <c r="BH43">
        <v>0.120143126</v>
      </c>
      <c r="BI43">
        <v>8.1035695000000005E-2</v>
      </c>
      <c r="BJ43">
        <v>3.3867864999999997E-2</v>
      </c>
      <c r="BK43">
        <v>0.168826904</v>
      </c>
      <c r="BL43">
        <v>0.31701607900000001</v>
      </c>
      <c r="BM43">
        <v>0.158022571</v>
      </c>
      <c r="BN43">
        <v>0.12573627200000001</v>
      </c>
      <c r="BO43">
        <v>0.13718928899999999</v>
      </c>
      <c r="BP43">
        <v>0.22662179599999999</v>
      </c>
      <c r="BQ43">
        <v>0.12632586200000001</v>
      </c>
      <c r="BR43">
        <v>4.7126099999999997E-2</v>
      </c>
      <c r="BS43">
        <v>0.36580148200000001</v>
      </c>
      <c r="BT43">
        <v>0.50403492299999997</v>
      </c>
      <c r="BU43">
        <v>0.23747133100000001</v>
      </c>
      <c r="BV43">
        <v>6.8423958000000007E-2</v>
      </c>
      <c r="BW43">
        <v>0.183324285</v>
      </c>
      <c r="BX43">
        <v>0.32540403699999998</v>
      </c>
      <c r="BY43">
        <v>0.17396477299999999</v>
      </c>
      <c r="BZ43">
        <v>5.7191016999999997E-2</v>
      </c>
      <c r="CA43">
        <v>0.46556213699999999</v>
      </c>
      <c r="CB43">
        <v>0.55942382400000001</v>
      </c>
      <c r="CC43">
        <v>0.369822545</v>
      </c>
      <c r="CD43">
        <v>0.112909462</v>
      </c>
      <c r="CE43">
        <v>0.191167907</v>
      </c>
      <c r="CF43">
        <v>0.29921584099999998</v>
      </c>
      <c r="CG43">
        <v>0.215988609</v>
      </c>
      <c r="CH43">
        <v>7.3928938E-2</v>
      </c>
      <c r="CI43">
        <v>0.39546057899999998</v>
      </c>
      <c r="CJ43">
        <v>0.50889956800000002</v>
      </c>
      <c r="CK43">
        <v>0.56233797900000004</v>
      </c>
      <c r="CL43">
        <v>0.19548621199999999</v>
      </c>
      <c r="CM43">
        <v>0.17945107299999999</v>
      </c>
      <c r="CN43">
        <v>0.24640266199999999</v>
      </c>
      <c r="CO43">
        <v>0.207190702</v>
      </c>
      <c r="CP43">
        <v>7.8307565999999995E-2</v>
      </c>
      <c r="CQ43">
        <v>0.26872805999999999</v>
      </c>
      <c r="CR43">
        <v>0.29794437400000001</v>
      </c>
      <c r="CS43">
        <v>0.36680183700000002</v>
      </c>
      <c r="CT43">
        <v>0.14580796300000001</v>
      </c>
      <c r="CU43">
        <v>0.14485003900000001</v>
      </c>
      <c r="CV43">
        <v>0.15120604200000001</v>
      </c>
      <c r="CW43">
        <v>0.13096142999999999</v>
      </c>
      <c r="CX43">
        <v>4.9468041999999997E-2</v>
      </c>
      <c r="CY43">
        <v>0.16921425300000001</v>
      </c>
      <c r="CZ43">
        <v>0.18259818799999999</v>
      </c>
      <c r="DA43">
        <v>0.221085319</v>
      </c>
      <c r="DB43">
        <v>9.2711598000000006E-2</v>
      </c>
      <c r="DC43">
        <v>6.3435676999999996E-2</v>
      </c>
      <c r="DD43">
        <v>6.2566789999999997E-2</v>
      </c>
      <c r="DE43">
        <v>5.9409333000000002E-2</v>
      </c>
      <c r="DF43">
        <v>2.0599208000000001E-2</v>
      </c>
      <c r="DG43">
        <v>5.0118770999999999E-2</v>
      </c>
      <c r="DH43">
        <v>4.4559109E-2</v>
      </c>
      <c r="DI43">
        <v>5.9853677000000001E-2</v>
      </c>
      <c r="DJ43">
        <v>2.5307204E-2</v>
      </c>
      <c r="DK43">
        <v>1.7013027999999999E-2</v>
      </c>
      <c r="DL43">
        <v>4.007933E-3</v>
      </c>
      <c r="DM43">
        <v>4.9853509999999998E-3</v>
      </c>
      <c r="DN43">
        <v>1.0083970000000001E-3</v>
      </c>
      <c r="DO43">
        <v>1.7389445E-2</v>
      </c>
      <c r="DP43">
        <v>6.4616760000000004E-3</v>
      </c>
      <c r="DQ43">
        <v>4.5210340000000002E-3</v>
      </c>
      <c r="DR43">
        <v>8.5813100000000004E-4</v>
      </c>
      <c r="DS43">
        <v>6.5932789999999996E-3</v>
      </c>
      <c r="DT43">
        <v>2.9732800000000002E-4</v>
      </c>
      <c r="DU43">
        <v>0</v>
      </c>
      <c r="DV43">
        <v>0</v>
      </c>
      <c r="DW43">
        <v>5.9730190000000004E-3</v>
      </c>
      <c r="DX43">
        <v>1.9599019999999999E-3</v>
      </c>
      <c r="DY43">
        <v>2.7361399999999999E-4</v>
      </c>
      <c r="DZ43">
        <v>0</v>
      </c>
      <c r="EA43">
        <v>2.6904566000000001E-2</v>
      </c>
      <c r="EB43">
        <v>6.7278954000000002E-2</v>
      </c>
      <c r="EC43">
        <v>4.0001575999999997E-2</v>
      </c>
      <c r="ED43">
        <v>2.6224048999999999E-2</v>
      </c>
      <c r="EE43">
        <v>6.3936410000000003E-3</v>
      </c>
      <c r="EF43">
        <v>3.4802492999999997E-2</v>
      </c>
      <c r="EG43">
        <v>3.8641496999999997E-2</v>
      </c>
      <c r="EH43">
        <v>1.3095819999999999E-2</v>
      </c>
      <c r="EI43">
        <v>1.2877904000000001E-2</v>
      </c>
      <c r="EJ43">
        <v>4.8281831999999997E-2</v>
      </c>
      <c r="EK43">
        <v>0</v>
      </c>
      <c r="EL43">
        <v>1.6619719000000002E-2</v>
      </c>
      <c r="EM43">
        <v>9.4469350000000001E-3</v>
      </c>
      <c r="EN43">
        <v>3.6245614000000002E-2</v>
      </c>
      <c r="EO43">
        <v>3.1725902E-2</v>
      </c>
      <c r="EP43">
        <v>2.4768637E-2</v>
      </c>
      <c r="EQ43">
        <v>0</v>
      </c>
      <c r="ER43">
        <v>1.2030865999999999E-2</v>
      </c>
      <c r="ES43">
        <v>3.0701935E-2</v>
      </c>
      <c r="ET43">
        <v>3.0253443000000001E-2</v>
      </c>
      <c r="EU43">
        <v>1.5193336E-2</v>
      </c>
      <c r="EV43">
        <v>3.5703121999999997E-2</v>
      </c>
      <c r="EW43">
        <v>3.3809837000000002E-2</v>
      </c>
      <c r="EX43">
        <v>2.6960811000000001E-2</v>
      </c>
      <c r="EY43">
        <v>1.1312052E-2</v>
      </c>
      <c r="EZ43">
        <v>2.8781351E-2</v>
      </c>
      <c r="FA43">
        <v>3.8512019000000002E-2</v>
      </c>
      <c r="FB43">
        <v>2.4918240000000001E-2</v>
      </c>
      <c r="FC43">
        <v>2.9650618E-2</v>
      </c>
      <c r="FD43">
        <v>4.7576254999999998E-2</v>
      </c>
      <c r="FE43">
        <v>3.3468421999999998E-2</v>
      </c>
      <c r="FF43">
        <v>2.0725415000000001E-2</v>
      </c>
      <c r="FG43">
        <v>3.35132E-2</v>
      </c>
      <c r="FH43">
        <v>4.3932272000000001E-2</v>
      </c>
      <c r="FI43">
        <v>3.6529721000000001E-2</v>
      </c>
      <c r="FJ43">
        <v>3.8063883E-2</v>
      </c>
      <c r="FK43">
        <v>9.7006155999999996E-2</v>
      </c>
      <c r="FL43">
        <v>0.108724158</v>
      </c>
      <c r="FM43">
        <v>5.6851731000000003E-2</v>
      </c>
      <c r="FN43">
        <v>2.6906171999999999E-2</v>
      </c>
      <c r="FO43">
        <v>0.113878883</v>
      </c>
      <c r="FP43">
        <v>0.12480888900000001</v>
      </c>
      <c r="FQ43">
        <v>6.7355598000000003E-2</v>
      </c>
      <c r="FR43">
        <v>3.4315587000000002E-2</v>
      </c>
      <c r="FS43">
        <v>0.239225505</v>
      </c>
      <c r="FT43">
        <v>0.313570193</v>
      </c>
      <c r="FU43">
        <v>0.17382615500000001</v>
      </c>
      <c r="FV43">
        <v>6.0940627999999997E-2</v>
      </c>
      <c r="FW43">
        <v>0.18536121999999999</v>
      </c>
      <c r="FX43">
        <v>0.25913697600000002</v>
      </c>
      <c r="FY43">
        <v>0.15707337199999999</v>
      </c>
      <c r="FZ43">
        <v>6.7175726000000005E-2</v>
      </c>
      <c r="GA43">
        <v>0.24489626</v>
      </c>
      <c r="GB43">
        <v>0.43501457900000001</v>
      </c>
      <c r="GC43">
        <v>0.362621851</v>
      </c>
      <c r="GD43">
        <v>0.12596405499999999</v>
      </c>
      <c r="GE43">
        <v>8.1801476999999997E-2</v>
      </c>
      <c r="GF43">
        <v>0.189113634</v>
      </c>
      <c r="GG43">
        <v>0.15986645099999999</v>
      </c>
      <c r="GH43">
        <v>7.9331281000000003E-2</v>
      </c>
      <c r="GI43">
        <v>5.3945627000000003E-2</v>
      </c>
      <c r="GJ43">
        <v>0.195821678</v>
      </c>
      <c r="GK43">
        <v>0.25790095400000002</v>
      </c>
      <c r="GL43">
        <v>0.11582703900000001</v>
      </c>
      <c r="GM43">
        <v>1.5551038999999999E-2</v>
      </c>
      <c r="GN43">
        <v>5.4816760999999999E-2</v>
      </c>
      <c r="GO43">
        <v>7.1394799999999994E-2</v>
      </c>
      <c r="GP43">
        <v>5.0736789999999997E-2</v>
      </c>
      <c r="GQ43">
        <v>1.2664582000000001E-2</v>
      </c>
      <c r="GR43">
        <v>3.8330507E-2</v>
      </c>
      <c r="GS43">
        <v>8.2598956000000001E-2</v>
      </c>
      <c r="GT43">
        <v>5.7003323000000002E-2</v>
      </c>
      <c r="GU43">
        <v>1.0377953000000001E-2</v>
      </c>
      <c r="GV43">
        <v>1.5377770000000001E-2</v>
      </c>
      <c r="GW43">
        <v>2.1351643999999999E-2</v>
      </c>
      <c r="GX43">
        <v>2.0378192999999999E-2</v>
      </c>
      <c r="GY43">
        <v>1.7995016999999999E-2</v>
      </c>
      <c r="GZ43">
        <v>1.7866685E-2</v>
      </c>
      <c r="HA43">
        <v>2.0910155999999999E-2</v>
      </c>
      <c r="HB43">
        <v>1.7167581000000001E-2</v>
      </c>
      <c r="HC43">
        <v>2.0959095000000001E-2</v>
      </c>
      <c r="HD43">
        <v>1.5096658000000001E-2</v>
      </c>
      <c r="HE43">
        <v>1.2335396E-2</v>
      </c>
      <c r="HF43">
        <v>1.0937786999999999E-2</v>
      </c>
      <c r="HG43">
        <v>2.9029805999999998E-2</v>
      </c>
      <c r="HH43">
        <v>2.4565871E-2</v>
      </c>
      <c r="HI43">
        <v>1.5170553E-2</v>
      </c>
      <c r="HJ43">
        <v>9.0428620000000005E-3</v>
      </c>
    </row>
    <row r="44" spans="1:218" x14ac:dyDescent="0.2">
      <c r="A44">
        <v>42</v>
      </c>
      <c r="B44">
        <v>6909.4080029999996</v>
      </c>
      <c r="C44">
        <v>77.110640000000004</v>
      </c>
      <c r="D44">
        <v>89.603821249999996</v>
      </c>
      <c r="E44" t="s">
        <v>157</v>
      </c>
      <c r="F44" t="s">
        <v>428</v>
      </c>
      <c r="G44">
        <v>26</v>
      </c>
      <c r="H44">
        <v>0.20455210900000001</v>
      </c>
      <c r="I44">
        <v>0.124565457</v>
      </c>
      <c r="J44">
        <v>3.9936335000000003E-2</v>
      </c>
      <c r="K44">
        <v>0.33263838499999998</v>
      </c>
      <c r="L44">
        <v>0.24507695900000001</v>
      </c>
      <c r="M44">
        <v>7.8882767000000006E-2</v>
      </c>
      <c r="N44">
        <v>0.29855545999999999</v>
      </c>
      <c r="O44">
        <v>0.23027368600000001</v>
      </c>
      <c r="P44">
        <v>7.9644403000000003E-2</v>
      </c>
      <c r="Q44">
        <v>0.35019525600000001</v>
      </c>
      <c r="R44">
        <v>0.34312099499999998</v>
      </c>
      <c r="S44">
        <v>0.14750716699999999</v>
      </c>
      <c r="T44">
        <v>0.19562748399999999</v>
      </c>
      <c r="U44">
        <v>0.20714939399999999</v>
      </c>
      <c r="V44">
        <v>9.2287682999999995E-2</v>
      </c>
      <c r="W44">
        <v>0.16054159300000001</v>
      </c>
      <c r="X44">
        <v>0.22584627600000001</v>
      </c>
      <c r="Y44">
        <v>0.13138196299999999</v>
      </c>
      <c r="Z44">
        <v>6.2978266000000005E-2</v>
      </c>
      <c r="AA44">
        <v>9.0406510999999995E-2</v>
      </c>
      <c r="AB44">
        <v>5.3544348999999998E-2</v>
      </c>
      <c r="AC44">
        <v>4.4492433999999997E-2</v>
      </c>
      <c r="AD44">
        <v>7.9660403000000005E-2</v>
      </c>
      <c r="AE44">
        <v>6.246078E-2</v>
      </c>
      <c r="AF44">
        <v>4.7113800999999997E-2</v>
      </c>
      <c r="AG44">
        <v>6.9409127000000001E-2</v>
      </c>
      <c r="AH44">
        <v>0.119872072</v>
      </c>
      <c r="AI44">
        <v>0.141846161</v>
      </c>
      <c r="AJ44">
        <v>0.18175297500000001</v>
      </c>
      <c r="AK44">
        <v>0.152121333</v>
      </c>
      <c r="AL44">
        <v>0.135100891</v>
      </c>
      <c r="AM44">
        <v>6.9970372000000003E-2</v>
      </c>
      <c r="AN44">
        <v>4.3505782999999999E-2</v>
      </c>
      <c r="AO44">
        <v>2.2132530000000001E-2</v>
      </c>
      <c r="AP44">
        <v>1.7174956000000002E-2</v>
      </c>
      <c r="AQ44">
        <v>5.282246E-3</v>
      </c>
      <c r="AR44">
        <v>8.9906440000000008E-3</v>
      </c>
      <c r="AS44">
        <v>6.3629170000000001E-3</v>
      </c>
      <c r="AT44">
        <v>1.3983159999999999E-3</v>
      </c>
      <c r="AU44">
        <v>3.0835279E-2</v>
      </c>
      <c r="AV44">
        <v>1.2260170000000001E-2</v>
      </c>
      <c r="AW44">
        <v>5.7581159999999998E-3</v>
      </c>
      <c r="AX44">
        <v>1.544775E-3</v>
      </c>
      <c r="AY44">
        <v>6.0695740000000003E-3</v>
      </c>
      <c r="AZ44">
        <v>7.4614199999999999E-3</v>
      </c>
      <c r="BA44">
        <v>4.6213909999999999E-3</v>
      </c>
      <c r="BB44">
        <v>1.4500069999999999E-3</v>
      </c>
      <c r="BC44">
        <v>1.8187999999999999E-2</v>
      </c>
      <c r="BD44">
        <v>2.8996020000000001E-2</v>
      </c>
      <c r="BE44">
        <v>1.0694403E-2</v>
      </c>
      <c r="BF44">
        <v>1.518532E-3</v>
      </c>
      <c r="BG44">
        <v>1.0026138E-2</v>
      </c>
      <c r="BH44">
        <v>2.3808223999999999E-2</v>
      </c>
      <c r="BI44">
        <v>9.7783499999999999E-3</v>
      </c>
      <c r="BJ44">
        <v>1.616288E-3</v>
      </c>
      <c r="BK44">
        <v>1.3979541E-2</v>
      </c>
      <c r="BL44">
        <v>6.3947391000000006E-2</v>
      </c>
      <c r="BM44">
        <v>1.8805827000000001E-2</v>
      </c>
      <c r="BN44">
        <v>2.6462360000000002E-3</v>
      </c>
      <c r="BO44">
        <v>1.1964903000000001E-2</v>
      </c>
      <c r="BP44">
        <v>4.1482887000000003E-2</v>
      </c>
      <c r="BQ44">
        <v>1.3474078E-2</v>
      </c>
      <c r="BR44">
        <v>1.598847E-3</v>
      </c>
      <c r="BS44">
        <v>2.3885522999999999E-2</v>
      </c>
      <c r="BT44">
        <v>8.1516281999999995E-2</v>
      </c>
      <c r="BU44">
        <v>2.8604806999999999E-2</v>
      </c>
      <c r="BV44">
        <v>3.9917800000000003E-3</v>
      </c>
      <c r="BW44">
        <v>1.3603838E-2</v>
      </c>
      <c r="BX44">
        <v>5.5206288999999999E-2</v>
      </c>
      <c r="BY44">
        <v>2.1203216E-2</v>
      </c>
      <c r="BZ44">
        <v>8.4406719999999998E-3</v>
      </c>
      <c r="CA44">
        <v>2.4259922999999999E-2</v>
      </c>
      <c r="CB44">
        <v>9.1682058999999996E-2</v>
      </c>
      <c r="CC44">
        <v>6.7322851000000003E-2</v>
      </c>
      <c r="CD44">
        <v>1.467457E-2</v>
      </c>
      <c r="CE44">
        <v>9.8594349999999997E-3</v>
      </c>
      <c r="CF44">
        <v>5.0441614000000003E-2</v>
      </c>
      <c r="CG44">
        <v>3.8870068000000001E-2</v>
      </c>
      <c r="CH44">
        <v>1.0466095E-2</v>
      </c>
      <c r="CI44">
        <v>1.3433999E-2</v>
      </c>
      <c r="CJ44">
        <v>7.0296766999999996E-2</v>
      </c>
      <c r="CK44">
        <v>0.120863207</v>
      </c>
      <c r="CL44">
        <v>3.2641851E-2</v>
      </c>
      <c r="CM44">
        <v>4.2713650000000001E-3</v>
      </c>
      <c r="CN44">
        <v>3.7990689000000001E-2</v>
      </c>
      <c r="CO44">
        <v>3.5960249999999999E-2</v>
      </c>
      <c r="CP44">
        <v>7.9358929999999994E-3</v>
      </c>
      <c r="CQ44">
        <v>2.9041359999999999E-3</v>
      </c>
      <c r="CR44">
        <v>3.3896307000000001E-2</v>
      </c>
      <c r="CS44">
        <v>5.6659870000000001E-2</v>
      </c>
      <c r="CT44">
        <v>2.1796514999999999E-2</v>
      </c>
      <c r="CU44">
        <v>1.0812879999999999E-3</v>
      </c>
      <c r="CV44">
        <v>1.9171064000000002E-2</v>
      </c>
      <c r="CW44">
        <v>1.7777537E-2</v>
      </c>
      <c r="CX44">
        <v>2.6959449999999999E-3</v>
      </c>
      <c r="CY44">
        <v>6.9246900000000003E-4</v>
      </c>
      <c r="CZ44">
        <v>1.8202985000000001E-2</v>
      </c>
      <c r="DA44">
        <v>2.6230133999999999E-2</v>
      </c>
      <c r="DB44">
        <v>1.0250473E-2</v>
      </c>
      <c r="DC44">
        <v>0</v>
      </c>
      <c r="DD44">
        <v>3.721888E-3</v>
      </c>
      <c r="DE44">
        <v>4.0850519999999996E-3</v>
      </c>
      <c r="DF44">
        <v>3.9895499999999999E-4</v>
      </c>
      <c r="DG44">
        <v>0</v>
      </c>
      <c r="DH44">
        <v>6.73951E-4</v>
      </c>
      <c r="DI44">
        <v>2.3335780000000002E-3</v>
      </c>
      <c r="DJ44">
        <v>3.9202600000000002E-4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1.0857311E-2</v>
      </c>
      <c r="EB44">
        <v>1.9040196999999998E-2</v>
      </c>
      <c r="EC44">
        <v>6.6100050000000004E-3</v>
      </c>
      <c r="ED44">
        <v>4.1338440000000002E-3</v>
      </c>
      <c r="EE44">
        <v>3.7110371000000003E-2</v>
      </c>
      <c r="EF44">
        <v>1.4657826000000001E-2</v>
      </c>
      <c r="EG44">
        <v>1.4185705E-2</v>
      </c>
      <c r="EH44">
        <v>0</v>
      </c>
      <c r="EI44">
        <v>7.2493590000000004E-3</v>
      </c>
      <c r="EJ44">
        <v>8.776842E-3</v>
      </c>
      <c r="EK44">
        <v>4.6993579999999998E-3</v>
      </c>
      <c r="EL44">
        <v>4.3064920000000003E-3</v>
      </c>
      <c r="EM44">
        <v>3.445736E-3</v>
      </c>
      <c r="EN44">
        <v>6.1603739999999997E-3</v>
      </c>
      <c r="EO44">
        <v>6.0981680000000002E-3</v>
      </c>
      <c r="EP44">
        <v>6.2771010000000002E-3</v>
      </c>
      <c r="EQ44">
        <v>1.0468494E-2</v>
      </c>
      <c r="ER44">
        <v>1.0730608000000001E-2</v>
      </c>
      <c r="ES44">
        <v>8.2822220000000005E-3</v>
      </c>
      <c r="ET44">
        <v>5.7626880000000002E-3</v>
      </c>
      <c r="EU44">
        <v>3.3868029999999999E-3</v>
      </c>
      <c r="EV44">
        <v>9.9531749999999999E-3</v>
      </c>
      <c r="EW44">
        <v>6.4765600000000001E-3</v>
      </c>
      <c r="EX44">
        <v>4.8308819999999999E-3</v>
      </c>
      <c r="EY44">
        <v>0</v>
      </c>
      <c r="EZ44">
        <v>7.7951790000000002E-3</v>
      </c>
      <c r="FA44">
        <v>5.0832990000000003E-3</v>
      </c>
      <c r="FB44">
        <v>4.3328200000000002E-3</v>
      </c>
      <c r="FC44">
        <v>2.9106760000000001E-3</v>
      </c>
      <c r="FD44">
        <v>8.2658349999999992E-3</v>
      </c>
      <c r="FE44">
        <v>4.8772820000000001E-3</v>
      </c>
      <c r="FF44">
        <v>3.6174699999999998E-3</v>
      </c>
      <c r="FG44">
        <v>0</v>
      </c>
      <c r="FH44">
        <v>4.9066379999999996E-3</v>
      </c>
      <c r="FI44">
        <v>3.861892E-3</v>
      </c>
      <c r="FJ44">
        <v>2.6826839999999998E-3</v>
      </c>
      <c r="FK44">
        <v>8.6672079999999992E-3</v>
      </c>
      <c r="FL44">
        <v>1.1003999E-2</v>
      </c>
      <c r="FM44">
        <v>5.2831919999999999E-3</v>
      </c>
      <c r="FN44">
        <v>3.3134499999999999E-3</v>
      </c>
      <c r="FO44">
        <v>3.1860970000000001E-3</v>
      </c>
      <c r="FP44">
        <v>1.4036698E-2</v>
      </c>
      <c r="FQ44">
        <v>6.1638379999999996E-3</v>
      </c>
      <c r="FR44">
        <v>2.604992E-3</v>
      </c>
      <c r="FS44">
        <v>2.4255196999999999E-2</v>
      </c>
      <c r="FT44">
        <v>3.1516166999999998E-2</v>
      </c>
      <c r="FU44">
        <v>1.6840610999999998E-2</v>
      </c>
      <c r="FV44">
        <v>4.8235589999999998E-3</v>
      </c>
      <c r="FW44">
        <v>2.1470752999999999E-2</v>
      </c>
      <c r="FX44">
        <v>2.9548616999999999E-2</v>
      </c>
      <c r="FY44">
        <v>1.5138941E-2</v>
      </c>
      <c r="FZ44">
        <v>5.2448859999999998E-3</v>
      </c>
      <c r="GA44">
        <v>2.6132687000000002E-2</v>
      </c>
      <c r="GB44">
        <v>4.6330565999999997E-2</v>
      </c>
      <c r="GC44">
        <v>3.5003600000000003E-2</v>
      </c>
      <c r="GD44">
        <v>1.1050397999999999E-2</v>
      </c>
      <c r="GE44">
        <v>8.06196E-3</v>
      </c>
      <c r="GF44">
        <v>2.1706174000000002E-2</v>
      </c>
      <c r="GG44">
        <v>1.5139005000000001E-2</v>
      </c>
      <c r="GH44">
        <v>6.2865250000000003E-3</v>
      </c>
      <c r="GI44">
        <v>6.0388150000000003E-3</v>
      </c>
      <c r="GJ44">
        <v>2.1704306E-2</v>
      </c>
      <c r="GK44">
        <v>2.1988245999999999E-2</v>
      </c>
      <c r="GL44">
        <v>9.0040999999999993E-3</v>
      </c>
      <c r="GM44">
        <v>1.3157199999999999E-4</v>
      </c>
      <c r="GN44">
        <v>4.4029000000000004E-3</v>
      </c>
      <c r="GO44">
        <v>4.714953E-3</v>
      </c>
      <c r="GP44">
        <v>2.9569420000000002E-3</v>
      </c>
      <c r="GQ44">
        <v>9.9731400000000001E-4</v>
      </c>
      <c r="GR44">
        <v>4.1403109999999998E-3</v>
      </c>
      <c r="GS44">
        <v>6.0854439999999997E-3</v>
      </c>
      <c r="GT44">
        <v>4.1228810000000001E-3</v>
      </c>
      <c r="GU44">
        <v>0</v>
      </c>
      <c r="GV44">
        <v>6.6808099999999995E-4</v>
      </c>
      <c r="GW44">
        <v>1.054864E-3</v>
      </c>
      <c r="GX44">
        <v>9.4807500000000005E-4</v>
      </c>
      <c r="GY44">
        <v>0</v>
      </c>
      <c r="GZ44">
        <v>5.8139499999999996E-4</v>
      </c>
      <c r="HA44">
        <v>7.1118799999999997E-4</v>
      </c>
      <c r="HB44">
        <v>4.2016599999999997E-4</v>
      </c>
      <c r="HC44">
        <v>0</v>
      </c>
      <c r="HD44">
        <v>7.6356999999999998E-4</v>
      </c>
      <c r="HE44">
        <v>6.2419799999999996E-4</v>
      </c>
      <c r="HF44">
        <v>3.6238999999999998E-4</v>
      </c>
      <c r="HG44">
        <v>0</v>
      </c>
      <c r="HH44">
        <v>4.8044800000000002E-4</v>
      </c>
      <c r="HI44">
        <v>4.09825E-4</v>
      </c>
      <c r="HJ44">
        <v>1.4067499999999999E-4</v>
      </c>
    </row>
    <row r="45" spans="1:218" x14ac:dyDescent="0.2">
      <c r="A45">
        <v>43</v>
      </c>
      <c r="B45">
        <v>4661.8673609999996</v>
      </c>
      <c r="C45">
        <v>95.254320000000007</v>
      </c>
      <c r="D45">
        <v>48.941269660000003</v>
      </c>
      <c r="E45" t="s">
        <v>157</v>
      </c>
      <c r="F45" t="s">
        <v>428</v>
      </c>
      <c r="G45">
        <v>60</v>
      </c>
      <c r="H45">
        <v>0.12259136499999999</v>
      </c>
      <c r="I45">
        <v>8.2633957999999993E-2</v>
      </c>
      <c r="J45">
        <v>3.6080480999999998E-2</v>
      </c>
      <c r="K45">
        <v>0.18144118100000001</v>
      </c>
      <c r="L45">
        <v>0.13336342300000001</v>
      </c>
      <c r="M45">
        <v>5.6212871999999997E-2</v>
      </c>
      <c r="N45">
        <v>0.19037627500000001</v>
      </c>
      <c r="O45">
        <v>0.15217720200000001</v>
      </c>
      <c r="P45">
        <v>6.6058130000000007E-2</v>
      </c>
      <c r="Q45">
        <v>0.21054747500000001</v>
      </c>
      <c r="R45">
        <v>0.198372456</v>
      </c>
      <c r="S45">
        <v>9.4957967000000004E-2</v>
      </c>
      <c r="T45">
        <v>0.14385698299999999</v>
      </c>
      <c r="U45">
        <v>0.15649286900000001</v>
      </c>
      <c r="V45">
        <v>8.6288267000000002E-2</v>
      </c>
      <c r="W45">
        <v>0.120281569</v>
      </c>
      <c r="X45">
        <v>0.15898003099999999</v>
      </c>
      <c r="Y45">
        <v>9.8201917999999999E-2</v>
      </c>
      <c r="Z45">
        <v>5.4074941000000001E-2</v>
      </c>
      <c r="AA45">
        <v>8.1043397000000003E-2</v>
      </c>
      <c r="AB45">
        <v>5.6171335000000003E-2</v>
      </c>
      <c r="AC45">
        <v>3.8821544999999999E-2</v>
      </c>
      <c r="AD45">
        <v>7.1063659000000001E-2</v>
      </c>
      <c r="AE45">
        <v>5.9382263999999997E-2</v>
      </c>
      <c r="AF45">
        <v>2.9714233999999999E-2</v>
      </c>
      <c r="AG45">
        <v>4.7417090000000002E-2</v>
      </c>
      <c r="AH45">
        <v>8.9969937999999999E-2</v>
      </c>
      <c r="AI45">
        <v>0.119901509</v>
      </c>
      <c r="AJ45">
        <v>0.18513997800000001</v>
      </c>
      <c r="AK45">
        <v>0.16426397300000001</v>
      </c>
      <c r="AL45">
        <v>0.17624656499999999</v>
      </c>
      <c r="AM45">
        <v>7.8097236E-2</v>
      </c>
      <c r="AN45">
        <v>5.9132358000000003E-2</v>
      </c>
      <c r="AO45">
        <v>2.5949363E-2</v>
      </c>
      <c r="AP45">
        <v>2.4167757000000002E-2</v>
      </c>
      <c r="AQ45">
        <v>8.5027039999999998E-3</v>
      </c>
      <c r="AR45">
        <v>2.1084210999999999E-2</v>
      </c>
      <c r="AS45">
        <v>2.2227469999999999E-2</v>
      </c>
      <c r="AT45">
        <v>1.2683437000000001E-2</v>
      </c>
      <c r="AU45">
        <v>7.8161889999999994E-3</v>
      </c>
      <c r="AV45">
        <v>1.9070673999999999E-2</v>
      </c>
      <c r="AW45">
        <v>2.1006839999999999E-2</v>
      </c>
      <c r="AX45">
        <v>1.6859074000000002E-2</v>
      </c>
      <c r="AY45">
        <v>3.8717869999999998E-3</v>
      </c>
      <c r="AZ45">
        <v>1.7493582000000001E-2</v>
      </c>
      <c r="BA45">
        <v>1.9718044000000001E-2</v>
      </c>
      <c r="BB45">
        <v>1.5760486000000001E-2</v>
      </c>
      <c r="BC45">
        <v>1.1779532000000001E-2</v>
      </c>
      <c r="BD45">
        <v>2.7214177999999999E-2</v>
      </c>
      <c r="BE45">
        <v>2.3126878999999999E-2</v>
      </c>
      <c r="BF45">
        <v>1.2322468E-2</v>
      </c>
      <c r="BG45">
        <v>1.6783754000000001E-2</v>
      </c>
      <c r="BH45">
        <v>3.2630647999999998E-2</v>
      </c>
      <c r="BI45">
        <v>2.4963597000000001E-2</v>
      </c>
      <c r="BJ45">
        <v>1.3144586999999999E-2</v>
      </c>
      <c r="BK45">
        <v>2.7408607000000001E-2</v>
      </c>
      <c r="BL45">
        <v>5.5819010000000002E-2</v>
      </c>
      <c r="BM45">
        <v>3.639063E-2</v>
      </c>
      <c r="BN45">
        <v>4.4877519999999997E-2</v>
      </c>
      <c r="BO45">
        <v>2.9564342E-2</v>
      </c>
      <c r="BP45">
        <v>6.2841446999999995E-2</v>
      </c>
      <c r="BQ45">
        <v>3.7343949000000001E-2</v>
      </c>
      <c r="BR45">
        <v>1.7029873000000001E-2</v>
      </c>
      <c r="BS45">
        <v>6.0794792E-2</v>
      </c>
      <c r="BT45">
        <v>0.10932099200000001</v>
      </c>
      <c r="BU45">
        <v>5.8133499999999998E-2</v>
      </c>
      <c r="BV45">
        <v>2.1506299E-2</v>
      </c>
      <c r="BW45">
        <v>4.9387616000000002E-2</v>
      </c>
      <c r="BX45">
        <v>0.113992048</v>
      </c>
      <c r="BY45">
        <v>6.1679360000000003E-2</v>
      </c>
      <c r="BZ45">
        <v>2.2218982000000002E-2</v>
      </c>
      <c r="CA45">
        <v>8.8305813999999996E-2</v>
      </c>
      <c r="CB45">
        <v>0.14712093700000001</v>
      </c>
      <c r="CC45">
        <v>0.108495865</v>
      </c>
      <c r="CD45">
        <v>3.8488388999999998E-2</v>
      </c>
      <c r="CE45">
        <v>4.7291217000000003E-2</v>
      </c>
      <c r="CF45">
        <v>0.112173286</v>
      </c>
      <c r="CG45">
        <v>0.100537931</v>
      </c>
      <c r="CH45">
        <v>3.7136042000000001E-2</v>
      </c>
      <c r="CI45">
        <v>6.7800778000000006E-2</v>
      </c>
      <c r="CJ45">
        <v>0.129420227</v>
      </c>
      <c r="CK45">
        <v>0.17823830600000001</v>
      </c>
      <c r="CL45">
        <v>6.9770544000000004E-2</v>
      </c>
      <c r="CM45">
        <v>4.1325650999999998E-2</v>
      </c>
      <c r="CN45">
        <v>8.7826124000000005E-2</v>
      </c>
      <c r="CO45">
        <v>9.7933363999999995E-2</v>
      </c>
      <c r="CP45">
        <v>4.0645162999999998E-2</v>
      </c>
      <c r="CQ45">
        <v>4.7258998000000003E-2</v>
      </c>
      <c r="CR45">
        <v>7.6408424000000003E-2</v>
      </c>
      <c r="CS45">
        <v>0.112188735</v>
      </c>
      <c r="CT45">
        <v>5.3546600999999999E-2</v>
      </c>
      <c r="CU45">
        <v>3.7583449999999997E-2</v>
      </c>
      <c r="CV45">
        <v>5.4012312E-2</v>
      </c>
      <c r="CW45">
        <v>5.9992670999999997E-2</v>
      </c>
      <c r="CX45">
        <v>2.7858883000000001E-2</v>
      </c>
      <c r="CY45">
        <v>3.3536844000000003E-2</v>
      </c>
      <c r="CZ45">
        <v>4.9584122000000001E-2</v>
      </c>
      <c r="DA45">
        <v>6.4351064999999999E-2</v>
      </c>
      <c r="DB45">
        <v>3.3638500000000002E-2</v>
      </c>
      <c r="DC45">
        <v>1.5780021000000002E-2</v>
      </c>
      <c r="DD45">
        <v>2.4996620000000001E-2</v>
      </c>
      <c r="DE45">
        <v>2.8934609E-2</v>
      </c>
      <c r="DF45">
        <v>1.3675131E-2</v>
      </c>
      <c r="DG45">
        <v>6.9400119999999997E-3</v>
      </c>
      <c r="DH45">
        <v>1.1709417999999999E-2</v>
      </c>
      <c r="DI45">
        <v>1.9029659000000001E-2</v>
      </c>
      <c r="DJ45">
        <v>1.0090623E-2</v>
      </c>
      <c r="DK45">
        <v>1.6213849999999999E-3</v>
      </c>
      <c r="DL45">
        <v>1.245873E-3</v>
      </c>
      <c r="DM45">
        <v>2.477071E-3</v>
      </c>
      <c r="DN45">
        <v>7.93566E-4</v>
      </c>
      <c r="DO45">
        <v>4.4284599999999999E-4</v>
      </c>
      <c r="DP45">
        <v>3.5442900000000002E-4</v>
      </c>
      <c r="DQ45">
        <v>9.0881800000000004E-4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1.0842625999999999E-2</v>
      </c>
      <c r="EB45">
        <v>2.3780807000000001E-2</v>
      </c>
      <c r="EC45">
        <v>1.7420020000000001E-2</v>
      </c>
      <c r="ED45">
        <v>1.0214423E-2</v>
      </c>
      <c r="EE45">
        <v>3.6200450000000001E-3</v>
      </c>
      <c r="EF45">
        <v>1.7722641000000001E-2</v>
      </c>
      <c r="EG45">
        <v>3.0006239000000001E-2</v>
      </c>
      <c r="EH45">
        <v>1.1436749E-2</v>
      </c>
      <c r="EI45">
        <v>5.9496230000000002E-3</v>
      </c>
      <c r="EJ45">
        <v>1.8732056E-2</v>
      </c>
      <c r="EK45">
        <v>2.6140050000000001E-2</v>
      </c>
      <c r="EL45">
        <v>1.1651996E-2</v>
      </c>
      <c r="EM45">
        <v>2.4286400000000001E-3</v>
      </c>
      <c r="EN45">
        <v>1.6081159000000001E-2</v>
      </c>
      <c r="EO45">
        <v>1.5190435E-2</v>
      </c>
      <c r="EP45">
        <v>1.2706191E-2</v>
      </c>
      <c r="EQ45">
        <v>0</v>
      </c>
      <c r="ER45">
        <v>6.2157749999999998E-3</v>
      </c>
      <c r="ES45">
        <v>1.5630541000000001E-2</v>
      </c>
      <c r="ET45">
        <v>1.0204178E-2</v>
      </c>
      <c r="EU45">
        <v>1.333122E-3</v>
      </c>
      <c r="EV45">
        <v>1.0236105000000001E-2</v>
      </c>
      <c r="EW45">
        <v>1.3799512999999999E-2</v>
      </c>
      <c r="EX45">
        <v>1.0932394999999999E-2</v>
      </c>
      <c r="EY45">
        <v>1.8338079999999999E-3</v>
      </c>
      <c r="EZ45">
        <v>1.0412022999999999E-2</v>
      </c>
      <c r="FA45">
        <v>1.3837136E-2</v>
      </c>
      <c r="FB45">
        <v>9.0683129999999997E-3</v>
      </c>
      <c r="FC45">
        <v>6.2232499999999996E-3</v>
      </c>
      <c r="FD45">
        <v>1.2006927000000001E-2</v>
      </c>
      <c r="FE45">
        <v>1.2350613E-2</v>
      </c>
      <c r="FF45">
        <v>8.0476809999999992E-3</v>
      </c>
      <c r="FG45">
        <v>1.2772149999999999E-2</v>
      </c>
      <c r="FH45">
        <v>1.5972430999999999E-2</v>
      </c>
      <c r="FI45">
        <v>1.4308058E-2</v>
      </c>
      <c r="FJ45">
        <v>1.3298076000000001E-2</v>
      </c>
      <c r="FK45">
        <v>3.4103072999999998E-2</v>
      </c>
      <c r="FL45">
        <v>3.0872324E-2</v>
      </c>
      <c r="FM45">
        <v>1.9761399999999998E-2</v>
      </c>
      <c r="FN45">
        <v>9.1662689999999995E-3</v>
      </c>
      <c r="FO45">
        <v>5.1953290999999999E-2</v>
      </c>
      <c r="FP45">
        <v>4.5472642000000001E-2</v>
      </c>
      <c r="FQ45">
        <v>2.5493344000000001E-2</v>
      </c>
      <c r="FR45">
        <v>1.1537596000000001E-2</v>
      </c>
      <c r="FS45">
        <v>0.10303222099999999</v>
      </c>
      <c r="FT45">
        <v>9.4287885000000002E-2</v>
      </c>
      <c r="FU45">
        <v>4.9831435E-2</v>
      </c>
      <c r="FV45">
        <v>1.9425406999999999E-2</v>
      </c>
      <c r="FW45">
        <v>0.104044439</v>
      </c>
      <c r="FX45">
        <v>0.107251393</v>
      </c>
      <c r="FY45">
        <v>5.9825713000000003E-2</v>
      </c>
      <c r="FZ45">
        <v>2.4957317E-2</v>
      </c>
      <c r="GA45">
        <v>0.12945994299999999</v>
      </c>
      <c r="GB45">
        <v>0.15492389400000001</v>
      </c>
      <c r="GC45">
        <v>0.105142452</v>
      </c>
      <c r="GD45">
        <v>3.9729012000000001E-2</v>
      </c>
      <c r="GE45">
        <v>4.9464802000000002E-2</v>
      </c>
      <c r="GF45">
        <v>8.5531262999999996E-2</v>
      </c>
      <c r="GG45">
        <v>6.5664544000000005E-2</v>
      </c>
      <c r="GH45">
        <v>3.1264452999999998E-2</v>
      </c>
      <c r="GI45">
        <v>2.9469975999999998E-2</v>
      </c>
      <c r="GJ45">
        <v>8.2500554000000004E-2</v>
      </c>
      <c r="GK45">
        <v>8.5519578999999998E-2</v>
      </c>
      <c r="GL45">
        <v>4.1297947000000002E-2</v>
      </c>
      <c r="GM45">
        <v>6.3525819999999998E-3</v>
      </c>
      <c r="GN45">
        <v>2.5358727000000001E-2</v>
      </c>
      <c r="GO45">
        <v>3.1410629000000002E-2</v>
      </c>
      <c r="GP45">
        <v>2.149291E-2</v>
      </c>
      <c r="GQ45">
        <v>4.238492E-3</v>
      </c>
      <c r="GR45">
        <v>1.6633651999999999E-2</v>
      </c>
      <c r="GS45">
        <v>3.1462877E-2</v>
      </c>
      <c r="GT45">
        <v>2.3216052000000001E-2</v>
      </c>
      <c r="GU45">
        <v>1.89588E-3</v>
      </c>
      <c r="GV45">
        <v>5.020587E-3</v>
      </c>
      <c r="GW45">
        <v>9.6653480000000007E-3</v>
      </c>
      <c r="GX45">
        <v>7.8779850000000005E-3</v>
      </c>
      <c r="GY45">
        <v>3.3179500000000001E-3</v>
      </c>
      <c r="GZ45">
        <v>4.2990629999999997E-3</v>
      </c>
      <c r="HA45">
        <v>6.5532969999999996E-3</v>
      </c>
      <c r="HB45">
        <v>5.4861980000000003E-3</v>
      </c>
      <c r="HC45">
        <v>5.5867979999999996E-3</v>
      </c>
      <c r="HD45">
        <v>4.1809669999999998E-3</v>
      </c>
      <c r="HE45">
        <v>3.7524670000000002E-3</v>
      </c>
      <c r="HF45">
        <v>3.1944030000000002E-3</v>
      </c>
      <c r="HG45">
        <v>8.8053850000000006E-3</v>
      </c>
      <c r="HH45">
        <v>5.9041440000000001E-3</v>
      </c>
      <c r="HI45">
        <v>3.5004559999999999E-3</v>
      </c>
      <c r="HJ45">
        <v>2.0261659999999998E-3</v>
      </c>
    </row>
    <row r="46" spans="1:218" x14ac:dyDescent="0.2">
      <c r="A46">
        <v>44</v>
      </c>
      <c r="B46">
        <v>1469.563652</v>
      </c>
      <c r="C46">
        <v>50.802303999999999</v>
      </c>
      <c r="D46">
        <v>28.927106370000001</v>
      </c>
      <c r="E46" t="s">
        <v>157</v>
      </c>
      <c r="F46" t="s">
        <v>426</v>
      </c>
      <c r="G46">
        <v>24</v>
      </c>
      <c r="H46">
        <v>5.5034541999999999E-2</v>
      </c>
      <c r="I46">
        <v>3.9744423000000001E-2</v>
      </c>
      <c r="J46">
        <v>1.8515053E-2</v>
      </c>
      <c r="K46">
        <v>0.10743871200000001</v>
      </c>
      <c r="L46">
        <v>8.4066961999999995E-2</v>
      </c>
      <c r="M46">
        <v>3.9472133999999999E-2</v>
      </c>
      <c r="N46">
        <v>8.2901391000000005E-2</v>
      </c>
      <c r="O46">
        <v>6.7191922000000001E-2</v>
      </c>
      <c r="P46">
        <v>3.3154033999999999E-2</v>
      </c>
      <c r="Q46">
        <v>3.8772504999999999E-2</v>
      </c>
      <c r="R46">
        <v>0.10854195799999999</v>
      </c>
      <c r="S46">
        <v>6.1183633000000001E-2</v>
      </c>
      <c r="T46">
        <v>5.0549014000000003E-2</v>
      </c>
      <c r="U46">
        <v>5.0954856999999999E-2</v>
      </c>
      <c r="V46">
        <v>3.0683068000000001E-2</v>
      </c>
      <c r="W46">
        <v>3.1973477E-2</v>
      </c>
      <c r="X46">
        <v>5.5604896000000001E-2</v>
      </c>
      <c r="Y46">
        <v>3.8070103000000001E-2</v>
      </c>
      <c r="Z46">
        <v>1.5431556000000001E-2</v>
      </c>
      <c r="AA46">
        <v>1.8049281E-2</v>
      </c>
      <c r="AB46">
        <v>1.2682713E-2</v>
      </c>
      <c r="AC46">
        <v>1.491604E-2</v>
      </c>
      <c r="AD46">
        <v>1.7402277000000001E-2</v>
      </c>
      <c r="AE46">
        <v>8.502908E-3</v>
      </c>
      <c r="AF46">
        <v>2.5376716000000001E-2</v>
      </c>
      <c r="AG46">
        <v>3.5661281000000003E-2</v>
      </c>
      <c r="AH46">
        <v>0.10673875400000001</v>
      </c>
      <c r="AI46">
        <v>0.112111477</v>
      </c>
      <c r="AJ46">
        <v>0.23345638799999999</v>
      </c>
      <c r="AK46">
        <v>0.15131876699999999</v>
      </c>
      <c r="AL46">
        <v>0.20531126699999999</v>
      </c>
      <c r="AM46">
        <v>5.7125093000000002E-2</v>
      </c>
      <c r="AN46">
        <v>3.2989413000000002E-2</v>
      </c>
      <c r="AO46">
        <v>1.7605775000000001E-2</v>
      </c>
      <c r="AP46">
        <v>2.2305068000000001E-2</v>
      </c>
      <c r="AQ46">
        <v>1.9899409999999998E-3</v>
      </c>
      <c r="AR46">
        <v>5.1952029999999998E-3</v>
      </c>
      <c r="AS46">
        <v>4.7889539999999998E-3</v>
      </c>
      <c r="AT46">
        <v>3.0956820000000002E-3</v>
      </c>
      <c r="AU46">
        <v>4.0167040000000003E-3</v>
      </c>
      <c r="AV46">
        <v>5.8704589999999997E-3</v>
      </c>
      <c r="AW46">
        <v>4.9942540000000001E-3</v>
      </c>
      <c r="AX46">
        <v>5.6811199999999996E-3</v>
      </c>
      <c r="AY46">
        <v>1.6612479999999999E-3</v>
      </c>
      <c r="AZ46">
        <v>4.7400519999999998E-3</v>
      </c>
      <c r="BA46">
        <v>4.5009780000000001E-3</v>
      </c>
      <c r="BB46">
        <v>3.8723579999999998E-3</v>
      </c>
      <c r="BC46">
        <v>5.0714929999999998E-3</v>
      </c>
      <c r="BD46">
        <v>1.4681197999999999E-2</v>
      </c>
      <c r="BE46">
        <v>8.2357709999999994E-3</v>
      </c>
      <c r="BF46">
        <v>3.4886700000000001E-3</v>
      </c>
      <c r="BG46">
        <v>5.2891769999999999E-3</v>
      </c>
      <c r="BH46">
        <v>1.1203607000000001E-2</v>
      </c>
      <c r="BI46">
        <v>7.3970720000000002E-3</v>
      </c>
      <c r="BJ46">
        <v>2.580752E-3</v>
      </c>
      <c r="BK46">
        <v>1.0844202000000001E-2</v>
      </c>
      <c r="BL46">
        <v>4.0012638000000003E-2</v>
      </c>
      <c r="BM46">
        <v>1.9161957E-2</v>
      </c>
      <c r="BN46">
        <v>9.0092490000000004E-3</v>
      </c>
      <c r="BO46">
        <v>7.6119639999999997E-3</v>
      </c>
      <c r="BP46">
        <v>2.2270427999999998E-2</v>
      </c>
      <c r="BQ46">
        <v>1.2839442E-2</v>
      </c>
      <c r="BR46">
        <v>4.1120490000000004E-3</v>
      </c>
      <c r="BS46">
        <v>1.4370031E-2</v>
      </c>
      <c r="BT46">
        <v>5.1972718000000001E-2</v>
      </c>
      <c r="BU46">
        <v>2.6717039000000001E-2</v>
      </c>
      <c r="BV46">
        <v>7.5076409999999998E-3</v>
      </c>
      <c r="BW46">
        <v>8.3215310000000001E-3</v>
      </c>
      <c r="BX46">
        <v>3.0558622000000001E-2</v>
      </c>
      <c r="BY46">
        <v>1.6844396000000001E-2</v>
      </c>
      <c r="BZ46">
        <v>5.081726E-3</v>
      </c>
      <c r="CA46">
        <v>1.3348001999999999E-2</v>
      </c>
      <c r="CB46">
        <v>4.7025368999999997E-2</v>
      </c>
      <c r="CC46">
        <v>3.2992871E-2</v>
      </c>
      <c r="CD46">
        <v>1.0168796000000001E-2</v>
      </c>
      <c r="CE46">
        <v>6.7181569999999998E-3</v>
      </c>
      <c r="CF46">
        <v>2.2748063999999998E-2</v>
      </c>
      <c r="CG46">
        <v>1.6790189000000001E-2</v>
      </c>
      <c r="CH46">
        <v>5.3357200000000004E-3</v>
      </c>
      <c r="CI46">
        <v>1.0942004E-2</v>
      </c>
      <c r="CJ46">
        <v>3.8097507000000003E-2</v>
      </c>
      <c r="CK46">
        <v>4.3842573000000003E-2</v>
      </c>
      <c r="CL46">
        <v>1.6555849000000001E-2</v>
      </c>
      <c r="CM46">
        <v>4.0782309999999999E-3</v>
      </c>
      <c r="CN46">
        <v>1.6948484E-2</v>
      </c>
      <c r="CO46">
        <v>1.4422236999999999E-2</v>
      </c>
      <c r="CP46">
        <v>5.1199269999999998E-3</v>
      </c>
      <c r="CQ46">
        <v>6.1047109999999996E-3</v>
      </c>
      <c r="CR46">
        <v>1.6621469E-2</v>
      </c>
      <c r="CS46">
        <v>1.9760007E-2</v>
      </c>
      <c r="CT46">
        <v>8.0720050000000002E-3</v>
      </c>
      <c r="CU46">
        <v>1.8242060000000001E-3</v>
      </c>
      <c r="CV46">
        <v>7.0117620000000004E-3</v>
      </c>
      <c r="CW46">
        <v>6.0393290000000004E-3</v>
      </c>
      <c r="CX46">
        <v>1.5253650000000001E-3</v>
      </c>
      <c r="CY46">
        <v>3.1660360000000001E-3</v>
      </c>
      <c r="CZ46">
        <v>8.5077620000000003E-3</v>
      </c>
      <c r="DA46">
        <v>9.9658009999999998E-3</v>
      </c>
      <c r="DB46">
        <v>3.482026E-3</v>
      </c>
      <c r="DC46">
        <v>0</v>
      </c>
      <c r="DD46">
        <v>1.161149E-3</v>
      </c>
      <c r="DE46">
        <v>1.3385770000000001E-3</v>
      </c>
      <c r="DF46">
        <v>1.2507999999999999E-4</v>
      </c>
      <c r="DG46">
        <v>0</v>
      </c>
      <c r="DH46">
        <v>1.3860200000000001E-4</v>
      </c>
      <c r="DI46">
        <v>6.8948499999999999E-4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4.5224699999999998E-3</v>
      </c>
      <c r="EB46">
        <v>7.2927499999999998E-3</v>
      </c>
      <c r="EC46">
        <v>4.2440409999999996E-3</v>
      </c>
      <c r="ED46">
        <v>3.4912839999999999E-3</v>
      </c>
      <c r="EE46">
        <v>8.0712100000000005E-4</v>
      </c>
      <c r="EF46">
        <v>3.6285309999999999E-3</v>
      </c>
      <c r="EG46">
        <v>4.4286550000000001E-3</v>
      </c>
      <c r="EH46">
        <v>4.987343E-3</v>
      </c>
      <c r="EI46">
        <v>7.1601399999999995E-4</v>
      </c>
      <c r="EJ46">
        <v>3.6781750000000001E-3</v>
      </c>
      <c r="EK46">
        <v>5.9102109999999999E-2</v>
      </c>
      <c r="EL46">
        <v>4.3206169999999997E-3</v>
      </c>
      <c r="EM46">
        <v>2.9789999999999998E-4</v>
      </c>
      <c r="EN46">
        <v>2.6301779999999999E-3</v>
      </c>
      <c r="EO46">
        <v>2.999603E-3</v>
      </c>
      <c r="EP46">
        <v>2.2916849999999999E-3</v>
      </c>
      <c r="EQ46">
        <v>0</v>
      </c>
      <c r="ER46">
        <v>1.6835909999999999E-3</v>
      </c>
      <c r="ES46">
        <v>3.0934299999999999E-3</v>
      </c>
      <c r="ET46">
        <v>2.3023119999999999E-3</v>
      </c>
      <c r="EU46">
        <v>0</v>
      </c>
      <c r="EV46">
        <v>1.6540420000000001E-3</v>
      </c>
      <c r="EW46">
        <v>2.5420579999999998E-3</v>
      </c>
      <c r="EX46">
        <v>1.9273280000000001E-3</v>
      </c>
      <c r="EY46">
        <v>0</v>
      </c>
      <c r="EZ46">
        <v>1.372627E-3</v>
      </c>
      <c r="FA46">
        <v>2.2626119999999998E-3</v>
      </c>
      <c r="FB46">
        <v>1.7669300000000001E-3</v>
      </c>
      <c r="FC46">
        <v>9.1738599999999996E-4</v>
      </c>
      <c r="FD46">
        <v>2.4514960000000001E-3</v>
      </c>
      <c r="FE46">
        <v>2.580499E-3</v>
      </c>
      <c r="FF46">
        <v>1.7821429999999999E-3</v>
      </c>
      <c r="FG46">
        <v>1.158975E-3</v>
      </c>
      <c r="FH46">
        <v>2.8156029999999999E-3</v>
      </c>
      <c r="FI46">
        <v>2.8691469999999998E-3</v>
      </c>
      <c r="FJ46">
        <v>2.3999609999999999E-3</v>
      </c>
      <c r="FK46">
        <v>7.8536939999999996E-3</v>
      </c>
      <c r="FL46">
        <v>1.0166980000000001E-2</v>
      </c>
      <c r="FM46">
        <v>6.8271829999999997E-3</v>
      </c>
      <c r="FN46">
        <v>2.7720549999999998E-3</v>
      </c>
      <c r="FO46">
        <v>8.3185740000000005E-3</v>
      </c>
      <c r="FP46">
        <v>1.0844167E-2</v>
      </c>
      <c r="FQ46">
        <v>6.9464879999999998E-3</v>
      </c>
      <c r="FR46">
        <v>3.573545E-3</v>
      </c>
      <c r="FS46">
        <v>8.1144149999999998E-3</v>
      </c>
      <c r="FT46">
        <v>3.1290737999999998E-2</v>
      </c>
      <c r="FU46">
        <v>2.0613255E-2</v>
      </c>
      <c r="FV46">
        <v>9.7184030000000005E-3</v>
      </c>
      <c r="FW46">
        <v>1.5121116E-2</v>
      </c>
      <c r="FX46">
        <v>2.301715E-2</v>
      </c>
      <c r="FY46">
        <v>1.6185208999999999E-2</v>
      </c>
      <c r="FZ46">
        <v>9.2599190000000001E-3</v>
      </c>
      <c r="GA46">
        <v>8.4400740000000005E-3</v>
      </c>
      <c r="GB46">
        <v>4.1366867000000002E-2</v>
      </c>
      <c r="GC46">
        <v>3.7073314000000003E-2</v>
      </c>
      <c r="GD46">
        <v>1.9984934999999999E-2</v>
      </c>
      <c r="GE46">
        <v>4.7463940000000001E-3</v>
      </c>
      <c r="GF46">
        <v>1.2803807E-2</v>
      </c>
      <c r="GG46">
        <v>1.249839E-2</v>
      </c>
      <c r="GH46">
        <v>9.9509520000000008E-3</v>
      </c>
      <c r="GI46">
        <v>1.02881E-3</v>
      </c>
      <c r="GJ46">
        <v>7.5400839999999998E-3</v>
      </c>
      <c r="GK46">
        <v>1.4604953E-2</v>
      </c>
      <c r="GL46">
        <v>1.2372975E-2</v>
      </c>
      <c r="GM46">
        <v>1.4226399999999999E-4</v>
      </c>
      <c r="GN46">
        <v>2.0193720000000002E-3</v>
      </c>
      <c r="GO46">
        <v>2.9635740000000001E-3</v>
      </c>
      <c r="GP46">
        <v>3.9494810000000003E-3</v>
      </c>
      <c r="GQ46">
        <v>0</v>
      </c>
      <c r="GR46">
        <v>6.2427200000000004E-4</v>
      </c>
      <c r="GS46">
        <v>2.4087280000000002E-3</v>
      </c>
      <c r="GT46">
        <v>3.1115769999999999E-3</v>
      </c>
      <c r="GU46">
        <v>0</v>
      </c>
      <c r="GV46">
        <v>0</v>
      </c>
      <c r="GW46">
        <v>4.1982100000000002E-4</v>
      </c>
      <c r="GX46">
        <v>9.7507900000000001E-4</v>
      </c>
      <c r="GY46">
        <v>0</v>
      </c>
      <c r="GZ46">
        <v>1.39729E-4</v>
      </c>
      <c r="HA46">
        <v>3.0201099999999998E-4</v>
      </c>
      <c r="HB46">
        <v>4.1712599999999998E-4</v>
      </c>
      <c r="HC46">
        <v>0</v>
      </c>
      <c r="HD46">
        <v>0</v>
      </c>
      <c r="HE46">
        <v>0</v>
      </c>
      <c r="HF46">
        <v>2.7691199999999998E-4</v>
      </c>
      <c r="HG46">
        <v>0</v>
      </c>
      <c r="HH46">
        <v>0</v>
      </c>
      <c r="HI46">
        <v>1.8593E-4</v>
      </c>
      <c r="HJ46">
        <v>1.57758E-4</v>
      </c>
    </row>
    <row r="47" spans="1:218" x14ac:dyDescent="0.2">
      <c r="A47">
        <v>45</v>
      </c>
      <c r="B47">
        <v>1745.9418350000001</v>
      </c>
      <c r="C47">
        <v>54.431040000000003</v>
      </c>
      <c r="D47">
        <v>32.076216719999998</v>
      </c>
      <c r="E47" t="s">
        <v>427</v>
      </c>
      <c r="F47" t="s">
        <v>426</v>
      </c>
      <c r="G47">
        <v>20</v>
      </c>
      <c r="H47">
        <v>0.106551413</v>
      </c>
      <c r="I47">
        <v>7.1345896000000006E-2</v>
      </c>
      <c r="J47">
        <v>3.0496075000000001E-2</v>
      </c>
      <c r="K47">
        <v>0.15248980200000001</v>
      </c>
      <c r="L47">
        <v>0.114381657</v>
      </c>
      <c r="M47">
        <v>4.8265454999999999E-2</v>
      </c>
      <c r="N47">
        <v>0.15058648199999999</v>
      </c>
      <c r="O47">
        <v>0.121537934</v>
      </c>
      <c r="P47">
        <v>5.3103514999999997E-2</v>
      </c>
      <c r="Q47">
        <v>0.16215885899999999</v>
      </c>
      <c r="R47">
        <v>0.15678514499999999</v>
      </c>
      <c r="S47">
        <v>7.7219194000000005E-2</v>
      </c>
      <c r="T47">
        <v>0.10602478</v>
      </c>
      <c r="U47">
        <v>0.112835796</v>
      </c>
      <c r="V47">
        <v>6.2924547999999997E-2</v>
      </c>
      <c r="W47">
        <v>8.3140421000000006E-2</v>
      </c>
      <c r="X47">
        <v>0.107631383</v>
      </c>
      <c r="Y47">
        <v>6.8247794000000001E-2</v>
      </c>
      <c r="Z47">
        <v>4.0645975000000001E-2</v>
      </c>
      <c r="AA47">
        <v>5.3995729999999999E-2</v>
      </c>
      <c r="AB47">
        <v>3.6323473000000002E-2</v>
      </c>
      <c r="AC47">
        <v>2.9486819000000001E-2</v>
      </c>
      <c r="AD47">
        <v>4.2833095000000002E-2</v>
      </c>
      <c r="AE47">
        <v>3.4549284E-2</v>
      </c>
      <c r="AF47">
        <v>3.1551900000000001E-2</v>
      </c>
      <c r="AG47">
        <v>5.0391947999999999E-2</v>
      </c>
      <c r="AH47">
        <v>9.4375512999999994E-2</v>
      </c>
      <c r="AI47">
        <v>0.123394774</v>
      </c>
      <c r="AJ47">
        <v>0.183593594</v>
      </c>
      <c r="AK47">
        <v>0.161988882</v>
      </c>
      <c r="AL47">
        <v>0.16337754800000001</v>
      </c>
      <c r="AM47">
        <v>7.6908690000000002E-2</v>
      </c>
      <c r="AN47">
        <v>5.6979876999999998E-2</v>
      </c>
      <c r="AO47">
        <v>2.9838412000000002E-2</v>
      </c>
      <c r="AP47">
        <v>2.7598861999999998E-2</v>
      </c>
      <c r="AQ47">
        <v>1.0906582E-2</v>
      </c>
      <c r="AR47">
        <v>2.0128836000000001E-2</v>
      </c>
      <c r="AS47">
        <v>2.0514530999999999E-2</v>
      </c>
      <c r="AT47">
        <v>1.161998E-2</v>
      </c>
      <c r="AU47">
        <v>9.5500020000000001E-3</v>
      </c>
      <c r="AV47">
        <v>1.8728674000000001E-2</v>
      </c>
      <c r="AW47">
        <v>1.9306948000000001E-2</v>
      </c>
      <c r="AX47">
        <v>1.2271269E-2</v>
      </c>
      <c r="AY47">
        <v>8.4673590000000007E-3</v>
      </c>
      <c r="AZ47">
        <v>1.8357838000000001E-2</v>
      </c>
      <c r="BA47">
        <v>1.8659048000000001E-2</v>
      </c>
      <c r="BB47">
        <v>1.2693751E-2</v>
      </c>
      <c r="BC47">
        <v>1.7131134999999999E-2</v>
      </c>
      <c r="BD47">
        <v>3.4342162000000002E-2</v>
      </c>
      <c r="BE47">
        <v>2.3894305000000001E-2</v>
      </c>
      <c r="BF47">
        <v>1.1878873999999999E-2</v>
      </c>
      <c r="BG47">
        <v>1.9395068000000001E-2</v>
      </c>
      <c r="BH47">
        <v>3.3863562E-2</v>
      </c>
      <c r="BI47">
        <v>2.3759045999999999E-2</v>
      </c>
      <c r="BJ47">
        <v>1.1500806000000001E-2</v>
      </c>
      <c r="BK47">
        <v>2.691518E-2</v>
      </c>
      <c r="BL47">
        <v>7.4017401999999996E-2</v>
      </c>
      <c r="BM47">
        <v>3.9630234E-2</v>
      </c>
      <c r="BN47">
        <v>3.8323065000000003E-2</v>
      </c>
      <c r="BO47">
        <v>2.7019610999999999E-2</v>
      </c>
      <c r="BP47">
        <v>6.0715058000000002E-2</v>
      </c>
      <c r="BQ47">
        <v>3.4313946999999997E-2</v>
      </c>
      <c r="BR47">
        <v>1.4448198000000001E-2</v>
      </c>
      <c r="BS47">
        <v>3.5791921999999997E-2</v>
      </c>
      <c r="BT47">
        <v>0.112750814</v>
      </c>
      <c r="BU47">
        <v>5.7945686000000003E-2</v>
      </c>
      <c r="BV47">
        <v>1.9682429000000001E-2</v>
      </c>
      <c r="BW47">
        <v>3.1596946000000001E-2</v>
      </c>
      <c r="BX47">
        <v>8.6026507000000002E-2</v>
      </c>
      <c r="BY47">
        <v>4.8473719999999998E-2</v>
      </c>
      <c r="BZ47">
        <v>1.7547084000000001E-2</v>
      </c>
      <c r="CA47">
        <v>4.4168499E-2</v>
      </c>
      <c r="CB47">
        <v>0.13303894999999999</v>
      </c>
      <c r="CC47">
        <v>0.102573821</v>
      </c>
      <c r="CD47">
        <v>3.4466734999999998E-2</v>
      </c>
      <c r="CE47">
        <v>3.2690682999999998E-2</v>
      </c>
      <c r="CF47">
        <v>8.4639648999999997E-2</v>
      </c>
      <c r="CG47">
        <v>7.2638988000000002E-2</v>
      </c>
      <c r="CH47">
        <v>2.6950205000000001E-2</v>
      </c>
      <c r="CI47">
        <v>4.1624920000000003E-2</v>
      </c>
      <c r="CJ47">
        <v>0.12074575999999999</v>
      </c>
      <c r="CK47">
        <v>0.166213047</v>
      </c>
      <c r="CL47">
        <v>6.2738884999999994E-2</v>
      </c>
      <c r="CM47">
        <v>2.4634298999999998E-2</v>
      </c>
      <c r="CN47">
        <v>6.21139E-2</v>
      </c>
      <c r="CO47">
        <v>6.3579505999999994E-2</v>
      </c>
      <c r="CP47">
        <v>2.6801113000000001E-2</v>
      </c>
      <c r="CQ47">
        <v>2.8350982E-2</v>
      </c>
      <c r="CR47">
        <v>5.9735692E-2</v>
      </c>
      <c r="CS47">
        <v>8.4794897999999994E-2</v>
      </c>
      <c r="CT47">
        <v>3.8710221000000003E-2</v>
      </c>
      <c r="CU47">
        <v>1.5977188999999999E-2</v>
      </c>
      <c r="CV47">
        <v>3.2679053999999999E-2</v>
      </c>
      <c r="CW47">
        <v>3.3227332999999998E-2</v>
      </c>
      <c r="CX47">
        <v>1.4399007E-2</v>
      </c>
      <c r="CY47">
        <v>1.4777168E-2</v>
      </c>
      <c r="CZ47">
        <v>3.0849416000000001E-2</v>
      </c>
      <c r="DA47">
        <v>4.1975472999999999E-2</v>
      </c>
      <c r="DB47">
        <v>2.0397038999999999E-2</v>
      </c>
      <c r="DC47">
        <v>2.959227E-3</v>
      </c>
      <c r="DD47">
        <v>9.3538649999999994E-3</v>
      </c>
      <c r="DE47">
        <v>1.172341E-2</v>
      </c>
      <c r="DF47">
        <v>4.4423869999999999E-3</v>
      </c>
      <c r="DG47">
        <v>1.2476410000000001E-3</v>
      </c>
      <c r="DH47">
        <v>2.7982770000000001E-3</v>
      </c>
      <c r="DI47">
        <v>7.6970399999999996E-3</v>
      </c>
      <c r="DJ47">
        <v>3.7572500000000002E-3</v>
      </c>
      <c r="DK47">
        <v>0</v>
      </c>
      <c r="DL47">
        <v>0</v>
      </c>
      <c r="DM47">
        <v>2.3741100000000001E-4</v>
      </c>
      <c r="DN47" s="27">
        <v>9.8300000000000004E-5</v>
      </c>
      <c r="DO47">
        <v>0</v>
      </c>
      <c r="DP47">
        <v>0</v>
      </c>
      <c r="DQ47">
        <v>1.2623699999999999E-4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1.0337578E-2</v>
      </c>
      <c r="EB47">
        <v>2.064734E-2</v>
      </c>
      <c r="EC47">
        <v>1.4468788E-2</v>
      </c>
      <c r="ED47">
        <v>8.9325129999999996E-3</v>
      </c>
      <c r="EE47">
        <v>2.63898E-3</v>
      </c>
      <c r="EF47">
        <v>1.4887449000000001E-2</v>
      </c>
      <c r="EG47">
        <v>1.9837328000000001E-2</v>
      </c>
      <c r="EH47">
        <v>9.601933E-3</v>
      </c>
      <c r="EI47">
        <v>4.9050589999999998E-3</v>
      </c>
      <c r="EJ47">
        <v>1.5717248999999999E-2</v>
      </c>
      <c r="EK47">
        <v>2.2704967E-2</v>
      </c>
      <c r="EL47">
        <v>9.8002490000000005E-3</v>
      </c>
      <c r="EM47">
        <v>2.1092099999999998E-3</v>
      </c>
      <c r="EN47">
        <v>1.2349684E-2</v>
      </c>
      <c r="EO47">
        <v>1.2107000999999999E-2</v>
      </c>
      <c r="EP47">
        <v>9.5860259999999992E-3</v>
      </c>
      <c r="EQ47">
        <v>0</v>
      </c>
      <c r="ER47">
        <v>4.3222759999999999E-3</v>
      </c>
      <c r="ES47">
        <v>1.2287335999999999E-2</v>
      </c>
      <c r="ET47">
        <v>8.2109959999999999E-3</v>
      </c>
      <c r="EU47">
        <v>1.106358E-3</v>
      </c>
      <c r="EV47">
        <v>7.8932710000000003E-3</v>
      </c>
      <c r="EW47">
        <v>1.0966933E-2</v>
      </c>
      <c r="EX47">
        <v>8.5512299999999999E-3</v>
      </c>
      <c r="EY47">
        <v>2.1642390000000001E-3</v>
      </c>
      <c r="EZ47">
        <v>8.5206269999999994E-3</v>
      </c>
      <c r="FA47">
        <v>1.0534394000000001E-2</v>
      </c>
      <c r="FB47">
        <v>1.0031763000000001E-2</v>
      </c>
      <c r="FC47">
        <v>7.1592399999999999E-3</v>
      </c>
      <c r="FD47">
        <v>1.0804543999999999E-2</v>
      </c>
      <c r="FE47">
        <v>1.0033078000000001E-2</v>
      </c>
      <c r="FF47">
        <v>6.7052650000000002E-3</v>
      </c>
      <c r="FG47">
        <v>1.3493389999999999E-2</v>
      </c>
      <c r="FH47">
        <v>1.4711816000000001E-2</v>
      </c>
      <c r="FI47">
        <v>1.1976429E-2</v>
      </c>
      <c r="FJ47">
        <v>1.0532234E-2</v>
      </c>
      <c r="FK47">
        <v>3.3927495000000002E-2</v>
      </c>
      <c r="FL47">
        <v>3.0018822000000001E-2</v>
      </c>
      <c r="FM47">
        <v>1.7622888999999999E-2</v>
      </c>
      <c r="FN47">
        <v>8.1012749999999998E-3</v>
      </c>
      <c r="FO47">
        <v>4.7493052000000001E-2</v>
      </c>
      <c r="FP47">
        <v>4.0807283E-2</v>
      </c>
      <c r="FQ47">
        <v>2.2055142E-2</v>
      </c>
      <c r="FR47">
        <v>1.0540687999999999E-2</v>
      </c>
      <c r="FS47">
        <v>9.0905044000000004E-2</v>
      </c>
      <c r="FT47">
        <v>8.3824288999999996E-2</v>
      </c>
      <c r="FU47">
        <v>4.3882102999999999E-2</v>
      </c>
      <c r="FV47">
        <v>1.731773E-2</v>
      </c>
      <c r="FW47">
        <v>8.4255770999999993E-2</v>
      </c>
      <c r="FX47">
        <v>8.3804158000000004E-2</v>
      </c>
      <c r="FY47">
        <v>4.7819373999999998E-2</v>
      </c>
      <c r="FZ47">
        <v>2.0670889000000001E-2</v>
      </c>
      <c r="GA47">
        <v>0.101060081</v>
      </c>
      <c r="GB47">
        <v>0.118675716</v>
      </c>
      <c r="GC47">
        <v>8.4194228999999995E-2</v>
      </c>
      <c r="GD47">
        <v>3.2861944999999997E-2</v>
      </c>
      <c r="GE47">
        <v>3.8596958000000001E-2</v>
      </c>
      <c r="GF47">
        <v>6.0048066999999997E-2</v>
      </c>
      <c r="GG47">
        <v>4.6561447999999998E-2</v>
      </c>
      <c r="GH47">
        <v>2.4056537999999999E-2</v>
      </c>
      <c r="GI47">
        <v>2.4601647000000001E-2</v>
      </c>
      <c r="GJ47">
        <v>5.2204044999999998E-2</v>
      </c>
      <c r="GK47">
        <v>5.4619673000000001E-2</v>
      </c>
      <c r="GL47">
        <v>2.8325567999999999E-2</v>
      </c>
      <c r="GM47">
        <v>5.6962159999999996E-3</v>
      </c>
      <c r="GN47">
        <v>1.6589983999999999E-2</v>
      </c>
      <c r="GO47">
        <v>1.9858946999999998E-2</v>
      </c>
      <c r="GP47">
        <v>1.4814689000000001E-2</v>
      </c>
      <c r="GQ47">
        <v>4.7257870000000004E-3</v>
      </c>
      <c r="GR47">
        <v>1.0353645999999999E-2</v>
      </c>
      <c r="GS47">
        <v>1.670611E-2</v>
      </c>
      <c r="GT47">
        <v>1.3223337E-2</v>
      </c>
      <c r="GU47">
        <v>1.5878909999999999E-3</v>
      </c>
      <c r="GV47">
        <v>3.0475430000000002E-3</v>
      </c>
      <c r="GW47">
        <v>5.1285289999999997E-3</v>
      </c>
      <c r="GX47">
        <v>5.2790659999999998E-3</v>
      </c>
      <c r="GY47">
        <v>3.3334929999999999E-3</v>
      </c>
      <c r="GZ47">
        <v>3.2152830000000002E-3</v>
      </c>
      <c r="HA47">
        <v>3.445203E-3</v>
      </c>
      <c r="HB47">
        <v>3.1442459999999998E-3</v>
      </c>
      <c r="HC47">
        <v>3.2962960000000002E-3</v>
      </c>
      <c r="HD47">
        <v>2.5576100000000001E-3</v>
      </c>
      <c r="HE47">
        <v>2.2972489999999999E-3</v>
      </c>
      <c r="HF47">
        <v>2.2888069999999999E-3</v>
      </c>
      <c r="HG47">
        <v>5.8317689999999997E-3</v>
      </c>
      <c r="HH47">
        <v>4.1989899999999997E-3</v>
      </c>
      <c r="HI47">
        <v>2.4791790000000002E-3</v>
      </c>
      <c r="HJ47">
        <v>1.3608019999999999E-3</v>
      </c>
    </row>
    <row r="48" spans="1:218" x14ac:dyDescent="0.2">
      <c r="A48">
        <v>46</v>
      </c>
      <c r="B48">
        <v>1974.1595709999999</v>
      </c>
      <c r="C48">
        <v>72.574719999999999</v>
      </c>
      <c r="D48">
        <v>27.201752500000001</v>
      </c>
      <c r="E48" t="s">
        <v>157</v>
      </c>
      <c r="F48" t="s">
        <v>426</v>
      </c>
      <c r="G48">
        <v>20</v>
      </c>
      <c r="H48">
        <v>7.5421328999999995E-2</v>
      </c>
      <c r="I48">
        <v>4.9797712000000001E-2</v>
      </c>
      <c r="J48">
        <v>2.0941626000000001E-2</v>
      </c>
      <c r="K48">
        <v>0.114026024</v>
      </c>
      <c r="L48">
        <v>8.4881843999999998E-2</v>
      </c>
      <c r="M48">
        <v>3.7045439999999999E-2</v>
      </c>
      <c r="N48">
        <v>9.4154047000000005E-2</v>
      </c>
      <c r="O48">
        <v>7.4763470999999998E-2</v>
      </c>
      <c r="P48">
        <v>3.3564002000000003E-2</v>
      </c>
      <c r="Q48">
        <v>0.10502563500000001</v>
      </c>
      <c r="R48">
        <v>9.6593859000000004E-2</v>
      </c>
      <c r="S48">
        <v>5.0514616999999998E-2</v>
      </c>
      <c r="T48">
        <v>5.2671801999999997E-2</v>
      </c>
      <c r="U48">
        <v>5.3775558000000001E-2</v>
      </c>
      <c r="V48">
        <v>3.1174673E-2</v>
      </c>
      <c r="W48">
        <v>4.8348351999999997E-2</v>
      </c>
      <c r="X48">
        <v>5.3648849999999998E-2</v>
      </c>
      <c r="Y48">
        <v>3.5011092000000001E-2</v>
      </c>
      <c r="Z48">
        <v>1.7899947999999999E-2</v>
      </c>
      <c r="AA48">
        <v>2.0822245E-2</v>
      </c>
      <c r="AB48">
        <v>1.4541633999999999E-2</v>
      </c>
      <c r="AC48">
        <v>1.6970347E-2</v>
      </c>
      <c r="AD48">
        <v>2.1881200999999999E-2</v>
      </c>
      <c r="AE48">
        <v>1.6353396999999999E-2</v>
      </c>
      <c r="AF48">
        <v>3.4934465999999997E-2</v>
      </c>
      <c r="AG48">
        <v>5.1494290999999998E-2</v>
      </c>
      <c r="AH48">
        <v>0.118296743</v>
      </c>
      <c r="AI48">
        <v>0.13130354399999999</v>
      </c>
      <c r="AJ48">
        <v>0.21319571600000001</v>
      </c>
      <c r="AK48">
        <v>0.14752156399999999</v>
      </c>
      <c r="AL48">
        <v>0.16229059100000001</v>
      </c>
      <c r="AM48">
        <v>5.3673972E-2</v>
      </c>
      <c r="AN48">
        <v>4.5319803999999998E-2</v>
      </c>
      <c r="AO48">
        <v>1.9840323E-2</v>
      </c>
      <c r="AP48">
        <v>2.2128986999999999E-2</v>
      </c>
      <c r="AQ48">
        <v>4.6701240000000003E-3</v>
      </c>
      <c r="AR48">
        <v>7.835013E-3</v>
      </c>
      <c r="AS48">
        <v>7.640071E-3</v>
      </c>
      <c r="AT48">
        <v>4.0290009999999999E-3</v>
      </c>
      <c r="AU48">
        <v>5.0072780000000004E-3</v>
      </c>
      <c r="AV48">
        <v>8.2771530000000006E-3</v>
      </c>
      <c r="AW48">
        <v>7.5301860000000003E-3</v>
      </c>
      <c r="AX48">
        <v>4.8467400000000004E-3</v>
      </c>
      <c r="AY48">
        <v>3.550961E-3</v>
      </c>
      <c r="AZ48">
        <v>7.5583960000000002E-3</v>
      </c>
      <c r="BA48">
        <v>7.1120080000000004E-3</v>
      </c>
      <c r="BB48">
        <v>4.4651580000000003E-3</v>
      </c>
      <c r="BC48">
        <v>8.5432080000000001E-3</v>
      </c>
      <c r="BD48">
        <v>2.0341333999999999E-2</v>
      </c>
      <c r="BE48">
        <v>1.145153E-2</v>
      </c>
      <c r="BF48">
        <v>4.414444E-3</v>
      </c>
      <c r="BG48">
        <v>8.1845570000000003E-3</v>
      </c>
      <c r="BH48">
        <v>1.4911168000000001E-2</v>
      </c>
      <c r="BI48">
        <v>9.7594150000000005E-3</v>
      </c>
      <c r="BJ48">
        <v>4.4827519999999996E-3</v>
      </c>
      <c r="BK48">
        <v>1.2944621999999999E-2</v>
      </c>
      <c r="BL48">
        <v>3.6437127999999999E-2</v>
      </c>
      <c r="BM48">
        <v>1.8272367000000001E-2</v>
      </c>
      <c r="BN48">
        <v>1.3927297E-2</v>
      </c>
      <c r="BO48">
        <v>1.0300032000000001E-2</v>
      </c>
      <c r="BP48">
        <v>2.4082646999999999E-2</v>
      </c>
      <c r="BQ48">
        <v>1.3427638E-2</v>
      </c>
      <c r="BR48">
        <v>5.7580620000000004E-3</v>
      </c>
      <c r="BS48">
        <v>1.9370142999999999E-2</v>
      </c>
      <c r="BT48">
        <v>4.4504947000000003E-2</v>
      </c>
      <c r="BU48">
        <v>2.3167103000000001E-2</v>
      </c>
      <c r="BV48">
        <v>7.8295580000000004E-3</v>
      </c>
      <c r="BW48">
        <v>1.1194496E-2</v>
      </c>
      <c r="BX48">
        <v>3.2716677E-2</v>
      </c>
      <c r="BY48">
        <v>1.79478E-2</v>
      </c>
      <c r="BZ48">
        <v>6.5691839999999996E-3</v>
      </c>
      <c r="CA48">
        <v>1.7550046999999999E-2</v>
      </c>
      <c r="CB48">
        <v>4.6290732000000001E-2</v>
      </c>
      <c r="CC48">
        <v>4.0401373999999997E-2</v>
      </c>
      <c r="CD48">
        <v>1.4031010999999999E-2</v>
      </c>
      <c r="CE48">
        <v>9.0674910000000004E-3</v>
      </c>
      <c r="CF48">
        <v>2.8585405000000001E-2</v>
      </c>
      <c r="CG48">
        <v>2.3886099000000001E-2</v>
      </c>
      <c r="CH48">
        <v>9.1165069999999994E-3</v>
      </c>
      <c r="CI48">
        <v>1.0424785000000001E-2</v>
      </c>
      <c r="CJ48">
        <v>3.9776506000000003E-2</v>
      </c>
      <c r="CK48">
        <v>6.2764967000000005E-2</v>
      </c>
      <c r="CL48">
        <v>2.4833686000000001E-2</v>
      </c>
      <c r="CM48">
        <v>5.0419269999999999E-3</v>
      </c>
      <c r="CN48">
        <v>2.3083215000000001E-2</v>
      </c>
      <c r="CO48">
        <v>2.1990775000000001E-2</v>
      </c>
      <c r="CP48">
        <v>9.2394230000000001E-3</v>
      </c>
      <c r="CQ48">
        <v>4.1832800000000002E-3</v>
      </c>
      <c r="CR48">
        <v>1.8281546999999999E-2</v>
      </c>
      <c r="CS48">
        <v>2.9609501999999999E-2</v>
      </c>
      <c r="CT48">
        <v>1.4664735999999999E-2</v>
      </c>
      <c r="CU48">
        <v>1.1032419999999999E-3</v>
      </c>
      <c r="CV48">
        <v>9.6990589999999995E-3</v>
      </c>
      <c r="CW48">
        <v>1.0068173E-2</v>
      </c>
      <c r="CX48">
        <v>4.2575110000000003E-3</v>
      </c>
      <c r="CY48">
        <v>6.4634899999999995E-4</v>
      </c>
      <c r="CZ48">
        <v>6.8165480000000004E-3</v>
      </c>
      <c r="DA48">
        <v>1.1857907000000001E-2</v>
      </c>
      <c r="DB48">
        <v>6.5456029999999997E-3</v>
      </c>
      <c r="DC48">
        <v>0</v>
      </c>
      <c r="DD48">
        <v>1.111983E-3</v>
      </c>
      <c r="DE48">
        <v>2.1996580000000002E-3</v>
      </c>
      <c r="DF48">
        <v>6.3771900000000002E-4</v>
      </c>
      <c r="DG48">
        <v>0</v>
      </c>
      <c r="DH48">
        <v>0</v>
      </c>
      <c r="DI48">
        <v>9.8670700000000008E-4</v>
      </c>
      <c r="DJ48">
        <v>5.2635400000000004E-4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4.6030039999999999E-3</v>
      </c>
      <c r="EB48">
        <v>8.8698519999999993E-3</v>
      </c>
      <c r="EC48">
        <v>6.8501559999999996E-3</v>
      </c>
      <c r="ED48">
        <v>4.0129759999999997E-3</v>
      </c>
      <c r="EE48">
        <v>8.5542300000000001E-4</v>
      </c>
      <c r="EF48">
        <v>6.7938399999999998E-3</v>
      </c>
      <c r="EG48">
        <v>7.7345749999999996E-3</v>
      </c>
      <c r="EH48">
        <v>3.6946230000000002E-3</v>
      </c>
      <c r="EI48">
        <v>2.2064319999999999E-3</v>
      </c>
      <c r="EJ48">
        <v>6.9915539999999997E-3</v>
      </c>
      <c r="EK48">
        <v>9.5492509999999999E-3</v>
      </c>
      <c r="EL48">
        <v>4.2486590000000001E-3</v>
      </c>
      <c r="EM48">
        <v>1.319579E-3</v>
      </c>
      <c r="EN48">
        <v>5.7451459999999996E-3</v>
      </c>
      <c r="EO48">
        <v>5.457796E-3</v>
      </c>
      <c r="EP48">
        <v>4.1159100000000004E-3</v>
      </c>
      <c r="EQ48">
        <v>0</v>
      </c>
      <c r="ER48">
        <v>1.1975930000000001E-3</v>
      </c>
      <c r="ES48">
        <v>5.5446540000000004E-3</v>
      </c>
      <c r="ET48">
        <v>3.6978029999999999E-3</v>
      </c>
      <c r="EU48">
        <v>7.7338299999999999E-4</v>
      </c>
      <c r="EV48">
        <v>4.0934320000000001E-3</v>
      </c>
      <c r="EW48">
        <v>5.002434E-3</v>
      </c>
      <c r="EX48">
        <v>4.1287049999999999E-3</v>
      </c>
      <c r="EY48">
        <v>9.36373E-4</v>
      </c>
      <c r="EZ48">
        <v>4.0652580000000004E-3</v>
      </c>
      <c r="FA48">
        <v>4.8849369999999998E-3</v>
      </c>
      <c r="FB48">
        <v>3.471315E-3</v>
      </c>
      <c r="FC48">
        <v>3.762226E-3</v>
      </c>
      <c r="FD48">
        <v>5.6166100000000002E-3</v>
      </c>
      <c r="FE48">
        <v>5.0574230000000001E-3</v>
      </c>
      <c r="FF48">
        <v>3.1266660000000002E-3</v>
      </c>
      <c r="FG48">
        <v>5.6585740000000004E-3</v>
      </c>
      <c r="FH48">
        <v>6.8904020000000003E-3</v>
      </c>
      <c r="FI48">
        <v>5.8022250000000003E-3</v>
      </c>
      <c r="FJ48">
        <v>4.7058339999999999E-3</v>
      </c>
      <c r="FK48">
        <v>1.5367352000000001E-2</v>
      </c>
      <c r="FL48">
        <v>1.5412283000000001E-2</v>
      </c>
      <c r="FM48">
        <v>9.7140539999999997E-3</v>
      </c>
      <c r="FN48">
        <v>4.4442479999999996E-3</v>
      </c>
      <c r="FO48">
        <v>1.8849556999999999E-2</v>
      </c>
      <c r="FP48">
        <v>1.8164408999999999E-2</v>
      </c>
      <c r="FQ48">
        <v>1.0846066999999999E-2</v>
      </c>
      <c r="FR48">
        <v>5.1401140000000003E-3</v>
      </c>
      <c r="FS48">
        <v>3.6169106999999999E-2</v>
      </c>
      <c r="FT48">
        <v>3.9594952000000003E-2</v>
      </c>
      <c r="FU48">
        <v>2.3632733E-2</v>
      </c>
      <c r="FV48">
        <v>9.534275E-3</v>
      </c>
      <c r="FW48">
        <v>2.8153497999999999E-2</v>
      </c>
      <c r="FX48">
        <v>3.2487211000000002E-2</v>
      </c>
      <c r="FY48">
        <v>2.0553022000000001E-2</v>
      </c>
      <c r="FZ48">
        <v>9.2817149999999994E-3</v>
      </c>
      <c r="GA48">
        <v>3.5366379000000003E-2</v>
      </c>
      <c r="GB48">
        <v>4.6762465000000003E-2</v>
      </c>
      <c r="GC48">
        <v>3.7021538999999999E-2</v>
      </c>
      <c r="GD48">
        <v>1.554294E-2</v>
      </c>
      <c r="GE48">
        <v>1.0342738000000001E-2</v>
      </c>
      <c r="GF48">
        <v>1.7845303999999999E-2</v>
      </c>
      <c r="GG48">
        <v>1.5465542000000001E-2</v>
      </c>
      <c r="GH48">
        <v>9.0426159999999998E-3</v>
      </c>
      <c r="GI48">
        <v>8.2917310000000001E-3</v>
      </c>
      <c r="GJ48">
        <v>1.7133473E-2</v>
      </c>
      <c r="GK48">
        <v>1.8661145000000001E-2</v>
      </c>
      <c r="GL48">
        <v>1.0847775E-2</v>
      </c>
      <c r="GM48">
        <v>9.0565000000000003E-4</v>
      </c>
      <c r="GN48">
        <v>4.004372E-3</v>
      </c>
      <c r="GO48">
        <v>5.371046E-3</v>
      </c>
      <c r="GP48">
        <v>4.4342649999999997E-3</v>
      </c>
      <c r="GQ48">
        <v>1.63141E-3</v>
      </c>
      <c r="GR48">
        <v>3.4102210000000002E-3</v>
      </c>
      <c r="GS48">
        <v>5.772068E-3</v>
      </c>
      <c r="GT48">
        <v>4.647132E-3</v>
      </c>
      <c r="GU48">
        <v>3.3463399999999999E-4</v>
      </c>
      <c r="GV48">
        <v>7.0077900000000001E-4</v>
      </c>
      <c r="GW48">
        <v>1.138451E-3</v>
      </c>
      <c r="GX48">
        <v>1.3114859999999999E-3</v>
      </c>
      <c r="GY48">
        <v>4.7245799999999998E-4</v>
      </c>
      <c r="GZ48">
        <v>7.9880999999999995E-4</v>
      </c>
      <c r="HA48">
        <v>8.93708E-4</v>
      </c>
      <c r="HB48">
        <v>7.7369400000000001E-4</v>
      </c>
      <c r="HC48">
        <v>4.1419500000000001E-4</v>
      </c>
      <c r="HD48">
        <v>5.5083300000000003E-4</v>
      </c>
      <c r="HE48">
        <v>5.81067E-4</v>
      </c>
      <c r="HF48">
        <v>5.55135E-4</v>
      </c>
      <c r="HG48">
        <v>4.7200999999999998E-4</v>
      </c>
      <c r="HH48">
        <v>6.9873000000000005E-4</v>
      </c>
      <c r="HI48">
        <v>5.7334499999999995E-4</v>
      </c>
      <c r="HJ48">
        <v>3.2644800000000002E-4</v>
      </c>
    </row>
    <row r="49" spans="1:218" x14ac:dyDescent="0.2">
      <c r="A49">
        <v>47</v>
      </c>
      <c r="B49">
        <v>2272.8543709999999</v>
      </c>
      <c r="C49">
        <v>77.110640000000004</v>
      </c>
      <c r="D49">
        <v>29.475236760000001</v>
      </c>
      <c r="E49" t="s">
        <v>427</v>
      </c>
      <c r="F49" t="s">
        <v>426</v>
      </c>
      <c r="G49">
        <v>19</v>
      </c>
      <c r="H49">
        <v>0.14327129799999999</v>
      </c>
      <c r="I49">
        <v>8.0509559999999994E-2</v>
      </c>
      <c r="J49">
        <v>2.2844868000000001E-2</v>
      </c>
      <c r="K49">
        <v>0.22793365700000001</v>
      </c>
      <c r="L49">
        <v>0.14821058600000001</v>
      </c>
      <c r="M49">
        <v>4.4835537000000002E-2</v>
      </c>
      <c r="N49">
        <v>0.230107281</v>
      </c>
      <c r="O49">
        <v>0.16384647499999999</v>
      </c>
      <c r="P49">
        <v>5.2023637999999997E-2</v>
      </c>
      <c r="Q49">
        <v>0.25406102699999999</v>
      </c>
      <c r="R49">
        <v>0.223526473</v>
      </c>
      <c r="S49">
        <v>8.5228150000000003E-2</v>
      </c>
      <c r="T49">
        <v>0.15738713100000001</v>
      </c>
      <c r="U49">
        <v>0.15702523299999999</v>
      </c>
      <c r="V49">
        <v>6.5107715999999996E-2</v>
      </c>
      <c r="W49">
        <v>0.12406774499999999</v>
      </c>
      <c r="X49">
        <v>0.153888469</v>
      </c>
      <c r="Y49">
        <v>7.9267046999999993E-2</v>
      </c>
      <c r="Z49">
        <v>5.4197562999999997E-2</v>
      </c>
      <c r="AA49">
        <v>7.2055991999999999E-2</v>
      </c>
      <c r="AB49">
        <v>3.9847845E-2</v>
      </c>
      <c r="AC49">
        <v>4.0540021000000002E-2</v>
      </c>
      <c r="AD49">
        <v>6.0550687999999998E-2</v>
      </c>
      <c r="AE49">
        <v>4.0785914999999999E-2</v>
      </c>
      <c r="AF49">
        <v>2.9342778999999999E-2</v>
      </c>
      <c r="AG49">
        <v>5.1430260999999998E-2</v>
      </c>
      <c r="AH49">
        <v>9.9688887000000004E-2</v>
      </c>
      <c r="AI49">
        <v>0.13449375499999999</v>
      </c>
      <c r="AJ49">
        <v>0.19057122800000001</v>
      </c>
      <c r="AK49">
        <v>0.16774831800000001</v>
      </c>
      <c r="AL49">
        <v>0.154995354</v>
      </c>
      <c r="AM49">
        <v>7.3584843999999996E-2</v>
      </c>
      <c r="AN49">
        <v>5.1707984999999998E-2</v>
      </c>
      <c r="AO49">
        <v>2.3564231000000001E-2</v>
      </c>
      <c r="AP49">
        <v>2.2872360000000001E-2</v>
      </c>
      <c r="AQ49">
        <v>3.519889E-3</v>
      </c>
      <c r="AR49">
        <v>8.4554409999999993E-3</v>
      </c>
      <c r="AS49">
        <v>9.3060299999999999E-3</v>
      </c>
      <c r="AT49">
        <v>0</v>
      </c>
      <c r="AU49">
        <v>4.1727709999999996E-3</v>
      </c>
      <c r="AV49">
        <v>9.1277019999999997E-3</v>
      </c>
      <c r="AW49">
        <v>8.6865850000000001E-3</v>
      </c>
      <c r="AX49">
        <v>0</v>
      </c>
      <c r="AY49">
        <v>9.5781200000000005E-4</v>
      </c>
      <c r="AZ49">
        <v>9.1895099999999997E-3</v>
      </c>
      <c r="BA49">
        <v>7.9498520000000003E-3</v>
      </c>
      <c r="BB49">
        <v>0</v>
      </c>
      <c r="BC49">
        <v>1.0321008E-2</v>
      </c>
      <c r="BD49">
        <v>2.7455002999999999E-2</v>
      </c>
      <c r="BE49">
        <v>9.6684809999999996E-3</v>
      </c>
      <c r="BF49">
        <v>0</v>
      </c>
      <c r="BG49">
        <v>1.3028546E-2</v>
      </c>
      <c r="BH49">
        <v>2.6465107000000002E-2</v>
      </c>
      <c r="BI49">
        <v>9.1543070000000004E-3</v>
      </c>
      <c r="BJ49">
        <v>6.8359010000000001E-3</v>
      </c>
      <c r="BK49">
        <v>2.5123341E-2</v>
      </c>
      <c r="BL49">
        <v>7.0411820999999999E-2</v>
      </c>
      <c r="BM49">
        <v>1.5747277E-2</v>
      </c>
      <c r="BN49">
        <v>1.0751706E-2</v>
      </c>
      <c r="BO49">
        <v>2.5177259E-2</v>
      </c>
      <c r="BP49">
        <v>5.2419024000000002E-2</v>
      </c>
      <c r="BQ49">
        <v>1.3357739E-2</v>
      </c>
      <c r="BR49">
        <v>4.7598060000000001E-3</v>
      </c>
      <c r="BS49">
        <v>6.2645565E-2</v>
      </c>
      <c r="BT49">
        <v>0.102727956</v>
      </c>
      <c r="BU49">
        <v>2.6301811000000001E-2</v>
      </c>
      <c r="BV49">
        <v>6.7330910000000001E-3</v>
      </c>
      <c r="BW49">
        <v>5.1057957000000001E-2</v>
      </c>
      <c r="BX49">
        <v>7.7274419999999996E-2</v>
      </c>
      <c r="BY49">
        <v>2.2712815000000001E-2</v>
      </c>
      <c r="BZ49">
        <v>5.124839E-3</v>
      </c>
      <c r="CA49">
        <v>0.111747586</v>
      </c>
      <c r="CB49">
        <v>0.14179428999999999</v>
      </c>
      <c r="CC49">
        <v>7.0257348999999997E-2</v>
      </c>
      <c r="CD49">
        <v>1.3424413E-2</v>
      </c>
      <c r="CE49">
        <v>3.5097022999999998E-2</v>
      </c>
      <c r="CF49">
        <v>7.7956993000000002E-2</v>
      </c>
      <c r="CG49">
        <v>4.8820141999999997E-2</v>
      </c>
      <c r="CH49">
        <v>9.3746379999999994E-3</v>
      </c>
      <c r="CI49">
        <v>4.4812771000000001E-2</v>
      </c>
      <c r="CJ49">
        <v>0.10902702</v>
      </c>
      <c r="CK49">
        <v>0.13617876300000001</v>
      </c>
      <c r="CL49">
        <v>3.0488075999999999E-2</v>
      </c>
      <c r="CM49">
        <v>2.1064243E-2</v>
      </c>
      <c r="CN49">
        <v>5.4391722000000003E-2</v>
      </c>
      <c r="CO49">
        <v>4.5865427E-2</v>
      </c>
      <c r="CP49">
        <v>1.0354762E-2</v>
      </c>
      <c r="CQ49">
        <v>2.1882039999999998E-2</v>
      </c>
      <c r="CR49">
        <v>5.3304117999999998E-2</v>
      </c>
      <c r="CS49">
        <v>6.8939563999999995E-2</v>
      </c>
      <c r="CT49">
        <v>2.0126971E-2</v>
      </c>
      <c r="CU49">
        <v>1.1403496000000001E-2</v>
      </c>
      <c r="CV49">
        <v>3.0930479E-2</v>
      </c>
      <c r="CW49">
        <v>2.4301395E-2</v>
      </c>
      <c r="CX49">
        <v>4.4129699999999996E-3</v>
      </c>
      <c r="CY49">
        <v>1.0004287000000001E-2</v>
      </c>
      <c r="CZ49">
        <v>3.1156897999999999E-2</v>
      </c>
      <c r="DA49">
        <v>3.4242335999999998E-2</v>
      </c>
      <c r="DB49">
        <v>9.8846239999999998E-3</v>
      </c>
      <c r="DC49">
        <v>2.3641259999999998E-3</v>
      </c>
      <c r="DD49">
        <v>9.5584420000000003E-3</v>
      </c>
      <c r="DE49">
        <v>7.5949399999999997E-3</v>
      </c>
      <c r="DF49">
        <v>8.1955000000000005E-4</v>
      </c>
      <c r="DG49">
        <v>1.9693459999999999E-3</v>
      </c>
      <c r="DH49">
        <v>3.5328479999999999E-3</v>
      </c>
      <c r="DI49">
        <v>5.3840149999999998E-3</v>
      </c>
      <c r="DJ49">
        <v>1.0115899999999999E-3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2.628535E-3</v>
      </c>
      <c r="EB49">
        <v>7.6022160000000002E-3</v>
      </c>
      <c r="EC49">
        <v>6.6888490000000002E-3</v>
      </c>
      <c r="ED49">
        <v>0</v>
      </c>
      <c r="EE49" s="27">
        <v>9.2800000000000006E-5</v>
      </c>
      <c r="EF49">
        <v>3.5382199999999999E-3</v>
      </c>
      <c r="EG49">
        <v>1.0165765E-2</v>
      </c>
      <c r="EH49">
        <v>0</v>
      </c>
      <c r="EI49">
        <v>5.4427900000000005E-4</v>
      </c>
      <c r="EJ49">
        <v>4.0584740000000003E-3</v>
      </c>
      <c r="EK49">
        <v>6.9129009999999999E-3</v>
      </c>
      <c r="EL49">
        <v>7.1701890000000004E-3</v>
      </c>
      <c r="EM49">
        <v>0</v>
      </c>
      <c r="EN49">
        <v>3.4017470000000001E-3</v>
      </c>
      <c r="EO49">
        <v>3.165031E-3</v>
      </c>
      <c r="EP49">
        <v>6.4811000000000001E-3</v>
      </c>
      <c r="EQ49">
        <v>0</v>
      </c>
      <c r="ER49">
        <v>9.6491899999999995E-4</v>
      </c>
      <c r="ES49">
        <v>4.4554130000000001E-3</v>
      </c>
      <c r="ET49">
        <v>3.2470350000000001E-3</v>
      </c>
      <c r="EU49">
        <v>0</v>
      </c>
      <c r="EV49">
        <v>1.3759499999999999E-3</v>
      </c>
      <c r="EW49">
        <v>2.7021129999999999E-3</v>
      </c>
      <c r="EX49">
        <v>2.975629E-3</v>
      </c>
      <c r="EY49">
        <v>0</v>
      </c>
      <c r="EZ49">
        <v>1.4051179999999999E-3</v>
      </c>
      <c r="FA49">
        <v>2.770762E-3</v>
      </c>
      <c r="FB49">
        <v>3.073498E-3</v>
      </c>
      <c r="FC49">
        <v>8.8541800000000001E-4</v>
      </c>
      <c r="FD49">
        <v>1.7145039999999999E-3</v>
      </c>
      <c r="FE49">
        <v>1.9229150000000001E-3</v>
      </c>
      <c r="FF49">
        <v>2.3233949999999998E-3</v>
      </c>
      <c r="FG49">
        <v>2.4463779999999999E-3</v>
      </c>
      <c r="FH49">
        <v>2.2117479999999999E-3</v>
      </c>
      <c r="FI49">
        <v>0</v>
      </c>
      <c r="FJ49">
        <v>2.704957E-3</v>
      </c>
      <c r="FK49">
        <v>1.3338048E-2</v>
      </c>
      <c r="FL49">
        <v>1.0072553999999999E-2</v>
      </c>
      <c r="FM49">
        <v>3.3984430000000001E-3</v>
      </c>
      <c r="FN49">
        <v>2.617599E-3</v>
      </c>
      <c r="FO49">
        <v>2.1589675999999999E-2</v>
      </c>
      <c r="FP49">
        <v>1.5928299E-2</v>
      </c>
      <c r="FQ49">
        <v>5.3009650000000004E-3</v>
      </c>
      <c r="FR49">
        <v>3.416124E-3</v>
      </c>
      <c r="FS49">
        <v>4.4435657000000003E-2</v>
      </c>
      <c r="FT49">
        <v>4.0105438E-2</v>
      </c>
      <c r="FU49">
        <v>1.7122063E-2</v>
      </c>
      <c r="FV49">
        <v>8.5915950000000005E-3</v>
      </c>
      <c r="FW49">
        <v>4.4094631000000002E-2</v>
      </c>
      <c r="FX49">
        <v>4.2829752999999998E-2</v>
      </c>
      <c r="FY49">
        <v>1.9917857000000001E-2</v>
      </c>
      <c r="FZ49">
        <v>1.1344170000000001E-2</v>
      </c>
      <c r="GA49">
        <v>5.0767930000000003E-2</v>
      </c>
      <c r="GB49">
        <v>6.3838566999999999E-2</v>
      </c>
      <c r="GC49">
        <v>3.9809029000000003E-2</v>
      </c>
      <c r="GD49">
        <v>2.0908455999999999E-2</v>
      </c>
      <c r="GE49">
        <v>1.941462E-2</v>
      </c>
      <c r="GF49">
        <v>3.1108240999999998E-2</v>
      </c>
      <c r="GG49">
        <v>2.2062767E-2</v>
      </c>
      <c r="GH49">
        <v>1.7900637E-2</v>
      </c>
      <c r="GI49">
        <v>1.2090282000000001E-2</v>
      </c>
      <c r="GJ49">
        <v>2.8309740999999999E-2</v>
      </c>
      <c r="GK49">
        <v>2.9409477999999999E-2</v>
      </c>
      <c r="GL49">
        <v>2.2755610999999999E-2</v>
      </c>
      <c r="GM49">
        <v>1.6958679999999999E-3</v>
      </c>
      <c r="GN49">
        <v>5.098099E-3</v>
      </c>
      <c r="GO49">
        <v>7.3043600000000002E-3</v>
      </c>
      <c r="GP49">
        <v>1.2195487E-2</v>
      </c>
      <c r="GQ49">
        <v>1.185939E-3</v>
      </c>
      <c r="GR49">
        <v>2.7914760000000002E-3</v>
      </c>
      <c r="GS49">
        <v>8.5601410000000003E-3</v>
      </c>
      <c r="GT49">
        <v>1.1303990999999999E-2</v>
      </c>
      <c r="GU49">
        <v>0</v>
      </c>
      <c r="GV49">
        <v>0</v>
      </c>
      <c r="GW49">
        <v>3.2964700000000002E-4</v>
      </c>
      <c r="GX49">
        <v>3.8794770000000001E-3</v>
      </c>
      <c r="GY49">
        <v>1.3483700000000001E-4</v>
      </c>
      <c r="GZ49">
        <v>0</v>
      </c>
      <c r="HA49">
        <v>1.5051600000000001E-4</v>
      </c>
      <c r="HB49">
        <v>1.651053E-3</v>
      </c>
      <c r="HC49">
        <v>3.9378299999999998E-4</v>
      </c>
      <c r="HD49">
        <v>0</v>
      </c>
      <c r="HE49">
        <v>0</v>
      </c>
      <c r="HF49">
        <v>5.7922799999999999E-4</v>
      </c>
      <c r="HG49">
        <v>1.2283260000000001E-3</v>
      </c>
      <c r="HH49">
        <v>6.4305799999999995E-4</v>
      </c>
      <c r="HI49">
        <v>0</v>
      </c>
      <c r="HJ49">
        <v>0</v>
      </c>
    </row>
    <row r="50" spans="1:218" x14ac:dyDescent="0.2">
      <c r="A50">
        <v>48</v>
      </c>
      <c r="B50">
        <v>4338.4790910000002</v>
      </c>
      <c r="C50">
        <v>99.790239999999997</v>
      </c>
      <c r="D50">
        <v>43.475986140000003</v>
      </c>
      <c r="E50" t="s">
        <v>157</v>
      </c>
      <c r="F50" t="s">
        <v>426</v>
      </c>
      <c r="G50">
        <v>22</v>
      </c>
      <c r="H50">
        <v>0.13702183400000001</v>
      </c>
      <c r="I50">
        <v>8.9321047000000001E-2</v>
      </c>
      <c r="J50">
        <v>2.9469524E-2</v>
      </c>
      <c r="K50">
        <v>0.24753473600000001</v>
      </c>
      <c r="L50">
        <v>0.194725868</v>
      </c>
      <c r="M50">
        <v>7.1741016000000005E-2</v>
      </c>
      <c r="N50">
        <v>0.22292620499999999</v>
      </c>
      <c r="O50">
        <v>0.18096184900000001</v>
      </c>
      <c r="P50">
        <v>6.6826121000000002E-2</v>
      </c>
      <c r="Q50">
        <v>0.280562794</v>
      </c>
      <c r="R50">
        <v>0.28726221200000002</v>
      </c>
      <c r="S50">
        <v>0.13436799699999999</v>
      </c>
      <c r="T50">
        <v>0.144830454</v>
      </c>
      <c r="U50">
        <v>0.158286752</v>
      </c>
      <c r="V50">
        <v>7.5804139000000006E-2</v>
      </c>
      <c r="W50">
        <v>0.12739253</v>
      </c>
      <c r="X50">
        <v>0.17540556099999999</v>
      </c>
      <c r="Y50">
        <v>0.110670693</v>
      </c>
      <c r="Z50">
        <v>4.1680699000000002E-2</v>
      </c>
      <c r="AA50">
        <v>6.1961871000000002E-2</v>
      </c>
      <c r="AB50">
        <v>3.9024253000000002E-2</v>
      </c>
      <c r="AC50">
        <v>3.3504374000000003E-2</v>
      </c>
      <c r="AD50">
        <v>6.3870682999999998E-2</v>
      </c>
      <c r="AE50">
        <v>4.7813033999999997E-2</v>
      </c>
      <c r="AF50">
        <v>2.2582192000000001E-2</v>
      </c>
      <c r="AG50">
        <v>3.9160028E-2</v>
      </c>
      <c r="AH50">
        <v>9.7459623999999995E-2</v>
      </c>
      <c r="AI50">
        <v>0.122400679</v>
      </c>
      <c r="AJ50">
        <v>0.21048698599999999</v>
      </c>
      <c r="AK50">
        <v>0.16649573000000001</v>
      </c>
      <c r="AL50">
        <v>0.189800623</v>
      </c>
      <c r="AM50">
        <v>6.8829956999999997E-2</v>
      </c>
      <c r="AN50">
        <v>5.1809328000000002E-2</v>
      </c>
      <c r="AO50">
        <v>1.462986E-2</v>
      </c>
      <c r="AP50">
        <v>1.6344994000000002E-2</v>
      </c>
      <c r="AQ50">
        <v>3.4833360000000001E-3</v>
      </c>
      <c r="AR50">
        <v>9.9505689999999994E-3</v>
      </c>
      <c r="AS50">
        <v>1.4355662999999999E-2</v>
      </c>
      <c r="AT50">
        <v>1.4609271E-2</v>
      </c>
      <c r="AU50">
        <v>4.1288119999999999E-3</v>
      </c>
      <c r="AV50">
        <v>1.0993225000000001E-2</v>
      </c>
      <c r="AW50">
        <v>1.3318827E-2</v>
      </c>
      <c r="AX50">
        <v>0</v>
      </c>
      <c r="AY50">
        <v>1.198111E-3</v>
      </c>
      <c r="AZ50">
        <v>9.9663630000000007E-3</v>
      </c>
      <c r="BA50">
        <v>1.1936258999999999E-2</v>
      </c>
      <c r="BB50">
        <v>1.788503E-2</v>
      </c>
      <c r="BC50">
        <v>9.9312180000000003E-3</v>
      </c>
      <c r="BD50">
        <v>4.5681060000000002E-2</v>
      </c>
      <c r="BE50">
        <v>1.7298381000000002E-2</v>
      </c>
      <c r="BF50">
        <v>7.0501460000000002E-3</v>
      </c>
      <c r="BG50">
        <v>1.2531765E-2</v>
      </c>
      <c r="BH50">
        <v>3.2588353E-2</v>
      </c>
      <c r="BI50">
        <v>1.4228777E-2</v>
      </c>
      <c r="BJ50">
        <v>8.6815899999999994E-3</v>
      </c>
      <c r="BK50">
        <v>1.903345E-2</v>
      </c>
      <c r="BL50">
        <v>0.11180245900000001</v>
      </c>
      <c r="BM50">
        <v>3.0247045E-2</v>
      </c>
      <c r="BN50">
        <v>1.5966339E-2</v>
      </c>
      <c r="BO50">
        <v>1.456092E-2</v>
      </c>
      <c r="BP50">
        <v>6.1372680999999998E-2</v>
      </c>
      <c r="BQ50">
        <v>1.9795404999999999E-2</v>
      </c>
      <c r="BR50">
        <v>7.4919569999999996E-3</v>
      </c>
      <c r="BS50">
        <v>2.4833752000000001E-2</v>
      </c>
      <c r="BT50">
        <v>0.130985296</v>
      </c>
      <c r="BU50">
        <v>4.3419987E-2</v>
      </c>
      <c r="BV50">
        <v>1.1234776E-2</v>
      </c>
      <c r="BW50">
        <v>1.7414604E-2</v>
      </c>
      <c r="BX50">
        <v>8.0636372999999997E-2</v>
      </c>
      <c r="BY50">
        <v>2.8798424999999999E-2</v>
      </c>
      <c r="BZ50">
        <v>7.852263E-3</v>
      </c>
      <c r="CA50">
        <v>2.9495710000000001E-2</v>
      </c>
      <c r="CB50">
        <v>0.14206237899999999</v>
      </c>
      <c r="CC50">
        <v>9.5295077000000006E-2</v>
      </c>
      <c r="CD50">
        <v>2.2014454999999999E-2</v>
      </c>
      <c r="CE50">
        <v>1.5316226E-2</v>
      </c>
      <c r="CF50">
        <v>7.1314649999999993E-2</v>
      </c>
      <c r="CG50">
        <v>4.8252492000000001E-2</v>
      </c>
      <c r="CH50">
        <v>1.1455632E-2</v>
      </c>
      <c r="CI50">
        <v>2.2127338999999999E-2</v>
      </c>
      <c r="CJ50">
        <v>0.10793728700000001</v>
      </c>
      <c r="CK50">
        <v>0.15841830600000001</v>
      </c>
      <c r="CL50">
        <v>4.4343045999999997E-2</v>
      </c>
      <c r="CM50">
        <v>9.3942890000000001E-3</v>
      </c>
      <c r="CN50">
        <v>5.3980680000000003E-2</v>
      </c>
      <c r="CO50">
        <v>4.2592343999999997E-2</v>
      </c>
      <c r="CP50">
        <v>1.1365223000000001E-2</v>
      </c>
      <c r="CQ50">
        <v>1.1499972000000001E-2</v>
      </c>
      <c r="CR50">
        <v>5.4846948E-2</v>
      </c>
      <c r="CS50">
        <v>7.5789901000000007E-2</v>
      </c>
      <c r="CT50">
        <v>2.7082752000000002E-2</v>
      </c>
      <c r="CU50">
        <v>3.4843500000000002E-3</v>
      </c>
      <c r="CV50">
        <v>2.7948886999999999E-2</v>
      </c>
      <c r="CW50">
        <v>2.0890852000000001E-2</v>
      </c>
      <c r="CX50">
        <v>4.4512309999999999E-3</v>
      </c>
      <c r="CY50">
        <v>4.4350020000000004E-3</v>
      </c>
      <c r="CZ50">
        <v>3.1514190999999997E-2</v>
      </c>
      <c r="DA50">
        <v>3.5695306000000003E-2</v>
      </c>
      <c r="DB50">
        <v>1.2289871000000001E-2</v>
      </c>
      <c r="DC50">
        <v>0</v>
      </c>
      <c r="DD50">
        <v>5.1479289999999999E-3</v>
      </c>
      <c r="DE50">
        <v>4.6396090000000003E-3</v>
      </c>
      <c r="DF50">
        <v>6.3892699999999996E-4</v>
      </c>
      <c r="DG50">
        <v>0</v>
      </c>
      <c r="DH50">
        <v>1.018026E-3</v>
      </c>
      <c r="DI50">
        <v>3.3275399999999999E-3</v>
      </c>
      <c r="DJ50">
        <v>1.2698119999999999E-3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2.2347600000000001E-3</v>
      </c>
      <c r="EB50">
        <v>9.3192659999999997E-3</v>
      </c>
      <c r="EC50">
        <v>1.0341232000000001E-2</v>
      </c>
      <c r="ED50">
        <v>4.7275479999999998E-3</v>
      </c>
      <c r="EE50">
        <v>1.3241699999999999E-4</v>
      </c>
      <c r="EF50">
        <v>4.6806629999999998E-3</v>
      </c>
      <c r="EG50">
        <v>2.2179964999999999E-2</v>
      </c>
      <c r="EH50">
        <v>0</v>
      </c>
      <c r="EI50">
        <v>7.8232099999999999E-4</v>
      </c>
      <c r="EJ50">
        <v>5.4549020000000002E-3</v>
      </c>
      <c r="EK50">
        <v>1.5499832999999999E-2</v>
      </c>
      <c r="EL50">
        <v>9.6765740000000003E-3</v>
      </c>
      <c r="EM50">
        <v>0</v>
      </c>
      <c r="EN50">
        <v>3.5679980000000002E-3</v>
      </c>
      <c r="EO50">
        <v>5.7067810000000002E-3</v>
      </c>
      <c r="EP50">
        <v>9.4201609999999998E-3</v>
      </c>
      <c r="EQ50">
        <v>0</v>
      </c>
      <c r="ER50">
        <v>2.037685E-3</v>
      </c>
      <c r="ES50">
        <v>6.9407100000000001E-3</v>
      </c>
      <c r="ET50">
        <v>4.8378650000000002E-3</v>
      </c>
      <c r="EU50">
        <v>0</v>
      </c>
      <c r="EV50">
        <v>1.51775E-3</v>
      </c>
      <c r="EW50">
        <v>3.9486759999999999E-3</v>
      </c>
      <c r="EX50">
        <v>4.5092179999999997E-3</v>
      </c>
      <c r="EY50">
        <v>0</v>
      </c>
      <c r="EZ50">
        <v>1.253412E-3</v>
      </c>
      <c r="FA50">
        <v>3.7099780000000001E-3</v>
      </c>
      <c r="FB50">
        <v>4.4287090000000003E-3</v>
      </c>
      <c r="FC50">
        <v>1.79199E-4</v>
      </c>
      <c r="FD50">
        <v>1.676482E-3</v>
      </c>
      <c r="FE50">
        <v>2.765118E-3</v>
      </c>
      <c r="FF50">
        <v>3.2858060000000001E-3</v>
      </c>
      <c r="FG50">
        <v>4.8351600000000002E-4</v>
      </c>
      <c r="FH50">
        <v>1.87521E-3</v>
      </c>
      <c r="FI50">
        <v>0</v>
      </c>
      <c r="FJ50">
        <v>3.4708429999999999E-3</v>
      </c>
      <c r="FK50">
        <v>1.1195701000000001E-2</v>
      </c>
      <c r="FL50">
        <v>1.0596995999999999E-2</v>
      </c>
      <c r="FM50">
        <v>4.9076190000000002E-3</v>
      </c>
      <c r="FN50">
        <v>3.751903E-3</v>
      </c>
      <c r="FO50">
        <v>1.6749160999999999E-2</v>
      </c>
      <c r="FP50">
        <v>1.4646918E-2</v>
      </c>
      <c r="FQ50">
        <v>6.1161430000000001E-3</v>
      </c>
      <c r="FR50">
        <v>4.3267929999999998E-3</v>
      </c>
      <c r="FS50">
        <v>4.4015048000000001E-2</v>
      </c>
      <c r="FT50">
        <v>4.9401262000000001E-2</v>
      </c>
      <c r="FU50">
        <v>2.4176576000000002E-2</v>
      </c>
      <c r="FV50">
        <v>1.1987014000000001E-2</v>
      </c>
      <c r="FW50">
        <v>3.7391515E-2</v>
      </c>
      <c r="FX50">
        <v>4.3752357999999998E-2</v>
      </c>
      <c r="FY50">
        <v>2.1996326E-2</v>
      </c>
      <c r="FZ50">
        <v>1.2916613E-2</v>
      </c>
      <c r="GA50">
        <v>5.0799815999999998E-2</v>
      </c>
      <c r="GB50">
        <v>7.8629942999999994E-2</v>
      </c>
      <c r="GC50">
        <v>5.5197070000000001E-2</v>
      </c>
      <c r="GD50">
        <v>2.7046344999999999E-2</v>
      </c>
      <c r="GE50">
        <v>1.3561424000000001E-2</v>
      </c>
      <c r="GF50">
        <v>2.8504864000000001E-2</v>
      </c>
      <c r="GG50">
        <v>1.9919829999999999E-2</v>
      </c>
      <c r="GH50">
        <v>1.7887468E-2</v>
      </c>
      <c r="GI50">
        <v>5.4397129999999997E-3</v>
      </c>
      <c r="GJ50">
        <v>2.8756889000000001E-2</v>
      </c>
      <c r="GK50">
        <v>3.1153127999999999E-2</v>
      </c>
      <c r="GL50">
        <v>2.5640037000000001E-2</v>
      </c>
      <c r="GM50">
        <v>0</v>
      </c>
      <c r="GN50">
        <v>2.3441759999999999E-3</v>
      </c>
      <c r="GO50">
        <v>4.448759E-3</v>
      </c>
      <c r="GP50">
        <v>1.0165748E-2</v>
      </c>
      <c r="GQ50">
        <v>2.02666E-4</v>
      </c>
      <c r="GR50">
        <v>1.4083539999999999E-3</v>
      </c>
      <c r="GS50">
        <v>7.8245789999999999E-3</v>
      </c>
      <c r="GT50">
        <v>1.0233538E-2</v>
      </c>
      <c r="GU50">
        <v>0</v>
      </c>
      <c r="GV50">
        <v>0</v>
      </c>
      <c r="GW50">
        <v>0</v>
      </c>
      <c r="GX50">
        <v>2.5637709999999998E-3</v>
      </c>
      <c r="GY50">
        <v>0</v>
      </c>
      <c r="GZ50">
        <v>0</v>
      </c>
      <c r="HA50">
        <v>0</v>
      </c>
      <c r="HB50">
        <v>9.8241499999999994E-4</v>
      </c>
      <c r="HC50">
        <v>0</v>
      </c>
      <c r="HD50">
        <v>0</v>
      </c>
      <c r="HE50">
        <v>0</v>
      </c>
      <c r="HF50">
        <v>1.6809799999999999E-4</v>
      </c>
      <c r="HG50">
        <v>0</v>
      </c>
      <c r="HH50">
        <v>0</v>
      </c>
      <c r="HI50">
        <v>0</v>
      </c>
      <c r="HJ50">
        <v>0</v>
      </c>
    </row>
    <row r="51" spans="1:218" x14ac:dyDescent="0.2">
      <c r="A51">
        <v>49</v>
      </c>
      <c r="B51">
        <v>991.69105879999995</v>
      </c>
      <c r="C51">
        <v>49.895119999999999</v>
      </c>
      <c r="D51">
        <v>19.875512050000001</v>
      </c>
      <c r="E51" t="s">
        <v>157</v>
      </c>
      <c r="F51" t="s">
        <v>426</v>
      </c>
      <c r="G51">
        <v>21</v>
      </c>
      <c r="H51">
        <v>0.23227235199999999</v>
      </c>
      <c r="I51">
        <v>0.179906282</v>
      </c>
      <c r="J51">
        <v>8.0466149000000001E-2</v>
      </c>
      <c r="K51">
        <v>0.38145751700000002</v>
      </c>
      <c r="L51">
        <v>0.36337639399999999</v>
      </c>
      <c r="M51">
        <v>0.15418744400000001</v>
      </c>
      <c r="N51">
        <v>0.37862926099999999</v>
      </c>
      <c r="O51">
        <v>0.36986319200000001</v>
      </c>
      <c r="P51">
        <v>0.15790500699999999</v>
      </c>
      <c r="Q51">
        <v>0.44215636800000002</v>
      </c>
      <c r="R51">
        <v>0.56676169099999996</v>
      </c>
      <c r="S51">
        <v>0.29826831100000001</v>
      </c>
      <c r="T51">
        <v>0.282747319</v>
      </c>
      <c r="U51">
        <v>0.36519305099999999</v>
      </c>
      <c r="V51">
        <v>0.19255814900000001</v>
      </c>
      <c r="W51">
        <v>0.22186113299999999</v>
      </c>
      <c r="X51">
        <v>0.39104635700000001</v>
      </c>
      <c r="Y51">
        <v>0.28281228800000002</v>
      </c>
      <c r="Z51">
        <v>0.10140982900000001</v>
      </c>
      <c r="AA51">
        <v>0.17136141299999999</v>
      </c>
      <c r="AB51">
        <v>0.120568761</v>
      </c>
      <c r="AC51">
        <v>6.872325E-2</v>
      </c>
      <c r="AD51">
        <v>0.13947591000000001</v>
      </c>
      <c r="AE51">
        <v>0.13585012499999999</v>
      </c>
      <c r="AF51">
        <v>2.2074073999999999E-2</v>
      </c>
      <c r="AG51">
        <v>4.5842575000000003E-2</v>
      </c>
      <c r="AH51">
        <v>9.1097030999999995E-2</v>
      </c>
      <c r="AI51">
        <v>0.118962242</v>
      </c>
      <c r="AJ51">
        <v>0.176833139</v>
      </c>
      <c r="AK51">
        <v>0.16369940699999999</v>
      </c>
      <c r="AL51">
        <v>0.17624313899999999</v>
      </c>
      <c r="AM51">
        <v>9.3171953000000002E-2</v>
      </c>
      <c r="AN51">
        <v>8.0678847999999997E-2</v>
      </c>
      <c r="AO51">
        <v>1.6832333000000001E-2</v>
      </c>
      <c r="AP51">
        <v>1.4565259000000001E-2</v>
      </c>
      <c r="AQ51">
        <v>4.1441987E-2</v>
      </c>
      <c r="AR51">
        <v>0.102527259</v>
      </c>
      <c r="AS51">
        <v>0.11642167</v>
      </c>
      <c r="AT51">
        <v>0</v>
      </c>
      <c r="AU51">
        <v>6.2752328999999996E-2</v>
      </c>
      <c r="AV51">
        <v>0.11020751199999999</v>
      </c>
      <c r="AW51">
        <v>0.114181509</v>
      </c>
      <c r="AX51">
        <v>0</v>
      </c>
      <c r="AY51">
        <v>1.2725541999999999E-2</v>
      </c>
      <c r="AZ51">
        <v>9.9655527999999993E-2</v>
      </c>
      <c r="BA51">
        <v>0.108492399</v>
      </c>
      <c r="BB51">
        <v>0</v>
      </c>
      <c r="BC51">
        <v>0.101107459</v>
      </c>
      <c r="BD51">
        <v>0.20052272700000001</v>
      </c>
      <c r="BE51">
        <v>0.13341726100000001</v>
      </c>
      <c r="BF51">
        <v>0</v>
      </c>
      <c r="BG51">
        <v>9.1665697000000004E-2</v>
      </c>
      <c r="BH51">
        <v>0.15828661899999999</v>
      </c>
      <c r="BI51">
        <v>0.118093727</v>
      </c>
      <c r="BJ51">
        <v>7.7389213999999998E-2</v>
      </c>
      <c r="BK51">
        <v>0.255108999</v>
      </c>
      <c r="BL51">
        <v>0.41154034299999998</v>
      </c>
      <c r="BM51">
        <v>0.19197899900000001</v>
      </c>
      <c r="BN51">
        <v>0.16641836600000001</v>
      </c>
      <c r="BO51">
        <v>0.20271684300000001</v>
      </c>
      <c r="BP51">
        <v>0.26849539300000003</v>
      </c>
      <c r="BQ51">
        <v>0.14678208200000001</v>
      </c>
      <c r="BR51">
        <v>7.7357711999999995E-2</v>
      </c>
      <c r="BS51">
        <v>0.64014396399999995</v>
      </c>
      <c r="BT51">
        <v>0.64135469899999997</v>
      </c>
      <c r="BU51">
        <v>0.26818030599999998</v>
      </c>
      <c r="BV51">
        <v>9.6757645000000003E-2</v>
      </c>
      <c r="BW51">
        <v>0.32179466600000001</v>
      </c>
      <c r="BX51">
        <v>0.39598622100000003</v>
      </c>
      <c r="BY51">
        <v>0.19345934000000001</v>
      </c>
      <c r="BZ51">
        <v>8.1001281999999994E-2</v>
      </c>
      <c r="CA51">
        <v>0.81955438700000005</v>
      </c>
      <c r="CB51">
        <v>0.84265081799999997</v>
      </c>
      <c r="CC51">
        <v>0.50140953200000005</v>
      </c>
      <c r="CD51">
        <v>0.15428499400000001</v>
      </c>
      <c r="CE51">
        <v>0.367432274</v>
      </c>
      <c r="CF51">
        <v>0.46501890099999998</v>
      </c>
      <c r="CG51">
        <v>0.30704050700000002</v>
      </c>
      <c r="CH51">
        <v>0.109179991</v>
      </c>
      <c r="CI51">
        <v>0.62146580100000004</v>
      </c>
      <c r="CJ51">
        <v>0.85760929500000005</v>
      </c>
      <c r="CK51">
        <v>0.88268332400000005</v>
      </c>
      <c r="CL51">
        <v>0.28723154099999998</v>
      </c>
      <c r="CM51">
        <v>0.32609049099999998</v>
      </c>
      <c r="CN51">
        <v>0.41546594599999997</v>
      </c>
      <c r="CO51">
        <v>0.31249211700000001</v>
      </c>
      <c r="CP51">
        <v>0.118994034</v>
      </c>
      <c r="CQ51">
        <v>0.36389450299999998</v>
      </c>
      <c r="CR51">
        <v>0.51587134400000001</v>
      </c>
      <c r="CS51">
        <v>0.56860735600000001</v>
      </c>
      <c r="CT51">
        <v>0.225117808</v>
      </c>
      <c r="CU51">
        <v>0.22088395199999999</v>
      </c>
      <c r="CV51">
        <v>0.26872861599999998</v>
      </c>
      <c r="CW51">
        <v>0.20070202300000001</v>
      </c>
      <c r="CX51">
        <v>8.5194467999999995E-2</v>
      </c>
      <c r="CY51">
        <v>0.21174964399999999</v>
      </c>
      <c r="CZ51">
        <v>0.32580172000000002</v>
      </c>
      <c r="DA51">
        <v>0.31649192399999998</v>
      </c>
      <c r="DB51">
        <v>0.139697505</v>
      </c>
      <c r="DC51">
        <v>8.5750353000000001E-2</v>
      </c>
      <c r="DD51">
        <v>0.11593985800000001</v>
      </c>
      <c r="DE51">
        <v>9.4442184999999998E-2</v>
      </c>
      <c r="DF51">
        <v>4.5406897000000002E-2</v>
      </c>
      <c r="DG51">
        <v>5.8523434999999999E-2</v>
      </c>
      <c r="DH51">
        <v>8.8184996000000002E-2</v>
      </c>
      <c r="DI51">
        <v>8.9723618000000005E-2</v>
      </c>
      <c r="DJ51">
        <v>5.1341724999999998E-2</v>
      </c>
      <c r="DK51">
        <v>1.8587085999999999E-2</v>
      </c>
      <c r="DL51">
        <v>1.6877758999999999E-2</v>
      </c>
      <c r="DM51">
        <v>1.3349224E-2</v>
      </c>
      <c r="DN51">
        <v>4.7869089999999998E-3</v>
      </c>
      <c r="DO51">
        <v>1.6586588999999999E-2</v>
      </c>
      <c r="DP51">
        <v>2.3151825000000001E-2</v>
      </c>
      <c r="DQ51">
        <v>1.240667E-2</v>
      </c>
      <c r="DR51">
        <v>4.2652260000000004E-3</v>
      </c>
      <c r="DS51">
        <v>4.7037010000000002E-3</v>
      </c>
      <c r="DT51">
        <v>1.9903680000000002E-3</v>
      </c>
      <c r="DU51">
        <v>0</v>
      </c>
      <c r="DV51">
        <v>0</v>
      </c>
      <c r="DW51">
        <v>3.4060290000000001E-3</v>
      </c>
      <c r="DX51">
        <v>6.9668799999999999E-3</v>
      </c>
      <c r="DY51">
        <v>1.314295E-3</v>
      </c>
      <c r="DZ51">
        <v>0</v>
      </c>
      <c r="EA51">
        <v>9.1184920000000006E-3</v>
      </c>
      <c r="EB51">
        <v>3.6878785999999997E-2</v>
      </c>
      <c r="EC51">
        <v>3.5127097000000003E-2</v>
      </c>
      <c r="ED51">
        <v>2.3841028E-2</v>
      </c>
      <c r="EE51">
        <v>0</v>
      </c>
      <c r="EF51">
        <v>2.1582462E-2</v>
      </c>
      <c r="EG51">
        <v>4.4131888000000001E-2</v>
      </c>
      <c r="EH51">
        <v>1.9339039999999998E-2</v>
      </c>
      <c r="EI51">
        <v>2.2243380000000002E-3</v>
      </c>
      <c r="EJ51">
        <v>2.5123254000000001E-2</v>
      </c>
      <c r="EK51">
        <v>3.5388878999999998E-2</v>
      </c>
      <c r="EL51">
        <v>2.3927093999999999E-2</v>
      </c>
      <c r="EM51">
        <v>0</v>
      </c>
      <c r="EN51">
        <v>1.5092005E-2</v>
      </c>
      <c r="EO51">
        <v>2.3039417999999999E-2</v>
      </c>
      <c r="EP51">
        <v>2.5461911E-2</v>
      </c>
      <c r="EQ51">
        <v>0</v>
      </c>
      <c r="ER51">
        <v>2.754416E-3</v>
      </c>
      <c r="ES51">
        <v>1.9231245000000001E-2</v>
      </c>
      <c r="ET51">
        <v>1.8130765E-2</v>
      </c>
      <c r="EU51">
        <v>0</v>
      </c>
      <c r="EV51">
        <v>6.4255190000000002E-3</v>
      </c>
      <c r="EW51">
        <v>2.1103012000000001E-2</v>
      </c>
      <c r="EX51">
        <v>1.9213474000000001E-2</v>
      </c>
      <c r="EY51">
        <v>0</v>
      </c>
      <c r="EZ51">
        <v>8.4965119999999995E-3</v>
      </c>
      <c r="FA51">
        <v>2.3693770999999999E-2</v>
      </c>
      <c r="FB51">
        <v>2.0333232999999999E-2</v>
      </c>
      <c r="FC51">
        <v>3.6461050000000002E-3</v>
      </c>
      <c r="FD51">
        <v>1.2738044E-2</v>
      </c>
      <c r="FE51">
        <v>1.7311316E-2</v>
      </c>
      <c r="FF51">
        <v>1.7360701999999999E-2</v>
      </c>
      <c r="FG51">
        <v>8.0864089999999993E-3</v>
      </c>
      <c r="FH51">
        <v>1.571318E-2</v>
      </c>
      <c r="FI51">
        <v>2.4482828000000002E-2</v>
      </c>
      <c r="FJ51">
        <v>2.7165729E-2</v>
      </c>
      <c r="FK51">
        <v>4.9989426000000003E-2</v>
      </c>
      <c r="FL51">
        <v>5.1204245000000002E-2</v>
      </c>
      <c r="FM51">
        <v>2.8814124999999999E-2</v>
      </c>
      <c r="FN51">
        <v>1.8726096000000001E-2</v>
      </c>
      <c r="FO51">
        <v>7.0656318999999995E-2</v>
      </c>
      <c r="FP51">
        <v>6.9179085000000001E-2</v>
      </c>
      <c r="FQ51">
        <v>3.5429442999999998E-2</v>
      </c>
      <c r="FR51">
        <v>2.1485172E-2</v>
      </c>
      <c r="FS51">
        <v>0.174052338</v>
      </c>
      <c r="FT51">
        <v>0.18935557</v>
      </c>
      <c r="FU51">
        <v>0.100236624</v>
      </c>
      <c r="FV51">
        <v>3.8913308000000001E-2</v>
      </c>
      <c r="FW51">
        <v>0.15739356900000001</v>
      </c>
      <c r="FX51">
        <v>0.17916531599999999</v>
      </c>
      <c r="FY51">
        <v>9.8103755000000001E-2</v>
      </c>
      <c r="FZ51">
        <v>4.4688666000000002E-2</v>
      </c>
      <c r="GA51">
        <v>0.23037707700000001</v>
      </c>
      <c r="GB51">
        <v>0.313585687</v>
      </c>
      <c r="GC51">
        <v>0.24341987400000001</v>
      </c>
      <c r="GD51">
        <v>8.4757449999999998E-2</v>
      </c>
      <c r="GE51">
        <v>8.6219238000000004E-2</v>
      </c>
      <c r="GF51">
        <v>0.14737478100000001</v>
      </c>
      <c r="GG51">
        <v>0.110147015</v>
      </c>
      <c r="GH51">
        <v>6.1264494000000003E-2</v>
      </c>
      <c r="GI51">
        <v>5.5935977999999997E-2</v>
      </c>
      <c r="GJ51">
        <v>0.138504509</v>
      </c>
      <c r="GK51">
        <v>0.17693261299999999</v>
      </c>
      <c r="GL51">
        <v>8.9382284000000006E-2</v>
      </c>
      <c r="GM51">
        <v>1.1339508E-2</v>
      </c>
      <c r="GN51">
        <v>4.5167370999999998E-2</v>
      </c>
      <c r="GO51">
        <v>5.5839699999999999E-2</v>
      </c>
      <c r="GP51">
        <v>5.0575936000000002E-2</v>
      </c>
      <c r="GQ51">
        <v>5.6548079999999999E-3</v>
      </c>
      <c r="GR51">
        <v>2.3323738E-2</v>
      </c>
      <c r="GS51">
        <v>5.7819476000000002E-2</v>
      </c>
      <c r="GT51">
        <v>5.1837253999999999E-2</v>
      </c>
      <c r="GU51">
        <v>2.0908720000000001E-3</v>
      </c>
      <c r="GV51">
        <v>6.5350460000000001E-3</v>
      </c>
      <c r="GW51">
        <v>1.8534668000000001E-2</v>
      </c>
      <c r="GX51">
        <v>3.1073017000000001E-2</v>
      </c>
      <c r="GY51">
        <v>7.3511100000000001E-3</v>
      </c>
      <c r="GZ51">
        <v>6.1089860000000003E-3</v>
      </c>
      <c r="HA51">
        <v>1.3556897E-2</v>
      </c>
      <c r="HB51">
        <v>2.1699924999999998E-2</v>
      </c>
      <c r="HC51">
        <v>9.9573460000000006E-3</v>
      </c>
      <c r="HD51">
        <v>4.2748630000000003E-3</v>
      </c>
      <c r="HE51">
        <v>6.6415659999999998E-3</v>
      </c>
      <c r="HF51">
        <v>1.4000702E-2</v>
      </c>
      <c r="HG51">
        <v>2.3556475E-2</v>
      </c>
      <c r="HH51">
        <v>1.292719E-2</v>
      </c>
      <c r="HI51">
        <v>6.9672170000000004E-3</v>
      </c>
      <c r="HJ51">
        <v>4.9844090000000004E-3</v>
      </c>
    </row>
    <row r="52" spans="1:218" x14ac:dyDescent="0.2">
      <c r="A52">
        <v>50</v>
      </c>
      <c r="B52">
        <v>10564.09953</v>
      </c>
      <c r="C52">
        <v>81.192967999999993</v>
      </c>
      <c r="D52">
        <v>130.1110157</v>
      </c>
      <c r="E52" t="s">
        <v>427</v>
      </c>
      <c r="F52" t="s">
        <v>428</v>
      </c>
      <c r="G52">
        <v>21</v>
      </c>
      <c r="H52">
        <v>8.6858227999999996E-2</v>
      </c>
      <c r="I52">
        <v>4.4374957E-2</v>
      </c>
      <c r="J52">
        <v>1.870395E-2</v>
      </c>
      <c r="K52">
        <v>0.12910110399999999</v>
      </c>
      <c r="L52">
        <v>6.9216230000000004E-2</v>
      </c>
      <c r="M52">
        <v>2.5840218000000002E-2</v>
      </c>
      <c r="N52">
        <v>0.136666014</v>
      </c>
      <c r="O52">
        <v>7.8450078000000006E-2</v>
      </c>
      <c r="P52">
        <v>2.8958569E-2</v>
      </c>
      <c r="Q52">
        <v>0.15574744300000001</v>
      </c>
      <c r="R52">
        <v>0.10527332</v>
      </c>
      <c r="S52">
        <v>4.0576996999999997E-2</v>
      </c>
      <c r="T52">
        <v>0.11035642800000001</v>
      </c>
      <c r="U52">
        <v>8.7214041000000006E-2</v>
      </c>
      <c r="V52">
        <v>3.6624991000000003E-2</v>
      </c>
      <c r="W52">
        <v>9.1319519000000002E-2</v>
      </c>
      <c r="X52">
        <v>9.2164795999999993E-2</v>
      </c>
      <c r="Y52">
        <v>4.5023127000000003E-2</v>
      </c>
      <c r="Z52">
        <v>4.1413802E-2</v>
      </c>
      <c r="AA52">
        <v>5.1029694E-2</v>
      </c>
      <c r="AB52">
        <v>2.8905080999999999E-2</v>
      </c>
      <c r="AC52">
        <v>2.6599748999999999E-2</v>
      </c>
      <c r="AD52">
        <v>4.2933148999999997E-2</v>
      </c>
      <c r="AE52">
        <v>3.0331562999999999E-2</v>
      </c>
      <c r="AF52">
        <v>3.0174992000000001E-2</v>
      </c>
      <c r="AG52">
        <v>5.0421951E-2</v>
      </c>
      <c r="AH52">
        <v>9.7242242000000007E-2</v>
      </c>
      <c r="AI52">
        <v>0.13111114700000001</v>
      </c>
      <c r="AJ52">
        <v>0.19435839699999999</v>
      </c>
      <c r="AK52">
        <v>0.171450888</v>
      </c>
      <c r="AL52">
        <v>0.16528021100000001</v>
      </c>
      <c r="AM52">
        <v>7.4491435999999994E-2</v>
      </c>
      <c r="AN52">
        <v>4.9756177999999998E-2</v>
      </c>
      <c r="AO52">
        <v>1.9856228E-2</v>
      </c>
      <c r="AP52">
        <v>1.5856329999999998E-2</v>
      </c>
      <c r="AQ52">
        <v>1.0343761E-2</v>
      </c>
      <c r="AR52">
        <v>2.2026924E-2</v>
      </c>
      <c r="AS52">
        <v>2.4318487E-2</v>
      </c>
      <c r="AT52">
        <v>1.9308474999999999E-2</v>
      </c>
      <c r="AU52">
        <v>1.6644125999999999E-2</v>
      </c>
      <c r="AV52">
        <v>2.2449918999999999E-2</v>
      </c>
      <c r="AW52">
        <v>2.3171236000000001E-2</v>
      </c>
      <c r="AX52">
        <v>0</v>
      </c>
      <c r="AY52">
        <v>9.7009379999999992E-3</v>
      </c>
      <c r="AZ52">
        <v>2.0285761999999999E-2</v>
      </c>
      <c r="BA52">
        <v>2.1806049000000001E-2</v>
      </c>
      <c r="BB52">
        <v>1.6185661E-2</v>
      </c>
      <c r="BC52">
        <v>2.0219405999999999E-2</v>
      </c>
      <c r="BD52">
        <v>2.8540511000000001E-2</v>
      </c>
      <c r="BE52">
        <v>2.3034776999999999E-2</v>
      </c>
      <c r="BF52">
        <v>1.9624646999999999E-2</v>
      </c>
      <c r="BG52">
        <v>2.3269879E-2</v>
      </c>
      <c r="BH52">
        <v>2.7653923E-2</v>
      </c>
      <c r="BI52">
        <v>2.1450653E-2</v>
      </c>
      <c r="BJ52">
        <v>1.5788054999999999E-2</v>
      </c>
      <c r="BK52">
        <v>4.3678029E-2</v>
      </c>
      <c r="BL52">
        <v>4.6773668999999997E-2</v>
      </c>
      <c r="BM52">
        <v>2.6970765000000001E-2</v>
      </c>
      <c r="BN52">
        <v>2.4673199E-2</v>
      </c>
      <c r="BO52">
        <v>4.7272105000000002E-2</v>
      </c>
      <c r="BP52">
        <v>4.2058631999999999E-2</v>
      </c>
      <c r="BQ52">
        <v>2.4191520000000001E-2</v>
      </c>
      <c r="BR52">
        <v>1.4697817E-2</v>
      </c>
      <c r="BS52">
        <v>0.10712663</v>
      </c>
      <c r="BT52">
        <v>7.0961405000000005E-2</v>
      </c>
      <c r="BU52">
        <v>3.3710812999999999E-2</v>
      </c>
      <c r="BV52">
        <v>1.5948855000000001E-2</v>
      </c>
      <c r="BW52">
        <v>7.6356783999999997E-2</v>
      </c>
      <c r="BX52">
        <v>6.2674494999999997E-2</v>
      </c>
      <c r="BY52">
        <v>3.1317684999999998E-2</v>
      </c>
      <c r="BZ52">
        <v>1.4689158000000001E-2</v>
      </c>
      <c r="CA52">
        <v>0.14458924000000001</v>
      </c>
      <c r="CB52">
        <v>0.100143632</v>
      </c>
      <c r="CC52">
        <v>6.0594119000000002E-2</v>
      </c>
      <c r="CD52">
        <v>2.1835079E-2</v>
      </c>
      <c r="CE52">
        <v>7.1749736999999994E-2</v>
      </c>
      <c r="CF52">
        <v>7.4797691999999999E-2</v>
      </c>
      <c r="CG52">
        <v>5.2552565000000002E-2</v>
      </c>
      <c r="CH52">
        <v>1.9765613000000001E-2</v>
      </c>
      <c r="CI52">
        <v>9.1488870999999999E-2</v>
      </c>
      <c r="CJ52">
        <v>0.103166488</v>
      </c>
      <c r="CK52">
        <v>0.112903224</v>
      </c>
      <c r="CL52">
        <v>3.9354803000000001E-2</v>
      </c>
      <c r="CM52">
        <v>5.8522360000000002E-2</v>
      </c>
      <c r="CN52">
        <v>5.8628069999999997E-2</v>
      </c>
      <c r="CO52">
        <v>5.3516342000000001E-2</v>
      </c>
      <c r="CP52">
        <v>2.1581613999999999E-2</v>
      </c>
      <c r="CQ52">
        <v>5.1086542999999998E-2</v>
      </c>
      <c r="CR52">
        <v>5.8478179999999998E-2</v>
      </c>
      <c r="CS52">
        <v>7.5624731000000001E-2</v>
      </c>
      <c r="CT52">
        <v>3.2984714999999998E-2</v>
      </c>
      <c r="CU52">
        <v>3.8024540000000003E-2</v>
      </c>
      <c r="CV52">
        <v>3.4831339000000003E-2</v>
      </c>
      <c r="CW52">
        <v>3.2696441E-2</v>
      </c>
      <c r="CX52">
        <v>1.5122716E-2</v>
      </c>
      <c r="CY52">
        <v>2.9833430000000001E-2</v>
      </c>
      <c r="CZ52">
        <v>3.3142393999999999E-2</v>
      </c>
      <c r="DA52">
        <v>3.8600910000000002E-2</v>
      </c>
      <c r="DB52">
        <v>1.9697238999999998E-2</v>
      </c>
      <c r="DC52">
        <v>1.5142668E-2</v>
      </c>
      <c r="DD52">
        <v>1.5760381E-2</v>
      </c>
      <c r="DE52">
        <v>1.5123776E-2</v>
      </c>
      <c r="DF52">
        <v>8.0601010000000001E-3</v>
      </c>
      <c r="DG52">
        <v>8.236241E-3</v>
      </c>
      <c r="DH52">
        <v>1.0868215000000001E-2</v>
      </c>
      <c r="DI52">
        <v>1.2692510000000001E-2</v>
      </c>
      <c r="DJ52">
        <v>7.8881100000000003E-3</v>
      </c>
      <c r="DK52">
        <v>2.655873E-3</v>
      </c>
      <c r="DL52">
        <v>1.880378E-3</v>
      </c>
      <c r="DM52">
        <v>2.042926E-3</v>
      </c>
      <c r="DN52">
        <v>9.8958100000000001E-4</v>
      </c>
      <c r="DO52">
        <v>1.343344E-3</v>
      </c>
      <c r="DP52">
        <v>1.357591E-3</v>
      </c>
      <c r="DQ52">
        <v>9.5598600000000003E-4</v>
      </c>
      <c r="DR52">
        <v>6.0064500000000002E-4</v>
      </c>
      <c r="DS52">
        <v>2.8945499999999999E-4</v>
      </c>
      <c r="DT52" s="27">
        <v>9.5500000000000004E-5</v>
      </c>
      <c r="DU52">
        <v>0</v>
      </c>
      <c r="DV52">
        <v>0</v>
      </c>
      <c r="DW52">
        <v>2.42117E-4</v>
      </c>
      <c r="DX52">
        <v>1.66341E-4</v>
      </c>
      <c r="DY52">
        <v>0</v>
      </c>
      <c r="DZ52">
        <v>0</v>
      </c>
      <c r="EA52">
        <v>3.0232660000000001E-3</v>
      </c>
      <c r="EB52">
        <v>1.2137917999999999E-2</v>
      </c>
      <c r="EC52">
        <v>1.0959228999999999E-2</v>
      </c>
      <c r="ED52">
        <v>8.0025140000000005E-3</v>
      </c>
      <c r="EE52">
        <v>1.4190769999999999E-3</v>
      </c>
      <c r="EF52">
        <v>9.0403210000000005E-3</v>
      </c>
      <c r="EG52">
        <v>1.0585229999999999E-2</v>
      </c>
      <c r="EH52">
        <v>6.5023260000000001E-3</v>
      </c>
      <c r="EI52">
        <v>1.193344E-3</v>
      </c>
      <c r="EJ52">
        <v>8.0579310000000008E-3</v>
      </c>
      <c r="EK52">
        <v>1.0458668000000001E-2</v>
      </c>
      <c r="EL52">
        <v>7.7710380000000001E-3</v>
      </c>
      <c r="EM52">
        <v>1.1509580000000001E-3</v>
      </c>
      <c r="EN52">
        <v>6.8819909999999996E-3</v>
      </c>
      <c r="EO52">
        <v>7.4280049999999997E-3</v>
      </c>
      <c r="EP52">
        <v>6.737051E-3</v>
      </c>
      <c r="EQ52">
        <v>0</v>
      </c>
      <c r="ER52">
        <v>4.0421579999999997E-3</v>
      </c>
      <c r="ES52">
        <v>8.3317129999999993E-3</v>
      </c>
      <c r="ET52">
        <v>5.8918599999999996E-3</v>
      </c>
      <c r="EU52">
        <v>2.1722460000000001E-3</v>
      </c>
      <c r="EV52">
        <v>6.5330099999999997E-3</v>
      </c>
      <c r="EW52">
        <v>7.2591050000000001E-3</v>
      </c>
      <c r="EX52">
        <v>5.9322769999999997E-3</v>
      </c>
      <c r="EY52">
        <v>1.1842350000000001E-3</v>
      </c>
      <c r="EZ52">
        <v>4.7403740000000003E-3</v>
      </c>
      <c r="FA52">
        <v>6.6810350000000001E-3</v>
      </c>
      <c r="FB52">
        <v>6.1763190000000004E-3</v>
      </c>
      <c r="FC52">
        <v>3.13532E-3</v>
      </c>
      <c r="FD52">
        <v>6.486042E-3</v>
      </c>
      <c r="FE52">
        <v>6.169534E-3</v>
      </c>
      <c r="FF52">
        <v>5.6590750000000004E-3</v>
      </c>
      <c r="FG52">
        <v>4.7101950000000004E-3</v>
      </c>
      <c r="FH52">
        <v>5.6286110000000004E-3</v>
      </c>
      <c r="FI52">
        <v>3.8950629999999998E-3</v>
      </c>
      <c r="FJ52">
        <v>5.9417589999999996E-3</v>
      </c>
      <c r="FK52">
        <v>1.254744E-2</v>
      </c>
      <c r="FL52">
        <v>1.0468976E-2</v>
      </c>
      <c r="FM52">
        <v>6.6725919999999998E-3</v>
      </c>
      <c r="FN52">
        <v>5.2053439999999998E-3</v>
      </c>
      <c r="FO52">
        <v>1.8890651000000001E-2</v>
      </c>
      <c r="FP52">
        <v>1.4133033E-2</v>
      </c>
      <c r="FQ52">
        <v>8.0247340000000004E-3</v>
      </c>
      <c r="FR52">
        <v>5.6961670000000002E-3</v>
      </c>
      <c r="FS52">
        <v>3.5459903000000001E-2</v>
      </c>
      <c r="FT52">
        <v>2.6421743000000001E-2</v>
      </c>
      <c r="FU52">
        <v>1.3707821E-2</v>
      </c>
      <c r="FV52">
        <v>7.8728940000000001E-3</v>
      </c>
      <c r="FW52">
        <v>3.6260251E-2</v>
      </c>
      <c r="FX52">
        <v>2.9197068999999999E-2</v>
      </c>
      <c r="FY52">
        <v>1.5638244999999999E-2</v>
      </c>
      <c r="FZ52">
        <v>9.3469509999999992E-3</v>
      </c>
      <c r="GA52">
        <v>4.1953517000000003E-2</v>
      </c>
      <c r="GB52">
        <v>3.9553937999999997E-2</v>
      </c>
      <c r="GC52">
        <v>2.4372379E-2</v>
      </c>
      <c r="GD52">
        <v>1.3394511E-2</v>
      </c>
      <c r="GE52">
        <v>1.6836233999999999E-2</v>
      </c>
      <c r="GF52">
        <v>2.3836955999999999E-2</v>
      </c>
      <c r="GG52">
        <v>1.7271842999999999E-2</v>
      </c>
      <c r="GH52">
        <v>1.2298619E-2</v>
      </c>
      <c r="GI52">
        <v>8.9112589999999995E-3</v>
      </c>
      <c r="GJ52">
        <v>2.1638226E-2</v>
      </c>
      <c r="GK52">
        <v>2.1510391E-2</v>
      </c>
      <c r="GL52">
        <v>1.4823443E-2</v>
      </c>
      <c r="GM52">
        <v>1.097397E-3</v>
      </c>
      <c r="GN52">
        <v>6.6827190000000002E-3</v>
      </c>
      <c r="GO52">
        <v>9.537617E-3</v>
      </c>
      <c r="GP52">
        <v>9.9617609999999995E-3</v>
      </c>
      <c r="GQ52">
        <v>3.4147600000000001E-4</v>
      </c>
      <c r="GR52">
        <v>3.1488089999999998E-3</v>
      </c>
      <c r="GS52">
        <v>9.2193120000000003E-3</v>
      </c>
      <c r="GT52">
        <v>9.5769689999999994E-3</v>
      </c>
      <c r="GU52">
        <v>0</v>
      </c>
      <c r="GV52">
        <v>3.9544500000000002E-4</v>
      </c>
      <c r="GW52">
        <v>2.7312539999999998E-3</v>
      </c>
      <c r="GX52">
        <v>5.9049890000000002E-3</v>
      </c>
      <c r="GY52">
        <v>0</v>
      </c>
      <c r="GZ52">
        <v>2.18106E-4</v>
      </c>
      <c r="HA52">
        <v>1.661937E-3</v>
      </c>
      <c r="HB52">
        <v>3.697896E-3</v>
      </c>
      <c r="HC52">
        <v>2.81186E-4</v>
      </c>
      <c r="HD52">
        <v>1.03059E-4</v>
      </c>
      <c r="HE52">
        <v>9.9364799999999997E-4</v>
      </c>
      <c r="HF52">
        <v>2.3019910000000002E-3</v>
      </c>
      <c r="HG52">
        <v>8.1194399999999999E-4</v>
      </c>
      <c r="HH52">
        <v>3.9446899999999999E-4</v>
      </c>
      <c r="HI52">
        <v>7.1309499999999996E-4</v>
      </c>
      <c r="HJ52">
        <v>1.202591E-3</v>
      </c>
    </row>
    <row r="53" spans="1:218" x14ac:dyDescent="0.2">
      <c r="A53">
        <v>51</v>
      </c>
      <c r="B53">
        <v>6985.8220789999996</v>
      </c>
      <c r="C53">
        <v>86.182479999999998</v>
      </c>
      <c r="D53">
        <v>81.058494479999993</v>
      </c>
      <c r="E53" t="s">
        <v>157</v>
      </c>
      <c r="F53" t="s">
        <v>428</v>
      </c>
      <c r="G53">
        <v>18</v>
      </c>
      <c r="H53">
        <v>8.2068522000000005E-2</v>
      </c>
      <c r="I53">
        <v>4.8463691000000003E-2</v>
      </c>
      <c r="J53">
        <v>1.9526414999999998E-2</v>
      </c>
      <c r="K53">
        <v>0.136223021</v>
      </c>
      <c r="L53">
        <v>8.6125934000000001E-2</v>
      </c>
      <c r="M53">
        <v>3.2572049999999998E-2</v>
      </c>
      <c r="N53">
        <v>0.13839601600000001</v>
      </c>
      <c r="O53">
        <v>9.3001964000000006E-2</v>
      </c>
      <c r="P53">
        <v>3.5414525000000002E-2</v>
      </c>
      <c r="Q53">
        <v>0.172128583</v>
      </c>
      <c r="R53">
        <v>0.136916012</v>
      </c>
      <c r="S53">
        <v>5.7459119000000003E-2</v>
      </c>
      <c r="T53">
        <v>0.10445608200000001</v>
      </c>
      <c r="U53">
        <v>9.5111275999999995E-2</v>
      </c>
      <c r="V53">
        <v>4.3201022999999998E-2</v>
      </c>
      <c r="W53">
        <v>9.1285037999999999E-2</v>
      </c>
      <c r="X53">
        <v>0.10462448100000001</v>
      </c>
      <c r="Y53">
        <v>5.6545583000000003E-2</v>
      </c>
      <c r="Z53">
        <v>3.5302368000000001E-2</v>
      </c>
      <c r="AA53">
        <v>4.6927084000000001E-2</v>
      </c>
      <c r="AB53">
        <v>2.7792705000000001E-2</v>
      </c>
      <c r="AC53">
        <v>2.4318019E-2</v>
      </c>
      <c r="AD53">
        <v>4.2212320999999997E-2</v>
      </c>
      <c r="AE53">
        <v>3.0453484999999999E-2</v>
      </c>
      <c r="AF53">
        <v>2.3996019E-2</v>
      </c>
      <c r="AG53">
        <v>4.0196999999999997E-2</v>
      </c>
      <c r="AH53">
        <v>8.9622713000000007E-2</v>
      </c>
      <c r="AI53">
        <v>0.117937603</v>
      </c>
      <c r="AJ53">
        <v>0.202020953</v>
      </c>
      <c r="AK53">
        <v>0.172374532</v>
      </c>
      <c r="AL53">
        <v>0.19328801100000001</v>
      </c>
      <c r="AM53">
        <v>7.5198012999999994E-2</v>
      </c>
      <c r="AN53">
        <v>5.3195250999999999E-2</v>
      </c>
      <c r="AO53">
        <v>1.7453994E-2</v>
      </c>
      <c r="AP53">
        <v>1.4715911E-2</v>
      </c>
      <c r="AQ53">
        <v>1.0713815999999999E-2</v>
      </c>
      <c r="AR53">
        <v>2.0654354E-2</v>
      </c>
      <c r="AS53">
        <v>2.6512821999999998E-2</v>
      </c>
      <c r="AT53">
        <v>1.2935696999999999E-2</v>
      </c>
      <c r="AU53">
        <v>1.0317143000000001E-2</v>
      </c>
      <c r="AV53">
        <v>1.9501373999999998E-2</v>
      </c>
      <c r="AW53">
        <v>2.4771818000000001E-2</v>
      </c>
      <c r="AX53">
        <v>0</v>
      </c>
      <c r="AY53">
        <v>6.2684860000000002E-3</v>
      </c>
      <c r="AZ53">
        <v>1.8226981999999999E-2</v>
      </c>
      <c r="BA53">
        <v>2.3057388000000002E-2</v>
      </c>
      <c r="BB53">
        <v>0</v>
      </c>
      <c r="BC53">
        <v>1.3488448E-2</v>
      </c>
      <c r="BD53">
        <v>2.9730142000000001E-2</v>
      </c>
      <c r="BE53">
        <v>2.5042661000000001E-2</v>
      </c>
      <c r="BF53">
        <v>6.6036649999999999E-3</v>
      </c>
      <c r="BG53">
        <v>1.5020926E-2</v>
      </c>
      <c r="BH53">
        <v>2.7527077E-2</v>
      </c>
      <c r="BI53">
        <v>2.2836616000000001E-2</v>
      </c>
      <c r="BJ53">
        <v>1.7030512000000001E-2</v>
      </c>
      <c r="BK53">
        <v>2.2639706999999998E-2</v>
      </c>
      <c r="BL53">
        <v>5.6076233000000003E-2</v>
      </c>
      <c r="BM53">
        <v>3.0679818000000001E-2</v>
      </c>
      <c r="BN53">
        <v>2.5632436000000001E-2</v>
      </c>
      <c r="BO53">
        <v>2.0993135E-2</v>
      </c>
      <c r="BP53">
        <v>4.5525785999999999E-2</v>
      </c>
      <c r="BQ53">
        <v>2.646366E-2</v>
      </c>
      <c r="BR53">
        <v>1.5443838E-2</v>
      </c>
      <c r="BS53">
        <v>3.4417720999999998E-2</v>
      </c>
      <c r="BT53">
        <v>7.8666006999999996E-2</v>
      </c>
      <c r="BU53">
        <v>3.9395919000000001E-2</v>
      </c>
      <c r="BV53">
        <v>1.7817962E-2</v>
      </c>
      <c r="BW53">
        <v>3.0699078000000001E-2</v>
      </c>
      <c r="BX53">
        <v>7.1549977000000001E-2</v>
      </c>
      <c r="BY53">
        <v>3.5273535000000002E-2</v>
      </c>
      <c r="BZ53">
        <v>1.5858606000000001E-2</v>
      </c>
      <c r="CA53">
        <v>5.1326192E-2</v>
      </c>
      <c r="CB53">
        <v>0.101631285</v>
      </c>
      <c r="CC53">
        <v>7.2406607999999997E-2</v>
      </c>
      <c r="CD53">
        <v>2.573172E-2</v>
      </c>
      <c r="CE53">
        <v>3.2107022999999998E-2</v>
      </c>
      <c r="CF53">
        <v>7.0973087000000004E-2</v>
      </c>
      <c r="CG53">
        <v>5.5177331000000003E-2</v>
      </c>
      <c r="CH53">
        <v>2.0464211999999999E-2</v>
      </c>
      <c r="CI53">
        <v>4.8625355000000002E-2</v>
      </c>
      <c r="CJ53">
        <v>9.2082342999999997E-2</v>
      </c>
      <c r="CK53">
        <v>0.134791402</v>
      </c>
      <c r="CL53">
        <v>4.8245039000000003E-2</v>
      </c>
      <c r="CM53">
        <v>2.8397295999999999E-2</v>
      </c>
      <c r="CN53">
        <v>5.6394909999999999E-2</v>
      </c>
      <c r="CO53">
        <v>5.4769436999999997E-2</v>
      </c>
      <c r="CP53">
        <v>2.1648904E-2</v>
      </c>
      <c r="CQ53">
        <v>3.5388796E-2</v>
      </c>
      <c r="CR53">
        <v>5.4927697999999997E-2</v>
      </c>
      <c r="CS53">
        <v>8.2767540000000001E-2</v>
      </c>
      <c r="CT53">
        <v>3.6302925E-2</v>
      </c>
      <c r="CU53">
        <v>2.6298838000000001E-2</v>
      </c>
      <c r="CV53">
        <v>3.7129456999999998E-2</v>
      </c>
      <c r="CW53">
        <v>3.4736492000000001E-2</v>
      </c>
      <c r="CX53">
        <v>1.4721606999999999E-2</v>
      </c>
      <c r="CY53">
        <v>2.6298680000000001E-2</v>
      </c>
      <c r="CZ53">
        <v>4.0952550999999997E-2</v>
      </c>
      <c r="DA53">
        <v>4.9730379999999998E-2</v>
      </c>
      <c r="DB53">
        <v>2.3211787000000001E-2</v>
      </c>
      <c r="DC53">
        <v>1.1620432999999999E-2</v>
      </c>
      <c r="DD53">
        <v>1.9454196E-2</v>
      </c>
      <c r="DE53">
        <v>1.7881468000000001E-2</v>
      </c>
      <c r="DF53">
        <v>7.4487770000000002E-3</v>
      </c>
      <c r="DG53">
        <v>4.9262760000000003E-3</v>
      </c>
      <c r="DH53">
        <v>1.0068051E-2</v>
      </c>
      <c r="DI53">
        <v>1.3848367E-2</v>
      </c>
      <c r="DJ53">
        <v>7.6131870000000004E-3</v>
      </c>
      <c r="DK53">
        <v>4.2179499999999998E-4</v>
      </c>
      <c r="DL53">
        <v>3.2737499999999998E-4</v>
      </c>
      <c r="DM53">
        <v>1.1251970000000001E-3</v>
      </c>
      <c r="DN53">
        <v>4.2994499999999999E-4</v>
      </c>
      <c r="DO53">
        <v>0</v>
      </c>
      <c r="DP53">
        <v>0</v>
      </c>
      <c r="DQ53">
        <v>2.1279400000000001E-4</v>
      </c>
      <c r="DR53">
        <v>1.01752E-4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4.699801E-3</v>
      </c>
      <c r="EB53">
        <v>1.5292989999999999E-2</v>
      </c>
      <c r="EC53">
        <v>1.3850754E-2</v>
      </c>
      <c r="ED53">
        <v>6.4025649999999998E-3</v>
      </c>
      <c r="EE53">
        <v>8.85424E-4</v>
      </c>
      <c r="EF53">
        <v>1.0373151000000001E-2</v>
      </c>
      <c r="EG53">
        <v>1.3330781E-2</v>
      </c>
      <c r="EH53">
        <v>0</v>
      </c>
      <c r="EI53">
        <v>1.2543470000000001E-3</v>
      </c>
      <c r="EJ53">
        <v>9.6925090000000002E-3</v>
      </c>
      <c r="EK53">
        <v>1.3714674E-2</v>
      </c>
      <c r="EL53">
        <v>9.1637290000000007E-3</v>
      </c>
      <c r="EM53">
        <v>4.42578E-4</v>
      </c>
      <c r="EN53">
        <v>7.5764170000000002E-3</v>
      </c>
      <c r="EO53">
        <v>9.1140049999999997E-3</v>
      </c>
      <c r="EP53">
        <v>7.3906579999999996E-3</v>
      </c>
      <c r="EQ53">
        <v>0</v>
      </c>
      <c r="ER53">
        <v>3.8943710000000002E-3</v>
      </c>
      <c r="ES53">
        <v>9.0950049999999998E-3</v>
      </c>
      <c r="ET53">
        <v>6.3820839999999997E-3</v>
      </c>
      <c r="EU53">
        <v>0</v>
      </c>
      <c r="EV53">
        <v>4.3544289999999999E-3</v>
      </c>
      <c r="EW53">
        <v>7.7059320000000004E-3</v>
      </c>
      <c r="EX53">
        <v>6.3622269999999998E-3</v>
      </c>
      <c r="EY53">
        <v>0</v>
      </c>
      <c r="EZ53">
        <v>3.6283270000000002E-3</v>
      </c>
      <c r="FA53">
        <v>6.7819600000000001E-3</v>
      </c>
      <c r="FB53">
        <v>6.2301099999999996E-3</v>
      </c>
      <c r="FC53">
        <v>1.5588189999999999E-3</v>
      </c>
      <c r="FD53">
        <v>4.6785819999999997E-3</v>
      </c>
      <c r="FE53">
        <v>6.144661E-3</v>
      </c>
      <c r="FF53">
        <v>5.5094860000000001E-3</v>
      </c>
      <c r="FG53">
        <v>3.5628230000000001E-3</v>
      </c>
      <c r="FH53">
        <v>5.3955569999999996E-3</v>
      </c>
      <c r="FI53">
        <v>6.1008449999999997E-3</v>
      </c>
      <c r="FJ53">
        <v>7.0400870000000004E-3</v>
      </c>
      <c r="FK53">
        <v>1.4860052E-2</v>
      </c>
      <c r="FL53">
        <v>1.2903425E-2</v>
      </c>
      <c r="FM53">
        <v>7.8935749999999999E-3</v>
      </c>
      <c r="FN53">
        <v>5.3142889999999998E-3</v>
      </c>
      <c r="FO53">
        <v>2.1647491000000001E-2</v>
      </c>
      <c r="FP53">
        <v>1.7640721000000002E-2</v>
      </c>
      <c r="FQ53">
        <v>9.6812730000000007E-3</v>
      </c>
      <c r="FR53">
        <v>6.1878059999999997E-3</v>
      </c>
      <c r="FS53">
        <v>4.6128517000000001E-2</v>
      </c>
      <c r="FT53">
        <v>3.9597205000000003E-2</v>
      </c>
      <c r="FU53">
        <v>2.0132107999999999E-2</v>
      </c>
      <c r="FV53">
        <v>1.0048097000000001E-2</v>
      </c>
      <c r="FW53">
        <v>4.5016647999999999E-2</v>
      </c>
      <c r="FX53">
        <v>4.1324948E-2</v>
      </c>
      <c r="FY53">
        <v>2.1801988000000001E-2</v>
      </c>
      <c r="FZ53">
        <v>1.1964153999999999E-2</v>
      </c>
      <c r="GA53">
        <v>5.9999118999999997E-2</v>
      </c>
      <c r="GB53">
        <v>6.6165268999999999E-2</v>
      </c>
      <c r="GC53">
        <v>4.1006072999999997E-2</v>
      </c>
      <c r="GD53">
        <v>1.9662883999999999E-2</v>
      </c>
      <c r="GE53">
        <v>2.0944495E-2</v>
      </c>
      <c r="GF53">
        <v>3.1509715000000001E-2</v>
      </c>
      <c r="GG53">
        <v>2.2363096999999998E-2</v>
      </c>
      <c r="GH53">
        <v>1.6021888000000001E-2</v>
      </c>
      <c r="GI53">
        <v>1.1826738999999999E-2</v>
      </c>
      <c r="GJ53">
        <v>3.0565617999999999E-2</v>
      </c>
      <c r="GK53">
        <v>2.9736789E-2</v>
      </c>
      <c r="GL53">
        <v>1.9731272000000001E-2</v>
      </c>
      <c r="GM53">
        <v>9.2285200000000005E-4</v>
      </c>
      <c r="GN53">
        <v>6.7654430000000003E-3</v>
      </c>
      <c r="GO53">
        <v>8.9420850000000007E-3</v>
      </c>
      <c r="GP53">
        <v>1.0453807000000001E-2</v>
      </c>
      <c r="GQ53">
        <v>1.04849E-4</v>
      </c>
      <c r="GR53">
        <v>2.8695159999999999E-3</v>
      </c>
      <c r="GS53">
        <v>8.8017410000000001E-3</v>
      </c>
      <c r="GT53">
        <v>9.0365840000000003E-3</v>
      </c>
      <c r="GU53">
        <v>0</v>
      </c>
      <c r="GV53">
        <v>0</v>
      </c>
      <c r="GW53">
        <v>1.0784150000000001E-3</v>
      </c>
      <c r="GX53">
        <v>3.8099000000000002E-3</v>
      </c>
      <c r="GY53">
        <v>0</v>
      </c>
      <c r="GZ53">
        <v>0</v>
      </c>
      <c r="HA53">
        <v>6.1633900000000004E-4</v>
      </c>
      <c r="HB53">
        <v>1.828412E-3</v>
      </c>
      <c r="HC53">
        <v>0</v>
      </c>
      <c r="HD53">
        <v>0</v>
      </c>
      <c r="HE53">
        <v>1.12812E-4</v>
      </c>
      <c r="HF53">
        <v>6.9902300000000001E-4</v>
      </c>
      <c r="HG53">
        <v>2.3139300000000001E-4</v>
      </c>
      <c r="HH53">
        <v>1.21217E-4</v>
      </c>
      <c r="HI53">
        <v>2.19414E-4</v>
      </c>
      <c r="HJ53">
        <v>3.4979400000000001E-4</v>
      </c>
    </row>
    <row r="54" spans="1:218" x14ac:dyDescent="0.2">
      <c r="A54">
        <v>52</v>
      </c>
      <c r="B54">
        <v>1515.738212</v>
      </c>
      <c r="C54">
        <v>55.791815999999997</v>
      </c>
      <c r="D54">
        <v>27.167751840000001</v>
      </c>
      <c r="E54" t="s">
        <v>157</v>
      </c>
      <c r="F54" t="s">
        <v>426</v>
      </c>
      <c r="G54">
        <v>18</v>
      </c>
      <c r="H54">
        <v>0.131008389</v>
      </c>
      <c r="I54">
        <v>9.2711408999999995E-2</v>
      </c>
      <c r="J54">
        <v>3.7922106999999997E-2</v>
      </c>
      <c r="K54">
        <v>0.20370360300000001</v>
      </c>
      <c r="L54">
        <v>0.16580497399999999</v>
      </c>
      <c r="M54">
        <v>6.8176479999999998E-2</v>
      </c>
      <c r="N54">
        <v>0.198105635</v>
      </c>
      <c r="O54">
        <v>0.16425754300000001</v>
      </c>
      <c r="P54">
        <v>6.6697094999999998E-2</v>
      </c>
      <c r="Q54">
        <v>0.219496996</v>
      </c>
      <c r="R54">
        <v>0.22338741500000001</v>
      </c>
      <c r="S54">
        <v>0.107869512</v>
      </c>
      <c r="T54">
        <v>0.129354053</v>
      </c>
      <c r="U54">
        <v>0.13669863600000001</v>
      </c>
      <c r="V54">
        <v>6.7585808999999997E-2</v>
      </c>
      <c r="W54">
        <v>9.5767679999999994E-2</v>
      </c>
      <c r="X54">
        <v>0.12800440799999999</v>
      </c>
      <c r="Y54">
        <v>7.9568292999999998E-2</v>
      </c>
      <c r="Z54">
        <v>4.2393258000000003E-2</v>
      </c>
      <c r="AA54">
        <v>5.5938419000000003E-2</v>
      </c>
      <c r="AB54">
        <v>3.4666906999999997E-2</v>
      </c>
      <c r="AC54">
        <v>2.9266817000000001E-2</v>
      </c>
      <c r="AD54">
        <v>4.2294233000000001E-2</v>
      </c>
      <c r="AE54">
        <v>3.2371521E-2</v>
      </c>
      <c r="AF54">
        <v>2.7018818E-2</v>
      </c>
      <c r="AG54">
        <v>4.4907268E-2</v>
      </c>
      <c r="AH54">
        <v>9.1742343000000004E-2</v>
      </c>
      <c r="AI54">
        <v>0.120133647</v>
      </c>
      <c r="AJ54">
        <v>0.19355853000000001</v>
      </c>
      <c r="AK54">
        <v>0.16678369000000001</v>
      </c>
      <c r="AL54">
        <v>0.17822923099999999</v>
      </c>
      <c r="AM54">
        <v>7.6990563999999997E-2</v>
      </c>
      <c r="AN54">
        <v>5.6510454000000002E-2</v>
      </c>
      <c r="AO54">
        <v>2.2561326E-2</v>
      </c>
      <c r="AP54">
        <v>2.1564130000000001E-2</v>
      </c>
      <c r="AQ54">
        <v>2.2842073000000001E-2</v>
      </c>
      <c r="AR54">
        <v>3.1637902000000002E-2</v>
      </c>
      <c r="AS54">
        <v>3.8693309000000002E-2</v>
      </c>
      <c r="AT54">
        <v>0</v>
      </c>
      <c r="AU54">
        <v>2.0243602999999999E-2</v>
      </c>
      <c r="AV54">
        <v>3.0899597000000001E-2</v>
      </c>
      <c r="AW54">
        <v>3.7182619E-2</v>
      </c>
      <c r="AX54">
        <v>0</v>
      </c>
      <c r="AY54">
        <v>3.013726E-3</v>
      </c>
      <c r="AZ54">
        <v>2.7461698999999999E-2</v>
      </c>
      <c r="BA54">
        <v>3.4690171999999998E-2</v>
      </c>
      <c r="BB54">
        <v>0</v>
      </c>
      <c r="BC54">
        <v>2.3415831000000002E-2</v>
      </c>
      <c r="BD54">
        <v>5.4793704999999998E-2</v>
      </c>
      <c r="BE54">
        <v>4.0022993999999999E-2</v>
      </c>
      <c r="BF54">
        <v>1.4104469999999999E-2</v>
      </c>
      <c r="BG54">
        <v>2.5017968000000002E-2</v>
      </c>
      <c r="BH54">
        <v>4.4340627000000001E-2</v>
      </c>
      <c r="BI54">
        <v>3.5816240999999999E-2</v>
      </c>
      <c r="BJ54">
        <v>2.4426265999999999E-2</v>
      </c>
      <c r="BK54">
        <v>3.9120069E-2</v>
      </c>
      <c r="BL54">
        <v>0.11152606900000001</v>
      </c>
      <c r="BM54">
        <v>5.2264702000000003E-2</v>
      </c>
      <c r="BN54">
        <v>4.0332954999999997E-2</v>
      </c>
      <c r="BO54">
        <v>3.6558147999999999E-2</v>
      </c>
      <c r="BP54">
        <v>8.2239546999999996E-2</v>
      </c>
      <c r="BQ54">
        <v>4.3218331999999998E-2</v>
      </c>
      <c r="BR54">
        <v>2.3293808999999999E-2</v>
      </c>
      <c r="BS54">
        <v>5.6524123000000003E-2</v>
      </c>
      <c r="BT54">
        <v>0.166045835</v>
      </c>
      <c r="BU54">
        <v>7.1361917999999996E-2</v>
      </c>
      <c r="BV54">
        <v>2.6936393999999999E-2</v>
      </c>
      <c r="BW54">
        <v>4.7441829999999997E-2</v>
      </c>
      <c r="BX54">
        <v>0.124969065</v>
      </c>
      <c r="BY54">
        <v>5.7327711000000003E-2</v>
      </c>
      <c r="BZ54">
        <v>2.3259603E-2</v>
      </c>
      <c r="CA54">
        <v>7.1673426999999998E-2</v>
      </c>
      <c r="CB54">
        <v>0.20973201499999999</v>
      </c>
      <c r="CC54">
        <v>0.14277481</v>
      </c>
      <c r="CD54">
        <v>4.3115871E-2</v>
      </c>
      <c r="CE54">
        <v>4.8732708E-2</v>
      </c>
      <c r="CF54">
        <v>0.126855097</v>
      </c>
      <c r="CG54">
        <v>8.6929018999999996E-2</v>
      </c>
      <c r="CH54">
        <v>2.9406336000000002E-2</v>
      </c>
      <c r="CI54">
        <v>6.6563949999999997E-2</v>
      </c>
      <c r="CJ54">
        <v>0.19433009100000001</v>
      </c>
      <c r="CK54">
        <v>0.242292429</v>
      </c>
      <c r="CL54">
        <v>7.7129852999999998E-2</v>
      </c>
      <c r="CM54">
        <v>3.7912920000000003E-2</v>
      </c>
      <c r="CN54">
        <v>0.10434547800000001</v>
      </c>
      <c r="CO54">
        <v>8.3719583E-2</v>
      </c>
      <c r="CP54">
        <v>3.0440262999999999E-2</v>
      </c>
      <c r="CQ54">
        <v>3.9853686999999999E-2</v>
      </c>
      <c r="CR54">
        <v>9.9174397999999997E-2</v>
      </c>
      <c r="CS54">
        <v>0.132377783</v>
      </c>
      <c r="CT54">
        <v>5.2889441000000002E-2</v>
      </c>
      <c r="CU54">
        <v>2.4142368000000001E-2</v>
      </c>
      <c r="CV54">
        <v>5.4670249999999997E-2</v>
      </c>
      <c r="CW54">
        <v>4.5539934999999997E-2</v>
      </c>
      <c r="CX54">
        <v>1.8766253E-2</v>
      </c>
      <c r="CY54">
        <v>1.9698565000000001E-2</v>
      </c>
      <c r="CZ54">
        <v>5.0116177999999997E-2</v>
      </c>
      <c r="DA54">
        <v>6.2338047000000001E-2</v>
      </c>
      <c r="DB54">
        <v>2.8778985999999999E-2</v>
      </c>
      <c r="DC54">
        <v>6.177582E-3</v>
      </c>
      <c r="DD54">
        <v>1.8500491000000001E-2</v>
      </c>
      <c r="DE54">
        <v>1.7959452000000001E-2</v>
      </c>
      <c r="DF54">
        <v>7.4087040000000003E-3</v>
      </c>
      <c r="DG54">
        <v>2.4334579999999999E-3</v>
      </c>
      <c r="DH54">
        <v>6.8170360000000003E-3</v>
      </c>
      <c r="DI54">
        <v>1.2913287000000001E-2</v>
      </c>
      <c r="DJ54">
        <v>6.8836549999999998E-3</v>
      </c>
      <c r="DK54">
        <v>2.4975799999999999E-4</v>
      </c>
      <c r="DL54">
        <v>0</v>
      </c>
      <c r="DM54">
        <v>3.7051299999999999E-4</v>
      </c>
      <c r="DN54" s="27">
        <v>9.6799999999999995E-5</v>
      </c>
      <c r="DO54">
        <v>1.0518099999999999E-4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8.8964630000000003E-3</v>
      </c>
      <c r="EB54">
        <v>2.7932385000000001E-2</v>
      </c>
      <c r="EC54">
        <v>2.3667876000000001E-2</v>
      </c>
      <c r="ED54">
        <v>1.262346E-2</v>
      </c>
      <c r="EE54">
        <v>2.5952010000000001E-3</v>
      </c>
      <c r="EF54">
        <v>2.0520923999999999E-2</v>
      </c>
      <c r="EG54">
        <v>2.2940695000000001E-2</v>
      </c>
      <c r="EH54">
        <v>1.3834004E-2</v>
      </c>
      <c r="EI54">
        <v>3.205341E-3</v>
      </c>
      <c r="EJ54">
        <v>1.8909364000000001E-2</v>
      </c>
      <c r="EK54">
        <v>2.2095410999999999E-2</v>
      </c>
      <c r="EL54">
        <v>1.3132237E-2</v>
      </c>
      <c r="EM54">
        <v>1.0695730000000001E-3</v>
      </c>
      <c r="EN54">
        <v>1.5313254E-2</v>
      </c>
      <c r="EO54">
        <v>1.7448315999999998E-2</v>
      </c>
      <c r="EP54">
        <v>1.1421618E-2</v>
      </c>
      <c r="EQ54">
        <v>0</v>
      </c>
      <c r="ER54">
        <v>8.7080160000000007E-3</v>
      </c>
      <c r="ES54">
        <v>1.8375542000000002E-2</v>
      </c>
      <c r="ET54">
        <v>1.0534081000000001E-2</v>
      </c>
      <c r="EU54">
        <v>5.5272100000000005E-4</v>
      </c>
      <c r="EV54">
        <v>1.0615388999999999E-2</v>
      </c>
      <c r="EW54">
        <v>1.6061868E-2</v>
      </c>
      <c r="EX54">
        <v>1.1280317999999999E-2</v>
      </c>
      <c r="EY54">
        <v>1.157953E-3</v>
      </c>
      <c r="EZ54">
        <v>1.0164919999999999E-2</v>
      </c>
      <c r="FA54">
        <v>1.4651341E-2</v>
      </c>
      <c r="FB54">
        <v>1.1109168000000001E-2</v>
      </c>
      <c r="FC54">
        <v>6.9470069999999998E-3</v>
      </c>
      <c r="FD54">
        <v>1.2599937E-2</v>
      </c>
      <c r="FE54">
        <v>1.3731439E-2</v>
      </c>
      <c r="FF54">
        <v>1.0508205E-2</v>
      </c>
      <c r="FG54">
        <v>1.3006366E-2</v>
      </c>
      <c r="FH54">
        <v>1.5366446000000001E-2</v>
      </c>
      <c r="FI54">
        <v>1.4245745000000001E-2</v>
      </c>
      <c r="FJ54">
        <v>1.2933015000000001E-2</v>
      </c>
      <c r="FK54">
        <v>3.47219E-2</v>
      </c>
      <c r="FL54">
        <v>3.4134413000000002E-2</v>
      </c>
      <c r="FM54">
        <v>2.0216903000000001E-2</v>
      </c>
      <c r="FN54">
        <v>1.1637699E-2</v>
      </c>
      <c r="FO54">
        <v>4.8638408000000001E-2</v>
      </c>
      <c r="FP54">
        <v>4.4121761000000002E-2</v>
      </c>
      <c r="FQ54">
        <v>2.2873681E-2</v>
      </c>
      <c r="FR54">
        <v>1.3138248E-2</v>
      </c>
      <c r="FS54">
        <v>9.4793772999999998E-2</v>
      </c>
      <c r="FT54">
        <v>0.10377032899999999</v>
      </c>
      <c r="FU54">
        <v>5.4375198999999999E-2</v>
      </c>
      <c r="FV54">
        <v>2.1156014000000001E-2</v>
      </c>
      <c r="FW54">
        <v>9.1176196000000001E-2</v>
      </c>
      <c r="FX54">
        <v>0.100736636</v>
      </c>
      <c r="FY54">
        <v>5.0700681999999997E-2</v>
      </c>
      <c r="FZ54">
        <v>2.2724418999999999E-2</v>
      </c>
      <c r="GA54">
        <v>0.107478171</v>
      </c>
      <c r="GB54">
        <v>0.157062956</v>
      </c>
      <c r="GC54">
        <v>0.10851928499999999</v>
      </c>
      <c r="GD54">
        <v>3.7849226E-2</v>
      </c>
      <c r="GE54">
        <v>4.3553886999999999E-2</v>
      </c>
      <c r="GF54">
        <v>7.0418514000000001E-2</v>
      </c>
      <c r="GG54">
        <v>4.7237122999999999E-2</v>
      </c>
      <c r="GH54">
        <v>2.4990300999999999E-2</v>
      </c>
      <c r="GI54">
        <v>2.2550507000000001E-2</v>
      </c>
      <c r="GJ54">
        <v>5.8229678E-2</v>
      </c>
      <c r="GK54">
        <v>6.0393253000000001E-2</v>
      </c>
      <c r="GL54">
        <v>3.0328662999999999E-2</v>
      </c>
      <c r="GM54">
        <v>4.2358680000000003E-3</v>
      </c>
      <c r="GN54">
        <v>1.6532251000000001E-2</v>
      </c>
      <c r="GO54">
        <v>1.7167915999999998E-2</v>
      </c>
      <c r="GP54">
        <v>1.4714049E-2</v>
      </c>
      <c r="GQ54">
        <v>2.2579689999999999E-3</v>
      </c>
      <c r="GR54">
        <v>8.9731930000000008E-3</v>
      </c>
      <c r="GS54">
        <v>1.5392255000000001E-2</v>
      </c>
      <c r="GT54">
        <v>1.3023718E-2</v>
      </c>
      <c r="GU54">
        <v>7.4409200000000002E-4</v>
      </c>
      <c r="GV54">
        <v>1.82961E-3</v>
      </c>
      <c r="GW54">
        <v>3.138582E-3</v>
      </c>
      <c r="GX54">
        <v>5.0894E-3</v>
      </c>
      <c r="GY54">
        <v>2.9192829999999999E-3</v>
      </c>
      <c r="GZ54">
        <v>2.6730870000000002E-3</v>
      </c>
      <c r="HA54">
        <v>2.6172510000000001E-3</v>
      </c>
      <c r="HB54">
        <v>3.0122030000000002E-3</v>
      </c>
      <c r="HC54">
        <v>3.8730800000000001E-3</v>
      </c>
      <c r="HD54">
        <v>2.031531E-3</v>
      </c>
      <c r="HE54">
        <v>1.4793110000000001E-3</v>
      </c>
      <c r="HF54">
        <v>1.1363510000000001E-3</v>
      </c>
      <c r="HG54">
        <v>8.2968680000000006E-3</v>
      </c>
      <c r="HH54">
        <v>5.6215359999999999E-3</v>
      </c>
      <c r="HI54">
        <v>2.1883860000000001E-3</v>
      </c>
      <c r="HJ54">
        <v>3.3467799999999998E-4</v>
      </c>
    </row>
    <row r="55" spans="1:218" x14ac:dyDescent="0.2">
      <c r="A55">
        <v>53</v>
      </c>
      <c r="B55">
        <v>2491.7107249999999</v>
      </c>
      <c r="C55">
        <v>81.646559999999994</v>
      </c>
      <c r="D55">
        <v>30.518257290000001</v>
      </c>
      <c r="E55" t="s">
        <v>427</v>
      </c>
      <c r="F55" t="s">
        <v>426</v>
      </c>
      <c r="G55">
        <v>20</v>
      </c>
      <c r="H55">
        <v>7.9472367000000002E-2</v>
      </c>
      <c r="I55">
        <v>5.0941410999999999E-2</v>
      </c>
      <c r="J55">
        <v>2.1967839999999999E-2</v>
      </c>
      <c r="K55">
        <v>0.13271075700000001</v>
      </c>
      <c r="L55">
        <v>9.3153806000000006E-2</v>
      </c>
      <c r="M55">
        <v>3.8522638999999997E-2</v>
      </c>
      <c r="N55">
        <v>0.12814590100000001</v>
      </c>
      <c r="O55">
        <v>9.4518504000000003E-2</v>
      </c>
      <c r="P55">
        <v>3.9221006000000003E-2</v>
      </c>
      <c r="Q55">
        <v>0.15633656300000001</v>
      </c>
      <c r="R55">
        <v>0.1376725</v>
      </c>
      <c r="S55">
        <v>6.5360252999999993E-2</v>
      </c>
      <c r="T55">
        <v>8.9750456000000006E-2</v>
      </c>
      <c r="U55">
        <v>8.7197995E-2</v>
      </c>
      <c r="V55">
        <v>4.3650161999999999E-2</v>
      </c>
      <c r="W55">
        <v>7.5172001000000002E-2</v>
      </c>
      <c r="X55">
        <v>8.9296549000000003E-2</v>
      </c>
      <c r="Y55">
        <v>5.4565956999999998E-2</v>
      </c>
      <c r="Z55">
        <v>2.9157150999999999E-2</v>
      </c>
      <c r="AA55">
        <v>3.8211387999999999E-2</v>
      </c>
      <c r="AB55">
        <v>2.4467836999999999E-2</v>
      </c>
      <c r="AC55">
        <v>2.0412237999999999E-2</v>
      </c>
      <c r="AD55">
        <v>3.2045891999999999E-2</v>
      </c>
      <c r="AE55">
        <v>2.4740468000000002E-2</v>
      </c>
      <c r="AF55">
        <v>2.2828177000000002E-2</v>
      </c>
      <c r="AG55">
        <v>3.7198785999999998E-2</v>
      </c>
      <c r="AH55">
        <v>8.9381433999999996E-2</v>
      </c>
      <c r="AI55">
        <v>0.11501075299999999</v>
      </c>
      <c r="AJ55">
        <v>0.20631128400000001</v>
      </c>
      <c r="AK55">
        <v>0.169111276</v>
      </c>
      <c r="AL55">
        <v>0.19625183900000001</v>
      </c>
      <c r="AM55">
        <v>7.4769123000000007E-2</v>
      </c>
      <c r="AN55">
        <v>5.6200511000000002E-2</v>
      </c>
      <c r="AO55">
        <v>1.8357714000000001E-2</v>
      </c>
      <c r="AP55">
        <v>1.4579102E-2</v>
      </c>
      <c r="AQ55">
        <v>1.0039849999999999E-2</v>
      </c>
      <c r="AR55">
        <v>1.8727087E-2</v>
      </c>
      <c r="AS55">
        <v>2.5008707000000002E-2</v>
      </c>
      <c r="AT55">
        <v>1.3400387E-2</v>
      </c>
      <c r="AU55">
        <v>1.0104558E-2</v>
      </c>
      <c r="AV55">
        <v>1.859243E-2</v>
      </c>
      <c r="AW55">
        <v>2.3290255999999999E-2</v>
      </c>
      <c r="AX55">
        <v>0</v>
      </c>
      <c r="AY55">
        <v>9.1399979999999999E-3</v>
      </c>
      <c r="AZ55">
        <v>1.7427904000000001E-2</v>
      </c>
      <c r="BA55">
        <v>2.1505231E-2</v>
      </c>
      <c r="BB55">
        <v>0</v>
      </c>
      <c r="BC55">
        <v>1.5105837E-2</v>
      </c>
      <c r="BD55">
        <v>3.6715940000000002E-2</v>
      </c>
      <c r="BE55">
        <v>2.5233673000000002E-2</v>
      </c>
      <c r="BF55">
        <v>0</v>
      </c>
      <c r="BG55">
        <v>1.8635905000000001E-2</v>
      </c>
      <c r="BH55">
        <v>2.9896189E-2</v>
      </c>
      <c r="BI55">
        <v>2.2117076999999999E-2</v>
      </c>
      <c r="BJ55">
        <v>1.7120731E-2</v>
      </c>
      <c r="BK55">
        <v>2.7792566000000001E-2</v>
      </c>
      <c r="BL55">
        <v>7.5887310999999999E-2</v>
      </c>
      <c r="BM55">
        <v>3.4952799999999999E-2</v>
      </c>
      <c r="BN55">
        <v>2.3348574E-2</v>
      </c>
      <c r="BO55">
        <v>2.3885607E-2</v>
      </c>
      <c r="BP55">
        <v>4.9407561000000003E-2</v>
      </c>
      <c r="BQ55">
        <v>2.6502106000000001E-2</v>
      </c>
      <c r="BR55">
        <v>1.5208759000000001E-2</v>
      </c>
      <c r="BS55">
        <v>4.7517452000000002E-2</v>
      </c>
      <c r="BT55">
        <v>8.7956309999999996E-2</v>
      </c>
      <c r="BU55">
        <v>4.0965705999999998E-2</v>
      </c>
      <c r="BV55">
        <v>1.8041188E-2</v>
      </c>
      <c r="BW55">
        <v>3.5643838999999997E-2</v>
      </c>
      <c r="BX55">
        <v>6.3251369000000002E-2</v>
      </c>
      <c r="BY55">
        <v>3.0959487000000001E-2</v>
      </c>
      <c r="BZ55">
        <v>1.4640804E-2</v>
      </c>
      <c r="CA55">
        <v>8.0836303999999998E-2</v>
      </c>
      <c r="CB55">
        <v>9.1563811999999994E-2</v>
      </c>
      <c r="CC55">
        <v>6.123733E-2</v>
      </c>
      <c r="CD55">
        <v>2.2244458000000002E-2</v>
      </c>
      <c r="CE55">
        <v>2.7408505E-2</v>
      </c>
      <c r="CF55">
        <v>4.8816032000000002E-2</v>
      </c>
      <c r="CG55">
        <v>3.5762494999999998E-2</v>
      </c>
      <c r="CH55">
        <v>1.4777471E-2</v>
      </c>
      <c r="CI55">
        <v>3.9458419000000002E-2</v>
      </c>
      <c r="CJ55">
        <v>5.7819557000000001E-2</v>
      </c>
      <c r="CK55">
        <v>8.3636481999999998E-2</v>
      </c>
      <c r="CL55">
        <v>3.2138770999999997E-2</v>
      </c>
      <c r="CM55">
        <v>2.0318349999999999E-2</v>
      </c>
      <c r="CN55">
        <v>3.3869615999999998E-2</v>
      </c>
      <c r="CO55">
        <v>3.0095620999999999E-2</v>
      </c>
      <c r="CP55">
        <v>1.3237861E-2</v>
      </c>
      <c r="CQ55">
        <v>2.5674347E-2</v>
      </c>
      <c r="CR55">
        <v>3.0364951000000001E-2</v>
      </c>
      <c r="CS55">
        <v>4.0189941999999999E-2</v>
      </c>
      <c r="CT55">
        <v>1.8720565000000002E-2</v>
      </c>
      <c r="CU55">
        <v>1.7673352E-2</v>
      </c>
      <c r="CV55">
        <v>2.0391890999999999E-2</v>
      </c>
      <c r="CW55">
        <v>1.6571391000000001E-2</v>
      </c>
      <c r="CX55">
        <v>6.7623830000000003E-3</v>
      </c>
      <c r="CY55">
        <v>1.8278127000000002E-2</v>
      </c>
      <c r="CZ55">
        <v>2.3353477000000001E-2</v>
      </c>
      <c r="DA55">
        <v>2.2501197000000001E-2</v>
      </c>
      <c r="DB55">
        <v>1.0209355999999999E-2</v>
      </c>
      <c r="DC55">
        <v>7.0878369999999996E-3</v>
      </c>
      <c r="DD55">
        <v>1.0010151E-2</v>
      </c>
      <c r="DE55">
        <v>7.0142520000000003E-3</v>
      </c>
      <c r="DF55">
        <v>2.293691E-3</v>
      </c>
      <c r="DG55">
        <v>3.4962869999999998E-3</v>
      </c>
      <c r="DH55">
        <v>3.7061310000000001E-3</v>
      </c>
      <c r="DI55">
        <v>4.0354780000000003E-3</v>
      </c>
      <c r="DJ55">
        <v>1.7739640000000001E-3</v>
      </c>
      <c r="DK55">
        <v>2.8899999999999998E-4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4.2273959999999996E-3</v>
      </c>
      <c r="EB55">
        <v>1.6418028000000001E-2</v>
      </c>
      <c r="EC55">
        <v>1.6638666E-2</v>
      </c>
      <c r="ED55">
        <v>7.4473760000000003E-3</v>
      </c>
      <c r="EE55">
        <v>6.8054400000000005E-4</v>
      </c>
      <c r="EF55">
        <v>1.0331619E-2</v>
      </c>
      <c r="EG55">
        <v>1.8520218000000001E-2</v>
      </c>
      <c r="EH55">
        <v>5.6481830000000002E-3</v>
      </c>
      <c r="EI55">
        <v>9.3249100000000003E-4</v>
      </c>
      <c r="EJ55">
        <v>9.2800390000000003E-3</v>
      </c>
      <c r="EK55">
        <v>1.6048561999999999E-2</v>
      </c>
      <c r="EL55">
        <v>1.1241882E-2</v>
      </c>
      <c r="EM55">
        <v>3.8881499999999998E-4</v>
      </c>
      <c r="EN55">
        <v>7.198767E-3</v>
      </c>
      <c r="EO55">
        <v>9.9036560000000003E-3</v>
      </c>
      <c r="EP55">
        <v>9.3977420000000006E-3</v>
      </c>
      <c r="EQ55">
        <v>0</v>
      </c>
      <c r="ER55">
        <v>5.3712170000000002E-3</v>
      </c>
      <c r="ES55">
        <v>9.9051790000000001E-3</v>
      </c>
      <c r="ET55">
        <v>7.5611319999999999E-3</v>
      </c>
      <c r="EU55">
        <v>0</v>
      </c>
      <c r="EV55">
        <v>4.0811709999999998E-3</v>
      </c>
      <c r="EW55">
        <v>7.8335869999999995E-3</v>
      </c>
      <c r="EX55">
        <v>7.4165949999999998E-3</v>
      </c>
      <c r="EY55">
        <v>0</v>
      </c>
      <c r="EZ55">
        <v>3.29218E-3</v>
      </c>
      <c r="FA55">
        <v>6.7407150000000004E-3</v>
      </c>
      <c r="FB55">
        <v>7.0936339999999997E-3</v>
      </c>
      <c r="FC55">
        <v>8.4945099999999998E-4</v>
      </c>
      <c r="FD55">
        <v>3.721987E-3</v>
      </c>
      <c r="FE55">
        <v>5.9089750000000003E-3</v>
      </c>
      <c r="FF55">
        <v>5.9392610000000004E-3</v>
      </c>
      <c r="FG55">
        <v>1.6482339999999999E-3</v>
      </c>
      <c r="FH55">
        <v>4.0817370000000002E-3</v>
      </c>
      <c r="FI55">
        <v>5.5415489999999998E-3</v>
      </c>
      <c r="FJ55">
        <v>6.1332469999999997E-3</v>
      </c>
      <c r="FK55">
        <v>1.1038335E-2</v>
      </c>
      <c r="FL55">
        <v>1.0657781E-2</v>
      </c>
      <c r="FM55">
        <v>7.5722350000000001E-3</v>
      </c>
      <c r="FN55">
        <v>5.5023570000000003E-3</v>
      </c>
      <c r="FO55">
        <v>1.5636039000000001E-2</v>
      </c>
      <c r="FP55">
        <v>1.4130963E-2</v>
      </c>
      <c r="FQ55">
        <v>8.9291049999999997E-3</v>
      </c>
      <c r="FR55">
        <v>6.3882009999999996E-3</v>
      </c>
      <c r="FS55">
        <v>3.7205977000000001E-2</v>
      </c>
      <c r="FT55">
        <v>3.2629378000000001E-2</v>
      </c>
      <c r="FU55">
        <v>1.9433598E-2</v>
      </c>
      <c r="FV55">
        <v>1.090551E-2</v>
      </c>
      <c r="FW55">
        <v>3.3934951999999997E-2</v>
      </c>
      <c r="FX55">
        <v>3.1535438999999998E-2</v>
      </c>
      <c r="FY55">
        <v>1.9321326999999999E-2</v>
      </c>
      <c r="FZ55">
        <v>1.2368107999999999E-2</v>
      </c>
      <c r="GA55">
        <v>4.8891460999999997E-2</v>
      </c>
      <c r="GB55">
        <v>5.0105503000000003E-2</v>
      </c>
      <c r="GC55">
        <v>3.7096240000000003E-2</v>
      </c>
      <c r="GD55">
        <v>2.0232549999999998E-2</v>
      </c>
      <c r="GE55">
        <v>1.5647655E-2</v>
      </c>
      <c r="GF55">
        <v>2.2004683000000001E-2</v>
      </c>
      <c r="GG55">
        <v>1.8376224E-2</v>
      </c>
      <c r="GH55">
        <v>1.0050771E-2</v>
      </c>
      <c r="GI55">
        <v>1.0022009E-2</v>
      </c>
      <c r="GJ55">
        <v>1.9596131999999999E-2</v>
      </c>
      <c r="GK55">
        <v>2.2543691000000001E-2</v>
      </c>
      <c r="GL55">
        <v>1.8451665999999999E-2</v>
      </c>
      <c r="GM55">
        <v>5.1015000000000001E-4</v>
      </c>
      <c r="GN55">
        <v>3.4367680000000002E-3</v>
      </c>
      <c r="GO55">
        <v>6.2960689999999996E-3</v>
      </c>
      <c r="GP55">
        <v>6.2014030000000003E-3</v>
      </c>
      <c r="GQ55" s="27">
        <v>9.7499999999999998E-5</v>
      </c>
      <c r="GR55">
        <v>1.6243710000000001E-3</v>
      </c>
      <c r="GS55">
        <v>5.552123E-3</v>
      </c>
      <c r="GT55">
        <v>7.3876180000000003E-3</v>
      </c>
      <c r="GU55">
        <v>0</v>
      </c>
      <c r="GV55">
        <v>0</v>
      </c>
      <c r="GW55">
        <v>4.0703199999999999E-4</v>
      </c>
      <c r="GX55">
        <v>1.564497E-3</v>
      </c>
      <c r="GY55">
        <v>0</v>
      </c>
      <c r="GZ55">
        <v>0</v>
      </c>
      <c r="HA55">
        <v>2.1307699999999999E-4</v>
      </c>
      <c r="HB55">
        <v>1.011229E-3</v>
      </c>
      <c r="HC55">
        <v>0</v>
      </c>
      <c r="HD55">
        <v>0</v>
      </c>
      <c r="HE55">
        <v>0</v>
      </c>
      <c r="HF55">
        <v>3.5301400000000002E-4</v>
      </c>
      <c r="HG55">
        <v>0</v>
      </c>
      <c r="HH55">
        <v>0</v>
      </c>
      <c r="HI55">
        <v>0</v>
      </c>
      <c r="HJ55">
        <v>1.22028E-4</v>
      </c>
    </row>
    <row r="56" spans="1:218" x14ac:dyDescent="0.2">
      <c r="A56">
        <v>54</v>
      </c>
      <c r="B56">
        <v>2380.1045009999998</v>
      </c>
      <c r="C56">
        <v>90.718400000000003</v>
      </c>
      <c r="D56">
        <v>26.236182530000001</v>
      </c>
      <c r="E56" t="s">
        <v>427</v>
      </c>
      <c r="F56" t="s">
        <v>426</v>
      </c>
      <c r="G56">
        <v>19</v>
      </c>
      <c r="H56">
        <v>6.2192050999999998E-2</v>
      </c>
      <c r="I56">
        <v>3.3464032999999997E-2</v>
      </c>
      <c r="J56">
        <v>1.1712396E-2</v>
      </c>
      <c r="K56">
        <v>0.102103547</v>
      </c>
      <c r="L56">
        <v>5.8396463000000003E-2</v>
      </c>
      <c r="M56">
        <v>2.0408394E-2</v>
      </c>
      <c r="N56">
        <v>0.109650989</v>
      </c>
      <c r="O56">
        <v>6.5609006999999997E-2</v>
      </c>
      <c r="P56">
        <v>2.3135222E-2</v>
      </c>
      <c r="Q56">
        <v>0.13412998700000001</v>
      </c>
      <c r="R56">
        <v>9.36496E-2</v>
      </c>
      <c r="S56">
        <v>3.7139331999999997E-2</v>
      </c>
      <c r="T56">
        <v>8.5863979000000007E-2</v>
      </c>
      <c r="U56">
        <v>6.6686227000000001E-2</v>
      </c>
      <c r="V56">
        <v>2.7860401999999999E-2</v>
      </c>
      <c r="W56">
        <v>7.0837549E-2</v>
      </c>
      <c r="X56">
        <v>6.7889256999999995E-2</v>
      </c>
      <c r="Y56">
        <v>3.2778873E-2</v>
      </c>
      <c r="Z56">
        <v>2.9073763999999998E-2</v>
      </c>
      <c r="AA56">
        <v>3.0942412999999998E-2</v>
      </c>
      <c r="AB56">
        <v>1.5013623E-2</v>
      </c>
      <c r="AC56">
        <v>1.7424116E-2</v>
      </c>
      <c r="AD56">
        <v>2.3822245999999998E-2</v>
      </c>
      <c r="AE56">
        <v>1.4305461E-2</v>
      </c>
      <c r="AF56">
        <v>1.4792753E-2</v>
      </c>
      <c r="AG56">
        <v>3.1595611000000003E-2</v>
      </c>
      <c r="AH56">
        <v>7.4854839000000006E-2</v>
      </c>
      <c r="AI56">
        <v>0.10927336999999999</v>
      </c>
      <c r="AJ56">
        <v>0.19568622599999999</v>
      </c>
      <c r="AK56">
        <v>0.18051467800000001</v>
      </c>
      <c r="AL56">
        <v>0.20817041999999999</v>
      </c>
      <c r="AM56">
        <v>8.6401904000000002E-2</v>
      </c>
      <c r="AN56">
        <v>6.0259407000000001E-2</v>
      </c>
      <c r="AO56">
        <v>2.0327512999999998E-2</v>
      </c>
      <c r="AP56">
        <v>1.8123278999999999E-2</v>
      </c>
      <c r="AQ56">
        <v>1.4740351E-2</v>
      </c>
      <c r="AR56">
        <v>2.4241840000000001E-2</v>
      </c>
      <c r="AS56">
        <v>2.4951221999999999E-2</v>
      </c>
      <c r="AT56">
        <v>0</v>
      </c>
      <c r="AU56">
        <v>1.3884031999999999E-2</v>
      </c>
      <c r="AV56">
        <v>2.1459684E-2</v>
      </c>
      <c r="AW56">
        <v>2.2826787000000001E-2</v>
      </c>
      <c r="AX56">
        <v>0</v>
      </c>
      <c r="AY56">
        <v>1.1191599999999999E-2</v>
      </c>
      <c r="AZ56">
        <v>1.9460706000000001E-2</v>
      </c>
      <c r="BA56">
        <v>2.0249961E-2</v>
      </c>
      <c r="BB56">
        <v>0</v>
      </c>
      <c r="BC56">
        <v>1.7264537999999999E-2</v>
      </c>
      <c r="BD56">
        <v>2.7353301E-2</v>
      </c>
      <c r="BE56">
        <v>2.1270765000000001E-2</v>
      </c>
      <c r="BF56">
        <v>0</v>
      </c>
      <c r="BG56">
        <v>2.2663596000000001E-2</v>
      </c>
      <c r="BH56">
        <v>2.6616193E-2</v>
      </c>
      <c r="BI56">
        <v>2.0193959000000001E-2</v>
      </c>
      <c r="BJ56">
        <v>1.3521356E-2</v>
      </c>
      <c r="BK56">
        <v>3.4712471000000002E-2</v>
      </c>
      <c r="BL56">
        <v>5.5821172000000002E-2</v>
      </c>
      <c r="BM56">
        <v>2.757797E-2</v>
      </c>
      <c r="BN56">
        <v>1.7045475000000001E-2</v>
      </c>
      <c r="BO56">
        <v>3.6894459999999997E-2</v>
      </c>
      <c r="BP56">
        <v>4.9256968999999998E-2</v>
      </c>
      <c r="BQ56">
        <v>2.4991037000000001E-2</v>
      </c>
      <c r="BR56">
        <v>1.1083374999999999E-2</v>
      </c>
      <c r="BS56">
        <v>6.6098813000000006E-2</v>
      </c>
      <c r="BT56">
        <v>8.9566284999999995E-2</v>
      </c>
      <c r="BU56">
        <v>3.9111183000000001E-2</v>
      </c>
      <c r="BV56">
        <v>1.4226308999999999E-2</v>
      </c>
      <c r="BW56">
        <v>6.3070045000000005E-2</v>
      </c>
      <c r="BX56">
        <v>8.2036899999999996E-2</v>
      </c>
      <c r="BY56">
        <v>3.5321524E-2</v>
      </c>
      <c r="BZ56">
        <v>1.2346065E-2</v>
      </c>
      <c r="CA56">
        <v>0.126265619</v>
      </c>
      <c r="CB56">
        <v>0.12748220900000001</v>
      </c>
      <c r="CC56">
        <v>6.4290002999999998E-2</v>
      </c>
      <c r="CD56">
        <v>2.0162413000000001E-2</v>
      </c>
      <c r="CE56">
        <v>6.0830826999999997E-2</v>
      </c>
      <c r="CF56">
        <v>8.0569918000000004E-2</v>
      </c>
      <c r="CG56">
        <v>4.6720635000000003E-2</v>
      </c>
      <c r="CH56">
        <v>1.5490172E-2</v>
      </c>
      <c r="CI56">
        <v>8.2745628000000002E-2</v>
      </c>
      <c r="CJ56">
        <v>0.10751501099999999</v>
      </c>
      <c r="CK56">
        <v>0.100819034</v>
      </c>
      <c r="CL56">
        <v>3.4462501999999999E-2</v>
      </c>
      <c r="CM56">
        <v>4.5363256999999997E-2</v>
      </c>
      <c r="CN56">
        <v>6.4009545000000001E-2</v>
      </c>
      <c r="CO56">
        <v>4.5217113000000003E-2</v>
      </c>
      <c r="CP56">
        <v>1.5680943999999999E-2</v>
      </c>
      <c r="CQ56">
        <v>4.7823637000000002E-2</v>
      </c>
      <c r="CR56">
        <v>5.8341345000000003E-2</v>
      </c>
      <c r="CS56">
        <v>5.6449444000000001E-2</v>
      </c>
      <c r="CT56">
        <v>2.1705807000000001E-2</v>
      </c>
      <c r="CU56">
        <v>3.1985151000000003E-2</v>
      </c>
      <c r="CV56">
        <v>3.6921743999999999E-2</v>
      </c>
      <c r="CW56">
        <v>2.5825870000000001E-2</v>
      </c>
      <c r="CX56">
        <v>7.237874E-3</v>
      </c>
      <c r="CY56">
        <v>2.7674674999999999E-2</v>
      </c>
      <c r="CZ56">
        <v>3.7488948000000001E-2</v>
      </c>
      <c r="DA56">
        <v>3.2076717999999997E-2</v>
      </c>
      <c r="DB56">
        <v>1.1201643000000001E-2</v>
      </c>
      <c r="DC56">
        <v>1.0462002E-2</v>
      </c>
      <c r="DD56">
        <v>1.4518445E-2</v>
      </c>
      <c r="DE56">
        <v>9.623609E-3</v>
      </c>
      <c r="DF56">
        <v>1.9826280000000002E-3</v>
      </c>
      <c r="DG56">
        <v>5.1431289999999998E-3</v>
      </c>
      <c r="DH56">
        <v>5.2337290000000003E-3</v>
      </c>
      <c r="DI56">
        <v>5.1768530000000004E-3</v>
      </c>
      <c r="DJ56">
        <v>1.376639E-3</v>
      </c>
      <c r="DK56">
        <v>1.6680199999999999E-4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6.1983380000000003E-3</v>
      </c>
      <c r="EB56">
        <v>1.6024309E-2</v>
      </c>
      <c r="EC56">
        <v>1.2731279E-2</v>
      </c>
      <c r="ED56">
        <v>0</v>
      </c>
      <c r="EE56" s="27">
        <v>9.48E-5</v>
      </c>
      <c r="EF56">
        <v>6.3543339999999997E-3</v>
      </c>
      <c r="EG56">
        <v>1.1666767999999999E-2</v>
      </c>
      <c r="EH56">
        <v>0</v>
      </c>
      <c r="EI56">
        <v>7.4313299999999999E-4</v>
      </c>
      <c r="EJ56">
        <v>6.7645270000000002E-3</v>
      </c>
      <c r="EK56">
        <v>0</v>
      </c>
      <c r="EL56">
        <v>1.1915129999999999E-2</v>
      </c>
      <c r="EM56">
        <v>1.3961400000000001E-4</v>
      </c>
      <c r="EN56">
        <v>5.3013260000000003E-3</v>
      </c>
      <c r="EO56">
        <v>6.6031220000000003E-3</v>
      </c>
      <c r="EP56">
        <v>6.222956E-3</v>
      </c>
      <c r="EQ56">
        <v>0</v>
      </c>
      <c r="ER56">
        <v>3.3159190000000001E-3</v>
      </c>
      <c r="ES56">
        <v>6.2539459999999998E-3</v>
      </c>
      <c r="ET56">
        <v>5.0102460000000003E-3</v>
      </c>
      <c r="EU56">
        <v>0</v>
      </c>
      <c r="EV56">
        <v>3.1614360000000001E-3</v>
      </c>
      <c r="EW56">
        <v>5.2350260000000003E-3</v>
      </c>
      <c r="EX56">
        <v>4.7591079999999997E-3</v>
      </c>
      <c r="EY56">
        <v>0</v>
      </c>
      <c r="EZ56">
        <v>2.6437660000000001E-3</v>
      </c>
      <c r="FA56">
        <v>4.5028610000000004E-3</v>
      </c>
      <c r="FB56">
        <v>4.6352320000000004E-3</v>
      </c>
      <c r="FC56">
        <v>4.1646199999999998E-4</v>
      </c>
      <c r="FD56">
        <v>3.0049819999999998E-3</v>
      </c>
      <c r="FE56">
        <v>4.2863509999999999E-3</v>
      </c>
      <c r="FF56">
        <v>3.8914219999999998E-3</v>
      </c>
      <c r="FG56">
        <v>1.939603E-3</v>
      </c>
      <c r="FH56">
        <v>3.3838430000000001E-3</v>
      </c>
      <c r="FI56">
        <v>3.9974069999999997E-3</v>
      </c>
      <c r="FJ56">
        <v>5.2404540000000003E-3</v>
      </c>
      <c r="FK56">
        <v>1.2213753000000001E-2</v>
      </c>
      <c r="FL56">
        <v>9.7550559999999998E-3</v>
      </c>
      <c r="FM56">
        <v>5.3818709999999999E-3</v>
      </c>
      <c r="FN56">
        <v>3.5589010000000002E-3</v>
      </c>
      <c r="FO56">
        <v>2.0425569000000001E-2</v>
      </c>
      <c r="FP56">
        <v>1.5624308E-2</v>
      </c>
      <c r="FQ56">
        <v>7.5158910000000002E-3</v>
      </c>
      <c r="FR56">
        <v>4.3622130000000002E-3</v>
      </c>
      <c r="FS56">
        <v>4.4299775999999999E-2</v>
      </c>
      <c r="FT56">
        <v>3.5133309000000001E-2</v>
      </c>
      <c r="FU56">
        <v>1.6855118999999998E-2</v>
      </c>
      <c r="FV56">
        <v>8.2616570000000004E-3</v>
      </c>
      <c r="FW56">
        <v>4.6834922000000001E-2</v>
      </c>
      <c r="FX56">
        <v>3.8919764000000003E-2</v>
      </c>
      <c r="FY56">
        <v>2.0315382999999999E-2</v>
      </c>
      <c r="FZ56">
        <v>1.2154414000000001E-2</v>
      </c>
      <c r="GA56">
        <v>6.1304854999999998E-2</v>
      </c>
      <c r="GB56">
        <v>5.7945709999999997E-2</v>
      </c>
      <c r="GC56">
        <v>3.5148295000000003E-2</v>
      </c>
      <c r="GD56">
        <v>2.0661992000000001E-2</v>
      </c>
      <c r="GE56">
        <v>2.3623637999999999E-2</v>
      </c>
      <c r="GF56">
        <v>2.8770272E-2</v>
      </c>
      <c r="GG56">
        <v>2.0578757999999999E-2</v>
      </c>
      <c r="GH56">
        <v>2.0083683000000001E-2</v>
      </c>
      <c r="GI56">
        <v>1.2126926999999999E-2</v>
      </c>
      <c r="GJ56">
        <v>2.3159777999999999E-2</v>
      </c>
      <c r="GK56">
        <v>2.2812368999999999E-2</v>
      </c>
      <c r="GL56">
        <v>2.2903551000000001E-2</v>
      </c>
      <c r="GM56">
        <v>5.4132599999999996E-4</v>
      </c>
      <c r="GN56">
        <v>4.274735E-3</v>
      </c>
      <c r="GO56">
        <v>6.2250379999999996E-3</v>
      </c>
      <c r="GP56">
        <v>3.5906480000000001E-3</v>
      </c>
      <c r="GQ56">
        <v>0</v>
      </c>
      <c r="GR56">
        <v>1.6477799999999999E-3</v>
      </c>
      <c r="GS56">
        <v>4.9980789999999999E-3</v>
      </c>
      <c r="GT56">
        <v>5.782064E-3</v>
      </c>
      <c r="GU56">
        <v>0</v>
      </c>
      <c r="GV56">
        <v>0</v>
      </c>
      <c r="GW56">
        <v>2.3367E-4</v>
      </c>
      <c r="GX56">
        <v>0</v>
      </c>
      <c r="GY56">
        <v>0</v>
      </c>
      <c r="GZ56">
        <v>0</v>
      </c>
      <c r="HA56">
        <v>1.6092299999999999E-4</v>
      </c>
      <c r="HB56">
        <v>1.0090839999999999E-3</v>
      </c>
      <c r="HC56">
        <v>0</v>
      </c>
      <c r="HD56">
        <v>0</v>
      </c>
      <c r="HE56">
        <v>0</v>
      </c>
      <c r="HF56">
        <v>3.7842699999999997E-4</v>
      </c>
      <c r="HG56">
        <v>2.04277E-4</v>
      </c>
      <c r="HH56">
        <v>0</v>
      </c>
      <c r="HI56">
        <v>0</v>
      </c>
      <c r="HJ56">
        <v>2.5865300000000002E-4</v>
      </c>
    </row>
    <row r="57" spans="1:218" x14ac:dyDescent="0.2">
      <c r="A57">
        <v>55</v>
      </c>
      <c r="B57">
        <v>2030.756333</v>
      </c>
      <c r="C57">
        <v>61.234920000000002</v>
      </c>
      <c r="D57">
        <v>33.163370399999998</v>
      </c>
      <c r="E57" t="s">
        <v>157</v>
      </c>
      <c r="F57" t="s">
        <v>426</v>
      </c>
      <c r="G57">
        <v>18</v>
      </c>
      <c r="H57">
        <v>8.0110913000000006E-2</v>
      </c>
      <c r="I57">
        <v>5.2291113E-2</v>
      </c>
      <c r="J57">
        <v>2.3110512999999999E-2</v>
      </c>
      <c r="K57">
        <v>0.14089426799999999</v>
      </c>
      <c r="L57">
        <v>0.1025332</v>
      </c>
      <c r="M57">
        <v>4.3302950999999999E-2</v>
      </c>
      <c r="N57">
        <v>0.10928618499999999</v>
      </c>
      <c r="O57">
        <v>8.2495015000000005E-2</v>
      </c>
      <c r="P57">
        <v>3.5969015999999999E-2</v>
      </c>
      <c r="Q57">
        <v>0.14526288100000001</v>
      </c>
      <c r="R57">
        <v>0.13091976799999999</v>
      </c>
      <c r="S57">
        <v>6.4646166000000005E-2</v>
      </c>
      <c r="T57">
        <v>6.7539391000000004E-2</v>
      </c>
      <c r="U57">
        <v>6.7040509999999998E-2</v>
      </c>
      <c r="V57">
        <v>3.5253505999999997E-2</v>
      </c>
      <c r="W57">
        <v>6.4314107999999995E-2</v>
      </c>
      <c r="X57">
        <v>7.7799167000000002E-2</v>
      </c>
      <c r="Y57">
        <v>4.8392644999999998E-2</v>
      </c>
      <c r="Z57">
        <v>2.1088771999999999E-2</v>
      </c>
      <c r="AA57">
        <v>2.7117459E-2</v>
      </c>
      <c r="AB57">
        <v>1.7566102E-2</v>
      </c>
      <c r="AC57">
        <v>1.8383930999999999E-2</v>
      </c>
      <c r="AD57">
        <v>2.5833314999999999E-2</v>
      </c>
      <c r="AE57">
        <v>1.9571084999999998E-2</v>
      </c>
      <c r="AF57">
        <v>3.3613859000000003E-2</v>
      </c>
      <c r="AG57">
        <v>4.6441194999999998E-2</v>
      </c>
      <c r="AH57">
        <v>0.11479426700000001</v>
      </c>
      <c r="AI57">
        <v>0.118827035</v>
      </c>
      <c r="AJ57">
        <v>0.22009856799999999</v>
      </c>
      <c r="AK57">
        <v>0.14322790099999999</v>
      </c>
      <c r="AL57">
        <v>0.18050945800000001</v>
      </c>
      <c r="AM57">
        <v>5.594942E-2</v>
      </c>
      <c r="AN57">
        <v>4.9884509E-2</v>
      </c>
      <c r="AO57">
        <v>1.569013E-2</v>
      </c>
      <c r="AP57">
        <v>2.0963658E-2</v>
      </c>
      <c r="AQ57">
        <v>1.2150408999999999E-2</v>
      </c>
      <c r="AR57">
        <v>2.1404632E-2</v>
      </c>
      <c r="AS57">
        <v>2.5844787000000001E-2</v>
      </c>
      <c r="AT57">
        <v>1.8230277E-2</v>
      </c>
      <c r="AU57">
        <v>1.0833706E-2</v>
      </c>
      <c r="AV57">
        <v>2.0626979E-2</v>
      </c>
      <c r="AW57">
        <v>2.4393146000000001E-2</v>
      </c>
      <c r="AX57">
        <v>0</v>
      </c>
      <c r="AY57">
        <v>6.304746E-3</v>
      </c>
      <c r="AZ57">
        <v>1.8371107000000001E-2</v>
      </c>
      <c r="BA57">
        <v>2.2624238000000001E-2</v>
      </c>
      <c r="BB57">
        <v>1.3409367E-2</v>
      </c>
      <c r="BC57">
        <v>1.4684348E-2</v>
      </c>
      <c r="BD57">
        <v>3.4591841999999998E-2</v>
      </c>
      <c r="BE57">
        <v>2.6523398E-2</v>
      </c>
      <c r="BF57">
        <v>1.3087262000000001E-2</v>
      </c>
      <c r="BG57">
        <v>1.325456E-2</v>
      </c>
      <c r="BH57">
        <v>2.3830528E-2</v>
      </c>
      <c r="BI57">
        <v>2.2505161999999999E-2</v>
      </c>
      <c r="BJ57">
        <v>1.5048898E-2</v>
      </c>
      <c r="BK57">
        <v>2.3523011999999999E-2</v>
      </c>
      <c r="BL57">
        <v>6.4088181999999994E-2</v>
      </c>
      <c r="BM57">
        <v>3.4621514999999999E-2</v>
      </c>
      <c r="BN57">
        <v>2.3671360999999998E-2</v>
      </c>
      <c r="BO57">
        <v>1.7905806999999999E-2</v>
      </c>
      <c r="BP57">
        <v>3.7051544999999998E-2</v>
      </c>
      <c r="BQ57">
        <v>2.4967932000000002E-2</v>
      </c>
      <c r="BR57">
        <v>1.405555E-2</v>
      </c>
      <c r="BS57">
        <v>3.5879906000000003E-2</v>
      </c>
      <c r="BT57">
        <v>8.1498831999999993E-2</v>
      </c>
      <c r="BU57">
        <v>4.2316251999999999E-2</v>
      </c>
      <c r="BV57">
        <v>1.6968873999999998E-2</v>
      </c>
      <c r="BW57">
        <v>2.3847756000000001E-2</v>
      </c>
      <c r="BX57">
        <v>5.1406602000000003E-2</v>
      </c>
      <c r="BY57">
        <v>2.9208083999999999E-2</v>
      </c>
      <c r="BZ57">
        <v>1.3339126999999999E-2</v>
      </c>
      <c r="CA57">
        <v>5.0761002999999999E-2</v>
      </c>
      <c r="CB57">
        <v>9.9405598999999997E-2</v>
      </c>
      <c r="CC57">
        <v>6.7864811999999997E-2</v>
      </c>
      <c r="CD57">
        <v>2.4186913000000001E-2</v>
      </c>
      <c r="CE57">
        <v>2.6464069E-2</v>
      </c>
      <c r="CF57">
        <v>4.9827161000000002E-2</v>
      </c>
      <c r="CG57">
        <v>3.507913E-2</v>
      </c>
      <c r="CH57">
        <v>1.4518221E-2</v>
      </c>
      <c r="CI57">
        <v>4.8575333999999998E-2</v>
      </c>
      <c r="CJ57">
        <v>8.9145479999999999E-2</v>
      </c>
      <c r="CK57">
        <v>0.101896837</v>
      </c>
      <c r="CL57">
        <v>3.8573173000000002E-2</v>
      </c>
      <c r="CM57">
        <v>2.2535629000000001E-2</v>
      </c>
      <c r="CN57">
        <v>4.2366790000000001E-2</v>
      </c>
      <c r="CO57">
        <v>3.3783095999999999E-2</v>
      </c>
      <c r="CP57">
        <v>1.4665189E-2</v>
      </c>
      <c r="CQ57">
        <v>3.3090613999999997E-2</v>
      </c>
      <c r="CR57">
        <v>4.6821147E-2</v>
      </c>
      <c r="CS57">
        <v>5.5945856000000002E-2</v>
      </c>
      <c r="CT57">
        <v>2.5280974000000001E-2</v>
      </c>
      <c r="CU57">
        <v>1.6453038999999999E-2</v>
      </c>
      <c r="CV57">
        <v>2.3798805999999999E-2</v>
      </c>
      <c r="CW57">
        <v>1.9341978999999999E-2</v>
      </c>
      <c r="CX57">
        <v>8.5107670000000007E-3</v>
      </c>
      <c r="CY57">
        <v>1.9902095000000002E-2</v>
      </c>
      <c r="CZ57">
        <v>2.7061379E-2</v>
      </c>
      <c r="DA57">
        <v>3.0094769E-2</v>
      </c>
      <c r="DB57">
        <v>1.4378864999999999E-2</v>
      </c>
      <c r="DC57">
        <v>4.3773240000000001E-3</v>
      </c>
      <c r="DD57">
        <v>7.8772400000000006E-3</v>
      </c>
      <c r="DE57">
        <v>7.5595469999999998E-3</v>
      </c>
      <c r="DF57">
        <v>2.929152E-3</v>
      </c>
      <c r="DG57">
        <v>4.2174409999999997E-3</v>
      </c>
      <c r="DH57">
        <v>2.8662399999999999E-3</v>
      </c>
      <c r="DI57">
        <v>5.5221080000000004E-3</v>
      </c>
      <c r="DJ57">
        <v>2.8581230000000002E-3</v>
      </c>
      <c r="DK57">
        <v>2.2770900000000001E-4</v>
      </c>
      <c r="DL57">
        <v>0</v>
      </c>
      <c r="DM57">
        <v>0</v>
      </c>
      <c r="DN57">
        <v>0</v>
      </c>
      <c r="DO57">
        <v>3.4639799999999999E-4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5.8326769999999997E-3</v>
      </c>
      <c r="EB57">
        <v>1.6935367E-2</v>
      </c>
      <c r="EC57">
        <v>1.5965081999999998E-2</v>
      </c>
      <c r="ED57">
        <v>9.6185520000000007E-3</v>
      </c>
      <c r="EE57">
        <v>1.4558570000000001E-3</v>
      </c>
      <c r="EF57">
        <v>1.1226506000000001E-2</v>
      </c>
      <c r="EG57">
        <v>1.4327787E-2</v>
      </c>
      <c r="EH57">
        <v>3.4432859999999998E-3</v>
      </c>
      <c r="EI57">
        <v>1.836093E-3</v>
      </c>
      <c r="EJ57">
        <v>1.0726416000000001E-2</v>
      </c>
      <c r="EK57">
        <v>1.4708528E-2</v>
      </c>
      <c r="EL57">
        <v>9.26452E-3</v>
      </c>
      <c r="EM57">
        <v>5.6089699999999998E-4</v>
      </c>
      <c r="EN57">
        <v>7.6613410000000003E-3</v>
      </c>
      <c r="EO57">
        <v>9.8182249999999999E-3</v>
      </c>
      <c r="EP57">
        <v>7.4787600000000001E-3</v>
      </c>
      <c r="EQ57">
        <v>0</v>
      </c>
      <c r="ER57">
        <v>3.4871500000000001E-3</v>
      </c>
      <c r="ES57">
        <v>9.2515240000000006E-3</v>
      </c>
      <c r="ET57">
        <v>6.7593649999999998E-3</v>
      </c>
      <c r="EU57" s="27">
        <v>8.4400000000000005E-5</v>
      </c>
      <c r="EV57">
        <v>4.552426E-3</v>
      </c>
      <c r="EW57">
        <v>8.3711580000000001E-3</v>
      </c>
      <c r="EX57">
        <v>7.0107620000000002E-3</v>
      </c>
      <c r="EY57">
        <v>3.0045000000000001E-4</v>
      </c>
      <c r="EZ57">
        <v>4.1591739999999999E-3</v>
      </c>
      <c r="FA57">
        <v>7.1702040000000003E-3</v>
      </c>
      <c r="FB57">
        <v>6.2328929999999998E-3</v>
      </c>
      <c r="FC57">
        <v>2.2382050000000001E-3</v>
      </c>
      <c r="FD57">
        <v>5.6677979999999999E-3</v>
      </c>
      <c r="FE57">
        <v>6.7812339999999997E-3</v>
      </c>
      <c r="FF57">
        <v>5.7346439999999997E-3</v>
      </c>
      <c r="FG57">
        <v>3.347324E-3</v>
      </c>
      <c r="FH57">
        <v>5.9819549999999997E-3</v>
      </c>
      <c r="FI57">
        <v>6.3148049999999997E-3</v>
      </c>
      <c r="FJ57">
        <v>1.2554053000000001E-2</v>
      </c>
      <c r="FK57">
        <v>1.6161707000000001E-2</v>
      </c>
      <c r="FL57">
        <v>1.5786278000000001E-2</v>
      </c>
      <c r="FM57">
        <v>1.015307E-2</v>
      </c>
      <c r="FN57">
        <v>6.1059119999999998E-3</v>
      </c>
      <c r="FO57">
        <v>1.7728155999999998E-2</v>
      </c>
      <c r="FP57">
        <v>1.6825710000000001E-2</v>
      </c>
      <c r="FQ57">
        <v>1.0245479E-2</v>
      </c>
      <c r="FR57">
        <v>6.1069560000000002E-3</v>
      </c>
      <c r="FS57">
        <v>4.0884645999999997E-2</v>
      </c>
      <c r="FT57">
        <v>4.2780459999999999E-2</v>
      </c>
      <c r="FU57">
        <v>2.4613712999999999E-2</v>
      </c>
      <c r="FV57">
        <v>1.1461908999999999E-2</v>
      </c>
      <c r="FW57">
        <v>2.9593101E-2</v>
      </c>
      <c r="FX57">
        <v>3.1952693999999997E-2</v>
      </c>
      <c r="FY57">
        <v>1.9386614999999999E-2</v>
      </c>
      <c r="FZ57">
        <v>1.0755623000000001E-2</v>
      </c>
      <c r="GA57">
        <v>4.3213884000000001E-2</v>
      </c>
      <c r="GB57">
        <v>5.6870244E-2</v>
      </c>
      <c r="GC57">
        <v>4.1671681000000002E-2</v>
      </c>
      <c r="GD57">
        <v>1.9879481000000001E-2</v>
      </c>
      <c r="GE57">
        <v>1.1692312999999999E-2</v>
      </c>
      <c r="GF57">
        <v>1.9951449999999999E-2</v>
      </c>
      <c r="GG57">
        <v>1.6502479E-2</v>
      </c>
      <c r="GH57">
        <v>1.2284028000000001E-2</v>
      </c>
      <c r="GI57">
        <v>7.0654790000000004E-3</v>
      </c>
      <c r="GJ57">
        <v>2.0068569000000001E-2</v>
      </c>
      <c r="GK57">
        <v>2.2631700000000001E-2</v>
      </c>
      <c r="GL57">
        <v>1.5984054000000001E-2</v>
      </c>
      <c r="GM57">
        <v>3.24078E-4</v>
      </c>
      <c r="GN57">
        <v>3.3022009999999998E-3</v>
      </c>
      <c r="GO57">
        <v>5.3804229999999996E-3</v>
      </c>
      <c r="GP57">
        <v>4.5469860000000003E-3</v>
      </c>
      <c r="GQ57">
        <v>3.9935900000000001E-4</v>
      </c>
      <c r="GR57">
        <v>2.1157609999999999E-3</v>
      </c>
      <c r="GS57">
        <v>5.4736780000000001E-3</v>
      </c>
      <c r="GT57">
        <v>6.269803E-3</v>
      </c>
      <c r="GU57">
        <v>0</v>
      </c>
      <c r="GV57" s="27">
        <v>9.5400000000000001E-5</v>
      </c>
      <c r="GW57">
        <v>7.7313200000000005E-4</v>
      </c>
      <c r="GX57">
        <v>1.3735290000000001E-3</v>
      </c>
      <c r="GY57">
        <v>0</v>
      </c>
      <c r="GZ57">
        <v>1.30326E-4</v>
      </c>
      <c r="HA57">
        <v>7.2019200000000003E-4</v>
      </c>
      <c r="HB57">
        <v>8.9682599999999998E-4</v>
      </c>
      <c r="HC57">
        <v>0</v>
      </c>
      <c r="HD57">
        <v>0</v>
      </c>
      <c r="HE57">
        <v>2.5836199999999999E-4</v>
      </c>
      <c r="HF57">
        <v>3.9256499999999999E-4</v>
      </c>
      <c r="HG57">
        <v>4.8055800000000002E-4</v>
      </c>
      <c r="HH57">
        <v>5.4783299999999996E-4</v>
      </c>
      <c r="HI57">
        <v>3.40756E-4</v>
      </c>
      <c r="HJ57">
        <v>3.3429100000000002E-4</v>
      </c>
    </row>
    <row r="58" spans="1:218" x14ac:dyDescent="0.2">
      <c r="A58">
        <v>56</v>
      </c>
      <c r="B58">
        <v>3001.706091</v>
      </c>
      <c r="C58">
        <v>58.96696</v>
      </c>
      <c r="D58">
        <v>50.904881160000002</v>
      </c>
      <c r="E58" t="s">
        <v>157</v>
      </c>
      <c r="F58" t="s">
        <v>428</v>
      </c>
      <c r="G58">
        <v>18</v>
      </c>
      <c r="H58">
        <v>0.108527071</v>
      </c>
      <c r="I58">
        <v>7.8818531999999997E-2</v>
      </c>
      <c r="J58">
        <v>3.3857810000000002E-2</v>
      </c>
      <c r="K58">
        <v>0.18600395</v>
      </c>
      <c r="L58">
        <v>0.15529310299999999</v>
      </c>
      <c r="M58">
        <v>6.6180425000000001E-2</v>
      </c>
      <c r="N58">
        <v>0.16189868700000001</v>
      </c>
      <c r="O58">
        <v>0.14088614399999999</v>
      </c>
      <c r="P58">
        <v>6.1764655000000002E-2</v>
      </c>
      <c r="Q58">
        <v>0.195461256</v>
      </c>
      <c r="R58">
        <v>0.20937567900000001</v>
      </c>
      <c r="S58">
        <v>0.109417841</v>
      </c>
      <c r="T58">
        <v>9.7709854999999998E-2</v>
      </c>
      <c r="U58">
        <v>0.11222792500000001</v>
      </c>
      <c r="V58">
        <v>6.1656549999999997E-2</v>
      </c>
      <c r="W58">
        <v>7.8085101000000004E-2</v>
      </c>
      <c r="X58">
        <v>0.115796837</v>
      </c>
      <c r="Y58">
        <v>8.2188026999999997E-2</v>
      </c>
      <c r="Z58">
        <v>2.6780872000000001E-2</v>
      </c>
      <c r="AA58">
        <v>4.1971179999999997E-2</v>
      </c>
      <c r="AB58">
        <v>3.0234015999999999E-2</v>
      </c>
      <c r="AC58">
        <v>1.7475542E-2</v>
      </c>
      <c r="AD58">
        <v>3.4486580000000003E-2</v>
      </c>
      <c r="AE58">
        <v>3.2223933000000003E-2</v>
      </c>
      <c r="AF58">
        <v>2.6148695999999999E-2</v>
      </c>
      <c r="AG58">
        <v>4.1131684000000002E-2</v>
      </c>
      <c r="AH58">
        <v>0.101333862</v>
      </c>
      <c r="AI58">
        <v>0.120312748</v>
      </c>
      <c r="AJ58">
        <v>0.222021053</v>
      </c>
      <c r="AK58">
        <v>0.16345575800000001</v>
      </c>
      <c r="AL58">
        <v>0.19494710800000001</v>
      </c>
      <c r="AM58">
        <v>6.2620018E-2</v>
      </c>
      <c r="AN58">
        <v>4.7073421999999997E-2</v>
      </c>
      <c r="AO58">
        <v>1.0832319999999999E-2</v>
      </c>
      <c r="AP58">
        <v>1.0123332000000001E-2</v>
      </c>
      <c r="AQ58">
        <v>1.9010177E-2</v>
      </c>
      <c r="AR58">
        <v>3.1128962999999999E-2</v>
      </c>
      <c r="AS58">
        <v>3.8425198000000001E-2</v>
      </c>
      <c r="AT58">
        <v>1.6852066999999998E-2</v>
      </c>
      <c r="AU58">
        <v>2.1562049E-2</v>
      </c>
      <c r="AV58">
        <v>3.2431447000000002E-2</v>
      </c>
      <c r="AW58">
        <v>3.6967555999999999E-2</v>
      </c>
      <c r="AX58">
        <v>0</v>
      </c>
      <c r="AY58">
        <v>1.5408954000000001E-2</v>
      </c>
      <c r="AZ58">
        <v>2.9086171000000001E-2</v>
      </c>
      <c r="BA58">
        <v>3.4409079000000002E-2</v>
      </c>
      <c r="BB58">
        <v>1.9270840000000001E-2</v>
      </c>
      <c r="BC58">
        <v>3.2555516E-2</v>
      </c>
      <c r="BD58">
        <v>7.2516278000000003E-2</v>
      </c>
      <c r="BE58">
        <v>4.3630728000000001E-2</v>
      </c>
      <c r="BF58">
        <v>1.7808180999999999E-2</v>
      </c>
      <c r="BG58">
        <v>3.1817067999999997E-2</v>
      </c>
      <c r="BH58">
        <v>5.8784239000000002E-2</v>
      </c>
      <c r="BI58">
        <v>3.8113806E-2</v>
      </c>
      <c r="BJ58">
        <v>2.2028262E-2</v>
      </c>
      <c r="BK58">
        <v>5.8861831000000003E-2</v>
      </c>
      <c r="BL58">
        <v>0.15020164899999999</v>
      </c>
      <c r="BM58">
        <v>6.2519214000000004E-2</v>
      </c>
      <c r="BN58">
        <v>3.1084436E-2</v>
      </c>
      <c r="BO58">
        <v>4.4589597000000002E-2</v>
      </c>
      <c r="BP58">
        <v>9.0202163000000002E-2</v>
      </c>
      <c r="BQ58">
        <v>4.5170374999999999E-2</v>
      </c>
      <c r="BR58">
        <v>2.1946938999999999E-2</v>
      </c>
      <c r="BS58">
        <v>9.2604784999999995E-2</v>
      </c>
      <c r="BT58">
        <v>0.182431756</v>
      </c>
      <c r="BU58">
        <v>7.6642269999999998E-2</v>
      </c>
      <c r="BV58">
        <v>2.7506645E-2</v>
      </c>
      <c r="BW58">
        <v>5.1669202999999997E-2</v>
      </c>
      <c r="BX58">
        <v>0.111254015</v>
      </c>
      <c r="BY58">
        <v>5.323253E-2</v>
      </c>
      <c r="BZ58">
        <v>2.2184263999999999E-2</v>
      </c>
      <c r="CA58">
        <v>0.10528338299999999</v>
      </c>
      <c r="CB58">
        <v>0.17734557400000001</v>
      </c>
      <c r="CC58">
        <v>0.115301321</v>
      </c>
      <c r="CD58">
        <v>3.8111991999999997E-2</v>
      </c>
      <c r="CE58">
        <v>4.2985497999999997E-2</v>
      </c>
      <c r="CF58">
        <v>8.9618166999999999E-2</v>
      </c>
      <c r="CG58">
        <v>6.5595084999999997E-2</v>
      </c>
      <c r="CH58">
        <v>2.4766410999999999E-2</v>
      </c>
      <c r="CI58">
        <v>6.6591415000000001E-2</v>
      </c>
      <c r="CJ58">
        <v>0.119651969</v>
      </c>
      <c r="CK58">
        <v>0.15611630100000001</v>
      </c>
      <c r="CL58">
        <v>5.7106240000000003E-2</v>
      </c>
      <c r="CM58">
        <v>3.1158523E-2</v>
      </c>
      <c r="CN58">
        <v>5.9992882999999997E-2</v>
      </c>
      <c r="CO58">
        <v>5.0759947E-2</v>
      </c>
      <c r="CP58">
        <v>2.1096158E-2</v>
      </c>
      <c r="CQ58">
        <v>3.6723263999999999E-2</v>
      </c>
      <c r="CR58">
        <v>5.5015445000000003E-2</v>
      </c>
      <c r="CS58">
        <v>7.1754817999999998E-2</v>
      </c>
      <c r="CT58">
        <v>3.2861952999999999E-2</v>
      </c>
      <c r="CU58">
        <v>2.0044241000000001E-2</v>
      </c>
      <c r="CV58">
        <v>3.0144306999999999E-2</v>
      </c>
      <c r="CW58">
        <v>2.5909082999999999E-2</v>
      </c>
      <c r="CX58">
        <v>1.0942285E-2</v>
      </c>
      <c r="CY58">
        <v>2.1747967E-2</v>
      </c>
      <c r="CZ58">
        <v>2.9316223999999998E-2</v>
      </c>
      <c r="DA58">
        <v>3.3373198999999999E-2</v>
      </c>
      <c r="DB58">
        <v>1.6586079E-2</v>
      </c>
      <c r="DC58">
        <v>4.6642439999999997E-3</v>
      </c>
      <c r="DD58">
        <v>8.1153700000000002E-3</v>
      </c>
      <c r="DE58">
        <v>7.9973370000000002E-3</v>
      </c>
      <c r="DF58">
        <v>2.5670720000000001E-3</v>
      </c>
      <c r="DG58">
        <v>3.9851590000000003E-3</v>
      </c>
      <c r="DH58">
        <v>2.4971920000000001E-3</v>
      </c>
      <c r="DI58">
        <v>5.0625619999999996E-3</v>
      </c>
      <c r="DJ58">
        <v>2.2176370000000002E-3</v>
      </c>
      <c r="DK58">
        <v>1.17917E-4</v>
      </c>
      <c r="DL58">
        <v>0</v>
      </c>
      <c r="DM58">
        <v>0</v>
      </c>
      <c r="DN58">
        <v>0</v>
      </c>
      <c r="DO58">
        <v>2.7450800000000002E-4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4.6869000000000001E-4</v>
      </c>
      <c r="DX58">
        <v>0</v>
      </c>
      <c r="DY58">
        <v>0</v>
      </c>
      <c r="DZ58">
        <v>0</v>
      </c>
      <c r="EA58">
        <v>9.7110259999999993E-3</v>
      </c>
      <c r="EB58">
        <v>3.0585269000000002E-2</v>
      </c>
      <c r="EC58">
        <v>2.6146683E-2</v>
      </c>
      <c r="ED58">
        <v>1.2720293000000001E-2</v>
      </c>
      <c r="EE58">
        <v>3.2292760000000001E-3</v>
      </c>
      <c r="EF58">
        <v>2.1593735999999999E-2</v>
      </c>
      <c r="EG58">
        <v>2.4644177999999999E-2</v>
      </c>
      <c r="EH58">
        <v>9.6912639999999998E-3</v>
      </c>
      <c r="EI58">
        <v>3.6460289999999998E-3</v>
      </c>
      <c r="EJ58">
        <v>1.9140177000000001E-2</v>
      </c>
      <c r="EK58">
        <v>2.2726429999999999E-2</v>
      </c>
      <c r="EL58">
        <v>1.3381699E-2</v>
      </c>
      <c r="EM58">
        <v>1.565227E-3</v>
      </c>
      <c r="EN58">
        <v>1.5310473E-2</v>
      </c>
      <c r="EO58">
        <v>1.7986878000000001E-2</v>
      </c>
      <c r="EP58">
        <v>1.1854898000000001E-2</v>
      </c>
      <c r="EQ58">
        <v>0</v>
      </c>
      <c r="ER58">
        <v>1.1337484E-2</v>
      </c>
      <c r="ES58">
        <v>1.8018441999999999E-2</v>
      </c>
      <c r="ET58">
        <v>1.0754303999999999E-2</v>
      </c>
      <c r="EU58">
        <v>8.7961199999999999E-4</v>
      </c>
      <c r="EV58">
        <v>1.072817E-2</v>
      </c>
      <c r="EW58">
        <v>1.5907444999999999E-2</v>
      </c>
      <c r="EX58">
        <v>1.1730348999999999E-2</v>
      </c>
      <c r="EY58">
        <v>9.6130399999999996E-4</v>
      </c>
      <c r="EZ58">
        <v>9.2107639999999998E-3</v>
      </c>
      <c r="FA58">
        <v>1.4154181E-2</v>
      </c>
      <c r="FB58">
        <v>1.0983006E-2</v>
      </c>
      <c r="FC58">
        <v>5.6886330000000002E-3</v>
      </c>
      <c r="FD58">
        <v>1.1042728E-2</v>
      </c>
      <c r="FE58">
        <v>1.2817100999999999E-2</v>
      </c>
      <c r="FF58">
        <v>9.8669459999999997E-3</v>
      </c>
      <c r="FG58">
        <v>9.2419379999999999E-3</v>
      </c>
      <c r="FH58">
        <v>1.2124215000000001E-2</v>
      </c>
      <c r="FI58">
        <v>1.2032483E-2</v>
      </c>
      <c r="FJ58">
        <v>1.0329443000000001E-2</v>
      </c>
      <c r="FK58">
        <v>3.3483867E-2</v>
      </c>
      <c r="FL58">
        <v>2.9555331000000001E-2</v>
      </c>
      <c r="FM58">
        <v>1.7709354E-2</v>
      </c>
      <c r="FN58">
        <v>9.7140790000000005E-3</v>
      </c>
      <c r="FO58">
        <v>4.2763170000000003E-2</v>
      </c>
      <c r="FP58">
        <v>3.5906764000000001E-2</v>
      </c>
      <c r="FQ58">
        <v>1.9831391E-2</v>
      </c>
      <c r="FR58">
        <v>1.0926722E-2</v>
      </c>
      <c r="FS58">
        <v>0.100898405</v>
      </c>
      <c r="FT58">
        <v>9.5486868000000003E-2</v>
      </c>
      <c r="FU58">
        <v>5.0363186999999997E-2</v>
      </c>
      <c r="FV58">
        <v>1.9537646999999998E-2</v>
      </c>
      <c r="FW58">
        <v>8.2104553999999996E-2</v>
      </c>
      <c r="FX58">
        <v>8.2137988999999995E-2</v>
      </c>
      <c r="FY58">
        <v>4.5137548999999999E-2</v>
      </c>
      <c r="FZ58">
        <v>2.003895E-2</v>
      </c>
      <c r="GA58">
        <v>0.117926974</v>
      </c>
      <c r="GB58">
        <v>0.14207704800000001</v>
      </c>
      <c r="GC58">
        <v>0.10222544</v>
      </c>
      <c r="GD58">
        <v>3.6953600000000003E-2</v>
      </c>
      <c r="GE58">
        <v>3.3333677999999999E-2</v>
      </c>
      <c r="GF58">
        <v>5.1449171000000002E-2</v>
      </c>
      <c r="GG58">
        <v>3.8904709000000003E-2</v>
      </c>
      <c r="GH58">
        <v>2.2339568000000001E-2</v>
      </c>
      <c r="GI58">
        <v>2.0214711999999999E-2</v>
      </c>
      <c r="GJ58">
        <v>4.7700316E-2</v>
      </c>
      <c r="GK58">
        <v>5.5370515000000002E-2</v>
      </c>
      <c r="GL58">
        <v>3.1144850000000002E-2</v>
      </c>
      <c r="GM58">
        <v>1.432872E-3</v>
      </c>
      <c r="GN58">
        <v>9.695347E-3</v>
      </c>
      <c r="GO58">
        <v>1.2903945E-2</v>
      </c>
      <c r="GP58">
        <v>1.1809481E-2</v>
      </c>
      <c r="GQ58">
        <v>7.12622E-4</v>
      </c>
      <c r="GR58">
        <v>5.2536270000000003E-3</v>
      </c>
      <c r="GS58">
        <v>1.3366650000000001E-2</v>
      </c>
      <c r="GT58">
        <v>1.1434606E-2</v>
      </c>
      <c r="GU58">
        <v>0</v>
      </c>
      <c r="GV58">
        <v>3.7059099999999998E-4</v>
      </c>
      <c r="GW58">
        <v>1.526077E-3</v>
      </c>
      <c r="GX58">
        <v>1.800711E-3</v>
      </c>
      <c r="GY58">
        <v>2.5591999999999998E-4</v>
      </c>
      <c r="GZ58">
        <v>3.9536600000000002E-4</v>
      </c>
      <c r="HA58">
        <v>1.033448E-3</v>
      </c>
      <c r="HB58">
        <v>1.1079390000000001E-3</v>
      </c>
      <c r="HC58">
        <v>0</v>
      </c>
      <c r="HD58">
        <v>1.25819E-4</v>
      </c>
      <c r="HE58">
        <v>3.90434E-4</v>
      </c>
      <c r="HF58">
        <v>4.7766900000000001E-4</v>
      </c>
      <c r="HG58">
        <v>1.3340310000000001E-3</v>
      </c>
      <c r="HH58">
        <v>7.0407800000000002E-4</v>
      </c>
      <c r="HI58">
        <v>4.6627300000000001E-4</v>
      </c>
      <c r="HJ58">
        <v>3.6823699999999999E-4</v>
      </c>
    </row>
    <row r="59" spans="1:218" x14ac:dyDescent="0.2">
      <c r="A59">
        <v>57</v>
      </c>
      <c r="B59">
        <v>2310.5090620000001</v>
      </c>
      <c r="C59">
        <v>61.234920000000002</v>
      </c>
      <c r="D59">
        <v>37.731886670000002</v>
      </c>
      <c r="E59" t="s">
        <v>157</v>
      </c>
      <c r="F59" t="s">
        <v>426</v>
      </c>
      <c r="G59">
        <v>21</v>
      </c>
      <c r="H59">
        <v>0.119487651</v>
      </c>
      <c r="I59">
        <v>7.2997914999999997E-2</v>
      </c>
      <c r="J59">
        <v>2.5215296000000002E-2</v>
      </c>
      <c r="K59">
        <v>0.183658036</v>
      </c>
      <c r="L59">
        <v>0.12933462000000001</v>
      </c>
      <c r="M59">
        <v>4.6965198999999999E-2</v>
      </c>
      <c r="N59">
        <v>0.17354633899999999</v>
      </c>
      <c r="O59">
        <v>0.128711834</v>
      </c>
      <c r="P59">
        <v>4.6462745E-2</v>
      </c>
      <c r="Q59">
        <v>0.19391849</v>
      </c>
      <c r="R59">
        <v>0.17828948</v>
      </c>
      <c r="S59">
        <v>7.7233745000000006E-2</v>
      </c>
      <c r="T59">
        <v>0.114486248</v>
      </c>
      <c r="U59">
        <v>0.11491606</v>
      </c>
      <c r="V59">
        <v>5.0673335E-2</v>
      </c>
      <c r="W59">
        <v>9.1047890000000006E-2</v>
      </c>
      <c r="X59">
        <v>0.119446735</v>
      </c>
      <c r="Y59">
        <v>6.7973188000000004E-2</v>
      </c>
      <c r="Z59">
        <v>3.2806172000000001E-2</v>
      </c>
      <c r="AA59">
        <v>4.8428119999999998E-2</v>
      </c>
      <c r="AB59">
        <v>2.7118321000000001E-2</v>
      </c>
      <c r="AC59">
        <v>2.4032995000000001E-2</v>
      </c>
      <c r="AD59">
        <v>5.2043045000000003E-2</v>
      </c>
      <c r="AE59">
        <v>3.4609975000000001E-2</v>
      </c>
      <c r="AF59">
        <v>2.6110215999999999E-2</v>
      </c>
      <c r="AG59">
        <v>4.9636421E-2</v>
      </c>
      <c r="AH59">
        <v>0.107919588</v>
      </c>
      <c r="AI59">
        <v>0.135593771</v>
      </c>
      <c r="AJ59">
        <v>0.201999716</v>
      </c>
      <c r="AK59">
        <v>0.16766353000000001</v>
      </c>
      <c r="AL59">
        <v>0.17047430699999999</v>
      </c>
      <c r="AM59">
        <v>6.7819709000000006E-2</v>
      </c>
      <c r="AN59">
        <v>4.7651015999999997E-2</v>
      </c>
      <c r="AO59">
        <v>5.9145880000000001E-3</v>
      </c>
      <c r="AP59">
        <v>1.9217135999999999E-2</v>
      </c>
      <c r="AQ59">
        <v>1.534226E-2</v>
      </c>
      <c r="AR59">
        <v>2.8034718E-2</v>
      </c>
      <c r="AS59">
        <v>3.4571498999999999E-2</v>
      </c>
      <c r="AT59">
        <v>2.7284861000000001E-2</v>
      </c>
      <c r="AU59">
        <v>1.6760727999999999E-2</v>
      </c>
      <c r="AV59">
        <v>2.4266315E-2</v>
      </c>
      <c r="AW59">
        <v>3.0151482E-2</v>
      </c>
      <c r="AX59">
        <v>0</v>
      </c>
      <c r="AY59">
        <v>5.3079399999999997E-3</v>
      </c>
      <c r="AZ59">
        <v>2.0405708000000002E-2</v>
      </c>
      <c r="BA59">
        <v>2.6626855000000001E-2</v>
      </c>
      <c r="BB59">
        <v>1.2596346E-2</v>
      </c>
      <c r="BC59">
        <v>1.4235954E-2</v>
      </c>
      <c r="BD59">
        <v>3.5760090000000001E-2</v>
      </c>
      <c r="BE59">
        <v>2.8083436999999999E-2</v>
      </c>
      <c r="BF59">
        <v>2.9309704999999998E-2</v>
      </c>
      <c r="BG59">
        <v>1.4145270999999999E-2</v>
      </c>
      <c r="BH59">
        <v>3.0042161000000001E-2</v>
      </c>
      <c r="BI59">
        <v>2.4203753000000001E-2</v>
      </c>
      <c r="BJ59">
        <v>1.6988356E-2</v>
      </c>
      <c r="BK59">
        <v>2.7273906000000001E-2</v>
      </c>
      <c r="BL59">
        <v>6.5582705000000005E-2</v>
      </c>
      <c r="BM59">
        <v>3.0930491000000001E-2</v>
      </c>
      <c r="BN59">
        <v>2.2691523000000002E-2</v>
      </c>
      <c r="BO59">
        <v>2.3704781000000001E-2</v>
      </c>
      <c r="BP59">
        <v>4.7776056999999997E-2</v>
      </c>
      <c r="BQ59">
        <v>2.4495742000000001E-2</v>
      </c>
      <c r="BR59">
        <v>1.3675179000000001E-2</v>
      </c>
      <c r="BS59">
        <v>6.2565595000000002E-2</v>
      </c>
      <c r="BT59">
        <v>9.5402556999999999E-2</v>
      </c>
      <c r="BU59">
        <v>3.9969431E-2</v>
      </c>
      <c r="BV59">
        <v>1.5654850000000001E-2</v>
      </c>
      <c r="BW59">
        <v>3.5660023999999999E-2</v>
      </c>
      <c r="BX59">
        <v>7.2514508000000005E-2</v>
      </c>
      <c r="BY59">
        <v>3.1919337999999998E-2</v>
      </c>
      <c r="BZ59">
        <v>1.2542753E-2</v>
      </c>
      <c r="CA59">
        <v>8.3720937999999995E-2</v>
      </c>
      <c r="CB59">
        <v>0.11829624699999999</v>
      </c>
      <c r="CC59">
        <v>7.6349365000000002E-2</v>
      </c>
      <c r="CD59">
        <v>2.2448920000000001E-2</v>
      </c>
      <c r="CE59">
        <v>3.1891442999999998E-2</v>
      </c>
      <c r="CF59">
        <v>7.0943764000000006E-2</v>
      </c>
      <c r="CG59">
        <v>4.8541267999999999E-2</v>
      </c>
      <c r="CH59">
        <v>1.4924178E-2</v>
      </c>
      <c r="CI59">
        <v>5.0250242000000001E-2</v>
      </c>
      <c r="CJ59">
        <v>0.10283555699999999</v>
      </c>
      <c r="CK59">
        <v>0.12588421399999999</v>
      </c>
      <c r="CL59">
        <v>3.8698297E-2</v>
      </c>
      <c r="CM59">
        <v>2.2901595E-2</v>
      </c>
      <c r="CN59">
        <v>5.6002160000000002E-2</v>
      </c>
      <c r="CO59">
        <v>4.5376206000000002E-2</v>
      </c>
      <c r="CP59">
        <v>1.3885804999999999E-2</v>
      </c>
      <c r="CQ59">
        <v>2.9674945000000001E-2</v>
      </c>
      <c r="CR59">
        <v>5.6161453E-2</v>
      </c>
      <c r="CS59">
        <v>7.5815375000000004E-2</v>
      </c>
      <c r="CT59">
        <v>2.7125057000000001E-2</v>
      </c>
      <c r="CU59">
        <v>1.5031198000000001E-2</v>
      </c>
      <c r="CV59">
        <v>3.2253100999999999E-2</v>
      </c>
      <c r="CW59">
        <v>2.7290851000000001E-2</v>
      </c>
      <c r="CX59">
        <v>7.0693609999999997E-3</v>
      </c>
      <c r="CY59">
        <v>1.3753012E-2</v>
      </c>
      <c r="CZ59">
        <v>3.3370427000000001E-2</v>
      </c>
      <c r="DA59">
        <v>4.5787817000000001E-2</v>
      </c>
      <c r="DB59">
        <v>1.6139174999999999E-2</v>
      </c>
      <c r="DC59">
        <v>1.2422010000000001E-3</v>
      </c>
      <c r="DD59">
        <v>8.0929269999999998E-3</v>
      </c>
      <c r="DE59">
        <v>9.3027869999999999E-3</v>
      </c>
      <c r="DF59">
        <v>2.439896E-3</v>
      </c>
      <c r="DG59">
        <v>0</v>
      </c>
      <c r="DH59">
        <v>1.608976E-3</v>
      </c>
      <c r="DI59">
        <v>7.2521699999999996E-3</v>
      </c>
      <c r="DJ59">
        <v>2.629433E-3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4.0528229999999997E-3</v>
      </c>
      <c r="EB59">
        <v>2.8350139E-2</v>
      </c>
      <c r="EC59">
        <v>2.5768055000000002E-2</v>
      </c>
      <c r="ED59">
        <v>1.6455059000000001E-2</v>
      </c>
      <c r="EE59">
        <v>3.6714899999999999E-4</v>
      </c>
      <c r="EF59">
        <v>1.1208246999999999E-2</v>
      </c>
      <c r="EG59">
        <v>2.1501323999999999E-2</v>
      </c>
      <c r="EH59">
        <v>1.0050635E-2</v>
      </c>
      <c r="EI59">
        <v>1.0851529999999999E-3</v>
      </c>
      <c r="EJ59">
        <v>1.3116857000000001E-2</v>
      </c>
      <c r="EK59">
        <v>3.1378980000000001E-2</v>
      </c>
      <c r="EL59">
        <v>2.8326826999999999E-2</v>
      </c>
      <c r="EM59">
        <v>2.41423E-4</v>
      </c>
      <c r="EN59">
        <v>8.4305140000000001E-3</v>
      </c>
      <c r="EO59">
        <v>1.3473509999999999E-2</v>
      </c>
      <c r="EP59">
        <v>1.2622612E-2</v>
      </c>
      <c r="EQ59">
        <v>0</v>
      </c>
      <c r="ER59">
        <v>4.2688960000000003E-3</v>
      </c>
      <c r="ES59">
        <v>1.3135232E-2</v>
      </c>
      <c r="ET59">
        <v>1.0650863999999999E-2</v>
      </c>
      <c r="EU59">
        <v>1.1107000000000001E-4</v>
      </c>
      <c r="EV59">
        <v>4.5215560000000004E-3</v>
      </c>
      <c r="EW59">
        <v>1.0433998999999999E-2</v>
      </c>
      <c r="EX59">
        <v>1.0288734000000001E-2</v>
      </c>
      <c r="EY59">
        <v>1.7817500000000001E-4</v>
      </c>
      <c r="EZ59">
        <v>4.5023290000000002E-3</v>
      </c>
      <c r="FA59">
        <v>9.9131930000000007E-3</v>
      </c>
      <c r="FB59">
        <v>9.4935030000000004E-3</v>
      </c>
      <c r="FC59">
        <v>1.0482250000000001E-3</v>
      </c>
      <c r="FD59">
        <v>5.3133249999999998E-3</v>
      </c>
      <c r="FE59">
        <v>7.5600329999999999E-3</v>
      </c>
      <c r="FF59">
        <v>7.4502300000000004E-3</v>
      </c>
      <c r="FG59">
        <v>2.4670690000000001E-3</v>
      </c>
      <c r="FH59">
        <v>4.8762559999999998E-3</v>
      </c>
      <c r="FI59">
        <v>6.5562839999999999E-3</v>
      </c>
      <c r="FJ59">
        <v>7.2928180000000004E-3</v>
      </c>
      <c r="FK59">
        <v>1.3290949999999999E-2</v>
      </c>
      <c r="FL59">
        <v>1.4441453999999999E-2</v>
      </c>
      <c r="FM59">
        <v>9.0108840000000003E-3</v>
      </c>
      <c r="FN59">
        <v>5.5848929999999996E-3</v>
      </c>
      <c r="FO59">
        <v>2.1128693E-2</v>
      </c>
      <c r="FP59">
        <v>2.0531088999999999E-2</v>
      </c>
      <c r="FQ59">
        <v>1.0893687000000001E-2</v>
      </c>
      <c r="FR59">
        <v>5.800988E-3</v>
      </c>
      <c r="FS59">
        <v>4.881017E-2</v>
      </c>
      <c r="FT59">
        <v>5.1106528999999998E-2</v>
      </c>
      <c r="FU59">
        <v>2.6789252999999999E-2</v>
      </c>
      <c r="FV59">
        <v>9.7415760000000001E-3</v>
      </c>
      <c r="FW59">
        <v>4.2907657000000002E-2</v>
      </c>
      <c r="FX59">
        <v>4.8593732000000001E-2</v>
      </c>
      <c r="FY59">
        <v>2.6057592000000001E-2</v>
      </c>
      <c r="FZ59">
        <v>9.7449800000000003E-3</v>
      </c>
      <c r="GA59">
        <v>5.4031140999999998E-2</v>
      </c>
      <c r="GB59">
        <v>7.4184226000000006E-2</v>
      </c>
      <c r="GC59">
        <v>5.1811375E-2</v>
      </c>
      <c r="GD59">
        <v>1.7592971999999998E-2</v>
      </c>
      <c r="GE59">
        <v>1.4784220000000001E-2</v>
      </c>
      <c r="GF59">
        <v>3.1179208E-2</v>
      </c>
      <c r="GG59">
        <v>2.2448055000000001E-2</v>
      </c>
      <c r="GH59">
        <v>9.9674159999999998E-3</v>
      </c>
      <c r="GI59">
        <v>6.6018450000000003E-3</v>
      </c>
      <c r="GJ59">
        <v>3.0243270999999999E-2</v>
      </c>
      <c r="GK59">
        <v>3.3890202000000001E-2</v>
      </c>
      <c r="GL59">
        <v>1.4522131000000001E-2</v>
      </c>
      <c r="GM59">
        <v>2.3911000000000001E-4</v>
      </c>
      <c r="GN59">
        <v>4.4437039999999997E-3</v>
      </c>
      <c r="GO59">
        <v>5.7035790000000003E-3</v>
      </c>
      <c r="GP59">
        <v>4.0877830000000002E-3</v>
      </c>
      <c r="GQ59">
        <v>1.5966299999999999E-4</v>
      </c>
      <c r="GR59">
        <v>2.6199919999999998E-3</v>
      </c>
      <c r="GS59">
        <v>1.4054176E-2</v>
      </c>
      <c r="GT59">
        <v>7.241646E-3</v>
      </c>
      <c r="GU59">
        <v>0</v>
      </c>
      <c r="GV59">
        <v>0</v>
      </c>
      <c r="GW59">
        <v>3.9260199999999998E-4</v>
      </c>
      <c r="GX59">
        <v>6.2708399999999997E-4</v>
      </c>
      <c r="GY59">
        <v>0</v>
      </c>
      <c r="GZ59">
        <v>2.3371000000000001E-4</v>
      </c>
      <c r="HA59">
        <v>2.6842000000000001E-4</v>
      </c>
      <c r="HB59">
        <v>3.3398199999999997E-4</v>
      </c>
      <c r="HC59">
        <v>1.58892E-4</v>
      </c>
      <c r="HD59">
        <v>1.8280299999999999E-4</v>
      </c>
      <c r="HE59">
        <v>0</v>
      </c>
      <c r="HF59">
        <v>0</v>
      </c>
      <c r="HG59">
        <v>3.72548E-4</v>
      </c>
      <c r="HH59">
        <v>6.2245599999999996E-4</v>
      </c>
      <c r="HI59">
        <v>1.95916E-4</v>
      </c>
      <c r="HJ59">
        <v>0</v>
      </c>
    </row>
    <row r="60" spans="1:218" x14ac:dyDescent="0.2">
      <c r="A60">
        <v>58</v>
      </c>
      <c r="B60">
        <v>4068.9860159999998</v>
      </c>
      <c r="C60">
        <v>79.378600000000006</v>
      </c>
      <c r="D60">
        <v>51.26049107</v>
      </c>
      <c r="E60" t="s">
        <v>427</v>
      </c>
      <c r="F60" t="s">
        <v>428</v>
      </c>
      <c r="G60">
        <v>21</v>
      </c>
      <c r="H60">
        <v>7.2034131000000001E-2</v>
      </c>
      <c r="I60">
        <v>4.1400599000000003E-2</v>
      </c>
      <c r="J60">
        <v>1.3412415E-2</v>
      </c>
      <c r="K60">
        <v>0.11230216899999999</v>
      </c>
      <c r="L60">
        <v>7.3405203000000002E-2</v>
      </c>
      <c r="M60">
        <v>2.6152042E-2</v>
      </c>
      <c r="N60">
        <v>0.1031509</v>
      </c>
      <c r="O60">
        <v>7.1749714000000006E-2</v>
      </c>
      <c r="P60">
        <v>2.6364189E-2</v>
      </c>
      <c r="Q60">
        <v>0.115068535</v>
      </c>
      <c r="R60">
        <v>9.6738265000000004E-2</v>
      </c>
      <c r="S60">
        <v>4.3048128999999997E-2</v>
      </c>
      <c r="T60">
        <v>6.2336981E-2</v>
      </c>
      <c r="U60">
        <v>5.9075523999999997E-2</v>
      </c>
      <c r="V60">
        <v>2.7197303999999999E-2</v>
      </c>
      <c r="W60">
        <v>4.7534569999999998E-2</v>
      </c>
      <c r="X60">
        <v>5.5364713000000003E-2</v>
      </c>
      <c r="Y60">
        <v>3.2220965999999997E-2</v>
      </c>
      <c r="Z60">
        <v>1.3907276999999999E-2</v>
      </c>
      <c r="AA60">
        <v>1.9488060000000001E-2</v>
      </c>
      <c r="AB60">
        <v>1.0416187E-2</v>
      </c>
      <c r="AC60">
        <v>7.7094759999999998E-3</v>
      </c>
      <c r="AD60">
        <v>1.398635E-2</v>
      </c>
      <c r="AE60">
        <v>9.7609180000000004E-3</v>
      </c>
      <c r="AF60">
        <v>2.5432868000000001E-2</v>
      </c>
      <c r="AG60">
        <v>4.4857076000000003E-2</v>
      </c>
      <c r="AH60">
        <v>0.104251408</v>
      </c>
      <c r="AI60">
        <v>0.13385838899999999</v>
      </c>
      <c r="AJ60">
        <v>0.21707709</v>
      </c>
      <c r="AK60">
        <v>0.171276122</v>
      </c>
      <c r="AL60">
        <v>0.17423213500000001</v>
      </c>
      <c r="AM60">
        <v>6.2613865000000005E-2</v>
      </c>
      <c r="AN60">
        <v>4.2932527999999998E-2</v>
      </c>
      <c r="AO60">
        <v>1.1627197000000001E-2</v>
      </c>
      <c r="AP60">
        <v>1.1841323000000001E-2</v>
      </c>
      <c r="AQ60">
        <v>4.1670370000000002E-3</v>
      </c>
      <c r="AR60">
        <v>1.3288223E-2</v>
      </c>
      <c r="AS60">
        <v>1.8615221000000001E-2</v>
      </c>
      <c r="AT60">
        <v>1.4408057E-2</v>
      </c>
      <c r="AU60">
        <v>4.5758370000000001E-3</v>
      </c>
      <c r="AV60">
        <v>1.2209835E-2</v>
      </c>
      <c r="AW60">
        <v>1.6899622999999999E-2</v>
      </c>
      <c r="AX60">
        <v>0</v>
      </c>
      <c r="AY60">
        <v>2.8285950000000002E-3</v>
      </c>
      <c r="AZ60">
        <v>1.1169821E-2</v>
      </c>
      <c r="BA60">
        <v>1.5325912000000001E-2</v>
      </c>
      <c r="BB60">
        <v>1.5104937000000001E-2</v>
      </c>
      <c r="BC60">
        <v>8.2950590000000005E-3</v>
      </c>
      <c r="BD60">
        <v>2.3351197000000001E-2</v>
      </c>
      <c r="BE60">
        <v>1.7668608999999998E-2</v>
      </c>
      <c r="BF60">
        <v>1.3442796999999999E-2</v>
      </c>
      <c r="BG60">
        <v>9.4466710000000002E-3</v>
      </c>
      <c r="BH60">
        <v>1.9446433999999999E-2</v>
      </c>
      <c r="BI60">
        <v>1.5156608E-2</v>
      </c>
      <c r="BJ60">
        <v>1.0236811E-2</v>
      </c>
      <c r="BK60">
        <v>1.5928192000000001E-2</v>
      </c>
      <c r="BL60">
        <v>4.6077132999999999E-2</v>
      </c>
      <c r="BM60">
        <v>2.3261253999999999E-2</v>
      </c>
      <c r="BN60">
        <v>1.9788877999999999E-2</v>
      </c>
      <c r="BO60">
        <v>1.3020946E-2</v>
      </c>
      <c r="BP60">
        <v>3.0934990999999998E-2</v>
      </c>
      <c r="BQ60">
        <v>1.7117368000000001E-2</v>
      </c>
      <c r="BR60">
        <v>8.7787309999999997E-3</v>
      </c>
      <c r="BS60">
        <v>2.2245932999999999E-2</v>
      </c>
      <c r="BT60">
        <v>5.5070483000000003E-2</v>
      </c>
      <c r="BU60">
        <v>2.688055E-2</v>
      </c>
      <c r="BV60">
        <v>1.0388E-2</v>
      </c>
      <c r="BW60">
        <v>1.7450475999999999E-2</v>
      </c>
      <c r="BX60">
        <v>3.9844038999999998E-2</v>
      </c>
      <c r="BY60">
        <v>2.0193024E-2</v>
      </c>
      <c r="BZ60">
        <v>7.7475119999999998E-3</v>
      </c>
      <c r="CA60">
        <v>3.1686770000000003E-2</v>
      </c>
      <c r="CB60">
        <v>6.0282739000000002E-2</v>
      </c>
      <c r="CC60">
        <v>4.1379672999999999E-2</v>
      </c>
      <c r="CD60">
        <v>1.3195702E-2</v>
      </c>
      <c r="CE60">
        <v>1.7727620999999999E-2</v>
      </c>
      <c r="CF60">
        <v>3.4495130999999998E-2</v>
      </c>
      <c r="CG60">
        <v>2.5892119000000002E-2</v>
      </c>
      <c r="CH60">
        <v>8.2203850000000002E-3</v>
      </c>
      <c r="CI60">
        <v>2.8178201999999999E-2</v>
      </c>
      <c r="CJ60">
        <v>4.4986287E-2</v>
      </c>
      <c r="CK60">
        <v>5.8045625000000003E-2</v>
      </c>
      <c r="CL60">
        <v>2.0510574E-2</v>
      </c>
      <c r="CM60">
        <v>1.3989115E-2</v>
      </c>
      <c r="CN60">
        <v>2.4106426E-2</v>
      </c>
      <c r="CO60">
        <v>2.1815035E-2</v>
      </c>
      <c r="CP60">
        <v>7.0248589999999996E-3</v>
      </c>
      <c r="CQ60">
        <v>1.9475598E-2</v>
      </c>
      <c r="CR60">
        <v>2.2870486999999998E-2</v>
      </c>
      <c r="CS60">
        <v>3.0931652E-2</v>
      </c>
      <c r="CT60">
        <v>1.1413782000000001E-2</v>
      </c>
      <c r="CU60">
        <v>9.7849879999999997E-3</v>
      </c>
      <c r="CV60">
        <v>1.209968E-2</v>
      </c>
      <c r="CW60">
        <v>1.0605333E-2</v>
      </c>
      <c r="CX60">
        <v>2.47482E-3</v>
      </c>
      <c r="CY60">
        <v>1.1063989999999999E-2</v>
      </c>
      <c r="CZ60">
        <v>1.2553760000000001E-2</v>
      </c>
      <c r="DA60">
        <v>1.6431067000000001E-2</v>
      </c>
      <c r="DB60">
        <v>5.2236410000000002E-3</v>
      </c>
      <c r="DC60">
        <v>1.2487939999999999E-3</v>
      </c>
      <c r="DD60">
        <v>2.0204939999999998E-3</v>
      </c>
      <c r="DE60">
        <v>2.3394230000000002E-3</v>
      </c>
      <c r="DF60">
        <v>2.1705300000000001E-4</v>
      </c>
      <c r="DG60">
        <v>3.4850700000000002E-4</v>
      </c>
      <c r="DH60">
        <v>1.41848E-4</v>
      </c>
      <c r="DI60">
        <v>1.228334E-3</v>
      </c>
      <c r="DJ60">
        <v>3.4522900000000001E-4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1.124608E-3</v>
      </c>
      <c r="EB60">
        <v>1.4780878000000001E-2</v>
      </c>
      <c r="EC60">
        <v>1.4503699E-2</v>
      </c>
      <c r="ED60">
        <v>8.1862029999999995E-3</v>
      </c>
      <c r="EE60">
        <v>1.7776900000000001E-4</v>
      </c>
      <c r="EF60">
        <v>5.9903259999999998E-3</v>
      </c>
      <c r="EG60">
        <v>1.0558543E-2</v>
      </c>
      <c r="EH60">
        <v>8.0624219999999996E-3</v>
      </c>
      <c r="EI60">
        <v>2.6650900000000001E-4</v>
      </c>
      <c r="EJ60">
        <v>6.6582380000000004E-3</v>
      </c>
      <c r="EK60">
        <v>1.1384517E-2</v>
      </c>
      <c r="EL60">
        <v>9.205174E-3</v>
      </c>
      <c r="EM60">
        <v>0</v>
      </c>
      <c r="EN60">
        <v>3.9584169999999997E-3</v>
      </c>
      <c r="EO60">
        <v>6.8359429999999997E-3</v>
      </c>
      <c r="EP60">
        <v>5.4940570000000001E-3</v>
      </c>
      <c r="EQ60">
        <v>0</v>
      </c>
      <c r="ER60">
        <v>2.5373699999999997E-4</v>
      </c>
      <c r="ES60">
        <v>5.3637959999999997E-3</v>
      </c>
      <c r="ET60">
        <v>4.6244329999999998E-3</v>
      </c>
      <c r="EU60">
        <v>0</v>
      </c>
      <c r="EV60">
        <v>1.411479E-3</v>
      </c>
      <c r="EW60">
        <v>4.9890300000000002E-3</v>
      </c>
      <c r="EX60">
        <v>5.0879410000000003E-3</v>
      </c>
      <c r="EY60">
        <v>0</v>
      </c>
      <c r="EZ60">
        <v>1.5517790000000001E-3</v>
      </c>
      <c r="FA60">
        <v>4.5823269999999998E-3</v>
      </c>
      <c r="FB60">
        <v>4.5883720000000003E-3</v>
      </c>
      <c r="FC60">
        <v>5.0615000000000002E-4</v>
      </c>
      <c r="FD60">
        <v>2.0916820000000001E-3</v>
      </c>
      <c r="FE60">
        <v>3.2141510000000002E-3</v>
      </c>
      <c r="FF60">
        <v>3.00009E-3</v>
      </c>
      <c r="FG60">
        <v>1.1925880000000001E-3</v>
      </c>
      <c r="FH60">
        <v>2.418454E-3</v>
      </c>
      <c r="FI60">
        <v>3.4169220000000002E-3</v>
      </c>
      <c r="FJ60">
        <v>4.3543849999999997E-3</v>
      </c>
      <c r="FK60">
        <v>1.1126591E-2</v>
      </c>
      <c r="FL60">
        <v>9.1708569999999993E-3</v>
      </c>
      <c r="FM60">
        <v>4.7118350000000002E-3</v>
      </c>
      <c r="FN60">
        <v>2.488933E-3</v>
      </c>
      <c r="FO60">
        <v>1.7295424E-2</v>
      </c>
      <c r="FP60">
        <v>1.3552799000000001E-2</v>
      </c>
      <c r="FQ60">
        <v>6.3214120000000002E-3</v>
      </c>
      <c r="FR60">
        <v>2.7042860000000002E-3</v>
      </c>
      <c r="FS60">
        <v>3.6491447000000003E-2</v>
      </c>
      <c r="FT60">
        <v>3.3455433E-2</v>
      </c>
      <c r="FU60">
        <v>1.7245059E-2</v>
      </c>
      <c r="FV60">
        <v>5.7948649999999997E-3</v>
      </c>
      <c r="FW60">
        <v>3.2747554999999998E-2</v>
      </c>
      <c r="FX60">
        <v>3.1688476E-2</v>
      </c>
      <c r="FY60">
        <v>1.7058717000000001E-2</v>
      </c>
      <c r="FZ60">
        <v>6.5720739999999998E-3</v>
      </c>
      <c r="GA60">
        <v>3.8367801E-2</v>
      </c>
      <c r="GB60">
        <v>4.6038827999999997E-2</v>
      </c>
      <c r="GC60">
        <v>3.2067883999999998E-2</v>
      </c>
      <c r="GD60">
        <v>1.202042E-2</v>
      </c>
      <c r="GE60">
        <v>1.0162864000000001E-2</v>
      </c>
      <c r="GF60">
        <v>1.8515502999999999E-2</v>
      </c>
      <c r="GG60">
        <v>1.3151187E-2</v>
      </c>
      <c r="GH60">
        <v>6.2244509999999998E-3</v>
      </c>
      <c r="GI60">
        <v>2.508059E-3</v>
      </c>
      <c r="GJ60">
        <v>1.4024999999999999E-2</v>
      </c>
      <c r="GK60">
        <v>1.5525636000000001E-2</v>
      </c>
      <c r="GL60">
        <v>7.8150500000000005E-3</v>
      </c>
      <c r="GM60">
        <v>0</v>
      </c>
      <c r="GN60">
        <v>8.5582400000000004E-4</v>
      </c>
      <c r="GO60">
        <v>1.9892400000000002E-3</v>
      </c>
      <c r="GP60">
        <v>2.140215E-3</v>
      </c>
      <c r="GQ60">
        <v>0</v>
      </c>
      <c r="GR60">
        <v>0</v>
      </c>
      <c r="GS60">
        <v>1.546457E-3</v>
      </c>
      <c r="GT60">
        <v>1.769912E-3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</row>
    <row r="61" spans="1:218" x14ac:dyDescent="0.2">
      <c r="A61">
        <v>59</v>
      </c>
      <c r="B61">
        <v>2811.3686130000001</v>
      </c>
      <c r="C61">
        <v>83.007335999999995</v>
      </c>
      <c r="D61">
        <v>33.86891748</v>
      </c>
      <c r="E61" t="s">
        <v>427</v>
      </c>
      <c r="F61" t="s">
        <v>426</v>
      </c>
      <c r="G61">
        <v>22</v>
      </c>
      <c r="H61">
        <v>0.153685128</v>
      </c>
      <c r="I61">
        <v>9.6798859000000001E-2</v>
      </c>
      <c r="J61">
        <v>2.7673102000000002E-2</v>
      </c>
      <c r="K61">
        <v>0.26900333999999998</v>
      </c>
      <c r="L61">
        <v>0.201904736</v>
      </c>
      <c r="M61">
        <v>6.4505405000000002E-2</v>
      </c>
      <c r="N61">
        <v>0.30212017600000002</v>
      </c>
      <c r="O61">
        <v>0.23604370299999999</v>
      </c>
      <c r="P61">
        <v>7.5665766999999995E-2</v>
      </c>
      <c r="Q61">
        <v>0.37759712600000001</v>
      </c>
      <c r="R61">
        <v>0.38121570399999999</v>
      </c>
      <c r="S61">
        <v>0.16369894700000001</v>
      </c>
      <c r="T61">
        <v>0.26273646499999997</v>
      </c>
      <c r="U61">
        <v>0.27569856199999998</v>
      </c>
      <c r="V61">
        <v>0.117532253</v>
      </c>
      <c r="W61">
        <v>0.22906947899999999</v>
      </c>
      <c r="X61">
        <v>0.315620717</v>
      </c>
      <c r="Y61">
        <v>0.18753899700000001</v>
      </c>
      <c r="Z61">
        <v>9.1477876E-2</v>
      </c>
      <c r="AA61">
        <v>0.14123745600000001</v>
      </c>
      <c r="AB61">
        <v>7.8857912000000002E-2</v>
      </c>
      <c r="AC61">
        <v>8.9593751999999999E-2</v>
      </c>
      <c r="AD61">
        <v>0.132749547</v>
      </c>
      <c r="AE61">
        <v>0.102822939</v>
      </c>
      <c r="AF61">
        <v>1.047527E-2</v>
      </c>
      <c r="AG61">
        <v>3.0385465E-2</v>
      </c>
      <c r="AH61">
        <v>7.9014669999999995E-2</v>
      </c>
      <c r="AI61">
        <v>0.12117043500000001</v>
      </c>
      <c r="AJ61">
        <v>0.182348595</v>
      </c>
      <c r="AK61">
        <v>0.18967395200000001</v>
      </c>
      <c r="AL61">
        <v>0.194229029</v>
      </c>
      <c r="AM61">
        <v>0.112806406</v>
      </c>
      <c r="AN61">
        <v>6.2443440000000003E-2</v>
      </c>
      <c r="AO61">
        <v>1.3166878999999999E-2</v>
      </c>
      <c r="AP61">
        <v>4.285858E-3</v>
      </c>
      <c r="AQ61">
        <v>4.3602945999999997E-2</v>
      </c>
      <c r="AR61">
        <v>9.4159432000000001E-2</v>
      </c>
      <c r="AS61">
        <v>0.114189558</v>
      </c>
      <c r="AT61">
        <v>7.2722833000000001E-2</v>
      </c>
      <c r="AU61">
        <v>5.7789817E-2</v>
      </c>
      <c r="AV61">
        <v>8.8861171000000003E-2</v>
      </c>
      <c r="AW61">
        <v>0.107839539</v>
      </c>
      <c r="AX61">
        <v>0</v>
      </c>
      <c r="AY61">
        <v>3.8106199E-2</v>
      </c>
      <c r="AZ61">
        <v>8.0928432999999994E-2</v>
      </c>
      <c r="BA61">
        <v>9.9649173999999993E-2</v>
      </c>
      <c r="BB61">
        <v>5.8577800999999999E-2</v>
      </c>
      <c r="BC61">
        <v>7.8209198999999993E-2</v>
      </c>
      <c r="BD61">
        <v>0.14748929399999999</v>
      </c>
      <c r="BE61">
        <v>0.10882444300000001</v>
      </c>
      <c r="BF61">
        <v>7.8557024000000003E-2</v>
      </c>
      <c r="BG61">
        <v>9.3114186000000002E-2</v>
      </c>
      <c r="BH61">
        <v>0.126012226</v>
      </c>
      <c r="BI61">
        <v>9.6080953999999996E-2</v>
      </c>
      <c r="BJ61">
        <v>5.9828141000000001E-2</v>
      </c>
      <c r="BK61">
        <v>0.17548180899999999</v>
      </c>
      <c r="BL61">
        <v>0.34449985399999999</v>
      </c>
      <c r="BM61">
        <v>0.14182471599999999</v>
      </c>
      <c r="BN61">
        <v>8.6525422000000005E-2</v>
      </c>
      <c r="BO61">
        <v>0.166952885</v>
      </c>
      <c r="BP61">
        <v>0.24580865599999999</v>
      </c>
      <c r="BQ61">
        <v>0.1132121</v>
      </c>
      <c r="BR61">
        <v>5.4907394999999998E-2</v>
      </c>
      <c r="BS61">
        <v>0.34236054100000002</v>
      </c>
      <c r="BT61">
        <v>0.54720030399999997</v>
      </c>
      <c r="BU61">
        <v>0.19990477000000001</v>
      </c>
      <c r="BV61">
        <v>6.8900928E-2</v>
      </c>
      <c r="BW61">
        <v>0.26422342999999998</v>
      </c>
      <c r="BX61">
        <v>0.39128534599999998</v>
      </c>
      <c r="BY61">
        <v>0.15339246200000001</v>
      </c>
      <c r="BZ61">
        <v>5.7225234999999999E-2</v>
      </c>
      <c r="CA61">
        <v>0.52293407599999997</v>
      </c>
      <c r="CB61">
        <v>0.68736226499999997</v>
      </c>
      <c r="CC61">
        <v>0.36396525299999999</v>
      </c>
      <c r="CD61">
        <v>0.101119976</v>
      </c>
      <c r="CE61">
        <v>0.24640319399999999</v>
      </c>
      <c r="CF61">
        <v>0.36277405600000001</v>
      </c>
      <c r="CG61">
        <v>0.225006017</v>
      </c>
      <c r="CH61">
        <v>6.8677621999999994E-2</v>
      </c>
      <c r="CI61">
        <v>0.36382080900000002</v>
      </c>
      <c r="CJ61">
        <v>0.555986117</v>
      </c>
      <c r="CK61">
        <v>0.63166137300000003</v>
      </c>
      <c r="CL61">
        <v>0.18750631500000001</v>
      </c>
      <c r="CM61">
        <v>0.184123173</v>
      </c>
      <c r="CN61">
        <v>0.273056295</v>
      </c>
      <c r="CO61">
        <v>0.208653913</v>
      </c>
      <c r="CP61">
        <v>6.8281946999999996E-2</v>
      </c>
      <c r="CQ61">
        <v>0.20339200399999999</v>
      </c>
      <c r="CR61">
        <v>0.28435387000000001</v>
      </c>
      <c r="CS61">
        <v>0.334041598</v>
      </c>
      <c r="CT61">
        <v>0.123155979</v>
      </c>
      <c r="CU61">
        <v>0.121746786</v>
      </c>
      <c r="CV61">
        <v>0.15760859799999999</v>
      </c>
      <c r="CW61">
        <v>0.116086388</v>
      </c>
      <c r="CX61">
        <v>3.6914876999999999E-2</v>
      </c>
      <c r="CY61">
        <v>0.113533166</v>
      </c>
      <c r="CZ61">
        <v>0.17328559599999999</v>
      </c>
      <c r="DA61">
        <v>0.179005628</v>
      </c>
      <c r="DB61">
        <v>6.7728760999999998E-2</v>
      </c>
      <c r="DC61">
        <v>3.8506158999999998E-2</v>
      </c>
      <c r="DD61">
        <v>6.0682021000000003E-2</v>
      </c>
      <c r="DE61">
        <v>4.6093965000000001E-2</v>
      </c>
      <c r="DF61">
        <v>1.2073059000000001E-2</v>
      </c>
      <c r="DG61">
        <v>2.0713176E-2</v>
      </c>
      <c r="DH61">
        <v>2.8371118000000001E-2</v>
      </c>
      <c r="DI61">
        <v>3.8836076999999997E-2</v>
      </c>
      <c r="DJ61">
        <v>1.3999997E-2</v>
      </c>
      <c r="DK61">
        <v>1.820068E-3</v>
      </c>
      <c r="DL61">
        <v>7.9516400000000001E-4</v>
      </c>
      <c r="DM61">
        <v>9.9033099999999989E-4</v>
      </c>
      <c r="DN61">
        <v>3.5018499999999998E-4</v>
      </c>
      <c r="DO61">
        <v>1.5278749999999999E-3</v>
      </c>
      <c r="DP61">
        <v>5.4646600000000001E-4</v>
      </c>
      <c r="DQ61">
        <v>5.6988600000000003E-4</v>
      </c>
      <c r="DR61">
        <v>0</v>
      </c>
      <c r="DS61">
        <v>2.6765699999999998E-4</v>
      </c>
      <c r="DT61">
        <v>0</v>
      </c>
      <c r="DU61">
        <v>0</v>
      </c>
      <c r="DV61">
        <v>0</v>
      </c>
      <c r="DW61">
        <v>2.87731E-4</v>
      </c>
      <c r="DX61">
        <v>0</v>
      </c>
      <c r="DY61">
        <v>0</v>
      </c>
      <c r="DZ61">
        <v>0</v>
      </c>
      <c r="EA61">
        <v>1.3982591000000001E-2</v>
      </c>
      <c r="EB61">
        <v>5.3942021E-2</v>
      </c>
      <c r="EC61">
        <v>4.7609987999999999E-2</v>
      </c>
      <c r="ED61">
        <v>2.8110783E-2</v>
      </c>
      <c r="EE61">
        <v>2.89962E-4</v>
      </c>
      <c r="EF61">
        <v>2.5749134E-2</v>
      </c>
      <c r="EG61">
        <v>3.6297206999999998E-2</v>
      </c>
      <c r="EH61">
        <v>1.6449335999999998E-2</v>
      </c>
      <c r="EI61">
        <v>3.2044370000000001E-3</v>
      </c>
      <c r="EJ61">
        <v>3.0521959000000001E-2</v>
      </c>
      <c r="EK61">
        <v>5.4505981000000002E-2</v>
      </c>
      <c r="EL61">
        <v>3.7133349000000003E-2</v>
      </c>
      <c r="EM61">
        <v>8.1843599999999997E-4</v>
      </c>
      <c r="EN61">
        <v>2.1396493999999999E-2</v>
      </c>
      <c r="EO61">
        <v>2.4434998999999999E-2</v>
      </c>
      <c r="EP61">
        <v>2.0805664000000001E-2</v>
      </c>
      <c r="EQ61">
        <v>0</v>
      </c>
      <c r="ER61">
        <v>1.1077574999999999E-2</v>
      </c>
      <c r="ES61">
        <v>3.2803642000000001E-2</v>
      </c>
      <c r="ET61">
        <v>1.9405907E-2</v>
      </c>
      <c r="EU61">
        <v>2.14126E-4</v>
      </c>
      <c r="EV61">
        <v>1.263859E-2</v>
      </c>
      <c r="EW61">
        <v>2.4450403999999999E-2</v>
      </c>
      <c r="EX61">
        <v>2.1629464000000001E-2</v>
      </c>
      <c r="EY61">
        <v>3.02229E-4</v>
      </c>
      <c r="EZ61">
        <v>1.2434884E-2</v>
      </c>
      <c r="FA61">
        <v>2.5131476999999999E-2</v>
      </c>
      <c r="FB61">
        <v>2.1607370000000001E-2</v>
      </c>
      <c r="FC61">
        <v>1.7588770000000001E-3</v>
      </c>
      <c r="FD61">
        <v>1.1033035E-2</v>
      </c>
      <c r="FE61">
        <v>1.6885621999999999E-2</v>
      </c>
      <c r="FF61">
        <v>1.4937835999999999E-2</v>
      </c>
      <c r="FG61">
        <v>5.2452289999999997E-3</v>
      </c>
      <c r="FH61">
        <v>1.2548185999999999E-2</v>
      </c>
      <c r="FI61">
        <v>1.6103263E-2</v>
      </c>
      <c r="FJ61">
        <v>2.1136578E-2</v>
      </c>
      <c r="FK61">
        <v>3.2618662E-2</v>
      </c>
      <c r="FL61">
        <v>2.869704E-2</v>
      </c>
      <c r="FM61">
        <v>1.7423778000000001E-2</v>
      </c>
      <c r="FN61">
        <v>1.1496816999999999E-2</v>
      </c>
      <c r="FO61">
        <v>6.014895E-2</v>
      </c>
      <c r="FP61">
        <v>4.7131012E-2</v>
      </c>
      <c r="FQ61">
        <v>2.1593576E-2</v>
      </c>
      <c r="FR61">
        <v>1.2437179E-2</v>
      </c>
      <c r="FS61">
        <v>0.142414078</v>
      </c>
      <c r="FT61">
        <v>0.12644981599999999</v>
      </c>
      <c r="FU61">
        <v>5.7408042999999999E-2</v>
      </c>
      <c r="FV61">
        <v>2.0501155E-2</v>
      </c>
      <c r="FW61">
        <v>0.158425605</v>
      </c>
      <c r="FX61">
        <v>0.144537218</v>
      </c>
      <c r="FY61">
        <v>6.6175570000000003E-2</v>
      </c>
      <c r="FZ61">
        <v>2.5708393E-2</v>
      </c>
      <c r="GA61">
        <v>0.22209622600000001</v>
      </c>
      <c r="GB61">
        <v>0.257417281</v>
      </c>
      <c r="GC61">
        <v>0.16732430500000001</v>
      </c>
      <c r="GD61">
        <v>5.5034685999999999E-2</v>
      </c>
      <c r="GE61">
        <v>9.7189589000000007E-2</v>
      </c>
      <c r="GF61">
        <v>0.13463992899999999</v>
      </c>
      <c r="GG61">
        <v>8.4253589000000004E-2</v>
      </c>
      <c r="GH61">
        <v>3.9967612E-2</v>
      </c>
      <c r="GI61">
        <v>5.3698249000000003E-2</v>
      </c>
      <c r="GJ61">
        <v>0.138611857</v>
      </c>
      <c r="GK61">
        <v>0.142440555</v>
      </c>
      <c r="GL61">
        <v>6.3454999999999998E-2</v>
      </c>
      <c r="GM61">
        <v>6.7125149999999996E-3</v>
      </c>
      <c r="GN61">
        <v>3.1729101000000003E-2</v>
      </c>
      <c r="GO61">
        <v>3.3825399999999999E-2</v>
      </c>
      <c r="GP61">
        <v>2.6944460999999999E-2</v>
      </c>
      <c r="GQ61">
        <v>2.6371739999999999E-3</v>
      </c>
      <c r="GR61">
        <v>2.4612434999999998E-2</v>
      </c>
      <c r="GS61">
        <v>4.5515453999999997E-2</v>
      </c>
      <c r="GT61">
        <v>3.2130992999999997E-2</v>
      </c>
      <c r="GU61">
        <v>5.8223229999999999E-3</v>
      </c>
      <c r="GV61">
        <v>9.0445800000000002E-4</v>
      </c>
      <c r="GW61">
        <v>2.5600979999999998E-3</v>
      </c>
      <c r="GX61">
        <v>6.1611189999999996E-3</v>
      </c>
      <c r="GY61">
        <v>7.7843599999999997E-4</v>
      </c>
      <c r="GZ61">
        <v>9.5129800000000005E-4</v>
      </c>
      <c r="HA61">
        <v>1.4821509999999999E-3</v>
      </c>
      <c r="HB61">
        <v>2.6092490000000001E-3</v>
      </c>
      <c r="HC61">
        <v>1.0460929999999999E-3</v>
      </c>
      <c r="HD61">
        <v>6.2564800000000002E-4</v>
      </c>
      <c r="HE61">
        <v>6.7025799999999996E-4</v>
      </c>
      <c r="HF61">
        <v>1.1598470000000001E-3</v>
      </c>
      <c r="HG61">
        <v>4.5227749999999997E-3</v>
      </c>
      <c r="HH61">
        <v>2.587055E-3</v>
      </c>
      <c r="HI61">
        <v>7.7508999999999998E-4</v>
      </c>
      <c r="HJ61">
        <v>6.1114999999999997E-4</v>
      </c>
    </row>
    <row r="62" spans="1:218" x14ac:dyDescent="0.2">
      <c r="A62">
        <v>60</v>
      </c>
      <c r="B62">
        <v>4434.1641470000004</v>
      </c>
      <c r="C62">
        <v>72.574719999999999</v>
      </c>
      <c r="D62">
        <v>61.097916009999999</v>
      </c>
      <c r="E62" t="s">
        <v>427</v>
      </c>
      <c r="F62" t="s">
        <v>428</v>
      </c>
      <c r="G62">
        <v>21</v>
      </c>
      <c r="H62">
        <v>0.113314084</v>
      </c>
      <c r="I62">
        <v>7.2931839999999998E-2</v>
      </c>
      <c r="J62">
        <v>2.6616964E-2</v>
      </c>
      <c r="K62">
        <v>0.17350117800000001</v>
      </c>
      <c r="L62">
        <v>0.12673280100000001</v>
      </c>
      <c r="M62">
        <v>4.8233004000000003E-2</v>
      </c>
      <c r="N62">
        <v>0.15781170799999999</v>
      </c>
      <c r="O62">
        <v>0.121454518</v>
      </c>
      <c r="P62">
        <v>4.7413588E-2</v>
      </c>
      <c r="Q62">
        <v>0.18011691299999999</v>
      </c>
      <c r="R62">
        <v>0.17127297399999999</v>
      </c>
      <c r="S62">
        <v>7.7677815999999997E-2</v>
      </c>
      <c r="T62">
        <v>0.106984594</v>
      </c>
      <c r="U62">
        <v>0.11201174899999999</v>
      </c>
      <c r="V62">
        <v>5.3172852999999999E-2</v>
      </c>
      <c r="W62">
        <v>8.7080678999999994E-2</v>
      </c>
      <c r="X62">
        <v>0.117421531</v>
      </c>
      <c r="Y62">
        <v>7.0609696999999999E-2</v>
      </c>
      <c r="Z62">
        <v>3.2774722999999999E-2</v>
      </c>
      <c r="AA62">
        <v>5.0861308000000001E-2</v>
      </c>
      <c r="AB62">
        <v>2.9526391999999999E-2</v>
      </c>
      <c r="AC62">
        <v>1.9919401999999999E-2</v>
      </c>
      <c r="AD62">
        <v>4.2129713999999999E-2</v>
      </c>
      <c r="AE62">
        <v>3.2068987E-2</v>
      </c>
      <c r="AF62">
        <v>3.2489023999999998E-2</v>
      </c>
      <c r="AG62">
        <v>5.1531308999999997E-2</v>
      </c>
      <c r="AH62">
        <v>0.107394569</v>
      </c>
      <c r="AI62">
        <v>0.12704379599999999</v>
      </c>
      <c r="AJ62">
        <v>0.20369833900000001</v>
      </c>
      <c r="AK62">
        <v>0.15746765500000001</v>
      </c>
      <c r="AL62">
        <v>0.17399508499999999</v>
      </c>
      <c r="AM62">
        <v>6.7440017000000005E-2</v>
      </c>
      <c r="AN62">
        <v>5.3637322000000001E-2</v>
      </c>
      <c r="AO62">
        <v>1.1445209E-2</v>
      </c>
      <c r="AP62">
        <v>1.3857675999999999E-2</v>
      </c>
      <c r="AQ62">
        <v>1.3397885E-2</v>
      </c>
      <c r="AR62">
        <v>3.1330451000000002E-2</v>
      </c>
      <c r="AS62">
        <v>4.3089989000000002E-2</v>
      </c>
      <c r="AT62">
        <v>3.1363134000000001E-2</v>
      </c>
      <c r="AU62">
        <v>1.5584567000000001E-2</v>
      </c>
      <c r="AV62">
        <v>3.1741995000000002E-2</v>
      </c>
      <c r="AW62">
        <v>4.0553814000000001E-2</v>
      </c>
      <c r="AX62">
        <v>0</v>
      </c>
      <c r="AY62">
        <v>1.9949159999999998E-3</v>
      </c>
      <c r="AZ62">
        <v>2.7666508999999999E-2</v>
      </c>
      <c r="BA62">
        <v>3.7335216999999997E-2</v>
      </c>
      <c r="BB62">
        <v>0</v>
      </c>
      <c r="BC62">
        <v>2.4595834E-2</v>
      </c>
      <c r="BD62">
        <v>4.8125283999999997E-2</v>
      </c>
      <c r="BE62">
        <v>4.1143556999999997E-2</v>
      </c>
      <c r="BF62">
        <v>0</v>
      </c>
      <c r="BG62">
        <v>2.2905954999999999E-2</v>
      </c>
      <c r="BH62">
        <v>3.8430921999999999E-2</v>
      </c>
      <c r="BI62">
        <v>3.5667813999999999E-2</v>
      </c>
      <c r="BJ62">
        <v>2.7380973999999999E-2</v>
      </c>
      <c r="BK62">
        <v>4.0381713999999999E-2</v>
      </c>
      <c r="BL62">
        <v>8.5818087000000001E-2</v>
      </c>
      <c r="BM62">
        <v>4.8754903000000002E-2</v>
      </c>
      <c r="BN62">
        <v>5.133712E-2</v>
      </c>
      <c r="BO62">
        <v>3.1531681999999998E-2</v>
      </c>
      <c r="BP62">
        <v>5.6845011000000001E-2</v>
      </c>
      <c r="BQ62">
        <v>3.7816256999999999E-2</v>
      </c>
      <c r="BR62">
        <v>2.4542576999999999E-2</v>
      </c>
      <c r="BS62">
        <v>5.0709327999999998E-2</v>
      </c>
      <c r="BT62">
        <v>0.110884131</v>
      </c>
      <c r="BU62">
        <v>5.7834206999999999E-2</v>
      </c>
      <c r="BV62">
        <v>2.6959283000000001E-2</v>
      </c>
      <c r="BW62">
        <v>3.9711934999999997E-2</v>
      </c>
      <c r="BX62">
        <v>7.8622160999999996E-2</v>
      </c>
      <c r="BY62">
        <v>4.5300845999999999E-2</v>
      </c>
      <c r="BZ62">
        <v>2.2678746E-2</v>
      </c>
      <c r="CA62">
        <v>6.8714940000000002E-2</v>
      </c>
      <c r="CB62">
        <v>0.14991418100000001</v>
      </c>
      <c r="CC62">
        <v>0.11798995800000001</v>
      </c>
      <c r="CD62">
        <v>4.0034412999999998E-2</v>
      </c>
      <c r="CE62">
        <v>4.4132543000000003E-2</v>
      </c>
      <c r="CF62">
        <v>9.3583851999999995E-2</v>
      </c>
      <c r="CG62">
        <v>7.8363489999999994E-2</v>
      </c>
      <c r="CH62">
        <v>2.8882351000000001E-2</v>
      </c>
      <c r="CI62">
        <v>7.0827374999999998E-2</v>
      </c>
      <c r="CJ62">
        <v>0.15787938200000001</v>
      </c>
      <c r="CK62">
        <v>0.238197096</v>
      </c>
      <c r="CL62">
        <v>7.9634607999999996E-2</v>
      </c>
      <c r="CM62">
        <v>3.5964132000000003E-2</v>
      </c>
      <c r="CN62">
        <v>7.4813590999999999E-2</v>
      </c>
      <c r="CO62">
        <v>8.0379000000000006E-2</v>
      </c>
      <c r="CP62">
        <v>3.1077743000000001E-2</v>
      </c>
      <c r="CQ62">
        <v>4.8006722000000002E-2</v>
      </c>
      <c r="CR62">
        <v>8.7682388E-2</v>
      </c>
      <c r="CS62">
        <v>0.14846163200000001</v>
      </c>
      <c r="CT62">
        <v>6.2221582999999997E-2</v>
      </c>
      <c r="CU62">
        <v>2.4928506E-2</v>
      </c>
      <c r="CV62">
        <v>4.3483070999999998E-2</v>
      </c>
      <c r="CW62">
        <v>4.8003878999999999E-2</v>
      </c>
      <c r="CX62">
        <v>1.9019894999999998E-2</v>
      </c>
      <c r="CY62">
        <v>2.7810855999999998E-2</v>
      </c>
      <c r="CZ62">
        <v>4.9253977999999997E-2</v>
      </c>
      <c r="DA62">
        <v>7.9604648E-2</v>
      </c>
      <c r="DB62">
        <v>3.7846365999999999E-2</v>
      </c>
      <c r="DC62">
        <v>4.5969369999999997E-3</v>
      </c>
      <c r="DD62">
        <v>1.3335654000000001E-2</v>
      </c>
      <c r="DE62">
        <v>1.8751881000000001E-2</v>
      </c>
      <c r="DF62">
        <v>6.3958749999999997E-3</v>
      </c>
      <c r="DG62">
        <v>2.2025230000000001E-3</v>
      </c>
      <c r="DH62">
        <v>5.9886640000000003E-3</v>
      </c>
      <c r="DI62">
        <v>1.9631139999999998E-2</v>
      </c>
      <c r="DJ62">
        <v>9.7165940000000003E-3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5.3865900000000001E-3</v>
      </c>
      <c r="EB62">
        <v>3.3186701999999998E-2</v>
      </c>
      <c r="EC62">
        <v>2.7896648999999999E-2</v>
      </c>
      <c r="ED62">
        <v>1.3774829000000001E-2</v>
      </c>
      <c r="EE62">
        <v>1.0593530000000001E-3</v>
      </c>
      <c r="EF62">
        <v>2.0253592000000001E-2</v>
      </c>
      <c r="EG62">
        <v>2.3588441000000002E-2</v>
      </c>
      <c r="EH62">
        <v>1.2744422E-2</v>
      </c>
      <c r="EI62">
        <v>1.308598E-3</v>
      </c>
      <c r="EJ62">
        <v>2.0315173999999998E-2</v>
      </c>
      <c r="EK62">
        <v>2.5254456000000002E-2</v>
      </c>
      <c r="EL62">
        <v>1.8753893000000001E-2</v>
      </c>
      <c r="EM62">
        <v>2.7512499999999998E-4</v>
      </c>
      <c r="EN62">
        <v>1.1627131000000001E-2</v>
      </c>
      <c r="EO62">
        <v>1.7705770999999999E-2</v>
      </c>
      <c r="EP62">
        <v>1.2149544E-2</v>
      </c>
      <c r="EQ62">
        <v>0</v>
      </c>
      <c r="ER62">
        <v>1.361849E-3</v>
      </c>
      <c r="ES62">
        <v>1.8436933999999999E-2</v>
      </c>
      <c r="ET62">
        <v>1.0654223000000001E-2</v>
      </c>
      <c r="EU62">
        <v>0</v>
      </c>
      <c r="EV62">
        <v>6.4110800000000004E-3</v>
      </c>
      <c r="EW62">
        <v>1.5449358999999999E-2</v>
      </c>
      <c r="EX62">
        <v>1.1841937E-2</v>
      </c>
      <c r="EY62">
        <v>6.6298599999999996E-4</v>
      </c>
      <c r="EZ62">
        <v>7.9358350000000005E-3</v>
      </c>
      <c r="FA62">
        <v>1.6450602000000002E-2</v>
      </c>
      <c r="FB62">
        <v>1.1948589000000001E-2</v>
      </c>
      <c r="FC62">
        <v>6.141273E-3</v>
      </c>
      <c r="FD62">
        <v>1.0987670999999999E-2</v>
      </c>
      <c r="FE62">
        <v>1.2278651999999999E-2</v>
      </c>
      <c r="FF62">
        <v>8.914791E-3</v>
      </c>
      <c r="FG62">
        <v>1.2751181E-2</v>
      </c>
      <c r="FH62">
        <v>1.3393143E-2</v>
      </c>
      <c r="FI62">
        <v>1.2117523999999999E-2</v>
      </c>
      <c r="FJ62">
        <v>1.1912743E-2</v>
      </c>
      <c r="FK62">
        <v>4.2639640999999999E-2</v>
      </c>
      <c r="FL62">
        <v>3.4836809000000003E-2</v>
      </c>
      <c r="FM62">
        <v>1.7785776999999999E-2</v>
      </c>
      <c r="FN62">
        <v>8.1506340000000004E-3</v>
      </c>
      <c r="FO62">
        <v>5.5472545999999998E-2</v>
      </c>
      <c r="FP62">
        <v>4.4219290000000001E-2</v>
      </c>
      <c r="FQ62">
        <v>2.0977744E-2</v>
      </c>
      <c r="FR62">
        <v>9.8561010000000008E-3</v>
      </c>
      <c r="FS62">
        <v>0.107499257</v>
      </c>
      <c r="FT62">
        <v>0.102124013</v>
      </c>
      <c r="FU62">
        <v>4.7658086000000002E-2</v>
      </c>
      <c r="FV62">
        <v>1.6832857E-2</v>
      </c>
      <c r="FW62">
        <v>9.2334332000000005E-2</v>
      </c>
      <c r="FX62">
        <v>9.2005117999999997E-2</v>
      </c>
      <c r="FY62">
        <v>4.4406031999999998E-2</v>
      </c>
      <c r="FZ62">
        <v>1.8404317999999999E-2</v>
      </c>
      <c r="GA62">
        <v>0.11111346599999999</v>
      </c>
      <c r="GB62">
        <v>0.147316788</v>
      </c>
      <c r="GC62">
        <v>9.2428337999999999E-2</v>
      </c>
      <c r="GD62">
        <v>3.1061664999999999E-2</v>
      </c>
      <c r="GE62">
        <v>4.0670159999999997E-2</v>
      </c>
      <c r="GF62">
        <v>6.7435834E-2</v>
      </c>
      <c r="GG62">
        <v>4.4210302E-2</v>
      </c>
      <c r="GH62">
        <v>1.9002298000000001E-2</v>
      </c>
      <c r="GI62">
        <v>2.0519295E-2</v>
      </c>
      <c r="GJ62">
        <v>6.4801285E-2</v>
      </c>
      <c r="GK62">
        <v>6.464056E-2</v>
      </c>
      <c r="GL62">
        <v>2.6965222E-2</v>
      </c>
      <c r="GM62">
        <v>1.106791E-3</v>
      </c>
      <c r="GN62">
        <v>1.4043956E-2</v>
      </c>
      <c r="GO62">
        <v>1.6338370000000001E-2</v>
      </c>
      <c r="GP62">
        <v>1.0031798E-2</v>
      </c>
      <c r="GQ62">
        <v>6.0148799999999996E-4</v>
      </c>
      <c r="GR62">
        <v>6.6182710000000002E-3</v>
      </c>
      <c r="GS62">
        <v>1.7298230000000001E-2</v>
      </c>
      <c r="GT62">
        <v>1.1400564E-2</v>
      </c>
      <c r="GU62">
        <v>0</v>
      </c>
      <c r="GV62">
        <v>0</v>
      </c>
      <c r="GW62">
        <v>8.3719999999999997E-4</v>
      </c>
      <c r="GX62">
        <v>0</v>
      </c>
      <c r="GY62">
        <v>4.0055899999999998E-4</v>
      </c>
      <c r="GZ62">
        <v>3.9722100000000001E-4</v>
      </c>
      <c r="HA62">
        <v>5.5744400000000004E-4</v>
      </c>
      <c r="HB62">
        <v>0</v>
      </c>
      <c r="HC62">
        <v>6.2587299999999999E-4</v>
      </c>
      <c r="HD62">
        <v>0</v>
      </c>
      <c r="HE62">
        <v>0</v>
      </c>
      <c r="HF62">
        <v>0</v>
      </c>
      <c r="HG62">
        <v>3.7710899999999999E-3</v>
      </c>
      <c r="HH62">
        <v>9.8637599999999996E-4</v>
      </c>
      <c r="HI62">
        <v>3.2044700000000002E-4</v>
      </c>
      <c r="HJ62">
        <v>0</v>
      </c>
    </row>
    <row r="63" spans="1:218" x14ac:dyDescent="0.2">
      <c r="A63">
        <v>61</v>
      </c>
      <c r="B63">
        <v>3453.4956750000001</v>
      </c>
      <c r="C63">
        <v>54.431040000000003</v>
      </c>
      <c r="D63">
        <v>63.447174169999997</v>
      </c>
      <c r="E63" t="s">
        <v>157</v>
      </c>
      <c r="F63" t="s">
        <v>428</v>
      </c>
      <c r="G63">
        <v>20</v>
      </c>
      <c r="H63">
        <v>0.14433871000000001</v>
      </c>
      <c r="I63">
        <v>6.9407996E-2</v>
      </c>
      <c r="J63">
        <v>1.1740294E-2</v>
      </c>
      <c r="K63">
        <v>0.22667861</v>
      </c>
      <c r="L63">
        <v>0.13156663099999999</v>
      </c>
      <c r="M63">
        <v>2.9229254999999999E-2</v>
      </c>
      <c r="N63">
        <v>0.22153878599999999</v>
      </c>
      <c r="O63">
        <v>0.13789042800000001</v>
      </c>
      <c r="P63">
        <v>3.5580146E-2</v>
      </c>
      <c r="Q63">
        <v>0.252757448</v>
      </c>
      <c r="R63">
        <v>0.202038042</v>
      </c>
      <c r="S63">
        <v>7.1373691000000003E-2</v>
      </c>
      <c r="T63">
        <v>0.15460072499999999</v>
      </c>
      <c r="U63">
        <v>0.13972047400000001</v>
      </c>
      <c r="V63">
        <v>5.2592959000000002E-2</v>
      </c>
      <c r="W63">
        <v>0.12895005400000001</v>
      </c>
      <c r="X63">
        <v>0.155335591</v>
      </c>
      <c r="Y63">
        <v>7.9490132000000005E-2</v>
      </c>
      <c r="Z63">
        <v>4.8704493000000001E-2</v>
      </c>
      <c r="AA63">
        <v>6.5949515E-2</v>
      </c>
      <c r="AB63">
        <v>3.3136355999999999E-2</v>
      </c>
      <c r="AC63">
        <v>3.4486359000000001E-2</v>
      </c>
      <c r="AD63">
        <v>7.1333524999999995E-2</v>
      </c>
      <c r="AE63">
        <v>4.9933256000000002E-2</v>
      </c>
      <c r="AF63">
        <v>5.9236532000000001E-2</v>
      </c>
      <c r="AG63">
        <v>6.9028770000000003E-2</v>
      </c>
      <c r="AH63">
        <v>0.118433986</v>
      </c>
      <c r="AI63">
        <v>0.14246747300000001</v>
      </c>
      <c r="AJ63">
        <v>0.18741806</v>
      </c>
      <c r="AK63">
        <v>0.16289342300000001</v>
      </c>
      <c r="AL63">
        <v>0.14899690600000001</v>
      </c>
      <c r="AM63">
        <v>7.2766885000000003E-2</v>
      </c>
      <c r="AN63">
        <v>2.6802052999999999E-2</v>
      </c>
      <c r="AO63">
        <v>6.6453279999999998E-3</v>
      </c>
      <c r="AP63">
        <v>5.3105840000000001E-3</v>
      </c>
      <c r="AQ63">
        <v>1.8917534999999999E-2</v>
      </c>
      <c r="AR63">
        <v>2.0645601999999999E-2</v>
      </c>
      <c r="AS63">
        <v>2.1713699999999999E-2</v>
      </c>
      <c r="AT63">
        <v>8.3301920000000002E-3</v>
      </c>
      <c r="AU63">
        <v>0.18391536999999999</v>
      </c>
      <c r="AV63">
        <v>3.0649163E-2</v>
      </c>
      <c r="AW63">
        <v>2.1274926999999999E-2</v>
      </c>
      <c r="AX63">
        <v>9.6100279999999996E-3</v>
      </c>
      <c r="AY63">
        <v>6.2443890000000004E-3</v>
      </c>
      <c r="AZ63">
        <v>1.4879831E-2</v>
      </c>
      <c r="BA63">
        <v>1.7524089E-2</v>
      </c>
      <c r="BB63">
        <v>8.4104209999999995E-3</v>
      </c>
      <c r="BC63">
        <v>7.7931405999999995E-2</v>
      </c>
      <c r="BD63">
        <v>3.9247658999999997E-2</v>
      </c>
      <c r="BE63">
        <v>2.0261404E-2</v>
      </c>
      <c r="BF63">
        <v>8.5973720000000007E-3</v>
      </c>
      <c r="BG63">
        <v>2.6500571000000001E-2</v>
      </c>
      <c r="BH63">
        <v>3.075847E-2</v>
      </c>
      <c r="BI63">
        <v>1.6107579E-2</v>
      </c>
      <c r="BJ63">
        <v>6.3007779999999999E-3</v>
      </c>
      <c r="BK63">
        <v>7.8767318000000003E-2</v>
      </c>
      <c r="BL63">
        <v>8.4231586999999997E-2</v>
      </c>
      <c r="BM63">
        <v>2.2264332000000001E-2</v>
      </c>
      <c r="BN63">
        <v>7.5797720000000002E-3</v>
      </c>
      <c r="BO63">
        <v>6.8289501000000002E-2</v>
      </c>
      <c r="BP63">
        <v>7.0749741000000005E-2</v>
      </c>
      <c r="BQ63">
        <v>1.7617392999999999E-2</v>
      </c>
      <c r="BR63">
        <v>3.9642130000000003E-3</v>
      </c>
      <c r="BS63">
        <v>0.17106897800000001</v>
      </c>
      <c r="BT63">
        <v>0.17854434599999999</v>
      </c>
      <c r="BU63">
        <v>3.7440467999999998E-2</v>
      </c>
      <c r="BV63">
        <v>5.999519E-3</v>
      </c>
      <c r="BW63">
        <v>7.4407828999999995E-2</v>
      </c>
      <c r="BX63">
        <v>0.12543816099999999</v>
      </c>
      <c r="BY63">
        <v>2.9226719000000002E-2</v>
      </c>
      <c r="BZ63">
        <v>6.0091110000000001E-3</v>
      </c>
      <c r="CA63">
        <v>0.14043998999999999</v>
      </c>
      <c r="CB63">
        <v>0.209670257</v>
      </c>
      <c r="CC63">
        <v>9.0009336999999995E-2</v>
      </c>
      <c r="CD63">
        <v>1.450663E-2</v>
      </c>
      <c r="CE63">
        <v>4.6245902999999998E-2</v>
      </c>
      <c r="CF63">
        <v>0.109831122</v>
      </c>
      <c r="CG63">
        <v>5.9618925000000003E-2</v>
      </c>
      <c r="CH63">
        <v>9.1698920000000007E-3</v>
      </c>
      <c r="CI63">
        <v>6.1771832999999998E-2</v>
      </c>
      <c r="CJ63">
        <v>0.150438184</v>
      </c>
      <c r="CK63">
        <v>0.174068216</v>
      </c>
      <c r="CL63">
        <v>3.9647713000000001E-2</v>
      </c>
      <c r="CM63">
        <v>2.5911819999999999E-2</v>
      </c>
      <c r="CN63">
        <v>8.3569113E-2</v>
      </c>
      <c r="CO63">
        <v>6.2237256999999997E-2</v>
      </c>
      <c r="CP63">
        <v>9.991705E-3</v>
      </c>
      <c r="CQ63">
        <v>2.2482746000000001E-2</v>
      </c>
      <c r="CR63">
        <v>7.0694145E-2</v>
      </c>
      <c r="CS63">
        <v>9.6276463000000007E-2</v>
      </c>
      <c r="CT63">
        <v>3.1142130000000001E-2</v>
      </c>
      <c r="CU63">
        <v>9.5333369999999994E-3</v>
      </c>
      <c r="CV63">
        <v>4.0701065000000002E-2</v>
      </c>
      <c r="CW63">
        <v>3.0915788999999999E-2</v>
      </c>
      <c r="CX63">
        <v>2.7509879999999998E-3</v>
      </c>
      <c r="CY63">
        <v>7.061805E-3</v>
      </c>
      <c r="CZ63">
        <v>3.5183527999999999E-2</v>
      </c>
      <c r="DA63">
        <v>4.5307930000000003E-2</v>
      </c>
      <c r="DB63">
        <v>1.4300649E-2</v>
      </c>
      <c r="DC63">
        <v>8.7634099999999999E-4</v>
      </c>
      <c r="DD63">
        <v>8.2815159999999992E-3</v>
      </c>
      <c r="DE63">
        <v>6.3497509999999998E-3</v>
      </c>
      <c r="DF63">
        <v>0</v>
      </c>
      <c r="DG63">
        <v>2.3488900000000001E-4</v>
      </c>
      <c r="DH63">
        <v>1.2527949999999999E-3</v>
      </c>
      <c r="DI63">
        <v>3.9743770000000003E-3</v>
      </c>
      <c r="DJ63">
        <v>5.4239399999999997E-4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1.9599185000000002E-2</v>
      </c>
      <c r="EB63">
        <v>2.6847215000000001E-2</v>
      </c>
      <c r="EC63">
        <v>1.6400333E-2</v>
      </c>
      <c r="ED63">
        <v>6.9320620000000001E-3</v>
      </c>
      <c r="EE63">
        <v>6.8883406999999994E-2</v>
      </c>
      <c r="EF63">
        <v>1.6317104999999998E-2</v>
      </c>
      <c r="EG63">
        <v>1.3468007000000001E-2</v>
      </c>
      <c r="EH63">
        <v>4.5854019999999997E-3</v>
      </c>
      <c r="EI63">
        <v>1.3049833E-2</v>
      </c>
      <c r="EJ63">
        <v>1.5379108000000001E-2</v>
      </c>
      <c r="EK63">
        <v>1.4010721E-2</v>
      </c>
      <c r="EL63">
        <v>1.0222739E-2</v>
      </c>
      <c r="EM63">
        <v>4.0285092000000002E-2</v>
      </c>
      <c r="EN63">
        <v>1.5980266999999999E-2</v>
      </c>
      <c r="EO63">
        <v>8.6708159999999996E-3</v>
      </c>
      <c r="EP63">
        <v>1.7542055000000001E-2</v>
      </c>
      <c r="EQ63">
        <v>0</v>
      </c>
      <c r="ER63">
        <v>6.5977340000000001E-3</v>
      </c>
      <c r="ES63">
        <v>7.5658959999999999E-3</v>
      </c>
      <c r="ET63">
        <v>1.9924595999999999E-2</v>
      </c>
      <c r="EU63">
        <v>7.6873669000000006E-2</v>
      </c>
      <c r="EV63">
        <v>5.0864654000000002E-2</v>
      </c>
      <c r="EW63">
        <v>1.1685386000000001E-2</v>
      </c>
      <c r="EX63">
        <v>1.8709751E-2</v>
      </c>
      <c r="EY63">
        <v>1.9786906999999999E-2</v>
      </c>
      <c r="EZ63">
        <v>1.5243563999999999E-2</v>
      </c>
      <c r="FA63">
        <v>6.5342869999999997E-3</v>
      </c>
      <c r="FB63">
        <v>1.4646117E-2</v>
      </c>
      <c r="FC63">
        <v>4.4912054E-2</v>
      </c>
      <c r="FD63">
        <v>4.737135E-2</v>
      </c>
      <c r="FE63">
        <v>1.2772436999999999E-2</v>
      </c>
      <c r="FF63">
        <v>8.8576209999999996E-3</v>
      </c>
      <c r="FG63">
        <v>8.5037169999999992E-3</v>
      </c>
      <c r="FH63">
        <v>7.8447510000000005E-3</v>
      </c>
      <c r="FI63">
        <v>2.543787E-3</v>
      </c>
      <c r="FJ63">
        <v>9.6494560000000007E-3</v>
      </c>
      <c r="FK63">
        <v>3.9311938999999997E-2</v>
      </c>
      <c r="FL63">
        <v>2.9613513000000001E-2</v>
      </c>
      <c r="FM63">
        <v>8.5194220000000005E-3</v>
      </c>
      <c r="FN63">
        <v>9.5181610000000007E-3</v>
      </c>
      <c r="FO63">
        <v>4.5621494999999998E-2</v>
      </c>
      <c r="FP63">
        <v>2.7379545000000002E-2</v>
      </c>
      <c r="FQ63">
        <v>4.5912560000000002E-3</v>
      </c>
      <c r="FR63">
        <v>1.6614010000000001E-3</v>
      </c>
      <c r="FS63">
        <v>9.1564174999999998E-2</v>
      </c>
      <c r="FT63">
        <v>7.0119078000000001E-2</v>
      </c>
      <c r="FU63">
        <v>2.3211156E-2</v>
      </c>
      <c r="FV63">
        <v>2.9936709999999998E-3</v>
      </c>
      <c r="FW63">
        <v>8.9338074000000003E-2</v>
      </c>
      <c r="FX63">
        <v>7.2694428000000005E-2</v>
      </c>
      <c r="FY63">
        <v>2.2352528E-2</v>
      </c>
      <c r="FZ63">
        <v>2.477085E-3</v>
      </c>
      <c r="GA63">
        <v>0.11294818</v>
      </c>
      <c r="GB63">
        <v>0.119591982</v>
      </c>
      <c r="GC63">
        <v>6.0391517999999998E-2</v>
      </c>
      <c r="GD63">
        <v>6.9947339999999998E-3</v>
      </c>
      <c r="GE63">
        <v>4.0468647000000003E-2</v>
      </c>
      <c r="GF63">
        <v>5.6589041999999999E-2</v>
      </c>
      <c r="GG63">
        <v>2.6206843E-2</v>
      </c>
      <c r="GH63">
        <v>2.630065E-3</v>
      </c>
      <c r="GI63">
        <v>2.5974690000000002E-2</v>
      </c>
      <c r="GJ63">
        <v>6.1971222999999999E-2</v>
      </c>
      <c r="GK63">
        <v>5.104972E-2</v>
      </c>
      <c r="GL63">
        <v>1.2604298E-2</v>
      </c>
      <c r="GM63">
        <v>1.0216559999999999E-3</v>
      </c>
      <c r="GN63">
        <v>7.4909030000000001E-3</v>
      </c>
      <c r="GO63">
        <v>6.0629009999999999E-3</v>
      </c>
      <c r="GP63">
        <v>6.8900799999999996E-4</v>
      </c>
      <c r="GQ63">
        <v>1.9032299999999999E-3</v>
      </c>
      <c r="GR63">
        <v>7.376751E-3</v>
      </c>
      <c r="GS63">
        <v>2.3649923999999999E-2</v>
      </c>
      <c r="GT63">
        <v>7.9716370000000002E-3</v>
      </c>
      <c r="GU63">
        <v>7.5715889999999994E-2</v>
      </c>
      <c r="GV63">
        <v>2.38574E-4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</row>
    <row r="64" spans="1:218" x14ac:dyDescent="0.2">
      <c r="A64">
        <v>62</v>
      </c>
      <c r="B64">
        <v>11137.60853</v>
      </c>
      <c r="C64">
        <v>81.646559999999994</v>
      </c>
      <c r="D64">
        <v>136.41246530000001</v>
      </c>
      <c r="E64" t="s">
        <v>427</v>
      </c>
      <c r="F64" t="s">
        <v>428</v>
      </c>
      <c r="G64">
        <v>19</v>
      </c>
      <c r="H64">
        <v>6.8271143000000006E-2</v>
      </c>
      <c r="I64">
        <v>3.6025343000000001E-2</v>
      </c>
      <c r="J64">
        <v>1.0985488E-2</v>
      </c>
      <c r="K64">
        <v>9.6634553999999998E-2</v>
      </c>
      <c r="L64">
        <v>5.5956792999999998E-2</v>
      </c>
      <c r="M64">
        <v>1.8410299000000001E-2</v>
      </c>
      <c r="N64">
        <v>9.4574615000000001E-2</v>
      </c>
      <c r="O64">
        <v>5.9651233999999997E-2</v>
      </c>
      <c r="P64">
        <v>2.0538300999999998E-2</v>
      </c>
      <c r="Q64">
        <v>9.6368384000000001E-2</v>
      </c>
      <c r="R64">
        <v>7.2056461000000002E-2</v>
      </c>
      <c r="S64">
        <v>2.8813785000000001E-2</v>
      </c>
      <c r="T64">
        <v>6.0160698999999998E-2</v>
      </c>
      <c r="U64">
        <v>5.1779497000000001E-2</v>
      </c>
      <c r="V64">
        <v>2.2043221000000002E-2</v>
      </c>
      <c r="W64">
        <v>4.4582267000000002E-2</v>
      </c>
      <c r="X64">
        <v>4.6907603999999999E-2</v>
      </c>
      <c r="Y64">
        <v>2.3194143E-2</v>
      </c>
      <c r="Z64">
        <v>1.4631570999999999E-2</v>
      </c>
      <c r="AA64">
        <v>1.9372029999999998E-2</v>
      </c>
      <c r="AB64">
        <v>9.6068969999999997E-3</v>
      </c>
      <c r="AC64">
        <v>7.7983009999999997E-3</v>
      </c>
      <c r="AD64">
        <v>1.5664588E-2</v>
      </c>
      <c r="AE64">
        <v>9.34047E-3</v>
      </c>
      <c r="AF64">
        <v>4.5943168E-2</v>
      </c>
      <c r="AG64">
        <v>5.4595799E-2</v>
      </c>
      <c r="AH64">
        <v>0.108523921</v>
      </c>
      <c r="AI64">
        <v>0.13850148800000001</v>
      </c>
      <c r="AJ64">
        <v>0.19735751000000001</v>
      </c>
      <c r="AK64">
        <v>0.17063139699999999</v>
      </c>
      <c r="AL64">
        <v>0.15368530799999999</v>
      </c>
      <c r="AM64">
        <v>6.6384126000000002E-2</v>
      </c>
      <c r="AN64">
        <v>4.1581824000000003E-2</v>
      </c>
      <c r="AO64">
        <v>1.2404E-2</v>
      </c>
      <c r="AP64">
        <v>1.0391460999999999E-2</v>
      </c>
      <c r="AQ64">
        <v>7.1352710000000003E-3</v>
      </c>
      <c r="AR64">
        <v>1.5599955E-2</v>
      </c>
      <c r="AS64">
        <v>1.8733270999999999E-2</v>
      </c>
      <c r="AT64">
        <v>9.1728239999999996E-3</v>
      </c>
      <c r="AU64">
        <v>8.1581440000000009E-3</v>
      </c>
      <c r="AV64">
        <v>1.3459601999999999E-2</v>
      </c>
      <c r="AW64">
        <v>1.6186081000000001E-2</v>
      </c>
      <c r="AX64">
        <v>0</v>
      </c>
      <c r="AY64">
        <v>6.8622029999999999E-3</v>
      </c>
      <c r="AZ64">
        <v>1.2374204E-2</v>
      </c>
      <c r="BA64">
        <v>1.4795206E-2</v>
      </c>
      <c r="BB64">
        <v>5.0262900000000001E-3</v>
      </c>
      <c r="BC64">
        <v>1.3323425E-2</v>
      </c>
      <c r="BD64">
        <v>2.1071227000000001E-2</v>
      </c>
      <c r="BE64">
        <v>1.547335E-2</v>
      </c>
      <c r="BF64">
        <v>8.3468099999999996E-3</v>
      </c>
      <c r="BG64">
        <v>1.4327733E-2</v>
      </c>
      <c r="BH64">
        <v>2.1541161E-2</v>
      </c>
      <c r="BI64">
        <v>1.4874053999999999E-2</v>
      </c>
      <c r="BJ64">
        <v>9.2775949999999996E-3</v>
      </c>
      <c r="BK64">
        <v>2.1877102999999998E-2</v>
      </c>
      <c r="BL64">
        <v>3.8894583000000003E-2</v>
      </c>
      <c r="BM64">
        <v>1.9246754000000001E-2</v>
      </c>
      <c r="BN64">
        <v>1.2602291999999999E-2</v>
      </c>
      <c r="BO64">
        <v>2.0872999E-2</v>
      </c>
      <c r="BP64">
        <v>3.4566165000000003E-2</v>
      </c>
      <c r="BQ64">
        <v>1.699492E-2</v>
      </c>
      <c r="BR64">
        <v>7.4799150000000002E-3</v>
      </c>
      <c r="BS64">
        <v>3.2464723000000001E-2</v>
      </c>
      <c r="BT64">
        <v>5.2015143E-2</v>
      </c>
      <c r="BU64">
        <v>2.4050760000000001E-2</v>
      </c>
      <c r="BV64">
        <v>8.6011349999999993E-3</v>
      </c>
      <c r="BW64">
        <v>2.6077135000000001E-2</v>
      </c>
      <c r="BX64">
        <v>4.7385139E-2</v>
      </c>
      <c r="BY64">
        <v>2.2448301E-2</v>
      </c>
      <c r="BZ64">
        <v>7.4416370000000001E-3</v>
      </c>
      <c r="CA64">
        <v>3.7161932000000002E-2</v>
      </c>
      <c r="CB64">
        <v>6.1559164999999999E-2</v>
      </c>
      <c r="CC64">
        <v>3.8821823999999998E-2</v>
      </c>
      <c r="CD64">
        <v>1.1835238E-2</v>
      </c>
      <c r="CE64">
        <v>2.6012840999999998E-2</v>
      </c>
      <c r="CF64">
        <v>4.4788478E-2</v>
      </c>
      <c r="CG64">
        <v>3.1584277000000001E-2</v>
      </c>
      <c r="CH64">
        <v>9.480881E-3</v>
      </c>
      <c r="CI64">
        <v>3.1985487999999999E-2</v>
      </c>
      <c r="CJ64">
        <v>5.0729680999999999E-2</v>
      </c>
      <c r="CK64">
        <v>5.8344896E-2</v>
      </c>
      <c r="CL64">
        <v>2.0268532999999998E-2</v>
      </c>
      <c r="CM64">
        <v>1.9093874E-2</v>
      </c>
      <c r="CN64">
        <v>3.1842909000000003E-2</v>
      </c>
      <c r="CO64">
        <v>2.7198989E-2</v>
      </c>
      <c r="CP64">
        <v>8.4504760000000002E-3</v>
      </c>
      <c r="CQ64">
        <v>1.9691848000000001E-2</v>
      </c>
      <c r="CR64">
        <v>2.4526024E-2</v>
      </c>
      <c r="CS64">
        <v>2.8859724999999999E-2</v>
      </c>
      <c r="CT64">
        <v>1.021874E-2</v>
      </c>
      <c r="CU64">
        <v>1.2060982E-2</v>
      </c>
      <c r="CV64">
        <v>1.4328024E-2</v>
      </c>
      <c r="CW64">
        <v>1.112875E-2</v>
      </c>
      <c r="CX64">
        <v>2.8318509999999998E-3</v>
      </c>
      <c r="CY64">
        <v>1.0418504E-2</v>
      </c>
      <c r="CZ64">
        <v>1.1110956E-2</v>
      </c>
      <c r="DA64">
        <v>1.1026518000000001E-2</v>
      </c>
      <c r="DB64">
        <v>3.2867170000000002E-3</v>
      </c>
      <c r="DC64">
        <v>2.3130939999999999E-3</v>
      </c>
      <c r="DD64">
        <v>2.540984E-3</v>
      </c>
      <c r="DE64">
        <v>1.8545600000000001E-3</v>
      </c>
      <c r="DF64">
        <v>4.25742E-4</v>
      </c>
      <c r="DG64">
        <v>9.7726400000000004E-4</v>
      </c>
      <c r="DH64">
        <v>3.7772800000000003E-4</v>
      </c>
      <c r="DI64">
        <v>6.8403599999999995E-4</v>
      </c>
      <c r="DJ64">
        <v>1.5016000000000001E-4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5.2218689999999996E-3</v>
      </c>
      <c r="EB64">
        <v>1.5411348E-2</v>
      </c>
      <c r="EC64">
        <v>1.5190093999999999E-2</v>
      </c>
      <c r="ED64">
        <v>6.6508699999999997E-3</v>
      </c>
      <c r="EE64">
        <v>4.7409629999999999E-3</v>
      </c>
      <c r="EF64">
        <v>9.11088E-3</v>
      </c>
      <c r="EG64">
        <v>1.2399647999999999E-2</v>
      </c>
      <c r="EH64">
        <v>3.2546329999999998E-3</v>
      </c>
      <c r="EI64">
        <v>6.2349599999999997E-4</v>
      </c>
      <c r="EJ64">
        <v>7.419429E-3</v>
      </c>
      <c r="EK64">
        <v>5.3615310000000001E-3</v>
      </c>
      <c r="EL64">
        <v>1.3844999E-2</v>
      </c>
      <c r="EM64">
        <v>4.4574280000000003E-3</v>
      </c>
      <c r="EN64">
        <v>7.6324490000000004E-3</v>
      </c>
      <c r="EO64">
        <v>7.561257E-3</v>
      </c>
      <c r="EP64">
        <v>3.8326100000000002E-3</v>
      </c>
      <c r="EQ64">
        <v>0</v>
      </c>
      <c r="ER64">
        <v>2.853417E-3</v>
      </c>
      <c r="ES64">
        <v>7.2947760000000002E-3</v>
      </c>
      <c r="ET64">
        <v>5.3658350000000002E-3</v>
      </c>
      <c r="EU64">
        <v>8.3750509999999997E-3</v>
      </c>
      <c r="EV64">
        <v>6.5552409999999998E-3</v>
      </c>
      <c r="EW64">
        <v>6.5204649999999996E-3</v>
      </c>
      <c r="EX64">
        <v>5.4203350000000001E-3</v>
      </c>
      <c r="EY64">
        <v>2.6174299999999999E-4</v>
      </c>
      <c r="EZ64">
        <v>2.837797E-3</v>
      </c>
      <c r="FA64">
        <v>5.1178129999999997E-3</v>
      </c>
      <c r="FB64">
        <v>3.073124E-3</v>
      </c>
      <c r="FC64">
        <v>7.5023390000000002E-3</v>
      </c>
      <c r="FD64">
        <v>5.8202929999999998E-3</v>
      </c>
      <c r="FE64">
        <v>4.7378730000000001E-3</v>
      </c>
      <c r="FF64">
        <v>3.940079E-3</v>
      </c>
      <c r="FG64">
        <v>3.0214769999999998E-3</v>
      </c>
      <c r="FH64">
        <v>3.8499699999999999E-3</v>
      </c>
      <c r="FI64">
        <v>4.0379760000000004E-3</v>
      </c>
      <c r="FJ64">
        <v>5.1652590000000002E-3</v>
      </c>
      <c r="FK64">
        <v>1.4923485E-2</v>
      </c>
      <c r="FL64">
        <v>1.1037478999999999E-2</v>
      </c>
      <c r="FM64">
        <v>5.6352260000000001E-3</v>
      </c>
      <c r="FN64">
        <v>3.216806E-3</v>
      </c>
      <c r="FO64">
        <v>1.6840490999999999E-2</v>
      </c>
      <c r="FP64">
        <v>1.3098461E-2</v>
      </c>
      <c r="FQ64">
        <v>6.5596980000000001E-3</v>
      </c>
      <c r="FR64">
        <v>3.3453110000000001E-3</v>
      </c>
      <c r="FS64">
        <v>3.3012380000000001E-2</v>
      </c>
      <c r="FT64">
        <v>2.8175921E-2</v>
      </c>
      <c r="FU64">
        <v>1.4447312E-2</v>
      </c>
      <c r="FV64">
        <v>5.9865099999999996E-3</v>
      </c>
      <c r="FW64">
        <v>3.0894044999999998E-2</v>
      </c>
      <c r="FX64">
        <v>2.802456E-2</v>
      </c>
      <c r="FY64">
        <v>1.5930186999999998E-2</v>
      </c>
      <c r="FZ64">
        <v>7.6903300000000004E-3</v>
      </c>
      <c r="GA64">
        <v>3.3575516E-2</v>
      </c>
      <c r="GB64">
        <v>3.5325364999999997E-2</v>
      </c>
      <c r="GC64">
        <v>2.4176321000000001E-2</v>
      </c>
      <c r="GD64">
        <v>1.1097572E-2</v>
      </c>
      <c r="GE64">
        <v>9.5147289999999995E-3</v>
      </c>
      <c r="GF64">
        <v>1.6345865000000001E-2</v>
      </c>
      <c r="GG64">
        <v>1.3243708E-2</v>
      </c>
      <c r="GH64">
        <v>5.7424160000000002E-3</v>
      </c>
      <c r="GI64">
        <v>3.4059189999999999E-3</v>
      </c>
      <c r="GJ64">
        <v>1.2482144000000001E-2</v>
      </c>
      <c r="GK64">
        <v>1.3720793E-2</v>
      </c>
      <c r="GL64">
        <v>9.3495030000000003E-3</v>
      </c>
      <c r="GM64">
        <v>0</v>
      </c>
      <c r="GN64">
        <v>1.2820900000000001E-3</v>
      </c>
      <c r="GO64">
        <v>2.697086E-3</v>
      </c>
      <c r="GP64">
        <v>2.74223E-3</v>
      </c>
      <c r="GQ64">
        <v>0</v>
      </c>
      <c r="GR64">
        <v>4.8324000000000002E-4</v>
      </c>
      <c r="GS64">
        <v>3.181573E-3</v>
      </c>
      <c r="GT64">
        <v>2.4349160000000001E-3</v>
      </c>
      <c r="GU64">
        <v>0</v>
      </c>
      <c r="GV64">
        <v>0</v>
      </c>
      <c r="GW64">
        <v>0</v>
      </c>
      <c r="GX64">
        <v>4.8016299999999998E-4</v>
      </c>
      <c r="GY64">
        <v>0</v>
      </c>
      <c r="GZ64">
        <v>0</v>
      </c>
      <c r="HA64">
        <v>0</v>
      </c>
      <c r="HB64">
        <v>1.85081E-4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</row>
    <row r="65" spans="1:218" x14ac:dyDescent="0.2">
      <c r="A65">
        <v>63</v>
      </c>
      <c r="B65">
        <v>6874.5280849999999</v>
      </c>
      <c r="C65">
        <v>81.646559999999994</v>
      </c>
      <c r="D65">
        <v>84.198624969999997</v>
      </c>
      <c r="E65" t="s">
        <v>157</v>
      </c>
      <c r="F65" t="s">
        <v>428</v>
      </c>
      <c r="G65">
        <v>20</v>
      </c>
      <c r="H65">
        <v>7.8966189000000006E-2</v>
      </c>
      <c r="I65">
        <v>4.8697368999999997E-2</v>
      </c>
      <c r="J65">
        <v>1.9651425E-2</v>
      </c>
      <c r="K65">
        <v>0.111962483</v>
      </c>
      <c r="L65">
        <v>7.4949911999999994E-2</v>
      </c>
      <c r="M65">
        <v>3.0725375999999999E-2</v>
      </c>
      <c r="N65">
        <v>0.1071424</v>
      </c>
      <c r="O65">
        <v>7.6820694999999994E-2</v>
      </c>
      <c r="P65">
        <v>3.2281796000000001E-2</v>
      </c>
      <c r="Q65">
        <v>0.107092699</v>
      </c>
      <c r="R65">
        <v>8.9170683000000001E-2</v>
      </c>
      <c r="S65">
        <v>4.2451164E-2</v>
      </c>
      <c r="T65">
        <v>6.0773196000000002E-2</v>
      </c>
      <c r="U65">
        <v>5.7010167E-2</v>
      </c>
      <c r="V65">
        <v>2.8833363000000001E-2</v>
      </c>
      <c r="W65">
        <v>4.3580530999999999E-2</v>
      </c>
      <c r="X65">
        <v>4.8158484000000001E-2</v>
      </c>
      <c r="Y65">
        <v>2.8751881999999999E-2</v>
      </c>
      <c r="Z65">
        <v>1.6628945999999999E-2</v>
      </c>
      <c r="AA65">
        <v>1.9891163999999999E-2</v>
      </c>
      <c r="AB65">
        <v>1.1845184E-2</v>
      </c>
      <c r="AC65">
        <v>1.1368583E-2</v>
      </c>
      <c r="AD65">
        <v>1.6588657E-2</v>
      </c>
      <c r="AE65">
        <v>1.0672006E-2</v>
      </c>
      <c r="AF65">
        <v>2.6525119999999999E-2</v>
      </c>
      <c r="AG65">
        <v>4.7020626000000003E-2</v>
      </c>
      <c r="AH65">
        <v>9.9806965999999997E-2</v>
      </c>
      <c r="AI65">
        <v>0.13692203</v>
      </c>
      <c r="AJ65">
        <v>0.20598523199999999</v>
      </c>
      <c r="AK65">
        <v>0.172405525</v>
      </c>
      <c r="AL65">
        <v>0.16269126</v>
      </c>
      <c r="AM65">
        <v>6.2940979999999994E-2</v>
      </c>
      <c r="AN65">
        <v>4.4553145000000002E-2</v>
      </c>
      <c r="AO65">
        <v>1.7103592000000001E-2</v>
      </c>
      <c r="AP65">
        <v>2.4045522E-2</v>
      </c>
      <c r="AQ65">
        <v>6.6924879999999999E-3</v>
      </c>
      <c r="AR65">
        <v>1.5601719E-2</v>
      </c>
      <c r="AS65">
        <v>2.1438952000000001E-2</v>
      </c>
      <c r="AT65">
        <v>1.5896774999999998E-2</v>
      </c>
      <c r="AU65">
        <v>8.7672670000000005E-3</v>
      </c>
      <c r="AV65">
        <v>1.6461904999999999E-2</v>
      </c>
      <c r="AW65">
        <v>2.0288295000000001E-2</v>
      </c>
      <c r="AX65">
        <v>0</v>
      </c>
      <c r="AY65">
        <v>6.4610910000000004E-3</v>
      </c>
      <c r="AZ65">
        <v>1.4008621000000001E-2</v>
      </c>
      <c r="BA65">
        <v>1.7954762999999999E-2</v>
      </c>
      <c r="BB65">
        <v>1.0446438000000001E-2</v>
      </c>
      <c r="BC65">
        <v>1.0160604E-2</v>
      </c>
      <c r="BD65">
        <v>2.7188210000000001E-2</v>
      </c>
      <c r="BE65">
        <v>2.0998247000000001E-2</v>
      </c>
      <c r="BF65">
        <v>1.4601067000000001E-2</v>
      </c>
      <c r="BG65">
        <v>1.2881437000000001E-2</v>
      </c>
      <c r="BH65">
        <v>2.6002204000000001E-2</v>
      </c>
      <c r="BI65">
        <v>1.9423851999999998E-2</v>
      </c>
      <c r="BJ65">
        <v>1.2486409E-2</v>
      </c>
      <c r="BK65">
        <v>1.5485822E-2</v>
      </c>
      <c r="BL65">
        <v>5.0221153999999997E-2</v>
      </c>
      <c r="BM65">
        <v>2.7144096999999999E-2</v>
      </c>
      <c r="BN65">
        <v>1.7463394E-2</v>
      </c>
      <c r="BO65">
        <v>1.417876E-2</v>
      </c>
      <c r="BP65">
        <v>3.8094944999999998E-2</v>
      </c>
      <c r="BQ65">
        <v>2.1917443000000002E-2</v>
      </c>
      <c r="BR65">
        <v>1.1184082E-2</v>
      </c>
      <c r="BS65">
        <v>1.9552707999999999E-2</v>
      </c>
      <c r="BT65">
        <v>5.6953429E-2</v>
      </c>
      <c r="BU65">
        <v>3.0451331000000002E-2</v>
      </c>
      <c r="BV65">
        <v>1.2905521E-2</v>
      </c>
      <c r="BW65">
        <v>1.5998496000000001E-2</v>
      </c>
      <c r="BX65">
        <v>4.9702455E-2</v>
      </c>
      <c r="BY65">
        <v>2.672708E-2</v>
      </c>
      <c r="BZ65">
        <v>1.0797332E-2</v>
      </c>
      <c r="CA65">
        <v>1.8736279000000002E-2</v>
      </c>
      <c r="CB65">
        <v>5.6693344999999999E-2</v>
      </c>
      <c r="CC65">
        <v>4.3195373000000002E-2</v>
      </c>
      <c r="CD65">
        <v>1.6022802999999999E-2</v>
      </c>
      <c r="CE65">
        <v>1.1562444999999999E-2</v>
      </c>
      <c r="CF65">
        <v>3.8542628000000002E-2</v>
      </c>
      <c r="CG65">
        <v>3.1278608999999999E-2</v>
      </c>
      <c r="CH65">
        <v>1.2048441999999999E-2</v>
      </c>
      <c r="CI65">
        <v>1.6809742999999999E-2</v>
      </c>
      <c r="CJ65">
        <v>4.0910966E-2</v>
      </c>
      <c r="CK65">
        <v>5.6564962000000003E-2</v>
      </c>
      <c r="CL65">
        <v>2.3037077E-2</v>
      </c>
      <c r="CM65">
        <v>6.585825E-3</v>
      </c>
      <c r="CN65">
        <v>2.6057016999999998E-2</v>
      </c>
      <c r="CO65">
        <v>2.4850293999999998E-2</v>
      </c>
      <c r="CP65">
        <v>9.8275399999999992E-3</v>
      </c>
      <c r="CQ65">
        <v>1.0501498999999999E-2</v>
      </c>
      <c r="CR65">
        <v>2.3316677000000001E-2</v>
      </c>
      <c r="CS65">
        <v>2.9701307E-2</v>
      </c>
      <c r="CT65">
        <v>1.3441903999999999E-2</v>
      </c>
      <c r="CU65">
        <v>2.5564849999999998E-3</v>
      </c>
      <c r="CV65">
        <v>1.3363729E-2</v>
      </c>
      <c r="CW65">
        <v>1.296537E-2</v>
      </c>
      <c r="CX65">
        <v>4.5792619999999997E-3</v>
      </c>
      <c r="CY65">
        <v>2.8441320000000001E-3</v>
      </c>
      <c r="CZ65">
        <v>1.0860676E-2</v>
      </c>
      <c r="DA65">
        <v>1.4904938E-2</v>
      </c>
      <c r="DB65">
        <v>6.3305820000000004E-3</v>
      </c>
      <c r="DC65">
        <v>3.1512800000000002E-4</v>
      </c>
      <c r="DD65">
        <v>2.28641E-3</v>
      </c>
      <c r="DE65">
        <v>3.1489510000000001E-3</v>
      </c>
      <c r="DF65">
        <v>1.0533280000000001E-3</v>
      </c>
      <c r="DG65">
        <v>8.6385699999999999E-4</v>
      </c>
      <c r="DH65">
        <v>3.1113000000000001E-4</v>
      </c>
      <c r="DI65">
        <v>1.227702E-3</v>
      </c>
      <c r="DJ65">
        <v>4.8987800000000001E-4</v>
      </c>
      <c r="DK65">
        <v>0</v>
      </c>
      <c r="DL65">
        <v>0</v>
      </c>
      <c r="DM65">
        <v>0</v>
      </c>
      <c r="DN65">
        <v>0</v>
      </c>
      <c r="DO65">
        <v>1.79953E-4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2.0276300000000001E-4</v>
      </c>
      <c r="DX65">
        <v>0</v>
      </c>
      <c r="DY65">
        <v>0</v>
      </c>
      <c r="DZ65">
        <v>0</v>
      </c>
      <c r="EA65">
        <v>3.6541450000000001E-3</v>
      </c>
      <c r="EB65">
        <v>1.6564188000000001E-2</v>
      </c>
      <c r="EC65">
        <v>1.6589380000000001E-2</v>
      </c>
      <c r="ED65">
        <v>1.0275029999999999E-2</v>
      </c>
      <c r="EE65">
        <v>6.9557400000000002E-4</v>
      </c>
      <c r="EF65">
        <v>8.2212799999999992E-3</v>
      </c>
      <c r="EG65">
        <v>1.4502121999999999E-2</v>
      </c>
      <c r="EH65">
        <v>1.1610623E-2</v>
      </c>
      <c r="EI65">
        <v>1.237597E-3</v>
      </c>
      <c r="EJ65">
        <v>9.3664449999999993E-3</v>
      </c>
      <c r="EK65">
        <v>1.4294437E-2</v>
      </c>
      <c r="EL65">
        <v>1.3259109999999999E-2</v>
      </c>
      <c r="EM65">
        <v>4.4179899999999999E-4</v>
      </c>
      <c r="EN65">
        <v>6.6224709999999996E-3</v>
      </c>
      <c r="EO65">
        <v>9.3292029999999995E-3</v>
      </c>
      <c r="EP65">
        <v>8.3562719999999997E-3</v>
      </c>
      <c r="EQ65">
        <v>0</v>
      </c>
      <c r="ER65">
        <v>2.634146E-3</v>
      </c>
      <c r="ES65">
        <v>8.8424579999999992E-3</v>
      </c>
      <c r="ET65">
        <v>7.6209279999999999E-3</v>
      </c>
      <c r="EU65">
        <v>1.6517300000000001E-4</v>
      </c>
      <c r="EV65">
        <v>3.9105320000000004E-3</v>
      </c>
      <c r="EW65">
        <v>7.7726610000000002E-3</v>
      </c>
      <c r="EX65">
        <v>9.8893929999999998E-3</v>
      </c>
      <c r="EY65">
        <v>2.1211099999999999E-4</v>
      </c>
      <c r="EZ65">
        <v>3.7394580000000002E-3</v>
      </c>
      <c r="FA65">
        <v>7.027073E-3</v>
      </c>
      <c r="FB65">
        <v>9.0471140000000002E-3</v>
      </c>
      <c r="FC65">
        <v>1.207699E-3</v>
      </c>
      <c r="FD65">
        <v>4.3355900000000003E-3</v>
      </c>
      <c r="FE65">
        <v>5.9084089999999999E-3</v>
      </c>
      <c r="FF65">
        <v>5.4618999999999996E-3</v>
      </c>
      <c r="FG65">
        <v>2.6942509999999999E-3</v>
      </c>
      <c r="FH65">
        <v>5.1979929999999997E-3</v>
      </c>
      <c r="FI65">
        <v>6.4760900000000003E-3</v>
      </c>
      <c r="FJ65">
        <v>7.031224E-3</v>
      </c>
      <c r="FK65">
        <v>1.1169669E-2</v>
      </c>
      <c r="FL65">
        <v>1.1238246E-2</v>
      </c>
      <c r="FM65">
        <v>7.6591180000000003E-3</v>
      </c>
      <c r="FN65">
        <v>4.9891320000000003E-3</v>
      </c>
      <c r="FO65">
        <v>1.8415476E-2</v>
      </c>
      <c r="FP65">
        <v>1.7113935E-2</v>
      </c>
      <c r="FQ65">
        <v>9.9459419999999993E-3</v>
      </c>
      <c r="FR65">
        <v>5.7308699999999999E-3</v>
      </c>
      <c r="FS65">
        <v>3.3820045E-2</v>
      </c>
      <c r="FT65">
        <v>3.3176070000000002E-2</v>
      </c>
      <c r="FU65">
        <v>1.9334978999999999E-2</v>
      </c>
      <c r="FV65">
        <v>8.7173570000000002E-3</v>
      </c>
      <c r="FW65">
        <v>3.2803764999999999E-2</v>
      </c>
      <c r="FX65">
        <v>3.4629165000000003E-2</v>
      </c>
      <c r="FY65">
        <v>2.1191325E-2</v>
      </c>
      <c r="FZ65">
        <v>1.0331626E-2</v>
      </c>
      <c r="GA65">
        <v>3.5045324000000003E-2</v>
      </c>
      <c r="GB65">
        <v>4.2959696999999998E-2</v>
      </c>
      <c r="GC65">
        <v>3.1256506000000003E-2</v>
      </c>
      <c r="GD65">
        <v>1.4766799000000001E-2</v>
      </c>
      <c r="GE65">
        <v>1.1913464E-2</v>
      </c>
      <c r="GF65">
        <v>1.9543297000000001E-2</v>
      </c>
      <c r="GG65">
        <v>1.5715969E-2</v>
      </c>
      <c r="GH65">
        <v>1.0040621E-2</v>
      </c>
      <c r="GI65">
        <v>6.2802279999999997E-3</v>
      </c>
      <c r="GJ65">
        <v>1.4599953000000001E-2</v>
      </c>
      <c r="GK65">
        <v>1.5426346000000001E-2</v>
      </c>
      <c r="GL65">
        <v>1.0104200000000001E-2</v>
      </c>
      <c r="GM65">
        <v>1.03174E-4</v>
      </c>
      <c r="GN65">
        <v>2.2012709999999999E-3</v>
      </c>
      <c r="GO65">
        <v>3.674681E-3</v>
      </c>
      <c r="GP65">
        <v>4.5824489999999997E-3</v>
      </c>
      <c r="GQ65">
        <v>3.80663E-4</v>
      </c>
      <c r="GR65">
        <v>1.4728009999999999E-3</v>
      </c>
      <c r="GS65">
        <v>4.9591619999999996E-3</v>
      </c>
      <c r="GT65">
        <v>4.2145680000000001E-3</v>
      </c>
      <c r="GU65">
        <v>0</v>
      </c>
      <c r="GV65">
        <v>0</v>
      </c>
      <c r="GW65">
        <v>3.6543399999999998E-4</v>
      </c>
      <c r="GX65">
        <v>1.0542279999999999E-3</v>
      </c>
      <c r="GY65">
        <v>0</v>
      </c>
      <c r="GZ65">
        <v>0</v>
      </c>
      <c r="HA65">
        <v>1.4861299999999999E-4</v>
      </c>
      <c r="HB65">
        <v>3.7150099999999999E-4</v>
      </c>
      <c r="HC65">
        <v>0</v>
      </c>
      <c r="HD65">
        <v>0</v>
      </c>
      <c r="HE65">
        <v>1.2027999999999999E-4</v>
      </c>
      <c r="HF65" s="27">
        <v>9.8800000000000003E-5</v>
      </c>
      <c r="HG65">
        <v>0</v>
      </c>
      <c r="HH65">
        <v>0</v>
      </c>
      <c r="HI65">
        <v>0</v>
      </c>
      <c r="HJ65">
        <v>0</v>
      </c>
    </row>
    <row r="66" spans="1:218" x14ac:dyDescent="0.2">
      <c r="A66">
        <v>64</v>
      </c>
      <c r="B66">
        <v>2108.7342400000002</v>
      </c>
      <c r="C66">
        <v>58.96696</v>
      </c>
      <c r="D66">
        <v>35.761284619999998</v>
      </c>
      <c r="E66" t="s">
        <v>157</v>
      </c>
      <c r="F66" t="s">
        <v>426</v>
      </c>
      <c r="G66">
        <v>20</v>
      </c>
      <c r="H66">
        <v>8.7868501000000002E-2</v>
      </c>
      <c r="I66">
        <v>5.2543241999999997E-2</v>
      </c>
      <c r="J66">
        <v>1.8403194000000001E-2</v>
      </c>
      <c r="K66">
        <v>0.14268563200000001</v>
      </c>
      <c r="L66">
        <v>9.5569527000000001E-2</v>
      </c>
      <c r="M66">
        <v>3.5546753E-2</v>
      </c>
      <c r="N66">
        <v>0.12728214299999999</v>
      </c>
      <c r="O66">
        <v>8.8719596999999997E-2</v>
      </c>
      <c r="P66">
        <v>3.3841132000000003E-2</v>
      </c>
      <c r="Q66">
        <v>0.148393689</v>
      </c>
      <c r="R66">
        <v>0.12543953899999999</v>
      </c>
      <c r="S66">
        <v>5.6357828999999998E-2</v>
      </c>
      <c r="T66">
        <v>7.8545739000000003E-2</v>
      </c>
      <c r="U66">
        <v>7.3059983999999994E-2</v>
      </c>
      <c r="V66">
        <v>3.4127018000000002E-2</v>
      </c>
      <c r="W66">
        <v>6.1732502000000002E-2</v>
      </c>
      <c r="X66">
        <v>7.3237740999999995E-2</v>
      </c>
      <c r="Y66">
        <v>4.2926196999999999E-2</v>
      </c>
      <c r="Z66">
        <v>1.8614459999999999E-2</v>
      </c>
      <c r="AA66">
        <v>2.6479237999999999E-2</v>
      </c>
      <c r="AB66">
        <v>1.3860849999999999E-2</v>
      </c>
      <c r="AC66">
        <v>1.0568563E-2</v>
      </c>
      <c r="AD66">
        <v>2.1678078E-2</v>
      </c>
      <c r="AE66">
        <v>1.5282693E-2</v>
      </c>
      <c r="AF66">
        <v>2.8033829E-2</v>
      </c>
      <c r="AG66">
        <v>4.6697871000000002E-2</v>
      </c>
      <c r="AH66">
        <v>0.10784055300000001</v>
      </c>
      <c r="AI66">
        <v>0.13142864600000001</v>
      </c>
      <c r="AJ66">
        <v>0.217325612</v>
      </c>
      <c r="AK66">
        <v>0.166978284</v>
      </c>
      <c r="AL66">
        <v>0.17988976700000001</v>
      </c>
      <c r="AM66">
        <v>6.3706771999999995E-2</v>
      </c>
      <c r="AN66">
        <v>4.1518863000000003E-2</v>
      </c>
      <c r="AO66">
        <v>8.9458839999999994E-3</v>
      </c>
      <c r="AP66">
        <v>7.6339160000000001E-3</v>
      </c>
      <c r="AQ66">
        <v>3.7723040000000002E-3</v>
      </c>
      <c r="AR66">
        <v>1.1905901999999999E-2</v>
      </c>
      <c r="AS66">
        <v>1.8879237E-2</v>
      </c>
      <c r="AT66">
        <v>1.3327428000000001E-2</v>
      </c>
      <c r="AU66">
        <v>5.4190929999999998E-3</v>
      </c>
      <c r="AV66">
        <v>1.0969991E-2</v>
      </c>
      <c r="AW66">
        <v>1.7105276999999999E-2</v>
      </c>
      <c r="AX66">
        <v>1.3002420000000001E-2</v>
      </c>
      <c r="AY66">
        <v>3.0288960000000001E-3</v>
      </c>
      <c r="AZ66">
        <v>9.1535829999999999E-3</v>
      </c>
      <c r="BA66">
        <v>1.4955504999999999E-2</v>
      </c>
      <c r="BB66">
        <v>1.2376961000000001E-2</v>
      </c>
      <c r="BC66">
        <v>7.9233580000000001E-3</v>
      </c>
      <c r="BD66">
        <v>2.3167117000000001E-2</v>
      </c>
      <c r="BE66">
        <v>1.7232981000000001E-2</v>
      </c>
      <c r="BF66">
        <v>1.2114555000000001E-2</v>
      </c>
      <c r="BG66">
        <v>9.0962820000000007E-3</v>
      </c>
      <c r="BH66">
        <v>1.9331048E-2</v>
      </c>
      <c r="BI66">
        <v>1.4831502E-2</v>
      </c>
      <c r="BJ66">
        <v>9.8328349999999998E-3</v>
      </c>
      <c r="BK66">
        <v>1.4864818E-2</v>
      </c>
      <c r="BL66">
        <v>4.9820916999999999E-2</v>
      </c>
      <c r="BM66">
        <v>2.3211718999999999E-2</v>
      </c>
      <c r="BN66">
        <v>1.8124389000000001E-2</v>
      </c>
      <c r="BO66">
        <v>1.266596E-2</v>
      </c>
      <c r="BP66">
        <v>3.5258365999999999E-2</v>
      </c>
      <c r="BQ66">
        <v>1.7526430999999999E-2</v>
      </c>
      <c r="BR66">
        <v>8.1706460000000002E-3</v>
      </c>
      <c r="BS66">
        <v>2.3897941999999998E-2</v>
      </c>
      <c r="BT66">
        <v>6.5632413000000001E-2</v>
      </c>
      <c r="BU66">
        <v>2.9554215000000002E-2</v>
      </c>
      <c r="BV66">
        <v>1.0278285999999999E-2</v>
      </c>
      <c r="BW66">
        <v>1.530781E-2</v>
      </c>
      <c r="BX66">
        <v>4.9126982E-2</v>
      </c>
      <c r="BY66">
        <v>2.2590241E-2</v>
      </c>
      <c r="BZ66">
        <v>7.5426709999999999E-3</v>
      </c>
      <c r="CA66">
        <v>2.5316181E-2</v>
      </c>
      <c r="CB66">
        <v>7.0115544000000002E-2</v>
      </c>
      <c r="CC66">
        <v>5.0103259999999997E-2</v>
      </c>
      <c r="CD66">
        <v>1.5744686000000001E-2</v>
      </c>
      <c r="CE66">
        <v>9.0386149999999998E-3</v>
      </c>
      <c r="CF66">
        <v>3.6950764999999997E-2</v>
      </c>
      <c r="CG66">
        <v>2.8986175999999999E-2</v>
      </c>
      <c r="CH66">
        <v>8.2465590000000005E-3</v>
      </c>
      <c r="CI66">
        <v>1.1210121999999999E-2</v>
      </c>
      <c r="CJ66">
        <v>4.4409111000000001E-2</v>
      </c>
      <c r="CK66">
        <v>7.3068701E-2</v>
      </c>
      <c r="CL66">
        <v>2.6062689E-2</v>
      </c>
      <c r="CM66">
        <v>3.1407689999999999E-3</v>
      </c>
      <c r="CN66">
        <v>2.3240400000000001E-2</v>
      </c>
      <c r="CO66">
        <v>2.2506327E-2</v>
      </c>
      <c r="CP66">
        <v>6.3417409999999997E-3</v>
      </c>
      <c r="CQ66">
        <v>2.3219590000000002E-3</v>
      </c>
      <c r="CR66">
        <v>1.6733168E-2</v>
      </c>
      <c r="CS66">
        <v>3.0663552E-2</v>
      </c>
      <c r="CT66">
        <v>1.1810325E-2</v>
      </c>
      <c r="CU66">
        <v>3.4297800000000002E-4</v>
      </c>
      <c r="CV66">
        <v>6.3291399999999996E-3</v>
      </c>
      <c r="CW66">
        <v>6.1217199999999998E-3</v>
      </c>
      <c r="CX66">
        <v>1.1086360000000001E-3</v>
      </c>
      <c r="CY66">
        <v>3.6488500000000001E-4</v>
      </c>
      <c r="CZ66">
        <v>4.2891700000000001E-3</v>
      </c>
      <c r="DA66">
        <v>9.4016780000000001E-3</v>
      </c>
      <c r="DB66">
        <v>2.5261020000000001E-3</v>
      </c>
      <c r="DC66">
        <v>0</v>
      </c>
      <c r="DD66">
        <v>1.2324699999999999E-4</v>
      </c>
      <c r="DE66">
        <v>1.8886E-4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1.601316E-3</v>
      </c>
      <c r="EB66">
        <v>1.7352709000000001E-2</v>
      </c>
      <c r="EC66">
        <v>1.7168442999999999E-2</v>
      </c>
      <c r="ED66">
        <v>9.8250509999999996E-3</v>
      </c>
      <c r="EE66">
        <v>9.5209199999999998E-4</v>
      </c>
      <c r="EF66">
        <v>6.6010269999999998E-3</v>
      </c>
      <c r="EG66">
        <v>1.2434466999999999E-2</v>
      </c>
      <c r="EH66">
        <v>6.2162989999999998E-3</v>
      </c>
      <c r="EI66">
        <v>3.3860500000000001E-4</v>
      </c>
      <c r="EJ66">
        <v>7.3853469999999996E-3</v>
      </c>
      <c r="EK66">
        <v>1.3306007999999999E-2</v>
      </c>
      <c r="EL66">
        <v>1.096549E-2</v>
      </c>
      <c r="EM66" s="27">
        <v>9.5799999999999998E-5</v>
      </c>
      <c r="EN66">
        <v>4.7538650000000003E-3</v>
      </c>
      <c r="EO66">
        <v>7.8326369999999999E-3</v>
      </c>
      <c r="EP66">
        <v>6.5758800000000001E-3</v>
      </c>
      <c r="EQ66">
        <v>0</v>
      </c>
      <c r="ER66">
        <v>4.6000499999999998E-4</v>
      </c>
      <c r="ES66">
        <v>5.6731009999999998E-3</v>
      </c>
      <c r="ET66">
        <v>5.7162719999999997E-3</v>
      </c>
      <c r="EU66">
        <v>1.1171999999999999E-4</v>
      </c>
      <c r="EV66">
        <v>2.4513959999999998E-3</v>
      </c>
      <c r="EW66">
        <v>6.1407340000000001E-3</v>
      </c>
      <c r="EX66">
        <v>5.8626939999999999E-3</v>
      </c>
      <c r="EY66">
        <v>0</v>
      </c>
      <c r="EZ66">
        <v>2.1660519999999999E-3</v>
      </c>
      <c r="FA66">
        <v>5.1657710000000004E-3</v>
      </c>
      <c r="FB66">
        <v>5.1849340000000004E-3</v>
      </c>
      <c r="FC66">
        <v>9.40401E-4</v>
      </c>
      <c r="FD66">
        <v>3.3691039999999999E-3</v>
      </c>
      <c r="FE66">
        <v>4.2303890000000002E-3</v>
      </c>
      <c r="FF66">
        <v>3.321638E-3</v>
      </c>
      <c r="FG66">
        <v>1.1219960000000001E-3</v>
      </c>
      <c r="FH66">
        <v>2.71084E-3</v>
      </c>
      <c r="FI66">
        <v>3.7110490000000001E-3</v>
      </c>
      <c r="FJ66">
        <v>4.0892309999999996E-3</v>
      </c>
      <c r="FK66">
        <v>1.1549245E-2</v>
      </c>
      <c r="FL66">
        <v>1.1010015999999999E-2</v>
      </c>
      <c r="FM66">
        <v>5.917271E-3</v>
      </c>
      <c r="FN66">
        <v>2.833609E-3</v>
      </c>
      <c r="FO66">
        <v>1.6834445999999999E-2</v>
      </c>
      <c r="FP66">
        <v>1.5181216000000001E-2</v>
      </c>
      <c r="FQ66">
        <v>7.4075770000000003E-3</v>
      </c>
      <c r="FR66">
        <v>3.0154959999999999E-3</v>
      </c>
      <c r="FS66">
        <v>3.9397058999999998E-2</v>
      </c>
      <c r="FT66">
        <v>3.9788415000000001E-2</v>
      </c>
      <c r="FU66">
        <v>2.1096351999999999E-2</v>
      </c>
      <c r="FV66">
        <v>7.1455080000000001E-3</v>
      </c>
      <c r="FW66">
        <v>3.3769499000000001E-2</v>
      </c>
      <c r="FX66">
        <v>3.5823806E-2</v>
      </c>
      <c r="FY66">
        <v>1.9930756000000001E-2</v>
      </c>
      <c r="FZ66">
        <v>7.5836489999999996E-3</v>
      </c>
      <c r="GA66">
        <v>4.3029537999999999E-2</v>
      </c>
      <c r="GB66">
        <v>5.6269674999999998E-2</v>
      </c>
      <c r="GC66">
        <v>3.9237592000000002E-2</v>
      </c>
      <c r="GD66">
        <v>1.5148877E-2</v>
      </c>
      <c r="GE66">
        <v>1.1206249E-2</v>
      </c>
      <c r="GF66">
        <v>2.1447409000000001E-2</v>
      </c>
      <c r="GG66">
        <v>1.5379008E-2</v>
      </c>
      <c r="GH66">
        <v>7.1929669999999998E-3</v>
      </c>
      <c r="GI66">
        <v>3.0727509999999999E-3</v>
      </c>
      <c r="GJ66">
        <v>1.823839E-2</v>
      </c>
      <c r="GK66">
        <v>1.9849618999999999E-2</v>
      </c>
      <c r="GL66">
        <v>9.76781E-3</v>
      </c>
      <c r="GM66">
        <v>0</v>
      </c>
      <c r="GN66">
        <v>1.067948E-3</v>
      </c>
      <c r="GO66">
        <v>2.3805900000000001E-3</v>
      </c>
      <c r="GP66">
        <v>2.194985E-3</v>
      </c>
      <c r="GQ66">
        <v>0</v>
      </c>
      <c r="GR66">
        <v>5.8654400000000004E-4</v>
      </c>
      <c r="GS66">
        <v>3.570256E-3</v>
      </c>
      <c r="GT66">
        <v>2.2058329999999999E-3</v>
      </c>
      <c r="GU66">
        <v>0</v>
      </c>
      <c r="GV66">
        <v>0</v>
      </c>
      <c r="GW66">
        <v>0</v>
      </c>
      <c r="GX66">
        <v>1.71127E-4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</row>
    <row r="67" spans="1:218" x14ac:dyDescent="0.2">
      <c r="A67">
        <v>65</v>
      </c>
      <c r="B67">
        <v>2708.7364269999998</v>
      </c>
      <c r="C67">
        <v>65</v>
      </c>
      <c r="D67">
        <v>41.672868110000003</v>
      </c>
      <c r="E67" t="s">
        <v>157</v>
      </c>
      <c r="F67" t="s">
        <v>426</v>
      </c>
      <c r="G67">
        <v>28</v>
      </c>
      <c r="H67">
        <v>0.22768050100000001</v>
      </c>
      <c r="I67">
        <v>0.13075947900000001</v>
      </c>
      <c r="J67">
        <v>3.7544808999999998E-2</v>
      </c>
      <c r="K67">
        <v>0.32338167699999998</v>
      </c>
      <c r="L67">
        <v>0.24914276099999999</v>
      </c>
      <c r="M67">
        <v>7.8948935999999997E-2</v>
      </c>
      <c r="N67">
        <v>0.28743893500000001</v>
      </c>
      <c r="O67">
        <v>0.2278818</v>
      </c>
      <c r="P67">
        <v>7.7047681000000007E-2</v>
      </c>
      <c r="Q67">
        <v>0.28258756400000001</v>
      </c>
      <c r="R67">
        <v>0.305776889</v>
      </c>
      <c r="S67">
        <v>0.147343001</v>
      </c>
      <c r="T67">
        <v>0.157573413</v>
      </c>
      <c r="U67">
        <v>0.184483286</v>
      </c>
      <c r="V67">
        <v>9.1009459000000001E-2</v>
      </c>
      <c r="W67">
        <v>0.108012155</v>
      </c>
      <c r="X67">
        <v>0.18022229100000001</v>
      </c>
      <c r="Y67">
        <v>0.12997810900000001</v>
      </c>
      <c r="Z67">
        <v>4.2058766999999997E-2</v>
      </c>
      <c r="AA67">
        <v>7.4547703000000007E-2</v>
      </c>
      <c r="AB67">
        <v>5.5296155999999999E-2</v>
      </c>
      <c r="AC67">
        <v>3.0362859999999998E-2</v>
      </c>
      <c r="AD67">
        <v>6.5863334999999995E-2</v>
      </c>
      <c r="AE67">
        <v>6.9550484999999995E-2</v>
      </c>
      <c r="AF67">
        <v>6.0844967E-2</v>
      </c>
      <c r="AG67">
        <v>8.8928956000000003E-2</v>
      </c>
      <c r="AH67">
        <v>0.13404306099999999</v>
      </c>
      <c r="AI67">
        <v>0.15663111499999999</v>
      </c>
      <c r="AJ67">
        <v>0.18423067300000001</v>
      </c>
      <c r="AK67">
        <v>0.15503214900000001</v>
      </c>
      <c r="AL67">
        <v>0.12593433000000001</v>
      </c>
      <c r="AM67">
        <v>5.9629097999999998E-2</v>
      </c>
      <c r="AN67">
        <v>2.1762947000000001E-2</v>
      </c>
      <c r="AO67">
        <v>7.069957E-3</v>
      </c>
      <c r="AP67">
        <v>5.8927479999999997E-3</v>
      </c>
      <c r="AQ67">
        <v>1.2951071999999999E-2</v>
      </c>
      <c r="AR67">
        <v>1.0911697999999999E-2</v>
      </c>
      <c r="AS67">
        <v>1.2839804999999999E-2</v>
      </c>
      <c r="AT67">
        <v>4.3296070000000001E-3</v>
      </c>
      <c r="AU67">
        <v>2.0809292E-2</v>
      </c>
      <c r="AV67">
        <v>1.2838637E-2</v>
      </c>
      <c r="AW67">
        <v>1.1949068E-2</v>
      </c>
      <c r="AX67">
        <v>4.0154989999999996E-3</v>
      </c>
      <c r="AY67">
        <v>1.5302600000000001E-3</v>
      </c>
      <c r="AZ67">
        <v>1.264529E-2</v>
      </c>
      <c r="BA67">
        <v>1.0626016E-2</v>
      </c>
      <c r="BB67">
        <v>3.571271E-3</v>
      </c>
      <c r="BC67">
        <v>2.5764206000000001E-2</v>
      </c>
      <c r="BD67">
        <v>4.7846842000000001E-2</v>
      </c>
      <c r="BE67">
        <v>1.4837781E-2</v>
      </c>
      <c r="BF67">
        <v>4.9261729999999998E-3</v>
      </c>
      <c r="BG67">
        <v>2.6816361E-2</v>
      </c>
      <c r="BH67">
        <v>4.1082479999999998E-2</v>
      </c>
      <c r="BI67">
        <v>1.2589672E-2</v>
      </c>
      <c r="BJ67">
        <v>3.7511380000000002E-3</v>
      </c>
      <c r="BK67">
        <v>3.1290009000000001E-2</v>
      </c>
      <c r="BL67">
        <v>0.123226822</v>
      </c>
      <c r="BM67">
        <v>2.2824852E-2</v>
      </c>
      <c r="BN67">
        <v>4.9506749999999999E-3</v>
      </c>
      <c r="BO67">
        <v>3.0945526000000001E-2</v>
      </c>
      <c r="BP67">
        <v>8.6565538999999997E-2</v>
      </c>
      <c r="BQ67">
        <v>1.7835295000000001E-2</v>
      </c>
      <c r="BR67">
        <v>3.1148339999999999E-3</v>
      </c>
      <c r="BS67">
        <v>4.2204394999999999E-2</v>
      </c>
      <c r="BT67">
        <v>0.16604052799999999</v>
      </c>
      <c r="BU67">
        <v>3.6245852000000002E-2</v>
      </c>
      <c r="BV67">
        <v>6.6255259999999996E-3</v>
      </c>
      <c r="BW67">
        <v>2.7437534999999999E-2</v>
      </c>
      <c r="BX67">
        <v>0.11605183500000001</v>
      </c>
      <c r="BY67">
        <v>2.6428058000000001E-2</v>
      </c>
      <c r="BZ67">
        <v>4.2299590000000001E-3</v>
      </c>
      <c r="CA67">
        <v>4.1786033E-2</v>
      </c>
      <c r="CB67">
        <v>0.144245754</v>
      </c>
      <c r="CC67">
        <v>7.9126272999999997E-2</v>
      </c>
      <c r="CD67">
        <v>1.489677E-2</v>
      </c>
      <c r="CE67">
        <v>1.8243595000000001E-2</v>
      </c>
      <c r="CF67">
        <v>7.3146590999999997E-2</v>
      </c>
      <c r="CG67">
        <v>4.4730752999999998E-2</v>
      </c>
      <c r="CH67">
        <v>9.0464829999999993E-3</v>
      </c>
      <c r="CI67">
        <v>3.7959474E-2</v>
      </c>
      <c r="CJ67">
        <v>9.6444071000000006E-2</v>
      </c>
      <c r="CK67">
        <v>0.12955111699999999</v>
      </c>
      <c r="CL67">
        <v>2.9986557E-2</v>
      </c>
      <c r="CM67">
        <v>7.7762129999999997E-3</v>
      </c>
      <c r="CN67">
        <v>4.3654576E-2</v>
      </c>
      <c r="CO67">
        <v>3.5741898000000001E-2</v>
      </c>
      <c r="CP67">
        <v>7.4861729999999996E-3</v>
      </c>
      <c r="CQ67">
        <v>2.0031697000000001E-2</v>
      </c>
      <c r="CR67">
        <v>4.6601045000000001E-2</v>
      </c>
      <c r="CS67">
        <v>5.3831654E-2</v>
      </c>
      <c r="CT67">
        <v>1.8073485E-2</v>
      </c>
      <c r="CU67">
        <v>1.5622469999999999E-3</v>
      </c>
      <c r="CV67">
        <v>2.0873210999999999E-2</v>
      </c>
      <c r="CW67">
        <v>1.5540304E-2</v>
      </c>
      <c r="CX67">
        <v>1.516877E-3</v>
      </c>
      <c r="CY67">
        <v>2.1492999999999998E-3</v>
      </c>
      <c r="CZ67">
        <v>2.3804854E-2</v>
      </c>
      <c r="DA67">
        <v>2.5282029000000001E-2</v>
      </c>
      <c r="DB67">
        <v>8.1166850000000002E-3</v>
      </c>
      <c r="DC67">
        <v>2.0903100000000001E-4</v>
      </c>
      <c r="DD67">
        <v>5.4219150000000002E-3</v>
      </c>
      <c r="DE67">
        <v>3.4006259999999999E-3</v>
      </c>
      <c r="DF67">
        <v>0</v>
      </c>
      <c r="DG67">
        <v>0</v>
      </c>
      <c r="DH67">
        <v>1.1636870000000001E-3</v>
      </c>
      <c r="DI67">
        <v>3.4059540000000001E-3</v>
      </c>
      <c r="DJ67">
        <v>6.2035699999999998E-4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6.5679689999999999E-3</v>
      </c>
      <c r="EB67">
        <v>8.1648350000000005E-3</v>
      </c>
      <c r="EC67">
        <v>6.343329E-3</v>
      </c>
      <c r="ED67">
        <v>2.8995969999999999E-3</v>
      </c>
      <c r="EE67">
        <v>1.5322999999999999E-3</v>
      </c>
      <c r="EF67">
        <v>4.2625149999999997E-3</v>
      </c>
      <c r="EG67">
        <v>4.3928270000000002E-3</v>
      </c>
      <c r="EH67">
        <v>1.463951E-3</v>
      </c>
      <c r="EI67">
        <v>7.0843060000000003E-3</v>
      </c>
      <c r="EJ67">
        <v>5.8623709999999999E-3</v>
      </c>
      <c r="EK67">
        <v>7.2708850000000004E-3</v>
      </c>
      <c r="EL67">
        <v>5.4244860000000001E-3</v>
      </c>
      <c r="EM67" s="27">
        <v>9.0199999999999997E-5</v>
      </c>
      <c r="EN67">
        <v>1.5633349999999999E-3</v>
      </c>
      <c r="EO67">
        <v>2.33403E-3</v>
      </c>
      <c r="EP67">
        <v>1.893701E-3</v>
      </c>
      <c r="EQ67">
        <v>0</v>
      </c>
      <c r="ER67">
        <v>5.5308099999999997E-4</v>
      </c>
      <c r="ES67">
        <v>2.91442E-3</v>
      </c>
      <c r="ET67">
        <v>1.743739E-3</v>
      </c>
      <c r="EU67">
        <v>2.4448599999999998E-4</v>
      </c>
      <c r="EV67">
        <v>1.805344E-3</v>
      </c>
      <c r="EW67">
        <v>2.3403310000000002E-3</v>
      </c>
      <c r="EX67">
        <v>1.731703E-3</v>
      </c>
      <c r="EY67">
        <v>1.01233E-4</v>
      </c>
      <c r="EZ67">
        <v>1.5150000000000001E-3</v>
      </c>
      <c r="FA67">
        <v>1.7928060000000001E-3</v>
      </c>
      <c r="FB67">
        <v>1.327618E-3</v>
      </c>
      <c r="FC67">
        <v>2.8202790000000002E-3</v>
      </c>
      <c r="FD67">
        <v>2.6549949999999998E-3</v>
      </c>
      <c r="FE67">
        <v>1.35096E-3</v>
      </c>
      <c r="FF67">
        <v>4.8757299999999999E-4</v>
      </c>
      <c r="FG67">
        <v>4.2935660000000004E-3</v>
      </c>
      <c r="FH67">
        <v>3.000431E-3</v>
      </c>
      <c r="FI67">
        <v>1.409116E-3</v>
      </c>
      <c r="FJ67">
        <v>6.95573E-4</v>
      </c>
      <c r="FK67">
        <v>1.4589080000000001E-2</v>
      </c>
      <c r="FL67">
        <v>1.2155783E-2</v>
      </c>
      <c r="FM67">
        <v>2.791314E-3</v>
      </c>
      <c r="FN67">
        <v>9.4164400000000005E-4</v>
      </c>
      <c r="FO67">
        <v>1.8014355999999999E-2</v>
      </c>
      <c r="FP67">
        <v>1.5420029E-2</v>
      </c>
      <c r="FQ67">
        <v>3.6520279999999999E-3</v>
      </c>
      <c r="FR67">
        <v>5.4157000000000001E-4</v>
      </c>
      <c r="FS67">
        <v>3.2364589999999999E-2</v>
      </c>
      <c r="FT67">
        <v>3.7734108000000002E-2</v>
      </c>
      <c r="FU67">
        <v>1.6152838999999999E-2</v>
      </c>
      <c r="FV67">
        <v>2.0305219999999999E-3</v>
      </c>
      <c r="FW67">
        <v>2.8104552000000001E-2</v>
      </c>
      <c r="FX67">
        <v>3.4361065000000003E-2</v>
      </c>
      <c r="FY67">
        <v>1.4157951E-2</v>
      </c>
      <c r="FZ67">
        <v>1.6799440000000001E-3</v>
      </c>
      <c r="GA67">
        <v>4.4537305999999999E-2</v>
      </c>
      <c r="GB67">
        <v>5.2874981000000001E-2</v>
      </c>
      <c r="GC67">
        <v>3.6097667999999999E-2</v>
      </c>
      <c r="GD67">
        <v>6.9654319999999997E-3</v>
      </c>
      <c r="GE67">
        <v>1.199939E-2</v>
      </c>
      <c r="GF67">
        <v>2.3276613000000002E-2</v>
      </c>
      <c r="GG67">
        <v>1.446357E-2</v>
      </c>
      <c r="GH67">
        <v>2.64153E-3</v>
      </c>
      <c r="GI67">
        <v>3.0736948E-2</v>
      </c>
      <c r="GJ67">
        <v>2.7194637000000001E-2</v>
      </c>
      <c r="GK67">
        <v>2.6108354E-2</v>
      </c>
      <c r="GL67">
        <v>8.4301940000000002E-3</v>
      </c>
      <c r="GM67">
        <v>0</v>
      </c>
      <c r="GN67">
        <v>3.0717499999999998E-3</v>
      </c>
      <c r="GO67">
        <v>3.2377230000000001E-3</v>
      </c>
      <c r="GP67">
        <v>1.050568E-3</v>
      </c>
      <c r="GQ67">
        <v>1.3515851000000001E-2</v>
      </c>
      <c r="GR67">
        <v>2.6520467999999998E-2</v>
      </c>
      <c r="GS67">
        <v>2.4950314000000001E-2</v>
      </c>
      <c r="GT67">
        <v>1.0441188000000001E-2</v>
      </c>
      <c r="GU67">
        <v>6.180189E-3</v>
      </c>
      <c r="GV67">
        <v>0</v>
      </c>
      <c r="GW67">
        <v>0</v>
      </c>
      <c r="GX67">
        <v>0</v>
      </c>
      <c r="GY67">
        <v>0</v>
      </c>
      <c r="GZ67">
        <v>1.1913699999999999E-4</v>
      </c>
      <c r="HA67">
        <v>2.27605E-4</v>
      </c>
      <c r="HB67">
        <v>1.20915E-4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4.9479959999999996E-3</v>
      </c>
      <c r="HJ67">
        <v>0</v>
      </c>
    </row>
    <row r="68" spans="1:218" x14ac:dyDescent="0.2">
      <c r="A68">
        <v>66</v>
      </c>
      <c r="B68">
        <v>2249.5164589999999</v>
      </c>
      <c r="C68">
        <v>52.616672000000001</v>
      </c>
      <c r="D68">
        <v>42.752921729999997</v>
      </c>
      <c r="E68" t="s">
        <v>157</v>
      </c>
      <c r="F68" t="s">
        <v>426</v>
      </c>
      <c r="G68">
        <v>33</v>
      </c>
      <c r="H68">
        <v>0.17062253799999999</v>
      </c>
      <c r="I68">
        <v>0.14072374500000001</v>
      </c>
      <c r="J68">
        <v>7.5354638000000002E-2</v>
      </c>
      <c r="K68">
        <v>0.25429041899999999</v>
      </c>
      <c r="L68">
        <v>0.22054965600000001</v>
      </c>
      <c r="M68">
        <v>0.108940037</v>
      </c>
      <c r="N68">
        <v>0.28411187500000001</v>
      </c>
      <c r="O68">
        <v>0.25007549000000001</v>
      </c>
      <c r="P68">
        <v>0.119749958</v>
      </c>
      <c r="Q68">
        <v>0.33181866900000001</v>
      </c>
      <c r="R68">
        <v>0.34226766400000003</v>
      </c>
      <c r="S68">
        <v>0.17524913</v>
      </c>
      <c r="T68">
        <v>0.243657438</v>
      </c>
      <c r="U68">
        <v>0.27301579799999998</v>
      </c>
      <c r="V68">
        <v>0.14443914599999999</v>
      </c>
      <c r="W68">
        <v>0.20917940600000001</v>
      </c>
      <c r="X68">
        <v>0.28957934299999999</v>
      </c>
      <c r="Y68">
        <v>0.18171747199999999</v>
      </c>
      <c r="Z68">
        <v>0.107658596</v>
      </c>
      <c r="AA68">
        <v>0.158337899</v>
      </c>
      <c r="AB68">
        <v>0.10285461799999999</v>
      </c>
      <c r="AC68">
        <v>7.5846627E-2</v>
      </c>
      <c r="AD68">
        <v>0.14181661000000001</v>
      </c>
      <c r="AE68">
        <v>0.111905429</v>
      </c>
      <c r="AF68">
        <v>1.6582414E-2</v>
      </c>
      <c r="AG68">
        <v>3.7574186000000002E-2</v>
      </c>
      <c r="AH68">
        <v>8.4646419000000001E-2</v>
      </c>
      <c r="AI68">
        <v>0.118882761</v>
      </c>
      <c r="AJ68">
        <v>0.17158378099999999</v>
      </c>
      <c r="AK68">
        <v>0.17596937800000001</v>
      </c>
      <c r="AL68">
        <v>0.18177358900000001</v>
      </c>
      <c r="AM68">
        <v>0.106433658</v>
      </c>
      <c r="AN68">
        <v>7.2017455999999994E-2</v>
      </c>
      <c r="AO68">
        <v>1.9097255E-2</v>
      </c>
      <c r="AP68">
        <v>1.5439102999999999E-2</v>
      </c>
      <c r="AQ68">
        <v>4.2470204999999997E-2</v>
      </c>
      <c r="AR68">
        <v>0.12129414199999999</v>
      </c>
      <c r="AS68">
        <v>0.17206232799999999</v>
      </c>
      <c r="AT68">
        <v>0.141637391</v>
      </c>
      <c r="AU68">
        <v>5.2616096000000001E-2</v>
      </c>
      <c r="AV68">
        <v>0.11415998500000001</v>
      </c>
      <c r="AW68">
        <v>0.15831305600000001</v>
      </c>
      <c r="AX68">
        <v>0</v>
      </c>
      <c r="AY68">
        <v>3.5723982000000001E-2</v>
      </c>
      <c r="AZ68">
        <v>0.10188346400000001</v>
      </c>
      <c r="BA68">
        <v>0.14603348099999999</v>
      </c>
      <c r="BB68">
        <v>7.9921744000000003E-2</v>
      </c>
      <c r="BC68">
        <v>6.0013670999999998E-2</v>
      </c>
      <c r="BD68">
        <v>0.14593071299999999</v>
      </c>
      <c r="BE68">
        <v>0.15189148</v>
      </c>
      <c r="BF68">
        <v>0.11827581</v>
      </c>
      <c r="BG68">
        <v>6.9019393999999998E-2</v>
      </c>
      <c r="BH68">
        <v>0.13763909399999999</v>
      </c>
      <c r="BI68">
        <v>0.13662192100000001</v>
      </c>
      <c r="BJ68">
        <v>0.10385715099999999</v>
      </c>
      <c r="BK68">
        <v>0.109008647</v>
      </c>
      <c r="BL68">
        <v>0.25613994000000001</v>
      </c>
      <c r="BM68">
        <v>0.17789016299999999</v>
      </c>
      <c r="BN68">
        <v>0.15771587300000001</v>
      </c>
      <c r="BO68">
        <v>0.10311809500000001</v>
      </c>
      <c r="BP68">
        <v>0.20582546099999999</v>
      </c>
      <c r="BQ68">
        <v>0.147699516</v>
      </c>
      <c r="BR68">
        <v>9.5416358000000007E-2</v>
      </c>
      <c r="BS68">
        <v>0.17733579599999999</v>
      </c>
      <c r="BT68">
        <v>0.34377260999999998</v>
      </c>
      <c r="BU68">
        <v>0.20148332799999999</v>
      </c>
      <c r="BV68">
        <v>0.100626414</v>
      </c>
      <c r="BW68">
        <v>0.14344147300000001</v>
      </c>
      <c r="BX68">
        <v>0.29653051499999999</v>
      </c>
      <c r="BY68">
        <v>0.17750642599999999</v>
      </c>
      <c r="BZ68">
        <v>9.0915678E-2</v>
      </c>
      <c r="CA68">
        <v>0.25717836500000002</v>
      </c>
      <c r="CB68">
        <v>0.39706345999999998</v>
      </c>
      <c r="CC68">
        <v>0.29480255100000002</v>
      </c>
      <c r="CD68">
        <v>0.12497112</v>
      </c>
      <c r="CE68">
        <v>0.14254743</v>
      </c>
      <c r="CF68">
        <v>0.26452508699999999</v>
      </c>
      <c r="CG68">
        <v>0.21616543299999999</v>
      </c>
      <c r="CH68">
        <v>9.8071884999999998E-2</v>
      </c>
      <c r="CI68">
        <v>0.22575013699999999</v>
      </c>
      <c r="CJ68">
        <v>0.32609623500000001</v>
      </c>
      <c r="CK68">
        <v>0.43547949600000002</v>
      </c>
      <c r="CL68">
        <v>0.18674062999999999</v>
      </c>
      <c r="CM68">
        <v>0.120051</v>
      </c>
      <c r="CN68">
        <v>0.19215538099999999</v>
      </c>
      <c r="CO68">
        <v>0.18794719400000001</v>
      </c>
      <c r="CP68">
        <v>8.9907338000000003E-2</v>
      </c>
      <c r="CQ68">
        <v>0.143859877</v>
      </c>
      <c r="CR68">
        <v>0.17771341500000001</v>
      </c>
      <c r="CS68">
        <v>0.26439642699999999</v>
      </c>
      <c r="CT68">
        <v>0.13357612999999999</v>
      </c>
      <c r="CU68">
        <v>8.7748592E-2</v>
      </c>
      <c r="CV68">
        <v>0.106700561</v>
      </c>
      <c r="CW68">
        <v>0.11322924700000001</v>
      </c>
      <c r="CX68">
        <v>5.7121778999999998E-2</v>
      </c>
      <c r="CY68">
        <v>8.2043614000000001E-2</v>
      </c>
      <c r="CZ68">
        <v>9.4501626000000005E-2</v>
      </c>
      <c r="DA68">
        <v>0.14826050099999999</v>
      </c>
      <c r="DB68">
        <v>8.2047411000000001E-2</v>
      </c>
      <c r="DC68">
        <v>2.4780743000000001E-2</v>
      </c>
      <c r="DD68">
        <v>2.6138095E-2</v>
      </c>
      <c r="DE68">
        <v>4.3132374000000001E-2</v>
      </c>
      <c r="DF68">
        <v>2.2056138999999999E-2</v>
      </c>
      <c r="DG68">
        <v>1.1152921E-2</v>
      </c>
      <c r="DH68">
        <v>5.3210139999999998E-3</v>
      </c>
      <c r="DI68">
        <v>2.8908240000000002E-2</v>
      </c>
      <c r="DJ68">
        <v>1.7766436E-2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4.1572194999999999E-2</v>
      </c>
      <c r="EB68">
        <v>0.11648750300000001</v>
      </c>
      <c r="EC68">
        <v>0.112665023</v>
      </c>
      <c r="ED68">
        <v>6.6103863999999998E-2</v>
      </c>
      <c r="EE68">
        <v>7.5909920000000004E-3</v>
      </c>
      <c r="EF68">
        <v>8.2249487999999996E-2</v>
      </c>
      <c r="EG68">
        <v>0.100134613</v>
      </c>
      <c r="EH68">
        <v>6.2116787E-2</v>
      </c>
      <c r="EI68">
        <v>1.4173781E-2</v>
      </c>
      <c r="EJ68">
        <v>7.4150604999999994E-2</v>
      </c>
      <c r="EK68">
        <v>9.9705149000000007E-2</v>
      </c>
      <c r="EL68">
        <v>7.9713147999999998E-2</v>
      </c>
      <c r="EM68">
        <v>5.5294589999999996E-3</v>
      </c>
      <c r="EN68">
        <v>5.9275761000000003E-2</v>
      </c>
      <c r="EO68">
        <v>7.4200828999999996E-2</v>
      </c>
      <c r="EP68">
        <v>5.6850734999999999E-2</v>
      </c>
      <c r="EQ68">
        <v>0</v>
      </c>
      <c r="ER68">
        <v>3.7198169000000003E-2</v>
      </c>
      <c r="ES68">
        <v>7.6541346999999996E-2</v>
      </c>
      <c r="ET68">
        <v>5.3684559E-2</v>
      </c>
      <c r="EU68">
        <v>3.0557599999999998E-3</v>
      </c>
      <c r="EV68">
        <v>4.1401005999999997E-2</v>
      </c>
      <c r="EW68">
        <v>6.8007172000000005E-2</v>
      </c>
      <c r="EX68">
        <v>5.7898611000000003E-2</v>
      </c>
      <c r="EY68">
        <v>3.177343E-3</v>
      </c>
      <c r="EZ68">
        <v>3.8725384000000002E-2</v>
      </c>
      <c r="FA68">
        <v>6.5606877999999993E-2</v>
      </c>
      <c r="FB68">
        <v>5.3414346000000001E-2</v>
      </c>
      <c r="FC68">
        <v>7.7464379999999996E-3</v>
      </c>
      <c r="FD68">
        <v>3.9269118999999998E-2</v>
      </c>
      <c r="FE68">
        <v>5.5612700000000001E-2</v>
      </c>
      <c r="FF68">
        <v>5.2529411999999998E-2</v>
      </c>
      <c r="FG68">
        <v>1.3498504E-2</v>
      </c>
      <c r="FH68">
        <v>3.9923813000000002E-2</v>
      </c>
      <c r="FI68">
        <v>5.3193211999999997E-2</v>
      </c>
      <c r="FJ68">
        <v>5.9713429999999998E-2</v>
      </c>
      <c r="FK68">
        <v>4.9982595999999997E-2</v>
      </c>
      <c r="FL68">
        <v>6.3583224999999993E-2</v>
      </c>
      <c r="FM68">
        <v>5.6086234999999998E-2</v>
      </c>
      <c r="FN68">
        <v>4.2126388000000001E-2</v>
      </c>
      <c r="FO68">
        <v>8.0432512999999997E-2</v>
      </c>
      <c r="FP68">
        <v>8.4401412999999995E-2</v>
      </c>
      <c r="FQ68">
        <v>6.1870069E-2</v>
      </c>
      <c r="FR68">
        <v>4.2408702999999999E-2</v>
      </c>
      <c r="FS68">
        <v>0.157217574</v>
      </c>
      <c r="FT68">
        <v>0.16686736899999999</v>
      </c>
      <c r="FU68">
        <v>0.106818544</v>
      </c>
      <c r="FV68">
        <v>5.4731773999999997E-2</v>
      </c>
      <c r="FW68">
        <v>0.17616415699999999</v>
      </c>
      <c r="FX68">
        <v>0.193360702</v>
      </c>
      <c r="FY68">
        <v>0.11953969</v>
      </c>
      <c r="FZ68">
        <v>6.0679151000000001E-2</v>
      </c>
      <c r="GA68">
        <v>0.22268827999999999</v>
      </c>
      <c r="GB68">
        <v>0.29049704100000001</v>
      </c>
      <c r="GC68">
        <v>0.21067824700000001</v>
      </c>
      <c r="GD68">
        <v>9.3829892999999998E-2</v>
      </c>
      <c r="GE68">
        <v>0.102770919</v>
      </c>
      <c r="GF68">
        <v>0.170346465</v>
      </c>
      <c r="GG68">
        <v>0.13146993500000001</v>
      </c>
      <c r="GH68">
        <v>7.0487408000000001E-2</v>
      </c>
      <c r="GI68">
        <v>6.4425487000000004E-2</v>
      </c>
      <c r="GJ68">
        <v>0.168289314</v>
      </c>
      <c r="GK68">
        <v>0.17950844399999999</v>
      </c>
      <c r="GL68">
        <v>9.1347405000000007E-2</v>
      </c>
      <c r="GM68">
        <v>1.2197227999999999E-2</v>
      </c>
      <c r="GN68">
        <v>5.6709123E-2</v>
      </c>
      <c r="GO68">
        <v>6.6233116999999994E-2</v>
      </c>
      <c r="GP68">
        <v>4.5826791999999998E-2</v>
      </c>
      <c r="GQ68">
        <v>7.5961809999999996E-3</v>
      </c>
      <c r="GR68">
        <v>3.4918019000000002E-2</v>
      </c>
      <c r="GS68">
        <v>7.0607300999999997E-2</v>
      </c>
      <c r="GT68">
        <v>4.7828175000000001E-2</v>
      </c>
      <c r="GU68">
        <v>1.440942E-3</v>
      </c>
      <c r="GV68">
        <v>6.2764270000000002E-3</v>
      </c>
      <c r="GW68">
        <v>1.2279460000000001E-2</v>
      </c>
      <c r="GX68">
        <v>1.3921390000000001E-2</v>
      </c>
      <c r="GY68">
        <v>5.4752400000000001E-3</v>
      </c>
      <c r="GZ68">
        <v>7.172604E-3</v>
      </c>
      <c r="HA68">
        <v>1.0532362E-2</v>
      </c>
      <c r="HB68">
        <v>8.8302390000000001E-3</v>
      </c>
      <c r="HC68">
        <v>8.3229879999999999E-3</v>
      </c>
      <c r="HD68">
        <v>5.5674799999999997E-3</v>
      </c>
      <c r="HE68">
        <v>4.4928609999999999E-3</v>
      </c>
      <c r="HF68">
        <v>4.4464989999999996E-3</v>
      </c>
      <c r="HG68">
        <v>1.5410029E-2</v>
      </c>
      <c r="HH68">
        <v>1.072971E-2</v>
      </c>
      <c r="HI68">
        <v>5.1494679999999999E-3</v>
      </c>
      <c r="HJ68">
        <v>3.7866689999999999E-3</v>
      </c>
    </row>
    <row r="69" spans="1:218" x14ac:dyDescent="0.2">
      <c r="A69">
        <v>67</v>
      </c>
      <c r="B69">
        <v>7430.2737809999999</v>
      </c>
      <c r="C69">
        <v>95.254320000000007</v>
      </c>
      <c r="D69">
        <v>78.004585840000004</v>
      </c>
      <c r="E69" t="s">
        <v>427</v>
      </c>
      <c r="F69" t="s">
        <v>428</v>
      </c>
      <c r="G69">
        <v>21</v>
      </c>
      <c r="H69">
        <v>0.137009347</v>
      </c>
      <c r="I69">
        <v>6.0185457999999997E-2</v>
      </c>
      <c r="J69">
        <v>2.9384820000000001E-3</v>
      </c>
      <c r="K69">
        <v>0.20818013299999999</v>
      </c>
      <c r="L69">
        <v>0.11356672700000001</v>
      </c>
      <c r="M69">
        <v>1.9487712000000001E-2</v>
      </c>
      <c r="N69">
        <v>0.19601359099999999</v>
      </c>
      <c r="O69">
        <v>0.119407789</v>
      </c>
      <c r="P69">
        <v>2.3037730999999999E-2</v>
      </c>
      <c r="Q69">
        <v>0.209235265</v>
      </c>
      <c r="R69">
        <v>0.16138054700000001</v>
      </c>
      <c r="S69">
        <v>4.9161689000000001E-2</v>
      </c>
      <c r="T69">
        <v>0.11856941999999999</v>
      </c>
      <c r="U69">
        <v>0.106574065</v>
      </c>
      <c r="V69">
        <v>3.3959577999999997E-2</v>
      </c>
      <c r="W69">
        <v>9.4668242999999999E-2</v>
      </c>
      <c r="X69">
        <v>0.11136604999999999</v>
      </c>
      <c r="Y69">
        <v>4.8091238000000001E-2</v>
      </c>
      <c r="Z69">
        <v>2.3587917E-2</v>
      </c>
      <c r="AA69">
        <v>3.9233174000000003E-2</v>
      </c>
      <c r="AB69">
        <v>1.3570976E-2</v>
      </c>
      <c r="AC69">
        <v>1.5951844999999999E-2</v>
      </c>
      <c r="AD69">
        <v>6.1989954E-2</v>
      </c>
      <c r="AE69">
        <v>4.3897764999999998E-2</v>
      </c>
      <c r="AF69">
        <v>2.8348821999999999E-2</v>
      </c>
      <c r="AG69">
        <v>5.5149542000000003E-2</v>
      </c>
      <c r="AH69">
        <v>0.12097640799999999</v>
      </c>
      <c r="AI69">
        <v>0.15145924999999999</v>
      </c>
      <c r="AJ69">
        <v>0.21314248099999999</v>
      </c>
      <c r="AK69">
        <v>0.171796847</v>
      </c>
      <c r="AL69">
        <v>0.16301980099999999</v>
      </c>
      <c r="AM69">
        <v>5.7694539000000003E-2</v>
      </c>
      <c r="AN69">
        <v>3.2041103000000001E-2</v>
      </c>
      <c r="AO69">
        <v>2.8947690000000002E-3</v>
      </c>
      <c r="AP69">
        <v>3.4764370000000002E-3</v>
      </c>
      <c r="AQ69">
        <v>3.1967050000000002E-3</v>
      </c>
      <c r="AR69">
        <v>4.7441590000000004E-3</v>
      </c>
      <c r="AS69">
        <v>9.1093690000000008E-3</v>
      </c>
      <c r="AT69">
        <v>6.6884300000000004E-3</v>
      </c>
      <c r="AU69">
        <v>2.9638360000000001E-3</v>
      </c>
      <c r="AV69">
        <v>5.4303479999999998E-3</v>
      </c>
      <c r="AW69">
        <v>8.6773170000000004E-3</v>
      </c>
      <c r="AX69">
        <v>1.1157416999999999E-2</v>
      </c>
      <c r="AY69">
        <v>0</v>
      </c>
      <c r="AZ69">
        <v>4.2569219999999998E-3</v>
      </c>
      <c r="BA69">
        <v>5.2612609999999997E-3</v>
      </c>
      <c r="BB69">
        <v>5.765315E-3</v>
      </c>
      <c r="BC69">
        <v>6.4206369999999999E-3</v>
      </c>
      <c r="BD69">
        <v>3.1234636E-2</v>
      </c>
      <c r="BE69">
        <v>7.2758600000000003E-3</v>
      </c>
      <c r="BF69">
        <v>6.137918E-3</v>
      </c>
      <c r="BG69">
        <v>6.3635779999999999E-3</v>
      </c>
      <c r="BH69">
        <v>2.6937507999999999E-2</v>
      </c>
      <c r="BI69">
        <v>5.4589840000000001E-3</v>
      </c>
      <c r="BJ69">
        <v>3.4138200000000001E-3</v>
      </c>
      <c r="BK69">
        <v>1.230793E-2</v>
      </c>
      <c r="BL69">
        <v>7.8207886000000004E-2</v>
      </c>
      <c r="BM69">
        <v>9.8589139999999999E-3</v>
      </c>
      <c r="BN69">
        <v>4.5047070000000002E-3</v>
      </c>
      <c r="BO69">
        <v>1.1153453000000001E-2</v>
      </c>
      <c r="BP69">
        <v>5.4296182999999998E-2</v>
      </c>
      <c r="BQ69">
        <v>6.2558020000000004E-3</v>
      </c>
      <c r="BR69">
        <v>6.7144500000000001E-4</v>
      </c>
      <c r="BS69">
        <v>2.1903771999999998E-2</v>
      </c>
      <c r="BT69">
        <v>0.10617573800000001</v>
      </c>
      <c r="BU69">
        <v>2.2502960999999998E-2</v>
      </c>
      <c r="BV69">
        <v>1.7131760000000001E-3</v>
      </c>
      <c r="BW69">
        <v>1.0226918E-2</v>
      </c>
      <c r="BX69">
        <v>7.5358946999999996E-2</v>
      </c>
      <c r="BY69">
        <v>1.7285597999999999E-2</v>
      </c>
      <c r="BZ69">
        <v>5.21442E-4</v>
      </c>
      <c r="CA69">
        <v>1.9855061E-2</v>
      </c>
      <c r="CB69">
        <v>0.12296591599999999</v>
      </c>
      <c r="CC69">
        <v>8.7049277999999994E-2</v>
      </c>
      <c r="CD69">
        <v>8.3055479999999994E-3</v>
      </c>
      <c r="CE69">
        <v>4.1452040000000004E-3</v>
      </c>
      <c r="CF69">
        <v>6.8072579999999994E-2</v>
      </c>
      <c r="CG69">
        <v>5.5597893000000002E-2</v>
      </c>
      <c r="CH69">
        <v>3.1923059999999998E-3</v>
      </c>
      <c r="CI69">
        <v>4.5714019999999996E-3</v>
      </c>
      <c r="CJ69">
        <v>9.3192644000000005E-2</v>
      </c>
      <c r="CK69">
        <v>0.186873871</v>
      </c>
      <c r="CL69">
        <v>3.3695846000000002E-2</v>
      </c>
      <c r="CM69">
        <v>0</v>
      </c>
      <c r="CN69">
        <v>4.3633715000000003E-2</v>
      </c>
      <c r="CO69">
        <v>4.9461874000000003E-2</v>
      </c>
      <c r="CP69">
        <v>5.2777049999999997E-3</v>
      </c>
      <c r="CQ69">
        <v>0</v>
      </c>
      <c r="CR69">
        <v>3.3333613999999998E-2</v>
      </c>
      <c r="CS69">
        <v>7.6346391E-2</v>
      </c>
      <c r="CT69">
        <v>1.9298808000000001E-2</v>
      </c>
      <c r="CU69">
        <v>0</v>
      </c>
      <c r="CV69">
        <v>1.1716061999999999E-2</v>
      </c>
      <c r="CW69">
        <v>1.4504001000000001E-2</v>
      </c>
      <c r="CX69">
        <v>0</v>
      </c>
      <c r="CY69">
        <v>0</v>
      </c>
      <c r="CZ69">
        <v>7.5666930000000002E-3</v>
      </c>
      <c r="DA69">
        <v>2.5169647999999999E-2</v>
      </c>
      <c r="DB69">
        <v>3.3841829999999998E-3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1.1496744E-2</v>
      </c>
      <c r="EC69">
        <v>8.5815849999999992E-3</v>
      </c>
      <c r="ED69">
        <v>5.9477469999999998E-3</v>
      </c>
      <c r="EE69">
        <v>0</v>
      </c>
      <c r="EF69">
        <v>6.2501600000000005E-4</v>
      </c>
      <c r="EG69">
        <v>6.7940250000000004E-3</v>
      </c>
      <c r="EH69">
        <v>6.4944019999999998E-3</v>
      </c>
      <c r="EI69">
        <v>0</v>
      </c>
      <c r="EJ69">
        <v>2.6996400000000001E-3</v>
      </c>
      <c r="EK69">
        <v>1.2474341E-2</v>
      </c>
      <c r="EL69">
        <v>7.1133170000000001E-3</v>
      </c>
      <c r="EM69">
        <v>0</v>
      </c>
      <c r="EN69">
        <v>0</v>
      </c>
      <c r="EO69">
        <v>1.4921439999999999E-3</v>
      </c>
      <c r="EP69">
        <v>3.0341079999999999E-2</v>
      </c>
      <c r="EQ69">
        <v>0</v>
      </c>
      <c r="ER69">
        <v>0</v>
      </c>
      <c r="ES69">
        <v>5.9644299999999999E-4</v>
      </c>
      <c r="ET69">
        <v>9.7233430000000006E-3</v>
      </c>
      <c r="EU69">
        <v>0</v>
      </c>
      <c r="EV69">
        <v>0</v>
      </c>
      <c r="EW69">
        <v>5.5358499999999999E-4</v>
      </c>
      <c r="EX69">
        <v>1.5209579000000001E-2</v>
      </c>
      <c r="EY69">
        <v>0</v>
      </c>
      <c r="EZ69">
        <v>0</v>
      </c>
      <c r="FA69">
        <v>4.2501099999999999E-4</v>
      </c>
      <c r="FB69">
        <v>3.2192881E-2</v>
      </c>
      <c r="FC69">
        <v>0</v>
      </c>
      <c r="FD69">
        <v>0</v>
      </c>
      <c r="FE69">
        <v>0</v>
      </c>
      <c r="FF69">
        <v>4.8572600000000002E-4</v>
      </c>
      <c r="FG69">
        <v>0</v>
      </c>
      <c r="FH69">
        <v>0</v>
      </c>
      <c r="FI69">
        <v>0</v>
      </c>
      <c r="FJ69">
        <v>0</v>
      </c>
      <c r="FK69">
        <v>9.8832309999999993E-3</v>
      </c>
      <c r="FL69">
        <v>5.551523E-3</v>
      </c>
      <c r="FM69">
        <v>0</v>
      </c>
      <c r="FN69">
        <v>0</v>
      </c>
      <c r="FO69">
        <v>2.1400097999999999E-2</v>
      </c>
      <c r="FP69">
        <v>1.2309484000000001E-2</v>
      </c>
      <c r="FQ69">
        <v>6.28587E-4</v>
      </c>
      <c r="FR69">
        <v>0</v>
      </c>
      <c r="FS69">
        <v>5.4194876000000003E-2</v>
      </c>
      <c r="FT69">
        <v>4.2867427E-2</v>
      </c>
      <c r="FU69">
        <v>1.0014166E-2</v>
      </c>
      <c r="FV69">
        <v>7.5716200000000003E-4</v>
      </c>
      <c r="FW69">
        <v>4.8903729999999999E-2</v>
      </c>
      <c r="FX69">
        <v>4.5341592E-2</v>
      </c>
      <c r="FY69">
        <v>1.0989315E-2</v>
      </c>
      <c r="FZ69">
        <v>1.404488E-3</v>
      </c>
      <c r="GA69">
        <v>5.9420465999999998E-2</v>
      </c>
      <c r="GB69">
        <v>6.9857240000000001E-2</v>
      </c>
      <c r="GC69">
        <v>3.2350331000000003E-2</v>
      </c>
      <c r="GD69">
        <v>4.7188320000000001E-3</v>
      </c>
      <c r="GE69">
        <v>1.1365383E-2</v>
      </c>
      <c r="GF69">
        <v>2.7373847999999999E-2</v>
      </c>
      <c r="GG69">
        <v>1.0607923999999999E-2</v>
      </c>
      <c r="GH69">
        <v>2.4224369999999999E-3</v>
      </c>
      <c r="GI69">
        <v>2.3015449999999999E-3</v>
      </c>
      <c r="GJ69">
        <v>3.2845138000000003E-2</v>
      </c>
      <c r="GK69">
        <v>2.8012800000000001E-2</v>
      </c>
      <c r="GL69">
        <v>1.0862415E-2</v>
      </c>
      <c r="GM69">
        <v>0</v>
      </c>
      <c r="GN69">
        <v>0</v>
      </c>
      <c r="GO69">
        <v>0</v>
      </c>
      <c r="GP69">
        <v>2.6117810000000001E-3</v>
      </c>
      <c r="GQ69">
        <v>0</v>
      </c>
      <c r="GR69">
        <v>0</v>
      </c>
      <c r="GS69">
        <v>2.4249702000000001E-2</v>
      </c>
      <c r="GT69">
        <v>2.1449501999999999E-2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1.270691E-3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</row>
    <row r="70" spans="1:218" x14ac:dyDescent="0.2">
      <c r="A70">
        <v>68</v>
      </c>
      <c r="B70">
        <v>6848.2114689999999</v>
      </c>
      <c r="C70">
        <v>63.502879999999998</v>
      </c>
      <c r="D70">
        <v>107.8409588</v>
      </c>
      <c r="E70" t="s">
        <v>157</v>
      </c>
      <c r="F70" t="s">
        <v>428</v>
      </c>
      <c r="G70">
        <v>24</v>
      </c>
      <c r="H70">
        <v>6.6074330000000001E-2</v>
      </c>
      <c r="I70">
        <v>4.0563610999999999E-2</v>
      </c>
      <c r="J70">
        <v>1.5744372E-2</v>
      </c>
      <c r="K70">
        <v>0.109692266</v>
      </c>
      <c r="L70">
        <v>7.3756223999999995E-2</v>
      </c>
      <c r="M70">
        <v>2.6390693E-2</v>
      </c>
      <c r="N70">
        <v>0.10583235000000001</v>
      </c>
      <c r="O70">
        <v>7.514991E-2</v>
      </c>
      <c r="P70">
        <v>2.7208359000000001E-2</v>
      </c>
      <c r="Q70">
        <v>0.14111427500000001</v>
      </c>
      <c r="R70">
        <v>0.11636450299999999</v>
      </c>
      <c r="S70">
        <v>4.9540358999999999E-2</v>
      </c>
      <c r="T70">
        <v>8.7413513999999998E-2</v>
      </c>
      <c r="U70">
        <v>8.1849009E-2</v>
      </c>
      <c r="V70">
        <v>3.6392082999999999E-2</v>
      </c>
      <c r="W70">
        <v>8.7426818000000003E-2</v>
      </c>
      <c r="X70">
        <v>0.101631122</v>
      </c>
      <c r="Y70">
        <v>5.4895858999999998E-2</v>
      </c>
      <c r="Z70">
        <v>3.2934502999999997E-2</v>
      </c>
      <c r="AA70">
        <v>4.5931938999999998E-2</v>
      </c>
      <c r="AB70">
        <v>2.4239426000000001E-2</v>
      </c>
      <c r="AC70">
        <v>2.7320217000000001E-2</v>
      </c>
      <c r="AD70">
        <v>4.6461585E-2</v>
      </c>
      <c r="AE70">
        <v>3.2573915000000002E-2</v>
      </c>
      <c r="AF70">
        <v>1.2869367E-2</v>
      </c>
      <c r="AG70">
        <v>2.5106421E-2</v>
      </c>
      <c r="AH70">
        <v>7.5750538000000006E-2</v>
      </c>
      <c r="AI70">
        <v>9.6080350999999994E-2</v>
      </c>
      <c r="AJ70">
        <v>0.190859378</v>
      </c>
      <c r="AK70">
        <v>0.15878825399999999</v>
      </c>
      <c r="AL70">
        <v>0.221083748</v>
      </c>
      <c r="AM70">
        <v>8.0864992999999996E-2</v>
      </c>
      <c r="AN70">
        <v>8.4131475999999997E-2</v>
      </c>
      <c r="AO70">
        <v>2.2209630000000001E-2</v>
      </c>
      <c r="AP70">
        <v>3.2255844999999998E-2</v>
      </c>
      <c r="AQ70">
        <v>1.2936807E-2</v>
      </c>
      <c r="AR70">
        <v>3.2499773000000003E-2</v>
      </c>
      <c r="AS70">
        <v>4.4343424999999999E-2</v>
      </c>
      <c r="AT70">
        <v>3.3000849999999998E-2</v>
      </c>
      <c r="AU70">
        <v>4.6378443999999998E-2</v>
      </c>
      <c r="AV70">
        <v>3.9779846000000001E-2</v>
      </c>
      <c r="AW70">
        <v>4.2705949E-2</v>
      </c>
      <c r="AX70">
        <v>0</v>
      </c>
      <c r="AY70">
        <v>8.0313969999999991E-3</v>
      </c>
      <c r="AZ70">
        <v>2.7174369E-2</v>
      </c>
      <c r="BA70">
        <v>3.7253712000000001E-2</v>
      </c>
      <c r="BB70">
        <v>0</v>
      </c>
      <c r="BC70">
        <v>1.5596775E-2</v>
      </c>
      <c r="BD70">
        <v>4.3082177999999999E-2</v>
      </c>
      <c r="BE70">
        <v>4.0338276999999999E-2</v>
      </c>
      <c r="BF70">
        <v>1.2704768E-2</v>
      </c>
      <c r="BG70">
        <v>1.4024679999999999E-2</v>
      </c>
      <c r="BH70">
        <v>3.5009194E-2</v>
      </c>
      <c r="BI70">
        <v>3.4919251999999998E-2</v>
      </c>
      <c r="BJ70">
        <v>2.6205044E-2</v>
      </c>
      <c r="BK70">
        <v>2.5772617000000001E-2</v>
      </c>
      <c r="BL70">
        <v>7.6646115000000001E-2</v>
      </c>
      <c r="BM70">
        <v>4.8109323000000002E-2</v>
      </c>
      <c r="BN70">
        <v>4.3831883000000002E-2</v>
      </c>
      <c r="BO70">
        <v>2.1243204000000002E-2</v>
      </c>
      <c r="BP70">
        <v>5.3468063000000003E-2</v>
      </c>
      <c r="BQ70">
        <v>3.7971669999999999E-2</v>
      </c>
      <c r="BR70">
        <v>2.330343E-2</v>
      </c>
      <c r="BS70">
        <v>4.4939990999999999E-2</v>
      </c>
      <c r="BT70">
        <v>0.101490924</v>
      </c>
      <c r="BU70">
        <v>5.6924304000000002E-2</v>
      </c>
      <c r="BV70">
        <v>2.5887729000000002E-2</v>
      </c>
      <c r="BW70">
        <v>2.9988173999999999E-2</v>
      </c>
      <c r="BX70">
        <v>7.0074150000000002E-2</v>
      </c>
      <c r="BY70">
        <v>4.2837703999999997E-2</v>
      </c>
      <c r="BZ70">
        <v>2.1045418999999999E-2</v>
      </c>
      <c r="CA70">
        <v>6.9659132999999998E-2</v>
      </c>
      <c r="CB70">
        <v>0.133353162</v>
      </c>
      <c r="CC70">
        <v>0.10449315000000001</v>
      </c>
      <c r="CD70">
        <v>3.8107088999999997E-2</v>
      </c>
      <c r="CE70">
        <v>3.4020513000000002E-2</v>
      </c>
      <c r="CF70">
        <v>7.3290786999999996E-2</v>
      </c>
      <c r="CG70">
        <v>6.2896212000000007E-2</v>
      </c>
      <c r="CH70">
        <v>2.4812429E-2</v>
      </c>
      <c r="CI70">
        <v>6.5721544000000007E-2</v>
      </c>
      <c r="CJ70">
        <v>0.126896131</v>
      </c>
      <c r="CK70">
        <v>0.19926804000000001</v>
      </c>
      <c r="CL70">
        <v>7.5966763000000007E-2</v>
      </c>
      <c r="CM70">
        <v>2.6168960000000002E-2</v>
      </c>
      <c r="CN70">
        <v>5.7544013999999997E-2</v>
      </c>
      <c r="CO70">
        <v>6.2587874000000002E-2</v>
      </c>
      <c r="CP70">
        <v>2.6206242000000001E-2</v>
      </c>
      <c r="CQ70">
        <v>3.9963572000000003E-2</v>
      </c>
      <c r="CR70">
        <v>6.7681407999999998E-2</v>
      </c>
      <c r="CS70">
        <v>0.119898748</v>
      </c>
      <c r="CT70">
        <v>5.6529620000000003E-2</v>
      </c>
      <c r="CU70">
        <v>1.5662481999999998E-2</v>
      </c>
      <c r="CV70">
        <v>2.9432079E-2</v>
      </c>
      <c r="CW70">
        <v>3.4931212000000003E-2</v>
      </c>
      <c r="CX70">
        <v>1.3752766E-2</v>
      </c>
      <c r="CY70">
        <v>1.9655663E-2</v>
      </c>
      <c r="CZ70">
        <v>3.5656430000000003E-2</v>
      </c>
      <c r="DA70">
        <v>6.2245974000000003E-2</v>
      </c>
      <c r="DB70">
        <v>3.1072331000000002E-2</v>
      </c>
      <c r="DC70">
        <v>2.426358E-3</v>
      </c>
      <c r="DD70">
        <v>5.4762020000000003E-3</v>
      </c>
      <c r="DE70">
        <v>1.0413824E-2</v>
      </c>
      <c r="DF70">
        <v>4.1747759999999998E-3</v>
      </c>
      <c r="DG70">
        <v>1.459941E-3</v>
      </c>
      <c r="DH70">
        <v>1.515686E-3</v>
      </c>
      <c r="DI70">
        <v>1.0511065E-2</v>
      </c>
      <c r="DJ70">
        <v>6.0456920000000001E-3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1.9311790000000001E-3</v>
      </c>
      <c r="EB70">
        <v>2.9253225000000001E-2</v>
      </c>
      <c r="EC70">
        <v>2.4979155999999999E-2</v>
      </c>
      <c r="ED70">
        <v>3.1597328000000001E-2</v>
      </c>
      <c r="EE70">
        <v>9.79169E-4</v>
      </c>
      <c r="EF70">
        <v>1.3584541E-2</v>
      </c>
      <c r="EG70">
        <v>1.9744629999999999E-2</v>
      </c>
      <c r="EH70">
        <v>1.2216572E-2</v>
      </c>
      <c r="EI70">
        <v>9.7919900000000004E-4</v>
      </c>
      <c r="EJ70">
        <v>1.5936532E-2</v>
      </c>
      <c r="EK70">
        <v>2.1355229E-2</v>
      </c>
      <c r="EL70">
        <v>1.8669338000000001E-2</v>
      </c>
      <c r="EM70">
        <v>1.46219E-4</v>
      </c>
      <c r="EN70">
        <v>9.5779960000000001E-3</v>
      </c>
      <c r="EO70">
        <v>1.4829465999999999E-2</v>
      </c>
      <c r="EP70">
        <v>1.1691108E-2</v>
      </c>
      <c r="EQ70">
        <v>0</v>
      </c>
      <c r="ER70">
        <v>3.7116999999999999E-4</v>
      </c>
      <c r="ES70">
        <v>1.1458718E-2</v>
      </c>
      <c r="ET70">
        <v>1.0403509E-2</v>
      </c>
      <c r="EU70">
        <v>0</v>
      </c>
      <c r="EV70">
        <v>5.0528270000000002E-3</v>
      </c>
      <c r="EW70">
        <v>1.2881228999999999E-2</v>
      </c>
      <c r="EX70">
        <v>1.0153891999999999E-2</v>
      </c>
      <c r="EY70">
        <v>3.5617299999999999E-4</v>
      </c>
      <c r="EZ70">
        <v>6.746798E-3</v>
      </c>
      <c r="FA70">
        <v>1.3153524E-2</v>
      </c>
      <c r="FB70">
        <v>1.137265E-2</v>
      </c>
      <c r="FC70">
        <v>2.6909659999999999E-3</v>
      </c>
      <c r="FD70">
        <v>8.6468689999999997E-3</v>
      </c>
      <c r="FE70">
        <v>1.069261E-2</v>
      </c>
      <c r="FF70">
        <v>6.2365650000000003E-3</v>
      </c>
      <c r="FG70">
        <v>4.1059410000000001E-3</v>
      </c>
      <c r="FH70">
        <v>8.7127330000000003E-3</v>
      </c>
      <c r="FI70">
        <v>9.4380390000000005E-3</v>
      </c>
      <c r="FJ70">
        <v>9.4431629999999992E-3</v>
      </c>
      <c r="FK70">
        <v>2.2018492000000001E-2</v>
      </c>
      <c r="FL70">
        <v>2.0829952999999998E-2</v>
      </c>
      <c r="FM70">
        <v>1.2088488E-2</v>
      </c>
      <c r="FN70">
        <v>6.518645E-3</v>
      </c>
      <c r="FO70">
        <v>2.9765716000000001E-2</v>
      </c>
      <c r="FP70">
        <v>2.6883491999999998E-2</v>
      </c>
      <c r="FQ70">
        <v>1.3450472999999999E-2</v>
      </c>
      <c r="FR70">
        <v>6.9774779999999996E-3</v>
      </c>
      <c r="FS70">
        <v>7.0395145000000006E-2</v>
      </c>
      <c r="FT70">
        <v>6.7442737000000003E-2</v>
      </c>
      <c r="FU70">
        <v>3.2449933E-2</v>
      </c>
      <c r="FV70">
        <v>1.125462E-2</v>
      </c>
      <c r="FW70">
        <v>6.3397275000000003E-2</v>
      </c>
      <c r="FX70">
        <v>6.4715057000000006E-2</v>
      </c>
      <c r="FY70">
        <v>3.2474454E-2</v>
      </c>
      <c r="FZ70">
        <v>1.2587123E-2</v>
      </c>
      <c r="GA70">
        <v>0.10061071100000001</v>
      </c>
      <c r="GB70">
        <v>0.116855606</v>
      </c>
      <c r="GC70">
        <v>7.0438308000000005E-2</v>
      </c>
      <c r="GD70">
        <v>2.3491095E-2</v>
      </c>
      <c r="GE70">
        <v>3.0738496000000001E-2</v>
      </c>
      <c r="GF70">
        <v>5.5386945E-2</v>
      </c>
      <c r="GG70">
        <v>3.7132277999999998E-2</v>
      </c>
      <c r="GH70">
        <v>1.5745658999999999E-2</v>
      </c>
      <c r="GI70">
        <v>3.1145709000000001E-2</v>
      </c>
      <c r="GJ70">
        <v>6.6347587999999999E-2</v>
      </c>
      <c r="GK70">
        <v>6.0227053000000003E-2</v>
      </c>
      <c r="GL70">
        <v>2.5153486999999999E-2</v>
      </c>
      <c r="GM70">
        <v>1.471095E-3</v>
      </c>
      <c r="GN70">
        <v>1.3137335E-2</v>
      </c>
      <c r="GO70">
        <v>1.6391572E-2</v>
      </c>
      <c r="GP70">
        <v>1.0119167E-2</v>
      </c>
      <c r="GQ70">
        <v>4.4075110000000002E-3</v>
      </c>
      <c r="GR70">
        <v>1.0382083E-2</v>
      </c>
      <c r="GS70">
        <v>2.0802527000000001E-2</v>
      </c>
      <c r="GT70">
        <v>1.215222E-2</v>
      </c>
      <c r="GU70">
        <v>0</v>
      </c>
      <c r="GV70">
        <v>4.87395E-4</v>
      </c>
      <c r="GW70">
        <v>1.8995660000000001E-3</v>
      </c>
      <c r="GX70">
        <v>2.9832019999999999E-3</v>
      </c>
      <c r="GY70">
        <v>1.152925E-3</v>
      </c>
      <c r="GZ70">
        <v>1.1818810000000001E-3</v>
      </c>
      <c r="HA70">
        <v>1.803018E-3</v>
      </c>
      <c r="HB70">
        <v>1.955919E-3</v>
      </c>
      <c r="HC70">
        <v>9.4712400000000003E-4</v>
      </c>
      <c r="HD70">
        <v>3.7616899999999998E-4</v>
      </c>
      <c r="HE70">
        <v>3.9491500000000002E-4</v>
      </c>
      <c r="HF70">
        <v>1.056801E-3</v>
      </c>
      <c r="HG70">
        <v>4.4201709999999996E-3</v>
      </c>
      <c r="HH70">
        <v>1.8711349999999999E-3</v>
      </c>
      <c r="HI70">
        <v>9.2358700000000002E-4</v>
      </c>
      <c r="HJ70">
        <v>4.23659E-4</v>
      </c>
    </row>
    <row r="71" spans="1:218" x14ac:dyDescent="0.2">
      <c r="A71">
        <v>69</v>
      </c>
      <c r="B71">
        <v>4242.6777160000001</v>
      </c>
      <c r="C71">
        <v>68.038799999999995</v>
      </c>
      <c r="D71">
        <v>62.356739339999997</v>
      </c>
      <c r="E71" t="s">
        <v>157</v>
      </c>
      <c r="F71" t="s">
        <v>428</v>
      </c>
      <c r="G71">
        <v>21</v>
      </c>
      <c r="H71">
        <v>0.143945717</v>
      </c>
      <c r="I71">
        <v>6.6837362999999997E-2</v>
      </c>
      <c r="J71">
        <v>1.6965414000000002E-2</v>
      </c>
      <c r="K71">
        <v>0.251592066</v>
      </c>
      <c r="L71">
        <v>0.140831185</v>
      </c>
      <c r="M71">
        <v>3.6556747000000001E-2</v>
      </c>
      <c r="N71">
        <v>0.232274699</v>
      </c>
      <c r="O71">
        <v>0.13753365100000001</v>
      </c>
      <c r="P71">
        <v>3.7134578000000001E-2</v>
      </c>
      <c r="Q71">
        <v>0.28693765799999998</v>
      </c>
      <c r="R71">
        <v>0.22499729600000001</v>
      </c>
      <c r="S71">
        <v>7.7897831000000001E-2</v>
      </c>
      <c r="T71">
        <v>0.15933635199999999</v>
      </c>
      <c r="U71">
        <v>0.13907597399999999</v>
      </c>
      <c r="V71">
        <v>5.1958082000000003E-2</v>
      </c>
      <c r="W71">
        <v>0.13831042700000001</v>
      </c>
      <c r="X71">
        <v>0.16473454200000001</v>
      </c>
      <c r="Y71">
        <v>8.4225000999999994E-2</v>
      </c>
      <c r="Z71">
        <v>5.0372374999999997E-2</v>
      </c>
      <c r="AA71">
        <v>6.4331044000000004E-2</v>
      </c>
      <c r="AB71">
        <v>3.5494722999999999E-2</v>
      </c>
      <c r="AC71">
        <v>4.5180230000000002E-2</v>
      </c>
      <c r="AD71">
        <v>6.5991448999999994E-2</v>
      </c>
      <c r="AE71">
        <v>5.1982957000000003E-2</v>
      </c>
      <c r="AF71">
        <v>4.0607338E-2</v>
      </c>
      <c r="AG71">
        <v>5.9938364000000001E-2</v>
      </c>
      <c r="AH71">
        <v>0.113114675</v>
      </c>
      <c r="AI71">
        <v>0.13821351300000001</v>
      </c>
      <c r="AJ71">
        <v>0.19080756500000001</v>
      </c>
      <c r="AK71">
        <v>0.16063174599999999</v>
      </c>
      <c r="AL71">
        <v>0.14879456699999999</v>
      </c>
      <c r="AM71">
        <v>7.0530111000000006E-2</v>
      </c>
      <c r="AN71">
        <v>4.3857329E-2</v>
      </c>
      <c r="AO71">
        <v>1.7645074E-2</v>
      </c>
      <c r="AP71">
        <v>1.5859716999999999E-2</v>
      </c>
      <c r="AQ71">
        <v>1.1623565000000001E-2</v>
      </c>
      <c r="AR71">
        <v>1.090029E-2</v>
      </c>
      <c r="AS71">
        <v>1.4788841E-2</v>
      </c>
      <c r="AT71">
        <v>5.3339140000000004E-3</v>
      </c>
      <c r="AU71">
        <v>2.2231363000000001E-2</v>
      </c>
      <c r="AV71">
        <v>1.120237E-2</v>
      </c>
      <c r="AW71">
        <v>1.4181244000000001E-2</v>
      </c>
      <c r="AX71">
        <v>6.7806730000000001E-3</v>
      </c>
      <c r="AY71">
        <v>5.4431499999999997E-4</v>
      </c>
      <c r="AZ71">
        <v>8.5584179999999999E-3</v>
      </c>
      <c r="BA71">
        <v>1.2336098E-2</v>
      </c>
      <c r="BB71">
        <v>5.2387809999999996E-3</v>
      </c>
      <c r="BC71">
        <v>1.4483367E-2</v>
      </c>
      <c r="BD71">
        <v>2.7909943999999999E-2</v>
      </c>
      <c r="BE71">
        <v>1.4527353999999999E-2</v>
      </c>
      <c r="BF71">
        <v>6.7284119999999996E-3</v>
      </c>
      <c r="BG71">
        <v>1.2141411E-2</v>
      </c>
      <c r="BH71">
        <v>2.0308199999999998E-2</v>
      </c>
      <c r="BI71">
        <v>1.1702383E-2</v>
      </c>
      <c r="BJ71">
        <v>5.7217709999999996E-3</v>
      </c>
      <c r="BK71">
        <v>1.9765416000000001E-2</v>
      </c>
      <c r="BL71">
        <v>6.7181837999999994E-2</v>
      </c>
      <c r="BM71">
        <v>1.7116441E-2</v>
      </c>
      <c r="BN71">
        <v>6.3799290000000003E-3</v>
      </c>
      <c r="BO71">
        <v>1.7488564000000002E-2</v>
      </c>
      <c r="BP71">
        <v>4.531342E-2</v>
      </c>
      <c r="BQ71">
        <v>1.2633416999999999E-2</v>
      </c>
      <c r="BR71">
        <v>3.8096499999999999E-3</v>
      </c>
      <c r="BS71">
        <v>3.0923774000000001E-2</v>
      </c>
      <c r="BT71">
        <v>0.10179856299999999</v>
      </c>
      <c r="BU71">
        <v>2.7248749999999999E-2</v>
      </c>
      <c r="BV71">
        <v>5.7130000000000002E-3</v>
      </c>
      <c r="BW71">
        <v>2.1535782E-2</v>
      </c>
      <c r="BX71">
        <v>7.6859930000000007E-2</v>
      </c>
      <c r="BY71">
        <v>2.0304586999999999E-2</v>
      </c>
      <c r="BZ71">
        <v>5.7258489999999999E-3</v>
      </c>
      <c r="CA71">
        <v>3.0905324000000001E-2</v>
      </c>
      <c r="CB71">
        <v>0.13282184699999999</v>
      </c>
      <c r="CC71">
        <v>7.8874635999999998E-2</v>
      </c>
      <c r="CD71">
        <v>1.5408699E-2</v>
      </c>
      <c r="CE71">
        <v>1.8812467999999999E-2</v>
      </c>
      <c r="CF71">
        <v>7.2007572000000006E-2</v>
      </c>
      <c r="CG71">
        <v>4.2406368999999999E-2</v>
      </c>
      <c r="CH71">
        <v>7.9565079999999993E-3</v>
      </c>
      <c r="CI71">
        <v>1.9886630999999998E-2</v>
      </c>
      <c r="CJ71">
        <v>0.10787234</v>
      </c>
      <c r="CK71">
        <v>0.160597192</v>
      </c>
      <c r="CL71">
        <v>3.6877143000000001E-2</v>
      </c>
      <c r="CM71">
        <v>1.0488852E-2</v>
      </c>
      <c r="CN71">
        <v>5.6965335999999998E-2</v>
      </c>
      <c r="CO71">
        <v>4.3618838E-2</v>
      </c>
      <c r="CP71">
        <v>8.6082610000000007E-3</v>
      </c>
      <c r="CQ71">
        <v>7.8225099999999995E-3</v>
      </c>
      <c r="CR71">
        <v>5.5805728999999998E-2</v>
      </c>
      <c r="CS71">
        <v>8.2744054999999997E-2</v>
      </c>
      <c r="CT71">
        <v>3.0060350999999999E-2</v>
      </c>
      <c r="CU71">
        <v>3.1065559999999999E-3</v>
      </c>
      <c r="CV71">
        <v>3.2110092E-2</v>
      </c>
      <c r="CW71">
        <v>2.4414969000000002E-2</v>
      </c>
      <c r="CX71">
        <v>3.3825219999999998E-3</v>
      </c>
      <c r="CY71">
        <v>1.523819E-3</v>
      </c>
      <c r="CZ71">
        <v>3.5589264000000002E-2</v>
      </c>
      <c r="DA71">
        <v>4.3091942000000001E-2</v>
      </c>
      <c r="DB71">
        <v>1.6989608999999999E-2</v>
      </c>
      <c r="DC71">
        <v>0</v>
      </c>
      <c r="DD71">
        <v>1.1207494E-2</v>
      </c>
      <c r="DE71">
        <v>8.6919760000000006E-3</v>
      </c>
      <c r="DF71">
        <v>3.8710099999999999E-4</v>
      </c>
      <c r="DG71">
        <v>0</v>
      </c>
      <c r="DH71">
        <v>1.9237849999999999E-3</v>
      </c>
      <c r="DI71">
        <v>7.5257220000000003E-3</v>
      </c>
      <c r="DJ71">
        <v>1.889047E-3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8.2661099999999999E-4</v>
      </c>
      <c r="EB71">
        <v>1.1186073E-2</v>
      </c>
      <c r="EC71">
        <v>9.2524760000000008E-3</v>
      </c>
      <c r="ED71">
        <v>6.7301399999999999E-3</v>
      </c>
      <c r="EE71">
        <v>3.9787529999999998E-3</v>
      </c>
      <c r="EF71">
        <v>5.0543389999999997E-3</v>
      </c>
      <c r="EG71">
        <v>6.9963050000000004E-3</v>
      </c>
      <c r="EH71">
        <v>4.6250140000000002E-3</v>
      </c>
      <c r="EI71">
        <v>1.520045E-3</v>
      </c>
      <c r="EJ71">
        <v>4.8846260000000004E-3</v>
      </c>
      <c r="EK71">
        <v>6.9181620000000003E-3</v>
      </c>
      <c r="EL71">
        <v>7.4369550000000003E-3</v>
      </c>
      <c r="EM71">
        <v>2.8198899999999998E-3</v>
      </c>
      <c r="EN71">
        <v>1.8522930000000001E-3</v>
      </c>
      <c r="EO71">
        <v>4.048411E-3</v>
      </c>
      <c r="EP71">
        <v>6.9742650000000003E-3</v>
      </c>
      <c r="EQ71">
        <v>0</v>
      </c>
      <c r="ER71">
        <v>4.1537799999999999E-4</v>
      </c>
      <c r="ES71">
        <v>3.3689079999999999E-3</v>
      </c>
      <c r="ET71">
        <v>3.896329E-3</v>
      </c>
      <c r="EU71">
        <v>5.347971E-3</v>
      </c>
      <c r="EV71">
        <v>3.9299269999999997E-3</v>
      </c>
      <c r="EW71">
        <v>3.5393999999999998E-3</v>
      </c>
      <c r="EX71">
        <v>5.1374139999999999E-3</v>
      </c>
      <c r="EY71">
        <v>0</v>
      </c>
      <c r="EZ71">
        <v>1.5642119999999999E-3</v>
      </c>
      <c r="FA71">
        <v>2.287594E-3</v>
      </c>
      <c r="FB71">
        <v>3.4274349999999999E-3</v>
      </c>
      <c r="FC71">
        <v>4.361747E-3</v>
      </c>
      <c r="FD71">
        <v>3.7516559999999999E-3</v>
      </c>
      <c r="FE71">
        <v>1.894651E-3</v>
      </c>
      <c r="FF71">
        <v>2.399329E-3</v>
      </c>
      <c r="FG71">
        <v>0</v>
      </c>
      <c r="FH71">
        <v>1.336063E-3</v>
      </c>
      <c r="FI71">
        <v>1.077796E-3</v>
      </c>
      <c r="FJ71">
        <v>2.3196250000000001E-3</v>
      </c>
      <c r="FK71">
        <v>1.3961336E-2</v>
      </c>
      <c r="FL71">
        <v>8.6253349999999996E-3</v>
      </c>
      <c r="FM71">
        <v>2.4392989999999998E-3</v>
      </c>
      <c r="FN71">
        <v>2.6611320000000001E-3</v>
      </c>
      <c r="FO71">
        <v>1.7221403999999999E-2</v>
      </c>
      <c r="FP71">
        <v>1.1207086E-2</v>
      </c>
      <c r="FQ71">
        <v>1.7448920000000001E-3</v>
      </c>
      <c r="FR71">
        <v>6.6188399999999995E-4</v>
      </c>
      <c r="FS71">
        <v>3.8230688999999998E-2</v>
      </c>
      <c r="FT71">
        <v>3.4030812000000001E-2</v>
      </c>
      <c r="FU71">
        <v>1.2008174999999999E-2</v>
      </c>
      <c r="FV71">
        <v>1.659261E-3</v>
      </c>
      <c r="FW71">
        <v>3.4200128000000003E-2</v>
      </c>
      <c r="FX71">
        <v>3.1809845000000003E-2</v>
      </c>
      <c r="FY71">
        <v>9.7925370000000005E-3</v>
      </c>
      <c r="FZ71">
        <v>1.4460079999999999E-3</v>
      </c>
      <c r="GA71">
        <v>4.1962019000000003E-2</v>
      </c>
      <c r="GB71">
        <v>5.7474632999999997E-2</v>
      </c>
      <c r="GC71">
        <v>2.8819724000000001E-2</v>
      </c>
      <c r="GD71">
        <v>4.6360309999999997E-3</v>
      </c>
      <c r="GE71">
        <v>1.3432384E-2</v>
      </c>
      <c r="GF71">
        <v>2.3489142000000001E-2</v>
      </c>
      <c r="GG71">
        <v>1.0681535000000001E-2</v>
      </c>
      <c r="GH71">
        <v>1.7192469999999999E-3</v>
      </c>
      <c r="GI71">
        <v>4.9712200000000002E-3</v>
      </c>
      <c r="GJ71">
        <v>2.7729864999999999E-2</v>
      </c>
      <c r="GK71">
        <v>2.2258747999999998E-2</v>
      </c>
      <c r="GL71">
        <v>5.2382410000000003E-3</v>
      </c>
      <c r="GM71">
        <v>0</v>
      </c>
      <c r="GN71">
        <v>2.0899790000000001E-3</v>
      </c>
      <c r="GO71">
        <v>1.390009E-3</v>
      </c>
      <c r="GP71">
        <v>5.7368700000000003E-4</v>
      </c>
      <c r="GQ71">
        <v>2.2004199999999999E-4</v>
      </c>
      <c r="GR71">
        <v>9.0208440000000001E-3</v>
      </c>
      <c r="GS71">
        <v>1.0457795000000001E-2</v>
      </c>
      <c r="GT71">
        <v>4.36557E-3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</row>
    <row r="72" spans="1:218" x14ac:dyDescent="0.2">
      <c r="A72">
        <v>70</v>
      </c>
      <c r="B72">
        <v>5355.4604490000002</v>
      </c>
      <c r="C72">
        <v>74.842680000000001</v>
      </c>
      <c r="D72">
        <v>71.556235689999994</v>
      </c>
      <c r="E72" t="s">
        <v>157</v>
      </c>
      <c r="F72" t="s">
        <v>428</v>
      </c>
      <c r="G72">
        <v>21</v>
      </c>
      <c r="H72">
        <v>0.18013509</v>
      </c>
      <c r="I72">
        <v>6.2674196000000001E-2</v>
      </c>
      <c r="J72">
        <v>3.8929720000000002E-3</v>
      </c>
      <c r="K72">
        <v>0.354353107</v>
      </c>
      <c r="L72">
        <v>0.25641723999999999</v>
      </c>
      <c r="M72">
        <v>1.8059502000000002E-2</v>
      </c>
      <c r="N72">
        <v>0.34290365699999997</v>
      </c>
      <c r="O72">
        <v>0.22528326600000001</v>
      </c>
      <c r="P72">
        <v>2.6275073999999999E-2</v>
      </c>
      <c r="Q72">
        <v>0.43563591499999998</v>
      </c>
      <c r="R72">
        <v>0.441041725</v>
      </c>
      <c r="S72">
        <v>0.118414198</v>
      </c>
      <c r="T72">
        <v>0.28674030299999997</v>
      </c>
      <c r="U72">
        <v>0.27793685899999998</v>
      </c>
      <c r="V72">
        <v>6.3923114000000003E-2</v>
      </c>
      <c r="W72">
        <v>0.21768670900000001</v>
      </c>
      <c r="X72">
        <v>0.37677737700000002</v>
      </c>
      <c r="Y72">
        <v>0.19227341100000001</v>
      </c>
      <c r="Z72">
        <v>7.5220194000000004E-2</v>
      </c>
      <c r="AA72">
        <v>9.9904363999999996E-2</v>
      </c>
      <c r="AB72">
        <v>3.4473505000000002E-2</v>
      </c>
      <c r="AC72">
        <v>1.4646855E-2</v>
      </c>
      <c r="AD72">
        <v>8.7982738000000005E-2</v>
      </c>
      <c r="AE72">
        <v>8.3892517E-2</v>
      </c>
      <c r="AF72">
        <v>0.15218823300000001</v>
      </c>
      <c r="AG72">
        <v>6.5839852000000004E-2</v>
      </c>
      <c r="AH72">
        <v>0.107099571</v>
      </c>
      <c r="AI72">
        <v>9.7281138000000003E-2</v>
      </c>
      <c r="AJ72">
        <v>0.16262707600000001</v>
      </c>
      <c r="AK72">
        <v>0.15912218</v>
      </c>
      <c r="AL72">
        <v>0.117593188</v>
      </c>
      <c r="AM72">
        <v>9.8621109999999998E-2</v>
      </c>
      <c r="AN72">
        <v>1.0436254000000001E-2</v>
      </c>
      <c r="AO72">
        <v>2.9191398E-2</v>
      </c>
      <c r="AP72">
        <v>0</v>
      </c>
      <c r="AQ72">
        <v>0.213875756</v>
      </c>
      <c r="AR72">
        <v>0.403326711</v>
      </c>
      <c r="AS72">
        <v>0.33672514399999998</v>
      </c>
      <c r="AT72">
        <v>9.4216293000000007E-2</v>
      </c>
      <c r="AU72">
        <v>4.3166345460000004</v>
      </c>
      <c r="AV72">
        <v>0.77699443499999998</v>
      </c>
      <c r="AW72">
        <v>0.366625643</v>
      </c>
      <c r="AX72">
        <v>0.11433692199999999</v>
      </c>
      <c r="AY72">
        <v>0.164877052</v>
      </c>
      <c r="AZ72">
        <v>0.33922686800000001</v>
      </c>
      <c r="BA72">
        <v>0.30470601800000002</v>
      </c>
      <c r="BB72">
        <v>9.7146120000000002E-2</v>
      </c>
      <c r="BC72">
        <v>1.9797804489999999</v>
      </c>
      <c r="BD72">
        <v>0.64799089300000001</v>
      </c>
      <c r="BE72">
        <v>0.34372471599999999</v>
      </c>
      <c r="BF72">
        <v>0.121293552</v>
      </c>
      <c r="BG72">
        <v>0.47606625200000002</v>
      </c>
      <c r="BH72">
        <v>0.45015786499999999</v>
      </c>
      <c r="BI72">
        <v>0.27837799800000002</v>
      </c>
      <c r="BJ72">
        <v>0.106010154</v>
      </c>
      <c r="BK72">
        <v>2.995173506</v>
      </c>
      <c r="BL72">
        <v>1.375220873</v>
      </c>
      <c r="BM72">
        <v>0.38107086499999998</v>
      </c>
      <c r="BN72">
        <v>0.115634021</v>
      </c>
      <c r="BO72">
        <v>2.0153079599999999</v>
      </c>
      <c r="BP72">
        <v>0.97197977099999999</v>
      </c>
      <c r="BQ72">
        <v>0.279548091</v>
      </c>
      <c r="BR72">
        <v>7.6703865999999996E-2</v>
      </c>
      <c r="BS72">
        <v>6.6897570599999998</v>
      </c>
      <c r="BT72">
        <v>3.8825562640000002</v>
      </c>
      <c r="BU72">
        <v>0.68099702100000004</v>
      </c>
      <c r="BV72">
        <v>0.13355069</v>
      </c>
      <c r="BW72">
        <v>1.8827685869999999</v>
      </c>
      <c r="BX72">
        <v>1.5203649189999999</v>
      </c>
      <c r="BY72">
        <v>0.37388469899999999</v>
      </c>
      <c r="BZ72">
        <v>9.2919491000000007E-2</v>
      </c>
      <c r="CA72">
        <v>4.6134914760000001</v>
      </c>
      <c r="CB72">
        <v>4.6408743169999997</v>
      </c>
      <c r="CC72">
        <v>1.6039344760000001</v>
      </c>
      <c r="CD72">
        <v>0.30083278699999999</v>
      </c>
      <c r="CE72">
        <v>0.88581922199999996</v>
      </c>
      <c r="CF72">
        <v>1.320764187</v>
      </c>
      <c r="CG72">
        <v>0.68849944799999996</v>
      </c>
      <c r="CH72">
        <v>0.137655219</v>
      </c>
      <c r="CI72">
        <v>1.6040721680000001</v>
      </c>
      <c r="CJ72">
        <v>2.9842001659999999</v>
      </c>
      <c r="CK72">
        <v>2.7665122860000002</v>
      </c>
      <c r="CL72">
        <v>0.63685656999999996</v>
      </c>
      <c r="CM72">
        <v>0.43392886800000002</v>
      </c>
      <c r="CN72">
        <v>0.96675314000000001</v>
      </c>
      <c r="CO72">
        <v>0.67891269700000001</v>
      </c>
      <c r="CP72">
        <v>0.17431334100000001</v>
      </c>
      <c r="CQ72">
        <v>0.58826462999999996</v>
      </c>
      <c r="CR72">
        <v>1.1978623269999999</v>
      </c>
      <c r="CS72">
        <v>1.47562887</v>
      </c>
      <c r="CT72">
        <v>0.54715302200000004</v>
      </c>
      <c r="CU72">
        <v>0.23081926699999999</v>
      </c>
      <c r="CV72">
        <v>0.53171811800000002</v>
      </c>
      <c r="CW72">
        <v>0.38285380800000002</v>
      </c>
      <c r="CX72">
        <v>7.4734356000000002E-2</v>
      </c>
      <c r="CY72">
        <v>0.27644033800000001</v>
      </c>
      <c r="CZ72">
        <v>0.587817056</v>
      </c>
      <c r="DA72">
        <v>0.69862848499999997</v>
      </c>
      <c r="DB72">
        <v>0.30552559499999998</v>
      </c>
      <c r="DC72">
        <v>0.111716671</v>
      </c>
      <c r="DD72">
        <v>0.18145004300000001</v>
      </c>
      <c r="DE72">
        <v>0.125865477</v>
      </c>
      <c r="DF72">
        <v>1.4719225000000001E-2</v>
      </c>
      <c r="DG72">
        <v>7.9370060000000006E-2</v>
      </c>
      <c r="DH72">
        <v>8.4996923000000002E-2</v>
      </c>
      <c r="DI72">
        <v>0.146680805</v>
      </c>
      <c r="DJ72">
        <v>9.2340454000000002E-2</v>
      </c>
      <c r="DK72">
        <v>5.393508E-3</v>
      </c>
      <c r="DL72">
        <v>1.351248E-3</v>
      </c>
      <c r="DM72">
        <v>1.029704E-3</v>
      </c>
      <c r="DN72">
        <v>0</v>
      </c>
      <c r="DO72">
        <v>2.53024E-3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0.15057053500000001</v>
      </c>
      <c r="EB72">
        <v>0.27599573399999999</v>
      </c>
      <c r="EC72">
        <v>0.13722346799999999</v>
      </c>
      <c r="ED72">
        <v>4.7387803999999999E-2</v>
      </c>
      <c r="EE72">
        <v>5.1490499000000002E-2</v>
      </c>
      <c r="EF72">
        <v>9.6409203999999998E-2</v>
      </c>
      <c r="EG72">
        <v>7.3466879999999998E-2</v>
      </c>
      <c r="EH72">
        <v>1.4774783999999999E-2</v>
      </c>
      <c r="EI72">
        <v>7.2309145000000005E-2</v>
      </c>
      <c r="EJ72">
        <v>0.11725546100000001</v>
      </c>
      <c r="EK72">
        <v>8.1211612000000002E-2</v>
      </c>
      <c r="EL72">
        <v>5.8417442E-2</v>
      </c>
      <c r="EM72">
        <v>0.27066166200000003</v>
      </c>
      <c r="EN72">
        <v>0.114272052</v>
      </c>
      <c r="EO72">
        <v>4.8742779999999999E-2</v>
      </c>
      <c r="EP72">
        <v>2.8517027E-2</v>
      </c>
      <c r="EQ72">
        <v>5.8829709999999999E-3</v>
      </c>
      <c r="ER72">
        <v>6.0480065999999999E-2</v>
      </c>
      <c r="ES72">
        <v>5.5945358000000001E-2</v>
      </c>
      <c r="ET72">
        <v>1.626785E-2</v>
      </c>
      <c r="EU72">
        <v>0.58692834400000005</v>
      </c>
      <c r="EV72">
        <v>0.46355479500000002</v>
      </c>
      <c r="EW72">
        <v>8.1207667999999997E-2</v>
      </c>
      <c r="EX72">
        <v>2.0518320999999999E-2</v>
      </c>
      <c r="EY72">
        <v>0.214182652</v>
      </c>
      <c r="EZ72">
        <v>0.14177179100000001</v>
      </c>
      <c r="FA72">
        <v>4.8614793000000003E-2</v>
      </c>
      <c r="FB72">
        <v>2.3050431999999999E-2</v>
      </c>
      <c r="FC72">
        <v>0.41267395099999998</v>
      </c>
      <c r="FD72">
        <v>0.50885445399999996</v>
      </c>
      <c r="FE72">
        <v>0.122268186</v>
      </c>
      <c r="FF72">
        <v>3.0085381000000001E-2</v>
      </c>
      <c r="FG72">
        <v>0.116391044</v>
      </c>
      <c r="FH72">
        <v>9.4026657999999999E-2</v>
      </c>
      <c r="FI72">
        <v>3.7555249999999998E-2</v>
      </c>
      <c r="FJ72">
        <v>1.6597529E-2</v>
      </c>
      <c r="FK72">
        <v>0.28883716500000001</v>
      </c>
      <c r="FL72">
        <v>0.32784887600000001</v>
      </c>
      <c r="FM72">
        <v>7.5721727000000003E-2</v>
      </c>
      <c r="FN72">
        <v>8.2805590999999998E-2</v>
      </c>
      <c r="FO72">
        <v>0.24936234500000001</v>
      </c>
      <c r="FP72">
        <v>0.186937727</v>
      </c>
      <c r="FQ72">
        <v>3.1116745000000001E-2</v>
      </c>
      <c r="FR72">
        <v>6.4408470000000004E-3</v>
      </c>
      <c r="FS72">
        <v>0.50821427900000005</v>
      </c>
      <c r="FT72">
        <v>0.53213241700000002</v>
      </c>
      <c r="FU72">
        <v>0.182986602</v>
      </c>
      <c r="FV72">
        <v>1.8735575000000001E-2</v>
      </c>
      <c r="FW72">
        <v>0.470576149</v>
      </c>
      <c r="FX72">
        <v>0.50114056799999995</v>
      </c>
      <c r="FY72">
        <v>0.17393783900000001</v>
      </c>
      <c r="FZ72">
        <v>1.3676798E-2</v>
      </c>
      <c r="GA72">
        <v>0.63165321900000004</v>
      </c>
      <c r="GB72">
        <v>0.95061411699999998</v>
      </c>
      <c r="GC72">
        <v>0.58571115100000004</v>
      </c>
      <c r="GD72">
        <v>5.5318512E-2</v>
      </c>
      <c r="GE72">
        <v>0.35315444899999998</v>
      </c>
      <c r="GF72">
        <v>0.49378397200000002</v>
      </c>
      <c r="GG72">
        <v>0.25166073</v>
      </c>
      <c r="GH72">
        <v>2.4745519000000001E-2</v>
      </c>
      <c r="GI72">
        <v>0.17795666500000001</v>
      </c>
      <c r="GJ72">
        <v>0.57042863899999996</v>
      </c>
      <c r="GK72">
        <v>0.60637426999999999</v>
      </c>
      <c r="GL72">
        <v>0.16979702099999999</v>
      </c>
      <c r="GM72">
        <v>1.8582811000000001E-2</v>
      </c>
      <c r="GN72">
        <v>0.13942480700000001</v>
      </c>
      <c r="GO72">
        <v>8.8709993000000001E-2</v>
      </c>
      <c r="GP72">
        <v>1.8075409000000001E-2</v>
      </c>
      <c r="GQ72">
        <v>1.3942793E-2</v>
      </c>
      <c r="GR72">
        <v>9.3430425999999997E-2</v>
      </c>
      <c r="GS72">
        <v>0.221901037</v>
      </c>
      <c r="GT72">
        <v>9.1934029E-2</v>
      </c>
      <c r="GU72">
        <v>0.66341151700000001</v>
      </c>
      <c r="GV72">
        <v>1.1045337000000001E-2</v>
      </c>
      <c r="GW72">
        <v>9.4549100000000002E-4</v>
      </c>
      <c r="GX72">
        <v>0</v>
      </c>
      <c r="GY72">
        <v>1.240239E-3</v>
      </c>
      <c r="GZ72">
        <v>1.688103E-3</v>
      </c>
      <c r="HA72">
        <v>0</v>
      </c>
      <c r="HB72">
        <v>0</v>
      </c>
      <c r="HC72">
        <v>3.1771550000000001E-3</v>
      </c>
      <c r="HD72">
        <v>2.4077479999999999E-3</v>
      </c>
      <c r="HE72">
        <v>0</v>
      </c>
      <c r="HF72">
        <v>0</v>
      </c>
      <c r="HG72">
        <v>3.3800340000000001E-3</v>
      </c>
      <c r="HH72">
        <v>2.606798E-3</v>
      </c>
      <c r="HI72">
        <v>0</v>
      </c>
      <c r="HJ72">
        <v>0</v>
      </c>
    </row>
    <row r="73" spans="1:218" x14ac:dyDescent="0.2">
      <c r="A73">
        <v>71</v>
      </c>
      <c r="B73">
        <v>4106.9157169999999</v>
      </c>
      <c r="C73">
        <v>108.86208000000001</v>
      </c>
      <c r="D73">
        <v>37.725861170000002</v>
      </c>
      <c r="E73" t="s">
        <v>427</v>
      </c>
      <c r="F73" t="s">
        <v>426</v>
      </c>
      <c r="G73">
        <v>27</v>
      </c>
      <c r="H73">
        <v>0.23083268500000001</v>
      </c>
      <c r="I73">
        <v>0.149370691</v>
      </c>
      <c r="J73">
        <v>4.3420563000000002E-2</v>
      </c>
      <c r="K73">
        <v>0.35237112799999998</v>
      </c>
      <c r="L73">
        <v>0.269331502</v>
      </c>
      <c r="M73">
        <v>8.8524618999999999E-2</v>
      </c>
      <c r="N73">
        <v>0.36130699999999999</v>
      </c>
      <c r="O73">
        <v>0.29891965199999998</v>
      </c>
      <c r="P73">
        <v>0.10442671100000001</v>
      </c>
      <c r="Q73">
        <v>0.38626953200000003</v>
      </c>
      <c r="R73">
        <v>0.40418280099999998</v>
      </c>
      <c r="S73">
        <v>0.171245281</v>
      </c>
      <c r="T73">
        <v>0.24804870700000001</v>
      </c>
      <c r="U73">
        <v>0.28578303700000002</v>
      </c>
      <c r="V73">
        <v>0.13071185699999999</v>
      </c>
      <c r="W73">
        <v>0.17639814200000001</v>
      </c>
      <c r="X73">
        <v>0.26804079600000003</v>
      </c>
      <c r="Y73">
        <v>0.157158404</v>
      </c>
      <c r="Z73">
        <v>7.1876202E-2</v>
      </c>
      <c r="AA73">
        <v>0.124806821</v>
      </c>
      <c r="AB73">
        <v>6.9792339999999994E-2</v>
      </c>
      <c r="AC73">
        <v>3.0734247999999999E-2</v>
      </c>
      <c r="AD73">
        <v>8.4712445999999997E-2</v>
      </c>
      <c r="AE73">
        <v>6.0402266000000003E-2</v>
      </c>
      <c r="AF73">
        <v>2.6835133000000001E-2</v>
      </c>
      <c r="AG73">
        <v>5.8186364999999997E-2</v>
      </c>
      <c r="AH73">
        <v>0.11039407399999999</v>
      </c>
      <c r="AI73">
        <v>0.14531385999999999</v>
      </c>
      <c r="AJ73">
        <v>0.191105039</v>
      </c>
      <c r="AK73">
        <v>0.17625258799999999</v>
      </c>
      <c r="AL73">
        <v>0.159212406</v>
      </c>
      <c r="AM73">
        <v>8.5747562999999999E-2</v>
      </c>
      <c r="AN73">
        <v>3.1654069E-2</v>
      </c>
      <c r="AO73">
        <v>8.726368E-3</v>
      </c>
      <c r="AP73">
        <v>6.572535E-3</v>
      </c>
      <c r="AQ73">
        <v>9.8202527999999997E-2</v>
      </c>
      <c r="AR73">
        <v>0.117848353</v>
      </c>
      <c r="AS73">
        <v>0.112828703</v>
      </c>
      <c r="AT73">
        <v>0</v>
      </c>
      <c r="AU73">
        <v>0.15088728800000001</v>
      </c>
      <c r="AV73">
        <v>0.133799205</v>
      </c>
      <c r="AW73">
        <v>0.110721077</v>
      </c>
      <c r="AX73">
        <v>0</v>
      </c>
      <c r="AY73">
        <v>1.3761468000000001E-2</v>
      </c>
      <c r="AZ73">
        <v>0.106390344</v>
      </c>
      <c r="BA73">
        <v>0.101917257</v>
      </c>
      <c r="BB73">
        <v>0</v>
      </c>
      <c r="BC73">
        <v>0.182272343</v>
      </c>
      <c r="BD73">
        <v>0.225065502</v>
      </c>
      <c r="BE73">
        <v>0.122016424</v>
      </c>
      <c r="BF73">
        <v>0</v>
      </c>
      <c r="BG73">
        <v>0.18171737199999999</v>
      </c>
      <c r="BH73">
        <v>0.20565588000000001</v>
      </c>
      <c r="BI73">
        <v>0.113318771</v>
      </c>
      <c r="BJ73">
        <v>5.8364192000000002E-2</v>
      </c>
      <c r="BK73">
        <v>0.46639488699999998</v>
      </c>
      <c r="BL73">
        <v>0.58422729100000004</v>
      </c>
      <c r="BM73">
        <v>0.18324048100000001</v>
      </c>
      <c r="BN73">
        <v>0.11216175</v>
      </c>
      <c r="BO73">
        <v>0.40744264000000002</v>
      </c>
      <c r="BP73">
        <v>0.43430919699999998</v>
      </c>
      <c r="BQ73">
        <v>0.15552550300000001</v>
      </c>
      <c r="BR73">
        <v>6.3939094000000002E-2</v>
      </c>
      <c r="BS73">
        <v>0.89299247500000001</v>
      </c>
      <c r="BT73">
        <v>1.0236079769999999</v>
      </c>
      <c r="BU73">
        <v>0.29002304499999998</v>
      </c>
      <c r="BV73">
        <v>7.8837535E-2</v>
      </c>
      <c r="BW73">
        <v>0.46674590900000001</v>
      </c>
      <c r="BX73">
        <v>0.62528639200000002</v>
      </c>
      <c r="BY73">
        <v>0.213540282</v>
      </c>
      <c r="BZ73">
        <v>6.4856345999999995E-2</v>
      </c>
      <c r="CA73">
        <v>0.78110779299999999</v>
      </c>
      <c r="CB73">
        <v>1.0938220460000001</v>
      </c>
      <c r="CC73">
        <v>0.52383531299999997</v>
      </c>
      <c r="CD73">
        <v>0.117294252</v>
      </c>
      <c r="CE73">
        <v>0.33005606799999998</v>
      </c>
      <c r="CF73">
        <v>0.567193167</v>
      </c>
      <c r="CG73">
        <v>0.339849126</v>
      </c>
      <c r="CH73">
        <v>8.4438296999999995E-2</v>
      </c>
      <c r="CI73">
        <v>0.43443080699999997</v>
      </c>
      <c r="CJ73">
        <v>0.87098847000000001</v>
      </c>
      <c r="CK73">
        <v>0.90956822500000001</v>
      </c>
      <c r="CL73">
        <v>0.216470683</v>
      </c>
      <c r="CM73">
        <v>0.208570108</v>
      </c>
      <c r="CN73">
        <v>0.37794909700000001</v>
      </c>
      <c r="CO73">
        <v>0.30322343400000001</v>
      </c>
      <c r="CP73">
        <v>8.1231636999999995E-2</v>
      </c>
      <c r="CQ73">
        <v>0.21060909899999999</v>
      </c>
      <c r="CR73">
        <v>0.38856840999999998</v>
      </c>
      <c r="CS73">
        <v>0.43987343000000001</v>
      </c>
      <c r="CT73">
        <v>0.132609534</v>
      </c>
      <c r="CU73">
        <v>0.105421045</v>
      </c>
      <c r="CV73">
        <v>0.176935973</v>
      </c>
      <c r="CW73">
        <v>0.14251382500000001</v>
      </c>
      <c r="CX73">
        <v>3.6119420999999999E-2</v>
      </c>
      <c r="CY73">
        <v>9.9722847000000003E-2</v>
      </c>
      <c r="CZ73">
        <v>0.17537482800000001</v>
      </c>
      <c r="DA73">
        <v>0.19066518700000001</v>
      </c>
      <c r="DB73">
        <v>6.0856016999999998E-2</v>
      </c>
      <c r="DC73">
        <v>2.3745584E-2</v>
      </c>
      <c r="DD73">
        <v>5.1970636000000001E-2</v>
      </c>
      <c r="DE73">
        <v>4.5730409999999999E-2</v>
      </c>
      <c r="DF73">
        <v>6.5405519999999998E-3</v>
      </c>
      <c r="DG73">
        <v>1.4293149999999999E-2</v>
      </c>
      <c r="DH73">
        <v>2.7571571999999999E-2</v>
      </c>
      <c r="DI73">
        <v>3.9142515000000003E-2</v>
      </c>
      <c r="DJ73">
        <v>6.6756439999999997E-3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3.0416044E-2</v>
      </c>
      <c r="EB73">
        <v>0.10128598799999999</v>
      </c>
      <c r="EC73">
        <v>6.9987555000000007E-2</v>
      </c>
      <c r="ED73">
        <v>2.4596705999999999E-2</v>
      </c>
      <c r="EE73">
        <v>3.569624E-3</v>
      </c>
      <c r="EF73">
        <v>6.7762754999999994E-2</v>
      </c>
      <c r="EG73">
        <v>4.5548374000000003E-2</v>
      </c>
      <c r="EH73">
        <v>7.2453370000000001E-3</v>
      </c>
      <c r="EI73">
        <v>9.7439850000000001E-3</v>
      </c>
      <c r="EJ73">
        <v>6.8517840999999996E-2</v>
      </c>
      <c r="EK73">
        <v>6.1620639999999997E-2</v>
      </c>
      <c r="EL73">
        <v>4.0808570000000002E-2</v>
      </c>
      <c r="EM73">
        <v>3.6012800000000001E-3</v>
      </c>
      <c r="EN73">
        <v>4.1902255999999999E-2</v>
      </c>
      <c r="EO73">
        <v>4.9143584999999997E-2</v>
      </c>
      <c r="EP73">
        <v>2.7604703000000001E-2</v>
      </c>
      <c r="EQ73">
        <v>0</v>
      </c>
      <c r="ER73">
        <v>9.6559790000000003E-3</v>
      </c>
      <c r="ES73">
        <v>0</v>
      </c>
      <c r="ET73">
        <v>1.5505184E-2</v>
      </c>
      <c r="EU73">
        <v>5.1747470000000004E-3</v>
      </c>
      <c r="EV73">
        <v>3.7074836999999999E-2</v>
      </c>
      <c r="EW73">
        <v>4.9656726999999998E-2</v>
      </c>
      <c r="EX73">
        <v>2.6285482999999998E-2</v>
      </c>
      <c r="EY73">
        <v>8.3881000000000008E-3</v>
      </c>
      <c r="EZ73">
        <v>3.8275468E-2</v>
      </c>
      <c r="FA73">
        <v>5.2423962999999997E-2</v>
      </c>
      <c r="FB73">
        <v>3.3604187000000001E-2</v>
      </c>
      <c r="FC73">
        <v>4.0965995999999998E-2</v>
      </c>
      <c r="FD73">
        <v>5.2780802000000002E-2</v>
      </c>
      <c r="FE73">
        <v>4.2192200999999999E-2</v>
      </c>
      <c r="FF73">
        <v>2.5312983000000001E-2</v>
      </c>
      <c r="FG73">
        <v>6.9890162000000006E-2</v>
      </c>
      <c r="FH73">
        <v>5.8654439000000003E-2</v>
      </c>
      <c r="FI73">
        <v>4.0643561000000002E-2</v>
      </c>
      <c r="FJ73">
        <v>3.2911769E-2</v>
      </c>
      <c r="FK73">
        <v>0.19366803899999999</v>
      </c>
      <c r="FL73">
        <v>0.139063148</v>
      </c>
      <c r="FM73">
        <v>5.9330948000000001E-2</v>
      </c>
      <c r="FN73">
        <v>2.6467108E-2</v>
      </c>
      <c r="FO73">
        <v>0.28307779799999999</v>
      </c>
      <c r="FP73">
        <v>0.20078478899999999</v>
      </c>
      <c r="FQ73">
        <v>7.9575763999999993E-2</v>
      </c>
      <c r="FR73">
        <v>2.1658391999999999E-2</v>
      </c>
      <c r="FS73">
        <v>0.56215202600000003</v>
      </c>
      <c r="FT73">
        <v>0.500080054</v>
      </c>
      <c r="FU73">
        <v>0.184650544</v>
      </c>
      <c r="FV73">
        <v>5.6231352999999998E-2</v>
      </c>
      <c r="FW73">
        <v>0.54003637299999996</v>
      </c>
      <c r="FX73">
        <v>0.52315392199999999</v>
      </c>
      <c r="FY73">
        <v>0.20759988300000001</v>
      </c>
      <c r="FZ73">
        <v>7.5784779999999996E-2</v>
      </c>
      <c r="GA73">
        <v>0.65119182200000003</v>
      </c>
      <c r="GB73">
        <v>0.84540198600000005</v>
      </c>
      <c r="GC73">
        <v>0.46945150400000002</v>
      </c>
      <c r="GD73">
        <v>0.10934123900000001</v>
      </c>
      <c r="GE73">
        <v>0.24573091399999999</v>
      </c>
      <c r="GF73">
        <v>0.41238054600000001</v>
      </c>
      <c r="GG73">
        <v>0.239834032</v>
      </c>
      <c r="GH73">
        <v>7.9468485000000005E-2</v>
      </c>
      <c r="GI73">
        <v>0.14262024700000001</v>
      </c>
      <c r="GJ73">
        <v>0.37724229300000001</v>
      </c>
      <c r="GK73">
        <v>0.34886745000000002</v>
      </c>
      <c r="GL73">
        <v>0.10265041</v>
      </c>
      <c r="GM73">
        <v>3.8766277000000002E-2</v>
      </c>
      <c r="GN73">
        <v>0.107929714</v>
      </c>
      <c r="GO73">
        <v>9.9838133999999995E-2</v>
      </c>
      <c r="GP73">
        <v>4.0009635000000002E-2</v>
      </c>
      <c r="GQ73">
        <v>3.1602725999999998E-2</v>
      </c>
      <c r="GR73">
        <v>6.3536325000000005E-2</v>
      </c>
      <c r="GS73">
        <v>9.8862305999999997E-2</v>
      </c>
      <c r="GT73">
        <v>4.4156157000000001E-2</v>
      </c>
      <c r="GU73">
        <v>1.1181264999999999E-2</v>
      </c>
      <c r="GV73">
        <v>1.209346E-2</v>
      </c>
      <c r="GW73">
        <v>1.0269316000000001E-2</v>
      </c>
      <c r="GX73">
        <v>5.8619659999999997E-3</v>
      </c>
      <c r="GY73">
        <v>2.2602357999999999E-2</v>
      </c>
      <c r="GZ73">
        <v>1.5628157E-2</v>
      </c>
      <c r="HA73">
        <v>8.8084489999999994E-3</v>
      </c>
      <c r="HB73">
        <v>4.3969559999999996E-3</v>
      </c>
      <c r="HC73">
        <v>1.8125168000000001E-2</v>
      </c>
      <c r="HD73">
        <v>7.9276620000000003E-3</v>
      </c>
      <c r="HE73">
        <v>4.5052729999999997E-3</v>
      </c>
      <c r="HF73">
        <v>0</v>
      </c>
      <c r="HG73">
        <v>3.3991707000000003E-2</v>
      </c>
      <c r="HH73">
        <v>1.8420183999999999E-2</v>
      </c>
      <c r="HI73">
        <v>4.8521450000000004E-3</v>
      </c>
      <c r="HJ73">
        <v>0</v>
      </c>
    </row>
    <row r="74" spans="1:218" x14ac:dyDescent="0.2">
      <c r="A74">
        <v>72</v>
      </c>
      <c r="B74">
        <v>5819.1507620000002</v>
      </c>
      <c r="C74">
        <v>84.821703999999997</v>
      </c>
      <c r="D74">
        <v>68.604502010000004</v>
      </c>
      <c r="E74" t="s">
        <v>157</v>
      </c>
      <c r="F74" t="s">
        <v>428</v>
      </c>
      <c r="G74">
        <v>30</v>
      </c>
      <c r="H74">
        <v>6.9441834999999993E-2</v>
      </c>
      <c r="I74">
        <v>4.0816379999999999E-2</v>
      </c>
      <c r="J74">
        <v>1.6911041000000002E-2</v>
      </c>
      <c r="K74">
        <v>0.116114377</v>
      </c>
      <c r="L74">
        <v>7.0701896E-2</v>
      </c>
      <c r="M74">
        <v>2.6364193000000001E-2</v>
      </c>
      <c r="N74">
        <v>0.101673057</v>
      </c>
      <c r="O74">
        <v>6.4056483999999997E-2</v>
      </c>
      <c r="P74">
        <v>2.4827106000000002E-2</v>
      </c>
      <c r="Q74">
        <v>0.13626867400000001</v>
      </c>
      <c r="R74">
        <v>9.9568518999999994E-2</v>
      </c>
      <c r="S74">
        <v>4.1356021999999999E-2</v>
      </c>
      <c r="T74">
        <v>7.5976061999999997E-2</v>
      </c>
      <c r="U74">
        <v>6.3362755000000007E-2</v>
      </c>
      <c r="V74">
        <v>2.7668015000000001E-2</v>
      </c>
      <c r="W74">
        <v>7.7444336000000003E-2</v>
      </c>
      <c r="X74">
        <v>7.9510070000000002E-2</v>
      </c>
      <c r="Y74">
        <v>4.032376E-2</v>
      </c>
      <c r="Z74">
        <v>2.5610096999999998E-2</v>
      </c>
      <c r="AA74">
        <v>3.2443737E-2</v>
      </c>
      <c r="AB74">
        <v>1.5641832000000001E-2</v>
      </c>
      <c r="AC74">
        <v>2.5694477E-2</v>
      </c>
      <c r="AD74">
        <v>4.0657738999999998E-2</v>
      </c>
      <c r="AE74">
        <v>2.3580720999999999E-2</v>
      </c>
      <c r="AF74">
        <v>3.4338554E-2</v>
      </c>
      <c r="AG74">
        <v>4.3261980999999998E-2</v>
      </c>
      <c r="AH74">
        <v>9.9252392999999994E-2</v>
      </c>
      <c r="AI74">
        <v>0.110557195</v>
      </c>
      <c r="AJ74">
        <v>0.205651642</v>
      </c>
      <c r="AK74">
        <v>0.15065847499999999</v>
      </c>
      <c r="AL74">
        <v>0.19658779600000001</v>
      </c>
      <c r="AM74">
        <v>6.5704536999999993E-2</v>
      </c>
      <c r="AN74">
        <v>5.8755132000000002E-2</v>
      </c>
      <c r="AO74">
        <v>1.2559552E-2</v>
      </c>
      <c r="AP74">
        <v>2.2672741999999999E-2</v>
      </c>
      <c r="AQ74">
        <v>1.6824856999999999E-2</v>
      </c>
      <c r="AR74">
        <v>3.2974720999999999E-2</v>
      </c>
      <c r="AS74">
        <v>3.8786886999999999E-2</v>
      </c>
      <c r="AT74">
        <v>2.5485135999999999E-2</v>
      </c>
      <c r="AU74">
        <v>5.1428579000000002E-2</v>
      </c>
      <c r="AV74">
        <v>3.7027750999999998E-2</v>
      </c>
      <c r="AW74">
        <v>3.651128E-2</v>
      </c>
      <c r="AX74">
        <v>9.2274379999999993E-3</v>
      </c>
      <c r="AY74">
        <v>1.4022494999999999E-2</v>
      </c>
      <c r="AZ74">
        <v>2.6742272000000001E-2</v>
      </c>
      <c r="BA74">
        <v>3.2443207000000002E-2</v>
      </c>
      <c r="BB74">
        <v>2.4487007000000002E-2</v>
      </c>
      <c r="BC74">
        <v>3.128508E-2</v>
      </c>
      <c r="BD74">
        <v>3.9788789999999997E-2</v>
      </c>
      <c r="BE74">
        <v>3.4454156E-2</v>
      </c>
      <c r="BF74">
        <v>2.4392138000000001E-2</v>
      </c>
      <c r="BG74">
        <v>2.0074616999999999E-2</v>
      </c>
      <c r="BH74">
        <v>3.0948633999999999E-2</v>
      </c>
      <c r="BI74">
        <v>2.9547674999999999E-2</v>
      </c>
      <c r="BJ74">
        <v>2.1092587999999999E-2</v>
      </c>
      <c r="BK74">
        <v>4.5142494999999998E-2</v>
      </c>
      <c r="BL74">
        <v>6.6498125000000005E-2</v>
      </c>
      <c r="BM74">
        <v>3.9272513000000002E-2</v>
      </c>
      <c r="BN74">
        <v>3.1779244999999998E-2</v>
      </c>
      <c r="BO74">
        <v>3.5717287E-2</v>
      </c>
      <c r="BP74">
        <v>4.7373573000000002E-2</v>
      </c>
      <c r="BQ74">
        <v>3.0883003999999999E-2</v>
      </c>
      <c r="BR74">
        <v>1.8727977E-2</v>
      </c>
      <c r="BS74">
        <v>9.7015327999999998E-2</v>
      </c>
      <c r="BT74">
        <v>0.106016051</v>
      </c>
      <c r="BU74">
        <v>5.1072583999999997E-2</v>
      </c>
      <c r="BV74">
        <v>2.198288E-2</v>
      </c>
      <c r="BW74">
        <v>4.1756486000000002E-2</v>
      </c>
      <c r="BX74">
        <v>6.5582818000000001E-2</v>
      </c>
      <c r="BY74">
        <v>3.6456676E-2</v>
      </c>
      <c r="BZ74">
        <v>1.8829230999999998E-2</v>
      </c>
      <c r="CA74">
        <v>9.7381551999999996E-2</v>
      </c>
      <c r="CB74">
        <v>0.123596735</v>
      </c>
      <c r="CC74">
        <v>7.9535343999999994E-2</v>
      </c>
      <c r="CD74">
        <v>2.9367411999999999E-2</v>
      </c>
      <c r="CE74">
        <v>3.2097133999999999E-2</v>
      </c>
      <c r="CF74">
        <v>5.7337330999999998E-2</v>
      </c>
      <c r="CG74">
        <v>4.5149359999999999E-2</v>
      </c>
      <c r="CH74">
        <v>1.9746086999999999E-2</v>
      </c>
      <c r="CI74">
        <v>5.3154939999999998E-2</v>
      </c>
      <c r="CJ74">
        <v>8.8136916999999995E-2</v>
      </c>
      <c r="CK74">
        <v>0.11628206100000001</v>
      </c>
      <c r="CL74">
        <v>4.4886150999999999E-2</v>
      </c>
      <c r="CM74">
        <v>2.2744278E-2</v>
      </c>
      <c r="CN74">
        <v>4.0821901000000001E-2</v>
      </c>
      <c r="CO74">
        <v>4.0456221000000001E-2</v>
      </c>
      <c r="CP74">
        <v>1.7662206999999999E-2</v>
      </c>
      <c r="CQ74">
        <v>3.3837731000000003E-2</v>
      </c>
      <c r="CR74">
        <v>4.5066542000000001E-2</v>
      </c>
      <c r="CS74">
        <v>6.3199733999999994E-2</v>
      </c>
      <c r="CT74">
        <v>2.9384173E-2</v>
      </c>
      <c r="CU74">
        <v>1.7609874000000001E-2</v>
      </c>
      <c r="CV74">
        <v>2.4234558999999999E-2</v>
      </c>
      <c r="CW74">
        <v>2.3093395999999999E-2</v>
      </c>
      <c r="CX74">
        <v>8.6427740000000006E-3</v>
      </c>
      <c r="CY74">
        <v>2.5468960999999998E-2</v>
      </c>
      <c r="CZ74">
        <v>3.0126646E-2</v>
      </c>
      <c r="DA74">
        <v>3.5520408000000003E-2</v>
      </c>
      <c r="DB74">
        <v>1.6063793999999999E-2</v>
      </c>
      <c r="DC74">
        <v>4.1110030000000002E-3</v>
      </c>
      <c r="DD74">
        <v>7.6934439999999998E-3</v>
      </c>
      <c r="DE74">
        <v>8.3494269999999995E-3</v>
      </c>
      <c r="DF74">
        <v>2.4461259999999999E-3</v>
      </c>
      <c r="DG74">
        <v>4.7445179999999997E-3</v>
      </c>
      <c r="DH74">
        <v>2.8803660000000001E-3</v>
      </c>
      <c r="DI74">
        <v>6.5101209999999998E-3</v>
      </c>
      <c r="DJ74">
        <v>2.5442569999999999E-3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4.1212600000000002E-4</v>
      </c>
      <c r="DX74">
        <v>0</v>
      </c>
      <c r="DY74">
        <v>0</v>
      </c>
      <c r="DZ74">
        <v>0</v>
      </c>
      <c r="EA74">
        <v>1.3695623000000001E-2</v>
      </c>
      <c r="EB74">
        <v>3.3591337999999998E-2</v>
      </c>
      <c r="EC74">
        <v>2.7132592000000001E-2</v>
      </c>
      <c r="ED74">
        <v>1.5372528E-2</v>
      </c>
      <c r="EE74">
        <v>2.0676948000000001E-2</v>
      </c>
      <c r="EF74">
        <v>2.6300567E-2</v>
      </c>
      <c r="EG74">
        <v>2.4193159999999998E-2</v>
      </c>
      <c r="EH74">
        <v>1.5020244E-2</v>
      </c>
      <c r="EI74">
        <v>8.0179039999999993E-3</v>
      </c>
      <c r="EJ74">
        <v>2.1782781000000001E-2</v>
      </c>
      <c r="EK74">
        <v>2.3894279000000001E-2</v>
      </c>
      <c r="EL74">
        <v>2.0002182E-2</v>
      </c>
      <c r="EM74">
        <v>1.5898946000000001E-2</v>
      </c>
      <c r="EN74">
        <v>2.0869019999999999E-2</v>
      </c>
      <c r="EO74">
        <v>1.8289369999999999E-2</v>
      </c>
      <c r="EP74">
        <v>1.2848305000000001E-2</v>
      </c>
      <c r="EQ74">
        <v>5.8666299999999996E-4</v>
      </c>
      <c r="ER74">
        <v>1.1549528999999999E-2</v>
      </c>
      <c r="ES74">
        <v>1.7872256999999999E-2</v>
      </c>
      <c r="ET74">
        <v>1.1764857E-2</v>
      </c>
      <c r="EU74">
        <v>2.9636111999999999E-2</v>
      </c>
      <c r="EV74">
        <v>2.7534032999999999E-2</v>
      </c>
      <c r="EW74">
        <v>1.9932690999999999E-2</v>
      </c>
      <c r="EX74">
        <v>1.3358284999999999E-2</v>
      </c>
      <c r="EY74">
        <v>8.3904059999999996E-3</v>
      </c>
      <c r="EZ74">
        <v>1.4630113E-2</v>
      </c>
      <c r="FA74">
        <v>1.5637808E-2</v>
      </c>
      <c r="FB74">
        <v>1.1465009E-2</v>
      </c>
      <c r="FC74">
        <v>1.8436495000000001E-2</v>
      </c>
      <c r="FD74">
        <v>2.3607268000000001E-2</v>
      </c>
      <c r="FE74">
        <v>1.620976E-2</v>
      </c>
      <c r="FF74">
        <v>1.1226949E-2</v>
      </c>
      <c r="FG74">
        <v>8.8716590000000005E-3</v>
      </c>
      <c r="FH74">
        <v>1.1889288E-2</v>
      </c>
      <c r="FI74">
        <v>1.1868455E-2</v>
      </c>
      <c r="FJ74">
        <v>1.0930094E-2</v>
      </c>
      <c r="FK74">
        <v>2.7454602000000002E-2</v>
      </c>
      <c r="FL74">
        <v>2.3577164000000001E-2</v>
      </c>
      <c r="FM74">
        <v>1.4619125E-2</v>
      </c>
      <c r="FN74">
        <v>8.8692140000000003E-3</v>
      </c>
      <c r="FO74">
        <v>3.0679766000000001E-2</v>
      </c>
      <c r="FP74">
        <v>2.3493922E-2</v>
      </c>
      <c r="FQ74">
        <v>1.3653555E-2</v>
      </c>
      <c r="FR74">
        <v>7.6276260000000002E-3</v>
      </c>
      <c r="FS74">
        <v>6.7466045000000002E-2</v>
      </c>
      <c r="FT74">
        <v>5.2518426E-2</v>
      </c>
      <c r="FU74">
        <v>2.6404496999999999E-2</v>
      </c>
      <c r="FV74">
        <v>1.1004472E-2</v>
      </c>
      <c r="FW74">
        <v>5.5572164E-2</v>
      </c>
      <c r="FX74">
        <v>4.5551578000000002E-2</v>
      </c>
      <c r="FY74">
        <v>2.3751207999999999E-2</v>
      </c>
      <c r="FZ74">
        <v>1.1105751000000001E-2</v>
      </c>
      <c r="GA74">
        <v>8.7418217000000006E-2</v>
      </c>
      <c r="GB74">
        <v>8.2022444E-2</v>
      </c>
      <c r="GC74">
        <v>4.7710611E-2</v>
      </c>
      <c r="GD74">
        <v>1.8795032999999999E-2</v>
      </c>
      <c r="GE74">
        <v>2.7011907000000002E-2</v>
      </c>
      <c r="GF74">
        <v>3.5877739999999998E-2</v>
      </c>
      <c r="GG74">
        <v>2.3538765E-2</v>
      </c>
      <c r="GH74">
        <v>1.1955433999999999E-2</v>
      </c>
      <c r="GI74">
        <v>2.6141853E-2</v>
      </c>
      <c r="GJ74">
        <v>4.5087771999999998E-2</v>
      </c>
      <c r="GK74">
        <v>3.7553345000000002E-2</v>
      </c>
      <c r="GL74">
        <v>1.7936766999999999E-2</v>
      </c>
      <c r="GM74">
        <v>8.8710000000000004E-4</v>
      </c>
      <c r="GN74">
        <v>7.5294910000000001E-3</v>
      </c>
      <c r="GO74">
        <v>9.5283269999999996E-3</v>
      </c>
      <c r="GP74">
        <v>6.6070740000000001E-3</v>
      </c>
      <c r="GQ74">
        <v>3.556315E-3</v>
      </c>
      <c r="GR74">
        <v>7.7334630000000003E-3</v>
      </c>
      <c r="GS74">
        <v>1.4922463E-2</v>
      </c>
      <c r="GT74">
        <v>8.2218980000000001E-3</v>
      </c>
      <c r="GU74">
        <v>0</v>
      </c>
      <c r="GV74">
        <v>1.66391E-4</v>
      </c>
      <c r="GW74">
        <v>6.9574000000000003E-4</v>
      </c>
      <c r="GX74">
        <v>1.231762E-3</v>
      </c>
      <c r="GY74">
        <v>0</v>
      </c>
      <c r="GZ74">
        <v>2.2466700000000001E-4</v>
      </c>
      <c r="HA74">
        <v>6.1571200000000003E-4</v>
      </c>
      <c r="HB74">
        <v>6.0907400000000003E-4</v>
      </c>
      <c r="HC74">
        <v>0</v>
      </c>
      <c r="HD74">
        <v>0</v>
      </c>
      <c r="HE74">
        <v>1.6025699999999999E-4</v>
      </c>
      <c r="HF74">
        <v>2.1163099999999999E-4</v>
      </c>
      <c r="HG74">
        <v>7.2852500000000005E-4</v>
      </c>
      <c r="HH74">
        <v>2.95977E-4</v>
      </c>
      <c r="HI74">
        <v>0</v>
      </c>
      <c r="HJ74">
        <v>1.6025699999999999E-4</v>
      </c>
    </row>
    <row r="75" spans="1:218" x14ac:dyDescent="0.2">
      <c r="A75">
        <v>73</v>
      </c>
      <c r="B75">
        <v>4907.4071130000002</v>
      </c>
      <c r="C75">
        <v>97.522279999999995</v>
      </c>
      <c r="D75">
        <v>50.320881679999999</v>
      </c>
      <c r="E75" t="s">
        <v>427</v>
      </c>
      <c r="F75" t="s">
        <v>428</v>
      </c>
      <c r="G75">
        <v>23</v>
      </c>
      <c r="H75">
        <v>0.114622232</v>
      </c>
      <c r="I75">
        <v>6.8469513999999995E-2</v>
      </c>
      <c r="J75">
        <v>2.2826534999999998E-2</v>
      </c>
      <c r="K75">
        <v>0.16896359499999999</v>
      </c>
      <c r="L75">
        <v>0.110770753</v>
      </c>
      <c r="M75">
        <v>3.9024117999999997E-2</v>
      </c>
      <c r="N75">
        <v>0.17502046800000001</v>
      </c>
      <c r="O75">
        <v>0.123679225</v>
      </c>
      <c r="P75">
        <v>4.4553450000000001E-2</v>
      </c>
      <c r="Q75">
        <v>0.189595601</v>
      </c>
      <c r="R75">
        <v>0.16003531600000001</v>
      </c>
      <c r="S75">
        <v>6.7356076000000001E-2</v>
      </c>
      <c r="T75">
        <v>0.124953912</v>
      </c>
      <c r="U75">
        <v>0.119464705</v>
      </c>
      <c r="V75">
        <v>5.3660863000000003E-2</v>
      </c>
      <c r="W75">
        <v>9.3877938999999994E-2</v>
      </c>
      <c r="X75">
        <v>0.114924427</v>
      </c>
      <c r="Y75">
        <v>6.3298053000000007E-2</v>
      </c>
      <c r="Z75">
        <v>3.7193271999999999E-2</v>
      </c>
      <c r="AA75">
        <v>5.4929169E-2</v>
      </c>
      <c r="AB75">
        <v>3.0539509999999999E-2</v>
      </c>
      <c r="AC75">
        <v>1.9224076E-2</v>
      </c>
      <c r="AD75">
        <v>4.1172278999999999E-2</v>
      </c>
      <c r="AE75">
        <v>2.9701663E-2</v>
      </c>
      <c r="AF75">
        <v>2.2266465999999999E-2</v>
      </c>
      <c r="AG75">
        <v>4.6847119E-2</v>
      </c>
      <c r="AH75">
        <v>9.5592458000000005E-2</v>
      </c>
      <c r="AI75">
        <v>0.131522625</v>
      </c>
      <c r="AJ75">
        <v>0.19947507</v>
      </c>
      <c r="AK75">
        <v>0.178861939</v>
      </c>
      <c r="AL75">
        <v>0.178124952</v>
      </c>
      <c r="AM75">
        <v>7.7295340000000004E-2</v>
      </c>
      <c r="AN75">
        <v>4.9668258999999999E-2</v>
      </c>
      <c r="AO75">
        <v>1.0597376E-2</v>
      </c>
      <c r="AP75">
        <v>9.748395E-3</v>
      </c>
      <c r="AQ75">
        <v>1.8721136999999999E-2</v>
      </c>
      <c r="AR75">
        <v>4.1671280999999998E-2</v>
      </c>
      <c r="AS75">
        <v>5.1842632E-2</v>
      </c>
      <c r="AT75">
        <v>3.6911181000000001E-2</v>
      </c>
      <c r="AU75">
        <v>1.9067636999999998E-2</v>
      </c>
      <c r="AV75">
        <v>3.7218437E-2</v>
      </c>
      <c r="AW75">
        <v>4.7094352999999999E-2</v>
      </c>
      <c r="AX75">
        <v>0</v>
      </c>
      <c r="AY75">
        <v>1.0951403E-2</v>
      </c>
      <c r="AZ75">
        <v>3.3905153E-2</v>
      </c>
      <c r="BA75">
        <v>4.3865319E-2</v>
      </c>
      <c r="BB75">
        <v>3.0503392000000001E-2</v>
      </c>
      <c r="BC75">
        <v>2.1178799000000002E-2</v>
      </c>
      <c r="BD75">
        <v>4.5143371000000002E-2</v>
      </c>
      <c r="BE75">
        <v>4.5498698999999997E-2</v>
      </c>
      <c r="BF75">
        <v>3.8452954999999997E-2</v>
      </c>
      <c r="BG75">
        <v>2.3903154999999999E-2</v>
      </c>
      <c r="BH75">
        <v>4.5417384999999998E-2</v>
      </c>
      <c r="BI75">
        <v>4.2198422999999999E-2</v>
      </c>
      <c r="BJ75">
        <v>3.1900916000000001E-2</v>
      </c>
      <c r="BK75">
        <v>3.7191795999999999E-2</v>
      </c>
      <c r="BL75">
        <v>7.4786117999999999E-2</v>
      </c>
      <c r="BM75">
        <v>5.1671689E-2</v>
      </c>
      <c r="BN75">
        <v>5.0116460000000002E-2</v>
      </c>
      <c r="BO75">
        <v>3.5360199000000002E-2</v>
      </c>
      <c r="BP75">
        <v>6.5558390999999994E-2</v>
      </c>
      <c r="BQ75">
        <v>4.4860900000000002E-2</v>
      </c>
      <c r="BR75">
        <v>2.7675854999999999E-2</v>
      </c>
      <c r="BS75">
        <v>6.0071468000000003E-2</v>
      </c>
      <c r="BT75">
        <v>0.10501762000000001</v>
      </c>
      <c r="BU75">
        <v>6.1600112999999998E-2</v>
      </c>
      <c r="BV75">
        <v>3.0119525000000001E-2</v>
      </c>
      <c r="BW75">
        <v>5.7854266000000001E-2</v>
      </c>
      <c r="BX75">
        <v>0.100432152</v>
      </c>
      <c r="BY75">
        <v>5.8674346000000002E-2</v>
      </c>
      <c r="BZ75">
        <v>2.70415E-2</v>
      </c>
      <c r="CA75">
        <v>0.104683081</v>
      </c>
      <c r="CB75">
        <v>0.14591514799999999</v>
      </c>
      <c r="CC75">
        <v>0.10975338699999999</v>
      </c>
      <c r="CD75">
        <v>4.1930014000000002E-2</v>
      </c>
      <c r="CE75">
        <v>6.9024013999999995E-2</v>
      </c>
      <c r="CF75">
        <v>0.114658129</v>
      </c>
      <c r="CG75">
        <v>9.5890101000000005E-2</v>
      </c>
      <c r="CH75">
        <v>3.6788596999999999E-2</v>
      </c>
      <c r="CI75">
        <v>0.106254003</v>
      </c>
      <c r="CJ75">
        <v>0.149532311</v>
      </c>
      <c r="CK75">
        <v>0.196850681</v>
      </c>
      <c r="CL75">
        <v>7.4733953000000006E-2</v>
      </c>
      <c r="CM75">
        <v>6.1623579999999997E-2</v>
      </c>
      <c r="CN75">
        <v>9.1042381000000006E-2</v>
      </c>
      <c r="CO75">
        <v>9.1354372000000003E-2</v>
      </c>
      <c r="CP75">
        <v>3.7087927999999999E-2</v>
      </c>
      <c r="CQ75">
        <v>6.7307086000000002E-2</v>
      </c>
      <c r="CR75">
        <v>8.3654249E-2</v>
      </c>
      <c r="CS75">
        <v>0.11551388999999999</v>
      </c>
      <c r="CT75">
        <v>5.3663200000000001E-2</v>
      </c>
      <c r="CU75">
        <v>4.7967263000000003E-2</v>
      </c>
      <c r="CV75">
        <v>5.2063290999999998E-2</v>
      </c>
      <c r="CW75">
        <v>5.1894677E-2</v>
      </c>
      <c r="CX75">
        <v>2.1070177999999998E-2</v>
      </c>
      <c r="CY75">
        <v>4.3035827999999998E-2</v>
      </c>
      <c r="CZ75">
        <v>4.858676E-2</v>
      </c>
      <c r="DA75">
        <v>5.9582742000000001E-2</v>
      </c>
      <c r="DB75">
        <v>2.8454038000000001E-2</v>
      </c>
      <c r="DC75">
        <v>1.5940129000000001E-2</v>
      </c>
      <c r="DD75">
        <v>1.9118251999999999E-2</v>
      </c>
      <c r="DE75">
        <v>2.0237119000000001E-2</v>
      </c>
      <c r="DF75">
        <v>6.8866170000000003E-3</v>
      </c>
      <c r="DG75">
        <v>6.4813509999999998E-3</v>
      </c>
      <c r="DH75">
        <v>6.2612429999999997E-3</v>
      </c>
      <c r="DI75">
        <v>1.2394363E-2</v>
      </c>
      <c r="DJ75">
        <v>5.6538329999999996E-3</v>
      </c>
      <c r="DK75">
        <v>7.5139800000000002E-4</v>
      </c>
      <c r="DL75">
        <v>0</v>
      </c>
      <c r="DM75">
        <v>0</v>
      </c>
      <c r="DN75">
        <v>0</v>
      </c>
      <c r="DO75">
        <v>3.8217999999999998E-4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1.574146E-3</v>
      </c>
      <c r="EB75">
        <v>2.5185697E-2</v>
      </c>
      <c r="EC75">
        <v>2.2672723999999998E-2</v>
      </c>
      <c r="ED75">
        <v>1.2677107999999999E-2</v>
      </c>
      <c r="EE75">
        <v>5.1248699999999995E-4</v>
      </c>
      <c r="EF75">
        <v>1.1284538E-2</v>
      </c>
      <c r="EG75">
        <v>1.7827092999999999E-2</v>
      </c>
      <c r="EH75">
        <v>1.0650583E-2</v>
      </c>
      <c r="EI75">
        <v>7.0806799999999996E-4</v>
      </c>
      <c r="EJ75">
        <v>1.2684019E-2</v>
      </c>
      <c r="EK75">
        <v>1.9264627999999999E-2</v>
      </c>
      <c r="EL75">
        <v>1.6061651E-2</v>
      </c>
      <c r="EM75">
        <v>0</v>
      </c>
      <c r="EN75">
        <v>6.8374070000000002E-3</v>
      </c>
      <c r="EO75">
        <v>1.2128416E-2</v>
      </c>
      <c r="EP75">
        <v>1.2098739000000001E-2</v>
      </c>
      <c r="EQ75">
        <v>0</v>
      </c>
      <c r="ER75">
        <v>2.8691799999999999E-4</v>
      </c>
      <c r="ES75">
        <v>1.0255817E-2</v>
      </c>
      <c r="ET75">
        <v>1.0767097E-2</v>
      </c>
      <c r="EU75">
        <v>0</v>
      </c>
      <c r="EV75">
        <v>2.7687369999999998E-3</v>
      </c>
      <c r="EW75">
        <v>1.0292974E-2</v>
      </c>
      <c r="EX75">
        <v>1.1220945E-2</v>
      </c>
      <c r="EY75">
        <v>0</v>
      </c>
      <c r="EZ75">
        <v>4.0451539999999996E-3</v>
      </c>
      <c r="FA75">
        <v>1.0417244000000001E-2</v>
      </c>
      <c r="FB75">
        <v>9.699793E-3</v>
      </c>
      <c r="FC75">
        <v>9.6608399999999997E-4</v>
      </c>
      <c r="FD75">
        <v>4.7580330000000001E-3</v>
      </c>
      <c r="FE75">
        <v>7.6249550000000001E-3</v>
      </c>
      <c r="FF75">
        <v>5.9101190000000001E-3</v>
      </c>
      <c r="FG75">
        <v>3.2661769999999999E-3</v>
      </c>
      <c r="FH75">
        <v>5.8328219999999997E-3</v>
      </c>
      <c r="FI75">
        <v>7.1952270000000002E-3</v>
      </c>
      <c r="FJ75">
        <v>7.9828220000000005E-3</v>
      </c>
      <c r="FK75">
        <v>1.7302458999999999E-2</v>
      </c>
      <c r="FL75">
        <v>1.5698434000000001E-2</v>
      </c>
      <c r="FM75">
        <v>9.1792690000000003E-3</v>
      </c>
      <c r="FN75">
        <v>5.660165E-3</v>
      </c>
      <c r="FO75">
        <v>3.1518612000000001E-2</v>
      </c>
      <c r="FP75">
        <v>2.7049949E-2</v>
      </c>
      <c r="FQ75">
        <v>1.2873011E-2</v>
      </c>
      <c r="FR75">
        <v>6.7020780000000002E-3</v>
      </c>
      <c r="FS75">
        <v>5.9307656E-2</v>
      </c>
      <c r="FT75">
        <v>5.7369864999999999E-2</v>
      </c>
      <c r="FU75">
        <v>2.8506098000000001E-2</v>
      </c>
      <c r="FV75">
        <v>1.0778424999999999E-2</v>
      </c>
      <c r="FW75">
        <v>6.2635942999999999E-2</v>
      </c>
      <c r="FX75">
        <v>6.4721635E-2</v>
      </c>
      <c r="FY75">
        <v>3.3823628000000001E-2</v>
      </c>
      <c r="FZ75">
        <v>1.3843292E-2</v>
      </c>
      <c r="GA75">
        <v>6.7603529999999995E-2</v>
      </c>
      <c r="GB75">
        <v>8.7493072000000005E-2</v>
      </c>
      <c r="GC75">
        <v>5.6314898000000002E-2</v>
      </c>
      <c r="GD75">
        <v>2.1285275999999999E-2</v>
      </c>
      <c r="GE75">
        <v>2.7535072000000001E-2</v>
      </c>
      <c r="GF75">
        <v>4.7266247999999997E-2</v>
      </c>
      <c r="GG75">
        <v>3.2044048999999998E-2</v>
      </c>
      <c r="GH75">
        <v>1.521087E-2</v>
      </c>
      <c r="GI75">
        <v>7.9047100000000006E-3</v>
      </c>
      <c r="GJ75">
        <v>3.7092104000000001E-2</v>
      </c>
      <c r="GK75">
        <v>3.7991967000000001E-2</v>
      </c>
      <c r="GL75">
        <v>1.8799126999999999E-2</v>
      </c>
      <c r="GM75">
        <v>2.1433800000000001E-4</v>
      </c>
      <c r="GN75">
        <v>7.0364299999999998E-3</v>
      </c>
      <c r="GO75">
        <v>1.0074965999999999E-2</v>
      </c>
      <c r="GP75">
        <v>7.8764349999999993E-3</v>
      </c>
      <c r="GQ75">
        <v>0</v>
      </c>
      <c r="GR75">
        <v>2.3765570000000001E-3</v>
      </c>
      <c r="GS75">
        <v>9.0306620000000001E-3</v>
      </c>
      <c r="GT75">
        <v>8.0186430000000006E-3</v>
      </c>
      <c r="GU75">
        <v>0</v>
      </c>
      <c r="GV75">
        <v>0</v>
      </c>
      <c r="GW75">
        <v>8.5017899999999995E-4</v>
      </c>
      <c r="GX75">
        <v>1.341262E-3</v>
      </c>
      <c r="GY75">
        <v>0</v>
      </c>
      <c r="GZ75">
        <v>0</v>
      </c>
      <c r="HA75">
        <v>2.7104100000000002E-4</v>
      </c>
      <c r="HB75">
        <v>6.5168699999999997E-4</v>
      </c>
      <c r="HC75">
        <v>0</v>
      </c>
      <c r="HD75">
        <v>0</v>
      </c>
      <c r="HE75">
        <v>0</v>
      </c>
      <c r="HF75">
        <v>2.8465000000000001E-4</v>
      </c>
      <c r="HG75">
        <v>0</v>
      </c>
      <c r="HH75">
        <v>0</v>
      </c>
      <c r="HI75">
        <v>0</v>
      </c>
      <c r="HJ75">
        <v>0</v>
      </c>
    </row>
    <row r="76" spans="1:218" x14ac:dyDescent="0.2">
      <c r="A76">
        <v>74</v>
      </c>
      <c r="B76">
        <v>4802.6439250000003</v>
      </c>
      <c r="C76">
        <v>78</v>
      </c>
      <c r="D76">
        <v>61.572358010000002</v>
      </c>
      <c r="E76" t="s">
        <v>427</v>
      </c>
      <c r="F76" t="s">
        <v>428</v>
      </c>
      <c r="G76">
        <v>25</v>
      </c>
      <c r="H76">
        <v>0.33351474199999998</v>
      </c>
      <c r="I76">
        <v>0.25542868800000001</v>
      </c>
      <c r="J76">
        <v>6.9026141999999999E-2</v>
      </c>
      <c r="K76">
        <v>0.57280949800000003</v>
      </c>
      <c r="L76">
        <v>0.51627168599999995</v>
      </c>
      <c r="M76">
        <v>0.17167787300000001</v>
      </c>
      <c r="N76">
        <v>0.63932784399999998</v>
      </c>
      <c r="O76">
        <v>0.60222663600000004</v>
      </c>
      <c r="P76">
        <v>0.21425090399999999</v>
      </c>
      <c r="Q76">
        <v>0.73884111200000002</v>
      </c>
      <c r="R76">
        <v>0.86879136099999998</v>
      </c>
      <c r="S76">
        <v>0.41460894100000001</v>
      </c>
      <c r="T76">
        <v>0.48410377700000001</v>
      </c>
      <c r="U76">
        <v>0.62868398000000003</v>
      </c>
      <c r="V76">
        <v>0.30094549100000001</v>
      </c>
      <c r="W76">
        <v>0.33587232099999997</v>
      </c>
      <c r="X76">
        <v>0.63828269100000001</v>
      </c>
      <c r="Y76">
        <v>0.42013999000000002</v>
      </c>
      <c r="Z76">
        <v>7.8713991999999997E-2</v>
      </c>
      <c r="AA76">
        <v>0.24905043299999999</v>
      </c>
      <c r="AB76">
        <v>0.145603177</v>
      </c>
      <c r="AC76">
        <v>1.8729312000000001E-2</v>
      </c>
      <c r="AD76">
        <v>0.173129584</v>
      </c>
      <c r="AE76">
        <v>0.17582361599999999</v>
      </c>
      <c r="AF76">
        <v>0</v>
      </c>
      <c r="AG76">
        <v>9.5025430000000004E-3</v>
      </c>
      <c r="AH76">
        <v>6.0419599999999997E-2</v>
      </c>
      <c r="AI76">
        <v>0.12987322700000001</v>
      </c>
      <c r="AJ76">
        <v>0.245216452</v>
      </c>
      <c r="AK76">
        <v>0.245022819</v>
      </c>
      <c r="AL76">
        <v>0.23047862599999999</v>
      </c>
      <c r="AM76">
        <v>6.8008798999999995E-2</v>
      </c>
      <c r="AN76">
        <v>1.1477932999999999E-2</v>
      </c>
      <c r="AO76">
        <v>0</v>
      </c>
      <c r="AP76">
        <v>0</v>
      </c>
      <c r="AQ76">
        <v>0.19374708099999999</v>
      </c>
      <c r="AR76">
        <v>0.38811144400000003</v>
      </c>
      <c r="AS76">
        <v>0.47280153600000002</v>
      </c>
      <c r="AT76">
        <v>0.19915454699999999</v>
      </c>
      <c r="AU76">
        <v>0.173534772</v>
      </c>
      <c r="AV76">
        <v>0.33057615499999998</v>
      </c>
      <c r="AW76">
        <v>0.41937488699999997</v>
      </c>
      <c r="AX76">
        <v>0</v>
      </c>
      <c r="AY76">
        <v>0.12320685100000001</v>
      </c>
      <c r="AZ76">
        <v>0.30104841799999998</v>
      </c>
      <c r="BA76">
        <v>0.37969931899999998</v>
      </c>
      <c r="BB76">
        <v>0</v>
      </c>
      <c r="BC76">
        <v>0.19569968800000001</v>
      </c>
      <c r="BD76">
        <v>0.497174369</v>
      </c>
      <c r="BE76">
        <v>0.41479065500000001</v>
      </c>
      <c r="BF76">
        <v>0.35178385899999998</v>
      </c>
      <c r="BG76">
        <v>0.24025679699999999</v>
      </c>
      <c r="BH76">
        <v>0.48835520700000001</v>
      </c>
      <c r="BI76">
        <v>0.38905793100000002</v>
      </c>
      <c r="BJ76">
        <v>0.258803067</v>
      </c>
      <c r="BK76">
        <v>0.34834874399999999</v>
      </c>
      <c r="BL76">
        <v>0.93995249400000003</v>
      </c>
      <c r="BM76">
        <v>0.52648166900000004</v>
      </c>
      <c r="BN76">
        <v>0.38546285000000002</v>
      </c>
      <c r="BO76">
        <v>0.32270893699999997</v>
      </c>
      <c r="BP76">
        <v>0.75449355699999998</v>
      </c>
      <c r="BQ76">
        <v>0.45154867900000001</v>
      </c>
      <c r="BR76">
        <v>0.224878142</v>
      </c>
      <c r="BS76">
        <v>0.48207571999999999</v>
      </c>
      <c r="BT76">
        <v>1.207832357</v>
      </c>
      <c r="BU76">
        <v>0.64312203999999995</v>
      </c>
      <c r="BV76">
        <v>0.25694878199999999</v>
      </c>
      <c r="BW76">
        <v>0.42416289099999999</v>
      </c>
      <c r="BX76">
        <v>1.0583706500000001</v>
      </c>
      <c r="BY76">
        <v>0.56600321399999998</v>
      </c>
      <c r="BZ76">
        <v>0.22561666499999999</v>
      </c>
      <c r="CA76">
        <v>0.63938089300000001</v>
      </c>
      <c r="CB76">
        <v>1.415714318</v>
      </c>
      <c r="CC76">
        <v>1.0476164459999999</v>
      </c>
      <c r="CD76">
        <v>0.36174304000000002</v>
      </c>
      <c r="CE76">
        <v>0.44692362800000002</v>
      </c>
      <c r="CF76">
        <v>1.0235152620000001</v>
      </c>
      <c r="CG76">
        <v>0.79890354500000005</v>
      </c>
      <c r="CH76">
        <v>0.27767259799999999</v>
      </c>
      <c r="CI76">
        <v>0.66348493399999997</v>
      </c>
      <c r="CJ76">
        <v>1.2953058639999999</v>
      </c>
      <c r="CK76">
        <v>1.7038638079999999</v>
      </c>
      <c r="CL76">
        <v>0.61936277299999998</v>
      </c>
      <c r="CM76">
        <v>0.39034719299999998</v>
      </c>
      <c r="CN76">
        <v>0.82021133300000004</v>
      </c>
      <c r="CO76">
        <v>0.72408484299999998</v>
      </c>
      <c r="CP76">
        <v>0.26306225799999999</v>
      </c>
      <c r="CQ76">
        <v>0.43757611299999999</v>
      </c>
      <c r="CR76">
        <v>0.69063064799999996</v>
      </c>
      <c r="CS76">
        <v>0.90644517899999999</v>
      </c>
      <c r="CT76">
        <v>0.37893892099999998</v>
      </c>
      <c r="CU76">
        <v>0.26166706499999998</v>
      </c>
      <c r="CV76">
        <v>0.42304578500000001</v>
      </c>
      <c r="CW76">
        <v>0.37105345000000001</v>
      </c>
      <c r="CX76">
        <v>0.114475031</v>
      </c>
      <c r="CY76">
        <v>0.24509115200000001</v>
      </c>
      <c r="CZ76">
        <v>0.37055941199999998</v>
      </c>
      <c r="DA76">
        <v>0.42198907200000002</v>
      </c>
      <c r="DB76">
        <v>0.16501571600000001</v>
      </c>
      <c r="DC76">
        <v>5.4265163999999998E-2</v>
      </c>
      <c r="DD76">
        <v>0.101360571</v>
      </c>
      <c r="DE76">
        <v>9.5772606999999996E-2</v>
      </c>
      <c r="DF76">
        <v>2.4404827E-2</v>
      </c>
      <c r="DG76">
        <v>1.6755767000000001E-2</v>
      </c>
      <c r="DH76">
        <v>1.3781984000000001E-2</v>
      </c>
      <c r="DI76">
        <v>3.8037389999999997E-2</v>
      </c>
      <c r="DJ76">
        <v>1.2335077E-2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2.7893964E-2</v>
      </c>
      <c r="EB76">
        <v>0.29328431199999999</v>
      </c>
      <c r="EC76">
        <v>0.24590169100000001</v>
      </c>
      <c r="ED76">
        <v>0.14701225000000001</v>
      </c>
      <c r="EE76">
        <v>6.8371860000000003E-3</v>
      </c>
      <c r="EF76">
        <v>0.13265980499999999</v>
      </c>
      <c r="EG76">
        <v>0.19499571299999999</v>
      </c>
      <c r="EH76">
        <v>0.147125219</v>
      </c>
      <c r="EI76">
        <v>1.1710262000000001E-2</v>
      </c>
      <c r="EJ76">
        <v>0.195032863</v>
      </c>
      <c r="EK76">
        <v>0.30670793499999999</v>
      </c>
      <c r="EL76">
        <v>0.21078638299999999</v>
      </c>
      <c r="EM76">
        <v>0</v>
      </c>
      <c r="EN76">
        <v>9.3762461000000005E-2</v>
      </c>
      <c r="EO76">
        <v>0.15588573999999999</v>
      </c>
      <c r="EP76">
        <v>0.140435326</v>
      </c>
      <c r="EQ76">
        <v>0</v>
      </c>
      <c r="ER76">
        <v>1.9364263999999999E-2</v>
      </c>
      <c r="ES76">
        <v>0.16318218200000001</v>
      </c>
      <c r="ET76">
        <v>0.1177261</v>
      </c>
      <c r="EU76">
        <v>0</v>
      </c>
      <c r="EV76">
        <v>6.1297339999999999E-2</v>
      </c>
      <c r="EW76">
        <v>0.143843003</v>
      </c>
      <c r="EX76">
        <v>0.12075057</v>
      </c>
      <c r="EY76">
        <v>0</v>
      </c>
      <c r="EZ76">
        <v>6.2280726000000002E-2</v>
      </c>
      <c r="FA76">
        <v>0.17052270899999999</v>
      </c>
      <c r="FB76">
        <v>0.13905909799999999</v>
      </c>
      <c r="FC76">
        <v>1.1315469999999999E-2</v>
      </c>
      <c r="FD76">
        <v>5.6959838999999998E-2</v>
      </c>
      <c r="FE76">
        <v>9.4117573999999996E-2</v>
      </c>
      <c r="FF76">
        <v>8.2607927999999997E-2</v>
      </c>
      <c r="FG76">
        <v>2.7154563E-2</v>
      </c>
      <c r="FH76">
        <v>6.3099416000000005E-2</v>
      </c>
      <c r="FI76">
        <v>8.6215192999999996E-2</v>
      </c>
      <c r="FJ76">
        <v>0.10666587900000001</v>
      </c>
      <c r="FK76">
        <v>0.17919110299999999</v>
      </c>
      <c r="FL76">
        <v>0.17642142899999999</v>
      </c>
      <c r="FM76">
        <v>0.104643529</v>
      </c>
      <c r="FN76">
        <v>6.6209272999999999E-2</v>
      </c>
      <c r="FO76">
        <v>0.33396837400000001</v>
      </c>
      <c r="FP76">
        <v>0.29246625599999998</v>
      </c>
      <c r="FQ76">
        <v>0.13963888499999999</v>
      </c>
      <c r="FR76">
        <v>7.9141008999999998E-2</v>
      </c>
      <c r="FS76">
        <v>0.71195973000000001</v>
      </c>
      <c r="FT76">
        <v>0.70467316599999996</v>
      </c>
      <c r="FU76">
        <v>0.358109275</v>
      </c>
      <c r="FV76">
        <v>0.129468101</v>
      </c>
      <c r="FW76">
        <v>0.74912306799999995</v>
      </c>
      <c r="FX76">
        <v>0.78715574300000002</v>
      </c>
      <c r="FY76">
        <v>0.41704574</v>
      </c>
      <c r="FZ76">
        <v>0.172107661</v>
      </c>
      <c r="GA76">
        <v>0.95720475800000004</v>
      </c>
      <c r="GB76">
        <v>1.266801501</v>
      </c>
      <c r="GC76">
        <v>0.87070526599999998</v>
      </c>
      <c r="GD76">
        <v>0.293617146</v>
      </c>
      <c r="GE76">
        <v>0.36963980899999999</v>
      </c>
      <c r="GF76">
        <v>0.63990540500000004</v>
      </c>
      <c r="GG76">
        <v>0.448501392</v>
      </c>
      <c r="GH76">
        <v>0.19780484700000001</v>
      </c>
      <c r="GI76">
        <v>0.16818677400000001</v>
      </c>
      <c r="GJ76">
        <v>0.61380247099999996</v>
      </c>
      <c r="GK76">
        <v>0.66886311600000004</v>
      </c>
      <c r="GL76">
        <v>0.29405944699999997</v>
      </c>
      <c r="GM76">
        <v>5.9037359999999997E-3</v>
      </c>
      <c r="GN76">
        <v>0.124278928</v>
      </c>
      <c r="GO76">
        <v>0.15580191500000001</v>
      </c>
      <c r="GP76">
        <v>9.7730634999999996E-2</v>
      </c>
      <c r="GQ76">
        <v>0</v>
      </c>
      <c r="GR76">
        <v>6.0743289999999998E-2</v>
      </c>
      <c r="GS76">
        <v>0.18585525</v>
      </c>
      <c r="GT76">
        <v>0.12074074899999999</v>
      </c>
      <c r="GU76">
        <v>0</v>
      </c>
      <c r="GV76">
        <v>2.188565E-3</v>
      </c>
      <c r="GW76">
        <v>6.0309880000000001E-3</v>
      </c>
      <c r="GX76">
        <v>9.4970090000000007E-3</v>
      </c>
      <c r="GY76">
        <v>0</v>
      </c>
      <c r="GZ76">
        <v>0</v>
      </c>
      <c r="HA76">
        <v>3.979209E-3</v>
      </c>
      <c r="HB76">
        <v>4.0538190000000002E-3</v>
      </c>
      <c r="HC76">
        <v>0</v>
      </c>
      <c r="HD76">
        <v>0</v>
      </c>
      <c r="HE76">
        <v>0</v>
      </c>
      <c r="HF76">
        <v>2.487005E-3</v>
      </c>
      <c r="HG76">
        <v>3.9543390000000003E-3</v>
      </c>
      <c r="HH76">
        <v>2.3004800000000001E-3</v>
      </c>
      <c r="HI76">
        <v>0</v>
      </c>
      <c r="HJ76">
        <v>0</v>
      </c>
    </row>
    <row r="77" spans="1:218" x14ac:dyDescent="0.2">
      <c r="A77">
        <v>75</v>
      </c>
      <c r="B77">
        <v>8201.2919399999992</v>
      </c>
      <c r="C77">
        <v>63.502879999999998</v>
      </c>
      <c r="D77">
        <v>129.14834629999999</v>
      </c>
      <c r="E77" t="s">
        <v>157</v>
      </c>
      <c r="F77" t="s">
        <v>428</v>
      </c>
      <c r="G77">
        <v>27</v>
      </c>
      <c r="H77">
        <v>4.5509357E-2</v>
      </c>
      <c r="I77">
        <v>2.2684926000000001E-2</v>
      </c>
      <c r="J77">
        <v>6.9707279999999998E-3</v>
      </c>
      <c r="K77">
        <v>9.2703045999999997E-2</v>
      </c>
      <c r="L77">
        <v>5.4893363000000001E-2</v>
      </c>
      <c r="M77">
        <v>1.7291966999999998E-2</v>
      </c>
      <c r="N77">
        <v>7.4305257E-2</v>
      </c>
      <c r="O77">
        <v>4.5158576999999998E-2</v>
      </c>
      <c r="P77">
        <v>1.4161073E-2</v>
      </c>
      <c r="Q77">
        <v>0.108439878</v>
      </c>
      <c r="R77">
        <v>8.0847618999999996E-2</v>
      </c>
      <c r="S77">
        <v>3.2540184E-2</v>
      </c>
      <c r="T77">
        <v>4.4145466000000001E-2</v>
      </c>
      <c r="U77">
        <v>3.7766573999999997E-2</v>
      </c>
      <c r="V77">
        <v>1.5235126E-2</v>
      </c>
      <c r="W77">
        <v>4.6711760999999997E-2</v>
      </c>
      <c r="X77">
        <v>4.8963916000000003E-2</v>
      </c>
      <c r="Y77">
        <v>2.6098191E-2</v>
      </c>
      <c r="Z77">
        <v>7.5725319999999999E-3</v>
      </c>
      <c r="AA77">
        <v>1.1428898E-2</v>
      </c>
      <c r="AB77">
        <v>5.6595150000000004E-3</v>
      </c>
      <c r="AC77">
        <v>6.3473150000000001E-3</v>
      </c>
      <c r="AD77">
        <v>1.3551957E-2</v>
      </c>
      <c r="AE77">
        <v>9.8145860000000001E-3</v>
      </c>
      <c r="AF77">
        <v>1.3852194E-2</v>
      </c>
      <c r="AG77">
        <v>2.5178023000000001E-2</v>
      </c>
      <c r="AH77">
        <v>9.6379385999999997E-2</v>
      </c>
      <c r="AI77">
        <v>0.107753692</v>
      </c>
      <c r="AJ77">
        <v>0.23706971099999999</v>
      </c>
      <c r="AK77">
        <v>0.161123132</v>
      </c>
      <c r="AL77">
        <v>0.23353596099999999</v>
      </c>
      <c r="AM77">
        <v>5.8383826999999999E-2</v>
      </c>
      <c r="AN77">
        <v>5.0930376999999999E-2</v>
      </c>
      <c r="AO77">
        <v>6.6112280000000002E-3</v>
      </c>
      <c r="AP77">
        <v>9.1824699999999999E-3</v>
      </c>
      <c r="AQ77">
        <v>5.1077960000000004E-3</v>
      </c>
      <c r="AR77">
        <v>1.1596113999999999E-2</v>
      </c>
      <c r="AS77">
        <v>1.6037653999999998E-2</v>
      </c>
      <c r="AT77">
        <v>9.9307149999999997E-3</v>
      </c>
      <c r="AU77">
        <v>5.752526E-3</v>
      </c>
      <c r="AV77">
        <v>9.4260500000000001E-3</v>
      </c>
      <c r="AW77">
        <v>1.4194314E-2</v>
      </c>
      <c r="AX77">
        <v>9.2191089999999996E-3</v>
      </c>
      <c r="AY77">
        <v>2.6490340000000002E-3</v>
      </c>
      <c r="AZ77">
        <v>7.4576299999999998E-3</v>
      </c>
      <c r="BA77">
        <v>1.1469347E-2</v>
      </c>
      <c r="BB77">
        <v>9.4604879999999995E-3</v>
      </c>
      <c r="BC77">
        <v>5.6020790000000003E-3</v>
      </c>
      <c r="BD77">
        <v>1.6822916E-2</v>
      </c>
      <c r="BE77">
        <v>1.2840782E-2</v>
      </c>
      <c r="BF77">
        <v>8.6508009999999996E-3</v>
      </c>
      <c r="BG77">
        <v>6.4782829999999996E-3</v>
      </c>
      <c r="BH77">
        <v>1.2798143999999999E-2</v>
      </c>
      <c r="BI77">
        <v>1.0862948000000001E-2</v>
      </c>
      <c r="BJ77">
        <v>6.5004290000000003E-3</v>
      </c>
      <c r="BK77">
        <v>9.4800360000000007E-3</v>
      </c>
      <c r="BL77">
        <v>3.8987833999999999E-2</v>
      </c>
      <c r="BM77">
        <v>1.6937402000000001E-2</v>
      </c>
      <c r="BN77">
        <v>9.7608609999999991E-3</v>
      </c>
      <c r="BO77">
        <v>7.8088580000000001E-3</v>
      </c>
      <c r="BP77">
        <v>2.5004012999999999E-2</v>
      </c>
      <c r="BQ77">
        <v>1.188613E-2</v>
      </c>
      <c r="BR77">
        <v>5.1712490000000002E-3</v>
      </c>
      <c r="BS77">
        <v>1.6629509000000001E-2</v>
      </c>
      <c r="BT77">
        <v>5.2750618999999999E-2</v>
      </c>
      <c r="BU77">
        <v>2.2254434E-2</v>
      </c>
      <c r="BV77">
        <v>6.8243260000000004E-3</v>
      </c>
      <c r="BW77">
        <v>9.2587729999999997E-3</v>
      </c>
      <c r="BX77">
        <v>4.1129945000000001E-2</v>
      </c>
      <c r="BY77">
        <v>1.6644689000000001E-2</v>
      </c>
      <c r="BZ77">
        <v>5.0380920000000001E-3</v>
      </c>
      <c r="CA77">
        <v>1.606807E-2</v>
      </c>
      <c r="CB77">
        <v>5.5340331999999999E-2</v>
      </c>
      <c r="CC77">
        <v>3.4215270999999998E-2</v>
      </c>
      <c r="CD77">
        <v>8.4021589999999993E-3</v>
      </c>
      <c r="CE77">
        <v>5.9298140000000003E-3</v>
      </c>
      <c r="CF77">
        <v>2.8490635E-2</v>
      </c>
      <c r="CG77">
        <v>1.8209772999999999E-2</v>
      </c>
      <c r="CH77">
        <v>4.8589649999999998E-3</v>
      </c>
      <c r="CI77">
        <v>9.5315499999999997E-3</v>
      </c>
      <c r="CJ77">
        <v>3.5969360999999998E-2</v>
      </c>
      <c r="CK77">
        <v>4.9624198000000001E-2</v>
      </c>
      <c r="CL77">
        <v>1.4365576999999999E-2</v>
      </c>
      <c r="CM77">
        <v>2.6079559999999998E-3</v>
      </c>
      <c r="CN77">
        <v>1.7733722E-2</v>
      </c>
      <c r="CO77">
        <v>1.4374028E-2</v>
      </c>
      <c r="CP77">
        <v>3.8298350000000002E-3</v>
      </c>
      <c r="CQ77">
        <v>3.6909009999999999E-3</v>
      </c>
      <c r="CR77">
        <v>1.250337E-2</v>
      </c>
      <c r="CS77">
        <v>2.0153477999999999E-2</v>
      </c>
      <c r="CT77">
        <v>6.004148E-3</v>
      </c>
      <c r="CU77">
        <v>8.9436599999999995E-4</v>
      </c>
      <c r="CV77">
        <v>5.0670419999999999E-3</v>
      </c>
      <c r="CW77">
        <v>4.3951329999999999E-3</v>
      </c>
      <c r="CX77">
        <v>1.0898679999999999E-3</v>
      </c>
      <c r="CY77">
        <v>1.671063E-3</v>
      </c>
      <c r="CZ77">
        <v>5.1790789999999996E-3</v>
      </c>
      <c r="DA77">
        <v>7.1628519999999999E-3</v>
      </c>
      <c r="DB77">
        <v>1.6934529999999999E-3</v>
      </c>
      <c r="DC77">
        <v>1.0022300000000001E-4</v>
      </c>
      <c r="DD77">
        <v>5.7437199999999997E-4</v>
      </c>
      <c r="DE77">
        <v>7.0695399999999998E-4</v>
      </c>
      <c r="DF77">
        <v>2.08536E-4</v>
      </c>
      <c r="DG77">
        <v>0</v>
      </c>
      <c r="DH77" s="27">
        <v>9.1199999999999994E-5</v>
      </c>
      <c r="DI77">
        <v>3.0561199999999997E-4</v>
      </c>
      <c r="DJ77">
        <v>1.38424E-4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1.28582E-3</v>
      </c>
      <c r="EB77">
        <v>1.2590751000000001E-2</v>
      </c>
      <c r="EC77">
        <v>1.2164375E-2</v>
      </c>
      <c r="ED77">
        <v>1.1957984E-2</v>
      </c>
      <c r="EE77">
        <v>3.40219E-4</v>
      </c>
      <c r="EF77">
        <v>3.7195459999999998E-3</v>
      </c>
      <c r="EG77">
        <v>8.0919029999999992E-3</v>
      </c>
      <c r="EH77">
        <v>1.2515642E-2</v>
      </c>
      <c r="EI77">
        <v>5.3347400000000004E-4</v>
      </c>
      <c r="EJ77">
        <v>4.8339500000000001E-3</v>
      </c>
      <c r="EK77">
        <v>1.0337137E-2</v>
      </c>
      <c r="EL77">
        <v>1.5009962E-2</v>
      </c>
      <c r="EM77">
        <v>2.18872E-4</v>
      </c>
      <c r="EN77">
        <v>2.945324E-3</v>
      </c>
      <c r="EO77">
        <v>5.1186549999999997E-3</v>
      </c>
      <c r="EP77">
        <v>9.5607399999999999E-3</v>
      </c>
      <c r="EQ77">
        <v>0</v>
      </c>
      <c r="ER77">
        <v>7.1774000000000002E-4</v>
      </c>
      <c r="ES77">
        <v>4.0526329999999999E-3</v>
      </c>
      <c r="ET77">
        <v>4.8856330000000003E-3</v>
      </c>
      <c r="EU77">
        <v>1.0651500000000001E-4</v>
      </c>
      <c r="EV77">
        <v>1.28582E-3</v>
      </c>
      <c r="EW77">
        <v>3.833337E-3</v>
      </c>
      <c r="EX77">
        <v>7.3198600000000001E-3</v>
      </c>
      <c r="EY77" s="27">
        <v>6.8300000000000007E-5</v>
      </c>
      <c r="EZ77">
        <v>1.0795309999999999E-3</v>
      </c>
      <c r="FA77">
        <v>3.3022300000000002E-3</v>
      </c>
      <c r="FB77">
        <v>4.1203300000000002E-3</v>
      </c>
      <c r="FC77">
        <v>3.1235399999999998E-4</v>
      </c>
      <c r="FD77">
        <v>1.5199020000000001E-3</v>
      </c>
      <c r="FE77">
        <v>2.6908909999999999E-3</v>
      </c>
      <c r="FF77">
        <v>2.5604970000000001E-3</v>
      </c>
      <c r="FG77">
        <v>3.2044400000000002E-4</v>
      </c>
      <c r="FH77">
        <v>1.1177330000000001E-3</v>
      </c>
      <c r="FI77">
        <v>1.92234E-3</v>
      </c>
      <c r="FJ77">
        <v>2.132512E-3</v>
      </c>
      <c r="FK77">
        <v>4.7184230000000002E-3</v>
      </c>
      <c r="FL77">
        <v>4.6393270000000004E-3</v>
      </c>
      <c r="FM77">
        <v>2.9963110000000002E-3</v>
      </c>
      <c r="FN77">
        <v>1.3667169999999999E-3</v>
      </c>
      <c r="FO77">
        <v>6.6099389999999996E-3</v>
      </c>
      <c r="FP77">
        <v>5.8050419999999998E-3</v>
      </c>
      <c r="FQ77">
        <v>3.2367899999999998E-3</v>
      </c>
      <c r="FR77">
        <v>1.4179520000000001E-3</v>
      </c>
      <c r="FS77">
        <v>2.8159654999999999E-2</v>
      </c>
      <c r="FT77">
        <v>2.4998284999999999E-2</v>
      </c>
      <c r="FU77">
        <v>1.0910703000000001E-2</v>
      </c>
      <c r="FV77">
        <v>3.6290960000000001E-3</v>
      </c>
      <c r="FW77">
        <v>1.9269650999999999E-2</v>
      </c>
      <c r="FX77">
        <v>1.9114934E-2</v>
      </c>
      <c r="FY77">
        <v>9.0761599999999998E-3</v>
      </c>
      <c r="FZ77">
        <v>3.576807E-3</v>
      </c>
      <c r="GA77">
        <v>3.6838520999999999E-2</v>
      </c>
      <c r="GB77">
        <v>4.1426899000000003E-2</v>
      </c>
      <c r="GC77">
        <v>2.5177332E-2</v>
      </c>
      <c r="GD77">
        <v>7.8842010000000004E-3</v>
      </c>
      <c r="GE77">
        <v>4.0186880000000003E-3</v>
      </c>
      <c r="GF77">
        <v>9.0089379999999993E-3</v>
      </c>
      <c r="GG77">
        <v>6.369754E-3</v>
      </c>
      <c r="GH77">
        <v>3.5051029999999999E-3</v>
      </c>
      <c r="GI77">
        <v>1.9579440000000001E-3</v>
      </c>
      <c r="GJ77">
        <v>1.1573404000000001E-2</v>
      </c>
      <c r="GK77">
        <v>1.1776887999999999E-2</v>
      </c>
      <c r="GL77">
        <v>5.614651E-3</v>
      </c>
      <c r="GM77">
        <v>0</v>
      </c>
      <c r="GN77">
        <v>5.1549600000000005E-4</v>
      </c>
      <c r="GO77">
        <v>1.1554849999999999E-3</v>
      </c>
      <c r="GP77">
        <v>1.303797E-3</v>
      </c>
      <c r="GQ77">
        <v>0</v>
      </c>
      <c r="GR77">
        <v>4.2381299999999999E-4</v>
      </c>
      <c r="GS77">
        <v>2.2751719999999998E-3</v>
      </c>
      <c r="GT77">
        <v>1.5748030000000001E-3</v>
      </c>
      <c r="GU77">
        <v>0</v>
      </c>
      <c r="GV77">
        <v>0</v>
      </c>
      <c r="GW77" s="27">
        <v>8.7200000000000005E-5</v>
      </c>
      <c r="GX77">
        <v>3.1190500000000002E-4</v>
      </c>
      <c r="GY77">
        <v>0</v>
      </c>
      <c r="GZ77">
        <v>0</v>
      </c>
      <c r="HA77" s="27">
        <v>9.4400000000000004E-5</v>
      </c>
      <c r="HB77">
        <v>1.4966E-4</v>
      </c>
      <c r="HC77">
        <v>0</v>
      </c>
      <c r="HD77">
        <v>0</v>
      </c>
      <c r="HE77">
        <v>0</v>
      </c>
      <c r="HF77" s="27">
        <v>8.81E-5</v>
      </c>
      <c r="HG77">
        <v>0</v>
      </c>
      <c r="HH77">
        <v>0</v>
      </c>
      <c r="HI77">
        <v>0</v>
      </c>
      <c r="HJ77">
        <v>0</v>
      </c>
    </row>
    <row r="78" spans="1:218" x14ac:dyDescent="0.2">
      <c r="A78">
        <v>76</v>
      </c>
      <c r="B78">
        <v>3555.2679499999999</v>
      </c>
      <c r="C78">
        <v>97</v>
      </c>
      <c r="D78">
        <v>36.652246910000002</v>
      </c>
      <c r="E78" t="s">
        <v>427</v>
      </c>
      <c r="F78" t="s">
        <v>426</v>
      </c>
      <c r="G78">
        <v>25</v>
      </c>
      <c r="H78">
        <v>0.13631226699999999</v>
      </c>
      <c r="I78">
        <v>5.5108755000000002E-2</v>
      </c>
      <c r="J78">
        <v>6.5822370000000003E-3</v>
      </c>
      <c r="K78">
        <v>0.21162419499999999</v>
      </c>
      <c r="L78">
        <v>0.106848368</v>
      </c>
      <c r="M78">
        <v>1.8943771000000002E-2</v>
      </c>
      <c r="N78">
        <v>0.20360801100000001</v>
      </c>
      <c r="O78">
        <v>0.114207458</v>
      </c>
      <c r="P78">
        <v>2.2289974000000001E-2</v>
      </c>
      <c r="Q78">
        <v>0.22553673499999999</v>
      </c>
      <c r="R78">
        <v>0.15703658600000001</v>
      </c>
      <c r="S78">
        <v>4.3298860000000002E-2</v>
      </c>
      <c r="T78">
        <v>0.133289405</v>
      </c>
      <c r="U78">
        <v>0.105868277</v>
      </c>
      <c r="V78">
        <v>2.8638199E-2</v>
      </c>
      <c r="W78">
        <v>0.119503806</v>
      </c>
      <c r="X78">
        <v>0.116916189</v>
      </c>
      <c r="Y78">
        <v>4.3869701999999997E-2</v>
      </c>
      <c r="Z78">
        <v>2.9049355999999998E-2</v>
      </c>
      <c r="AA78">
        <v>3.8998749999999999E-2</v>
      </c>
      <c r="AB78">
        <v>1.2158957E-2</v>
      </c>
      <c r="AC78">
        <v>2.1427959E-2</v>
      </c>
      <c r="AD78">
        <v>5.3520595999999997E-2</v>
      </c>
      <c r="AE78">
        <v>2.9780846999999999E-2</v>
      </c>
      <c r="AF78">
        <v>3.6028453000000002E-2</v>
      </c>
      <c r="AG78">
        <v>6.6402299999999997E-2</v>
      </c>
      <c r="AH78">
        <v>0.12646506199999999</v>
      </c>
      <c r="AI78">
        <v>0.15954785099999999</v>
      </c>
      <c r="AJ78">
        <v>0.202231249</v>
      </c>
      <c r="AK78">
        <v>0.17145919900000001</v>
      </c>
      <c r="AL78">
        <v>0.14871880300000001</v>
      </c>
      <c r="AM78">
        <v>6.6104754000000002E-2</v>
      </c>
      <c r="AN78">
        <v>1.7213211999999999E-2</v>
      </c>
      <c r="AO78">
        <v>3.862173E-3</v>
      </c>
      <c r="AP78">
        <v>1.9669420000000002E-3</v>
      </c>
      <c r="AQ78">
        <v>1.7131304999999999E-2</v>
      </c>
      <c r="AR78">
        <v>2.4406917E-2</v>
      </c>
      <c r="AS78">
        <v>2.4172434999999999E-2</v>
      </c>
      <c r="AT78">
        <v>8.8075779999999999E-3</v>
      </c>
      <c r="AU78">
        <v>2.7644327E-2</v>
      </c>
      <c r="AV78">
        <v>1.8123566000000001E-2</v>
      </c>
      <c r="AW78">
        <v>1.7410815E-2</v>
      </c>
      <c r="AX78">
        <v>0</v>
      </c>
      <c r="AY78">
        <v>1.5427145999999999E-2</v>
      </c>
      <c r="AZ78">
        <v>1.5168030000000001E-2</v>
      </c>
      <c r="BA78">
        <v>1.4207001E-2</v>
      </c>
      <c r="BB78">
        <v>0</v>
      </c>
      <c r="BC78">
        <v>3.4217250999999997E-2</v>
      </c>
      <c r="BD78">
        <v>4.4741336999999999E-2</v>
      </c>
      <c r="BE78">
        <v>1.7126939000000001E-2</v>
      </c>
      <c r="BF78">
        <v>0</v>
      </c>
      <c r="BG78">
        <v>3.2388815000000001E-2</v>
      </c>
      <c r="BH78">
        <v>4.0953463000000002E-2</v>
      </c>
      <c r="BI78">
        <v>1.4431093000000001E-2</v>
      </c>
      <c r="BJ78">
        <v>5.1466999999999997E-3</v>
      </c>
      <c r="BK78">
        <v>6.5632455000000006E-2</v>
      </c>
      <c r="BL78">
        <v>0.103457096</v>
      </c>
      <c r="BM78">
        <v>2.3172452E-2</v>
      </c>
      <c r="BN78">
        <v>6.2971049999999999E-3</v>
      </c>
      <c r="BO78">
        <v>5.6438261000000003E-2</v>
      </c>
      <c r="BP78">
        <v>7.7863519000000006E-2</v>
      </c>
      <c r="BQ78">
        <v>1.7229059000000001E-2</v>
      </c>
      <c r="BR78">
        <v>2.888411E-3</v>
      </c>
      <c r="BS78">
        <v>0.10844342799999999</v>
      </c>
      <c r="BT78">
        <v>0.14938057900000001</v>
      </c>
      <c r="BU78">
        <v>3.9253228000000001E-2</v>
      </c>
      <c r="BV78">
        <v>5.0244670000000003E-3</v>
      </c>
      <c r="BW78">
        <v>5.6420666000000001E-2</v>
      </c>
      <c r="BX78">
        <v>0.115185646</v>
      </c>
      <c r="BY78">
        <v>3.2020268999999997E-2</v>
      </c>
      <c r="BZ78">
        <v>4.0626580000000002E-3</v>
      </c>
      <c r="CA78">
        <v>8.1147036000000006E-2</v>
      </c>
      <c r="CB78">
        <v>0.17572663799999999</v>
      </c>
      <c r="CC78">
        <v>9.8309136000000005E-2</v>
      </c>
      <c r="CD78">
        <v>1.2399670999999999E-2</v>
      </c>
      <c r="CE78">
        <v>3.6008092999999998E-2</v>
      </c>
      <c r="CF78">
        <v>0.108186616</v>
      </c>
      <c r="CG78">
        <v>6.8590691999999995E-2</v>
      </c>
      <c r="CH78">
        <v>8.3128560000000004E-3</v>
      </c>
      <c r="CI78">
        <v>3.9046006000000001E-2</v>
      </c>
      <c r="CJ78">
        <v>0.13220162299999999</v>
      </c>
      <c r="CK78">
        <v>0.17754207899999999</v>
      </c>
      <c r="CL78">
        <v>3.8978496000000001E-2</v>
      </c>
      <c r="CM78">
        <v>1.4696516999999999E-2</v>
      </c>
      <c r="CN78">
        <v>7.1943997999999995E-2</v>
      </c>
      <c r="CO78">
        <v>6.2831443000000001E-2</v>
      </c>
      <c r="CP78">
        <v>8.2369850000000005E-3</v>
      </c>
      <c r="CQ78">
        <v>8.1175569999999992E-3</v>
      </c>
      <c r="CR78">
        <v>6.1794883000000002E-2</v>
      </c>
      <c r="CS78">
        <v>9.2658723999999998E-2</v>
      </c>
      <c r="CT78">
        <v>2.1907211999999999E-2</v>
      </c>
      <c r="CU78">
        <v>3.1383660000000001E-3</v>
      </c>
      <c r="CV78">
        <v>2.9999699000000001E-2</v>
      </c>
      <c r="CW78">
        <v>2.4670418E-2</v>
      </c>
      <c r="CX78">
        <v>1.7949019999999999E-3</v>
      </c>
      <c r="CY78">
        <v>1.00256E-3</v>
      </c>
      <c r="CZ78">
        <v>2.6385916999999998E-2</v>
      </c>
      <c r="DA78">
        <v>4.9012954999999997E-2</v>
      </c>
      <c r="DB78">
        <v>7.1534909999999997E-3</v>
      </c>
      <c r="DC78">
        <v>0</v>
      </c>
      <c r="DD78">
        <v>3.6346809999999998E-3</v>
      </c>
      <c r="DE78">
        <v>3.0041859999999998E-3</v>
      </c>
      <c r="DF78">
        <v>0</v>
      </c>
      <c r="DG78">
        <v>0</v>
      </c>
      <c r="DH78">
        <v>2.8357799999999999E-4</v>
      </c>
      <c r="DI78">
        <v>1.6201351999999999E-2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4.2249970000000003E-3</v>
      </c>
      <c r="EB78">
        <v>0</v>
      </c>
      <c r="EC78">
        <v>1.2589683000000001E-2</v>
      </c>
      <c r="ED78">
        <v>5.8243970000000003E-3</v>
      </c>
      <c r="EE78">
        <v>0</v>
      </c>
      <c r="EF78">
        <v>3.9127110000000001E-3</v>
      </c>
      <c r="EG78">
        <v>6.7398889999999998E-3</v>
      </c>
      <c r="EH78">
        <v>2.8942960000000002E-3</v>
      </c>
      <c r="EI78">
        <v>1.2201429999999999E-3</v>
      </c>
      <c r="EJ78">
        <v>8.2886899999999996E-3</v>
      </c>
      <c r="EK78">
        <v>6.5047050000000004E-3</v>
      </c>
      <c r="EL78">
        <v>1.3063885000000001E-2</v>
      </c>
      <c r="EM78">
        <v>4.5320100000000003E-4</v>
      </c>
      <c r="EN78">
        <v>7.0387949999999996E-3</v>
      </c>
      <c r="EO78">
        <v>5.7028019999999999E-3</v>
      </c>
      <c r="EP78">
        <v>2.369145E-3</v>
      </c>
      <c r="EQ78">
        <v>0</v>
      </c>
      <c r="ER78">
        <v>5.4809790000000004E-3</v>
      </c>
      <c r="ES78">
        <v>6.8171569999999999E-3</v>
      </c>
      <c r="ET78">
        <v>3.001713E-3</v>
      </c>
      <c r="EU78">
        <v>0</v>
      </c>
      <c r="EV78">
        <v>3.452742E-3</v>
      </c>
      <c r="EW78">
        <v>9.2557779999999992E-3</v>
      </c>
      <c r="EX78">
        <v>5.080528E-3</v>
      </c>
      <c r="EY78">
        <v>0</v>
      </c>
      <c r="EZ78">
        <v>3.1058230000000002E-3</v>
      </c>
      <c r="FA78">
        <v>4.2227590000000004E-3</v>
      </c>
      <c r="FB78">
        <v>5.8371330000000004E-3</v>
      </c>
      <c r="FC78">
        <v>2.8357799999999999E-4</v>
      </c>
      <c r="FD78">
        <v>2.0179999999999998E-3</v>
      </c>
      <c r="FE78">
        <v>1.7801480000000001E-3</v>
      </c>
      <c r="FF78">
        <v>1.863944E-3</v>
      </c>
      <c r="FG78">
        <v>4.3140000000000002E-4</v>
      </c>
      <c r="FH78">
        <v>2.1066349999999999E-3</v>
      </c>
      <c r="FI78">
        <v>2.000356E-3</v>
      </c>
      <c r="FJ78">
        <v>4.9845610000000002E-3</v>
      </c>
      <c r="FK78">
        <v>1.4108199E-2</v>
      </c>
      <c r="FL78">
        <v>7.713241E-3</v>
      </c>
      <c r="FM78">
        <v>1.7568709999999999E-3</v>
      </c>
      <c r="FN78">
        <v>3.0333669999999999E-3</v>
      </c>
      <c r="FO78">
        <v>2.7656180999999998E-2</v>
      </c>
      <c r="FP78">
        <v>1.4950504E-2</v>
      </c>
      <c r="FQ78">
        <v>3.213432E-3</v>
      </c>
      <c r="FR78">
        <v>8.8917499999999997E-4</v>
      </c>
      <c r="FS78">
        <v>6.6910875999999994E-2</v>
      </c>
      <c r="FT78">
        <v>4.8631592000000001E-2</v>
      </c>
      <c r="FU78">
        <v>1.3406041E-2</v>
      </c>
      <c r="FV78">
        <v>1.4381960000000001E-3</v>
      </c>
      <c r="FW78">
        <v>6.2992169000000001E-2</v>
      </c>
      <c r="FX78">
        <v>5.2347066999999997E-2</v>
      </c>
      <c r="FY78">
        <v>1.5764409E-2</v>
      </c>
      <c r="FZ78">
        <v>2.9600130000000001E-3</v>
      </c>
      <c r="GA78">
        <v>7.7225279999999993E-2</v>
      </c>
      <c r="GB78">
        <v>7.9631131999999993E-2</v>
      </c>
      <c r="GC78">
        <v>3.7110277999999997E-2</v>
      </c>
      <c r="GD78">
        <v>7.9380179999999998E-3</v>
      </c>
      <c r="GE78">
        <v>1.8002339999999999E-2</v>
      </c>
      <c r="GF78">
        <v>3.3685176999999997E-2</v>
      </c>
      <c r="GG78">
        <v>1.6064866000000001E-2</v>
      </c>
      <c r="GH78">
        <v>4.5149470000000001E-3</v>
      </c>
      <c r="GI78">
        <v>6.1603300000000003E-3</v>
      </c>
      <c r="GJ78">
        <v>3.4381359E-2</v>
      </c>
      <c r="GK78">
        <v>2.6231061E-2</v>
      </c>
      <c r="GL78">
        <v>8.4800369999999993E-3</v>
      </c>
      <c r="GM78">
        <v>0</v>
      </c>
      <c r="GN78">
        <v>1.58986E-3</v>
      </c>
      <c r="GO78">
        <v>1.8869220000000001E-3</v>
      </c>
      <c r="GP78">
        <v>1.4620670000000001E-3</v>
      </c>
      <c r="GQ78">
        <v>0</v>
      </c>
      <c r="GR78">
        <v>5.0380300000000004E-4</v>
      </c>
      <c r="GS78">
        <v>5.3511970000000002E-3</v>
      </c>
      <c r="GT78">
        <v>3.5928179999999998E-3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</row>
    <row r="79" spans="1:218" x14ac:dyDescent="0.2">
      <c r="A79">
        <v>77</v>
      </c>
      <c r="B79">
        <v>3999.428351</v>
      </c>
      <c r="C79">
        <v>75.296272000000002</v>
      </c>
      <c r="D79">
        <v>53.115888009999999</v>
      </c>
      <c r="E79" t="s">
        <v>427</v>
      </c>
      <c r="F79" t="s">
        <v>428</v>
      </c>
      <c r="G79">
        <v>31</v>
      </c>
      <c r="H79">
        <v>0.168330536</v>
      </c>
      <c r="I79">
        <v>0.113287103</v>
      </c>
      <c r="J79">
        <v>4.3857922000000001E-2</v>
      </c>
      <c r="K79">
        <v>0.25695196199999998</v>
      </c>
      <c r="L79">
        <v>0.192495162</v>
      </c>
      <c r="M79">
        <v>7.5216234000000007E-2</v>
      </c>
      <c r="N79">
        <v>0.25012278799999998</v>
      </c>
      <c r="O79">
        <v>0.20093330400000001</v>
      </c>
      <c r="P79">
        <v>7.8247396999999996E-2</v>
      </c>
      <c r="Q79">
        <v>0.28689836899999999</v>
      </c>
      <c r="R79">
        <v>0.28648409200000002</v>
      </c>
      <c r="S79">
        <v>0.132408321</v>
      </c>
      <c r="T79">
        <v>0.19128753200000001</v>
      </c>
      <c r="U79">
        <v>0.20985794599999999</v>
      </c>
      <c r="V79">
        <v>0.10158931</v>
      </c>
      <c r="W79">
        <v>0.15849602600000001</v>
      </c>
      <c r="X79">
        <v>0.23183641599999999</v>
      </c>
      <c r="Y79">
        <v>0.139385119</v>
      </c>
      <c r="Z79">
        <v>5.510843E-2</v>
      </c>
      <c r="AA79">
        <v>0.108977474</v>
      </c>
      <c r="AB79">
        <v>6.5126959999999998E-2</v>
      </c>
      <c r="AC79">
        <v>2.6247706999999999E-2</v>
      </c>
      <c r="AD79">
        <v>9.3533511E-2</v>
      </c>
      <c r="AE79">
        <v>7.8349895000000003E-2</v>
      </c>
      <c r="AF79">
        <v>5.1994239999999997E-2</v>
      </c>
      <c r="AG79">
        <v>6.5462573999999996E-2</v>
      </c>
      <c r="AH79">
        <v>0.121745992</v>
      </c>
      <c r="AI79">
        <v>0.14336649200000001</v>
      </c>
      <c r="AJ79">
        <v>0.18711435200000001</v>
      </c>
      <c r="AK79">
        <v>0.16498067</v>
      </c>
      <c r="AL79">
        <v>0.15555113700000001</v>
      </c>
      <c r="AM79">
        <v>7.5329228999999998E-2</v>
      </c>
      <c r="AN79">
        <v>3.2880904000000002E-2</v>
      </c>
      <c r="AO79">
        <v>1.574408E-3</v>
      </c>
      <c r="AP79">
        <v>0</v>
      </c>
      <c r="AQ79">
        <v>6.2412701000000001E-2</v>
      </c>
      <c r="AR79">
        <v>0.11006067999999999</v>
      </c>
      <c r="AS79">
        <v>0.13887598500000001</v>
      </c>
      <c r="AT79">
        <v>9.5343573000000001E-2</v>
      </c>
      <c r="AU79">
        <v>6.4655257999999993E-2</v>
      </c>
      <c r="AV79">
        <v>9.4896933000000003E-2</v>
      </c>
      <c r="AW79">
        <v>0.12327496</v>
      </c>
      <c r="AX79">
        <v>0</v>
      </c>
      <c r="AY79">
        <v>4.6496944999999998E-2</v>
      </c>
      <c r="AZ79">
        <v>8.3334315000000006E-2</v>
      </c>
      <c r="BA79">
        <v>0.113630153</v>
      </c>
      <c r="BB79">
        <v>3.9787046999999999E-2</v>
      </c>
      <c r="BC79">
        <v>7.2425523000000006E-2</v>
      </c>
      <c r="BD79">
        <v>0.11437557800000001</v>
      </c>
      <c r="BE79">
        <v>0.114828281</v>
      </c>
      <c r="BF79">
        <v>3.9301878999999998E-2</v>
      </c>
      <c r="BG79">
        <v>8.0102688000000005E-2</v>
      </c>
      <c r="BH79">
        <v>0.105721943</v>
      </c>
      <c r="BI79">
        <v>0.10542367399999999</v>
      </c>
      <c r="BJ79">
        <v>7.8380043999999996E-2</v>
      </c>
      <c r="BK79">
        <v>0.111066583</v>
      </c>
      <c r="BL79">
        <v>0.217101934</v>
      </c>
      <c r="BM79">
        <v>0.135156834</v>
      </c>
      <c r="BN79">
        <v>0.10546069299999999</v>
      </c>
      <c r="BO79">
        <v>0.113580507</v>
      </c>
      <c r="BP79">
        <v>0.19231584800000001</v>
      </c>
      <c r="BQ79">
        <v>0.123285309</v>
      </c>
      <c r="BR79">
        <v>7.0975912000000002E-2</v>
      </c>
      <c r="BS79">
        <v>0.16683152000000001</v>
      </c>
      <c r="BT79">
        <v>0.35848549800000001</v>
      </c>
      <c r="BU79">
        <v>0.18882770400000001</v>
      </c>
      <c r="BV79">
        <v>8.1592771999999994E-2</v>
      </c>
      <c r="BW79">
        <v>0.14020044500000001</v>
      </c>
      <c r="BX79">
        <v>0.32045928800000001</v>
      </c>
      <c r="BY79">
        <v>0.169684369</v>
      </c>
      <c r="BZ79">
        <v>7.4652441999999999E-2</v>
      </c>
      <c r="CA79">
        <v>0.18031081299999999</v>
      </c>
      <c r="CB79">
        <v>0.398177067</v>
      </c>
      <c r="CC79">
        <v>0.30608745399999998</v>
      </c>
      <c r="CD79">
        <v>0.114137985</v>
      </c>
      <c r="CE79">
        <v>0.10397437299999999</v>
      </c>
      <c r="CF79">
        <v>0.24026966299999999</v>
      </c>
      <c r="CG79">
        <v>0.20290846300000001</v>
      </c>
      <c r="CH79">
        <v>8.2148190999999995E-2</v>
      </c>
      <c r="CI79">
        <v>0.110643436</v>
      </c>
      <c r="CJ79">
        <v>0.293957827</v>
      </c>
      <c r="CK79">
        <v>0.46653892200000002</v>
      </c>
      <c r="CL79">
        <v>0.18501588199999999</v>
      </c>
      <c r="CM79">
        <v>6.4052336000000001E-2</v>
      </c>
      <c r="CN79">
        <v>0.16055361600000001</v>
      </c>
      <c r="CO79">
        <v>0.178326594</v>
      </c>
      <c r="CP79">
        <v>7.7660191000000003E-2</v>
      </c>
      <c r="CQ79">
        <v>6.7818789000000004E-2</v>
      </c>
      <c r="CR79">
        <v>0.15097785699999999</v>
      </c>
      <c r="CS79">
        <v>0.24396826399999999</v>
      </c>
      <c r="CT79">
        <v>0.11509759</v>
      </c>
      <c r="CU79">
        <v>3.9553923999999997E-2</v>
      </c>
      <c r="CV79">
        <v>9.0216612000000002E-2</v>
      </c>
      <c r="CW79">
        <v>9.6731412000000003E-2</v>
      </c>
      <c r="CX79">
        <v>4.0020768999999998E-2</v>
      </c>
      <c r="CY79">
        <v>4.3041901E-2</v>
      </c>
      <c r="CZ79">
        <v>9.4011368999999997E-2</v>
      </c>
      <c r="DA79">
        <v>0.13630736199999999</v>
      </c>
      <c r="DB79">
        <v>6.4324639000000003E-2</v>
      </c>
      <c r="DC79">
        <v>9.0577390000000004E-3</v>
      </c>
      <c r="DD79">
        <v>3.2175953E-2</v>
      </c>
      <c r="DE79">
        <v>4.2068394000000002E-2</v>
      </c>
      <c r="DF79">
        <v>1.3141419E-2</v>
      </c>
      <c r="DG79">
        <v>5.5923839999999997E-3</v>
      </c>
      <c r="DH79">
        <v>9.3023559999999995E-3</v>
      </c>
      <c r="DI79">
        <v>2.9555525999999999E-2</v>
      </c>
      <c r="DJ79">
        <v>1.2516286E-2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3.7636324999999998E-2</v>
      </c>
      <c r="EB79">
        <v>9.3254453000000001E-2</v>
      </c>
      <c r="EC79">
        <v>7.8519843000000006E-2</v>
      </c>
      <c r="ED79">
        <v>4.8797489999999999E-2</v>
      </c>
      <c r="EE79">
        <v>6.4735909999999999E-3</v>
      </c>
      <c r="EF79">
        <v>6.1680427000000003E-2</v>
      </c>
      <c r="EG79">
        <v>6.7984793000000002E-2</v>
      </c>
      <c r="EH79">
        <v>3.0406577000000001E-2</v>
      </c>
      <c r="EI79">
        <v>8.9672740000000008E-3</v>
      </c>
      <c r="EJ79">
        <v>6.2623271999999994E-2</v>
      </c>
      <c r="EK79">
        <v>5.7131118000000002E-2</v>
      </c>
      <c r="EL79">
        <v>6.4526557999999998E-2</v>
      </c>
      <c r="EM79">
        <v>9.4251100000000004E-3</v>
      </c>
      <c r="EN79">
        <v>5.0589241E-2</v>
      </c>
      <c r="EO79">
        <v>5.1773785000000003E-2</v>
      </c>
      <c r="EP79">
        <v>3.5669579999999999E-2</v>
      </c>
      <c r="EQ79">
        <v>0</v>
      </c>
      <c r="ER79">
        <v>3.2702450000000001E-2</v>
      </c>
      <c r="ES79">
        <v>6.2475810999999999E-2</v>
      </c>
      <c r="ET79">
        <v>3.6294813000000002E-2</v>
      </c>
      <c r="EU79">
        <v>3.0715244999999999E-2</v>
      </c>
      <c r="EV79">
        <v>3.9575948E-2</v>
      </c>
      <c r="EW79">
        <v>4.9067279999999998E-2</v>
      </c>
      <c r="EX79">
        <v>3.5923568000000003E-2</v>
      </c>
      <c r="EY79">
        <v>3.0878479999999998E-3</v>
      </c>
      <c r="EZ79">
        <v>2.7715551000000001E-2</v>
      </c>
      <c r="FA79">
        <v>4.7645175999999997E-2</v>
      </c>
      <c r="FB79">
        <v>3.6284670999999998E-2</v>
      </c>
      <c r="FC79">
        <v>3.2357416999999999E-2</v>
      </c>
      <c r="FD79">
        <v>3.3851502999999998E-2</v>
      </c>
      <c r="FE79">
        <v>3.7413363999999998E-2</v>
      </c>
      <c r="FF79">
        <v>3.0040233999999999E-2</v>
      </c>
      <c r="FG79">
        <v>2.7627971000000001E-2</v>
      </c>
      <c r="FH79">
        <v>3.2220820999999997E-2</v>
      </c>
      <c r="FI79">
        <v>3.4649932000000001E-2</v>
      </c>
      <c r="FJ79">
        <v>3.5831914999999999E-2</v>
      </c>
      <c r="FK79">
        <v>8.9498473999999995E-2</v>
      </c>
      <c r="FL79">
        <v>7.1400582000000004E-2</v>
      </c>
      <c r="FM79">
        <v>4.2402283999999998E-2</v>
      </c>
      <c r="FN79">
        <v>2.6620351E-2</v>
      </c>
      <c r="FO79">
        <v>0.107254793</v>
      </c>
      <c r="FP79">
        <v>8.5693733999999994E-2</v>
      </c>
      <c r="FQ79">
        <v>4.6921751999999997E-2</v>
      </c>
      <c r="FR79">
        <v>2.9611078999999998E-2</v>
      </c>
      <c r="FS79">
        <v>0.20419100700000001</v>
      </c>
      <c r="FT79">
        <v>0.18805623899999999</v>
      </c>
      <c r="FU79">
        <v>9.6627435999999997E-2</v>
      </c>
      <c r="FV79">
        <v>4.4323221000000003E-2</v>
      </c>
      <c r="FW79">
        <v>0.18414750699999999</v>
      </c>
      <c r="FX79">
        <v>0.17959099100000001</v>
      </c>
      <c r="FY79">
        <v>9.7040556E-2</v>
      </c>
      <c r="FZ79">
        <v>5.1092464999999997E-2</v>
      </c>
      <c r="GA79">
        <v>0.22720700899999999</v>
      </c>
      <c r="GB79">
        <v>0.28055355399999998</v>
      </c>
      <c r="GC79">
        <v>0.188267353</v>
      </c>
      <c r="GD79">
        <v>8.1339929000000005E-2</v>
      </c>
      <c r="GE79">
        <v>8.5914675999999995E-2</v>
      </c>
      <c r="GF79">
        <v>0.14572522800000001</v>
      </c>
      <c r="GG79">
        <v>0.10755176299999999</v>
      </c>
      <c r="GH79">
        <v>6.2286440999999998E-2</v>
      </c>
      <c r="GI79">
        <v>4.2069510999999997E-2</v>
      </c>
      <c r="GJ79">
        <v>0.142964269</v>
      </c>
      <c r="GK79">
        <v>0.15385538000000001</v>
      </c>
      <c r="GL79">
        <v>8.0115075999999993E-2</v>
      </c>
      <c r="GM79">
        <v>1.8438619999999999E-3</v>
      </c>
      <c r="GN79">
        <v>3.3511594999999998E-2</v>
      </c>
      <c r="GO79">
        <v>4.4876771000000003E-2</v>
      </c>
      <c r="GP79">
        <v>3.4728074999999997E-2</v>
      </c>
      <c r="GQ79">
        <v>5.7308499999999998E-4</v>
      </c>
      <c r="GR79">
        <v>1.4992926E-2</v>
      </c>
      <c r="GS79">
        <v>4.8464726E-2</v>
      </c>
      <c r="GT79">
        <v>3.3594579999999999E-2</v>
      </c>
      <c r="GU79">
        <v>0</v>
      </c>
      <c r="GV79">
        <v>6.3169500000000004E-4</v>
      </c>
      <c r="GW79">
        <v>3.7753819999999999E-3</v>
      </c>
      <c r="GX79">
        <v>6.7198919999999999E-3</v>
      </c>
      <c r="GY79">
        <v>0</v>
      </c>
      <c r="GZ79">
        <v>0</v>
      </c>
      <c r="HA79">
        <v>1.3317699999999999E-3</v>
      </c>
      <c r="HB79">
        <v>3.28094E-3</v>
      </c>
      <c r="HC79">
        <v>0</v>
      </c>
      <c r="HD79">
        <v>0</v>
      </c>
      <c r="HE79">
        <v>6.1541500000000002E-4</v>
      </c>
      <c r="HF79">
        <v>8.4985799999999999E-4</v>
      </c>
      <c r="HG79">
        <v>1.4034060000000001E-3</v>
      </c>
      <c r="HH79">
        <v>8.1729700000000003E-4</v>
      </c>
      <c r="HI79">
        <v>0</v>
      </c>
      <c r="HJ79">
        <v>0</v>
      </c>
    </row>
    <row r="80" spans="1:218" x14ac:dyDescent="0.2">
      <c r="A80">
        <v>78</v>
      </c>
      <c r="B80">
        <v>5449.3593860000001</v>
      </c>
      <c r="C80">
        <v>74.842680000000001</v>
      </c>
      <c r="D80">
        <v>72.810853190000003</v>
      </c>
      <c r="E80" t="s">
        <v>427</v>
      </c>
      <c r="F80" t="s">
        <v>428</v>
      </c>
      <c r="G80">
        <v>23</v>
      </c>
      <c r="H80">
        <v>6.0814493999999997E-2</v>
      </c>
      <c r="I80">
        <v>3.05227E-2</v>
      </c>
      <c r="J80">
        <v>7.3354400000000004E-3</v>
      </c>
      <c r="K80">
        <v>9.7829343999999999E-2</v>
      </c>
      <c r="L80">
        <v>5.6617458000000002E-2</v>
      </c>
      <c r="M80">
        <v>1.7136189999999999E-2</v>
      </c>
      <c r="N80">
        <v>9.2019625999999993E-2</v>
      </c>
      <c r="O80">
        <v>5.7326848999999999E-2</v>
      </c>
      <c r="P80">
        <v>1.7503846E-2</v>
      </c>
      <c r="Q80">
        <v>0.103669635</v>
      </c>
      <c r="R80">
        <v>7.8424907000000002E-2</v>
      </c>
      <c r="S80">
        <v>3.0387257000000001E-2</v>
      </c>
      <c r="T80">
        <v>5.4603974E-2</v>
      </c>
      <c r="U80">
        <v>4.6391698000000002E-2</v>
      </c>
      <c r="V80">
        <v>1.7878728E-2</v>
      </c>
      <c r="W80">
        <v>4.6912224000000002E-2</v>
      </c>
      <c r="X80">
        <v>4.4938367E-2</v>
      </c>
      <c r="Y80">
        <v>2.1027250000000001E-2</v>
      </c>
      <c r="Z80">
        <v>9.2042080000000002E-3</v>
      </c>
      <c r="AA80">
        <v>1.2456152E-2</v>
      </c>
      <c r="AB80">
        <v>5.1093340000000001E-3</v>
      </c>
      <c r="AC80">
        <v>1.8431794000000001E-2</v>
      </c>
      <c r="AD80">
        <v>1.7583929000000002E-2</v>
      </c>
      <c r="AE80">
        <v>6.442166E-3</v>
      </c>
      <c r="AF80">
        <v>1.4479451000000001E-2</v>
      </c>
      <c r="AG80">
        <v>3.3308500999999997E-2</v>
      </c>
      <c r="AH80">
        <v>8.7964088999999995E-2</v>
      </c>
      <c r="AI80">
        <v>0.119384458</v>
      </c>
      <c r="AJ80">
        <v>0.197321684</v>
      </c>
      <c r="AK80">
        <v>0.16166878500000001</v>
      </c>
      <c r="AL80">
        <v>0.18140942299999999</v>
      </c>
      <c r="AM80">
        <v>5.6464575000000003E-2</v>
      </c>
      <c r="AN80">
        <v>8.2000776999999997E-2</v>
      </c>
      <c r="AO80">
        <v>6.1016969999999997E-3</v>
      </c>
      <c r="AP80">
        <v>5.9896559000000002E-2</v>
      </c>
      <c r="AQ80">
        <v>8.7309870000000008E-3</v>
      </c>
      <c r="AR80">
        <v>1.8584175000000001E-2</v>
      </c>
      <c r="AS80">
        <v>1.8413261E-2</v>
      </c>
      <c r="AT80">
        <v>1.9028973000000001E-2</v>
      </c>
      <c r="AU80">
        <v>1.6798042999999999E-2</v>
      </c>
      <c r="AV80">
        <v>1.1685921E-2</v>
      </c>
      <c r="AW80">
        <v>1.3136547E-2</v>
      </c>
      <c r="AX80">
        <v>0</v>
      </c>
      <c r="AY80">
        <v>5.9264729999999998E-3</v>
      </c>
      <c r="AZ80">
        <v>9.1261039999999995E-3</v>
      </c>
      <c r="BA80">
        <v>1.0653697E-2</v>
      </c>
      <c r="BB80">
        <v>1.0195937E-2</v>
      </c>
      <c r="BC80">
        <v>9.0461910000000003E-3</v>
      </c>
      <c r="BD80">
        <v>1.4280093000000001E-2</v>
      </c>
      <c r="BE80">
        <v>1.0432659E-2</v>
      </c>
      <c r="BF80">
        <v>1.0071191E-2</v>
      </c>
      <c r="BG80">
        <v>9.1950060000000004E-3</v>
      </c>
      <c r="BH80">
        <v>1.1608123999999999E-2</v>
      </c>
      <c r="BI80">
        <v>9.2815740000000008E-3</v>
      </c>
      <c r="BJ80">
        <v>6.7355469999999997E-3</v>
      </c>
      <c r="BK80">
        <v>1.3019875E-2</v>
      </c>
      <c r="BL80">
        <v>2.9635848999999999E-2</v>
      </c>
      <c r="BM80">
        <v>1.3230888E-2</v>
      </c>
      <c r="BN80">
        <v>7.120403E-3</v>
      </c>
      <c r="BO80">
        <v>1.2319554E-2</v>
      </c>
      <c r="BP80">
        <v>2.2869568E-2</v>
      </c>
      <c r="BQ80">
        <v>1.0362970000000001E-2</v>
      </c>
      <c r="BR80">
        <v>3.496566E-3</v>
      </c>
      <c r="BS80">
        <v>2.3197187000000001E-2</v>
      </c>
      <c r="BT80">
        <v>4.3543825000000001E-2</v>
      </c>
      <c r="BU80">
        <v>1.8413807000000001E-2</v>
      </c>
      <c r="BV80">
        <v>5.5528460000000002E-3</v>
      </c>
      <c r="BW80">
        <v>1.4909547E-2</v>
      </c>
      <c r="BX80">
        <v>3.7049734000000001E-2</v>
      </c>
      <c r="BY80">
        <v>1.6053911000000001E-2</v>
      </c>
      <c r="BZ80">
        <v>3.146968E-3</v>
      </c>
      <c r="CA80">
        <v>2.4913139000000001E-2</v>
      </c>
      <c r="CB80">
        <v>5.4117580999999998E-2</v>
      </c>
      <c r="CC80">
        <v>3.3722599999999998E-2</v>
      </c>
      <c r="CD80">
        <v>7.9813279999999993E-3</v>
      </c>
      <c r="CE80">
        <v>1.3748033E-2</v>
      </c>
      <c r="CF80">
        <v>3.1952816000000002E-2</v>
      </c>
      <c r="CG80">
        <v>2.0907479E-2</v>
      </c>
      <c r="CH80">
        <v>5.0736399999999999E-3</v>
      </c>
      <c r="CI80">
        <v>2.3517065E-2</v>
      </c>
      <c r="CJ80">
        <v>4.3749030000000001E-2</v>
      </c>
      <c r="CK80">
        <v>5.4424871999999999E-2</v>
      </c>
      <c r="CL80">
        <v>1.7303736E-2</v>
      </c>
      <c r="CM80">
        <v>9.6697640000000008E-3</v>
      </c>
      <c r="CN80">
        <v>2.3298157999999999E-2</v>
      </c>
      <c r="CO80">
        <v>1.9083582000000002E-2</v>
      </c>
      <c r="CP80">
        <v>3.570597E-3</v>
      </c>
      <c r="CQ80">
        <v>1.7651680999999999E-2</v>
      </c>
      <c r="CR80">
        <v>1.9093262E-2</v>
      </c>
      <c r="CS80">
        <v>2.3464052999999999E-2</v>
      </c>
      <c r="CT80">
        <v>7.304652E-3</v>
      </c>
      <c r="CU80">
        <v>7.3306730000000002E-3</v>
      </c>
      <c r="CV80">
        <v>8.4148209999999994E-3</v>
      </c>
      <c r="CW80">
        <v>6.1367410000000002E-3</v>
      </c>
      <c r="CX80">
        <v>8.1925399999999995E-4</v>
      </c>
      <c r="CY80">
        <v>4.6026180999999999E-2</v>
      </c>
      <c r="CZ80">
        <v>1.2729469E-2</v>
      </c>
      <c r="DA80">
        <v>9.4046589999999992E-3</v>
      </c>
      <c r="DB80">
        <v>1.513599E-3</v>
      </c>
      <c r="DC80">
        <v>9.0375099999999995E-4</v>
      </c>
      <c r="DD80">
        <v>8.3394899999999995E-4</v>
      </c>
      <c r="DE80">
        <v>6.7964999999999996E-4</v>
      </c>
      <c r="DF80">
        <v>0</v>
      </c>
      <c r="DG80">
        <v>1.8672133E-2</v>
      </c>
      <c r="DH80">
        <v>4.6289699999999998E-4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9.7470649999999992E-3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1.6207193000000002E-2</v>
      </c>
      <c r="DX80">
        <v>0</v>
      </c>
      <c r="DY80">
        <v>0</v>
      </c>
      <c r="DZ80">
        <v>0</v>
      </c>
      <c r="EA80">
        <v>1.1139776000000001E-2</v>
      </c>
      <c r="EB80">
        <v>2.1245078000000001E-2</v>
      </c>
      <c r="EC80">
        <v>1.3638476E-2</v>
      </c>
      <c r="ED80">
        <v>8.7679260000000005E-3</v>
      </c>
      <c r="EE80">
        <v>4.1513699999999999E-4</v>
      </c>
      <c r="EF80">
        <v>5.2471740000000003E-3</v>
      </c>
      <c r="EG80">
        <v>9.8770430000000003E-3</v>
      </c>
      <c r="EH80">
        <v>2.3879589999999998E-3</v>
      </c>
      <c r="EI80">
        <v>0</v>
      </c>
      <c r="EJ80">
        <v>5.0597180000000004E-3</v>
      </c>
      <c r="EK80">
        <v>0</v>
      </c>
      <c r="EL80">
        <v>5.4856553000000002E-2</v>
      </c>
      <c r="EM80">
        <v>0</v>
      </c>
      <c r="EN80">
        <v>1.926533E-3</v>
      </c>
      <c r="EO80">
        <v>4.6172330000000001E-3</v>
      </c>
      <c r="EP80">
        <v>5.6901130000000001E-3</v>
      </c>
      <c r="EQ80">
        <v>0</v>
      </c>
      <c r="ER80">
        <v>1.453909E-3</v>
      </c>
      <c r="ES80">
        <v>4.2490560000000002E-3</v>
      </c>
      <c r="ET80">
        <v>2.7072989999999998E-3</v>
      </c>
      <c r="EU80">
        <v>0</v>
      </c>
      <c r="EV80">
        <v>7.3475700000000005E-4</v>
      </c>
      <c r="EW80">
        <v>2.351994E-3</v>
      </c>
      <c r="EX80">
        <v>3.4574190000000002E-3</v>
      </c>
      <c r="EY80">
        <v>0</v>
      </c>
      <c r="EZ80">
        <v>5.0330800000000005E-4</v>
      </c>
      <c r="FA80">
        <v>1.917151E-3</v>
      </c>
      <c r="FB80">
        <v>2.0952739999999998E-3</v>
      </c>
      <c r="FC80">
        <v>0</v>
      </c>
      <c r="FD80">
        <v>6.1352200000000003E-4</v>
      </c>
      <c r="FE80">
        <v>1.7472150000000001E-3</v>
      </c>
      <c r="FF80">
        <v>1.0800919999999999E-3</v>
      </c>
      <c r="FG80">
        <v>0</v>
      </c>
      <c r="FH80">
        <v>4.0779E-4</v>
      </c>
      <c r="FI80">
        <v>7.8251600000000003E-4</v>
      </c>
      <c r="FJ80">
        <v>3.8022080000000001E-3</v>
      </c>
      <c r="FK80">
        <v>6.3556400000000003E-4</v>
      </c>
      <c r="FL80">
        <v>2.095375E-3</v>
      </c>
      <c r="FM80">
        <v>1.6658459999999999E-3</v>
      </c>
      <c r="FN80">
        <v>7.0536600000000002E-4</v>
      </c>
      <c r="FO80">
        <v>4.3817250000000004E-3</v>
      </c>
      <c r="FP80">
        <v>5.1995749999999997E-3</v>
      </c>
      <c r="FQ80">
        <v>2.1469089999999998E-3</v>
      </c>
      <c r="FR80">
        <v>5.8780499999999995E-4</v>
      </c>
      <c r="FS80">
        <v>1.7058008999999999E-2</v>
      </c>
      <c r="FT80">
        <v>1.7543532000000001E-2</v>
      </c>
      <c r="FU80">
        <v>9.4448810000000005E-3</v>
      </c>
      <c r="FV80">
        <v>2.0447410000000001E-3</v>
      </c>
      <c r="FW80">
        <v>1.3963332E-2</v>
      </c>
      <c r="FX80">
        <v>1.7111607000000001E-2</v>
      </c>
      <c r="FY80">
        <v>1.0586875000000001E-2</v>
      </c>
      <c r="FZ80">
        <v>2.6326890000000001E-3</v>
      </c>
      <c r="GA80">
        <v>3.1985539E-2</v>
      </c>
      <c r="GB80">
        <v>2.9832766E-2</v>
      </c>
      <c r="GC80">
        <v>1.9886402000000001E-2</v>
      </c>
      <c r="GD80">
        <v>6.5862389999999998E-3</v>
      </c>
      <c r="GE80">
        <v>1.4322619999999999E-3</v>
      </c>
      <c r="GF80">
        <v>7.465897E-3</v>
      </c>
      <c r="GG80">
        <v>8.4269730000000008E-3</v>
      </c>
      <c r="GH80">
        <v>4.7056779999999996E-3</v>
      </c>
      <c r="GI80">
        <v>2.0568853000000002E-2</v>
      </c>
      <c r="GJ80">
        <v>1.0071007999999999E-2</v>
      </c>
      <c r="GK80">
        <v>8.8728279999999993E-3</v>
      </c>
      <c r="GL80">
        <v>5.2277679999999998E-3</v>
      </c>
      <c r="GM80">
        <v>0</v>
      </c>
      <c r="GN80">
        <v>0</v>
      </c>
      <c r="GO80">
        <v>4.8861300000000005E-4</v>
      </c>
      <c r="GP80">
        <v>6.8332400000000002E-4</v>
      </c>
      <c r="GQ80">
        <v>6.8689679999999996E-3</v>
      </c>
      <c r="GR80">
        <v>6.9801900000000003E-4</v>
      </c>
      <c r="GS80">
        <v>8.9272899999999998E-4</v>
      </c>
      <c r="GT80">
        <v>8.4497000000000001E-4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</row>
    <row r="81" spans="1:218" x14ac:dyDescent="0.2">
      <c r="A81">
        <v>79</v>
      </c>
      <c r="B81">
        <v>3701.436725</v>
      </c>
      <c r="C81">
        <v>82</v>
      </c>
      <c r="D81">
        <v>45.139472259999998</v>
      </c>
      <c r="E81" t="s">
        <v>427</v>
      </c>
      <c r="F81" t="s">
        <v>428</v>
      </c>
      <c r="G81">
        <v>25</v>
      </c>
      <c r="H81">
        <v>6.7663151000000005E-2</v>
      </c>
      <c r="I81">
        <v>2.9965225000000002E-2</v>
      </c>
      <c r="J81">
        <v>8.9035199999999998E-3</v>
      </c>
      <c r="K81">
        <v>0.111328125</v>
      </c>
      <c r="L81">
        <v>5.5171571000000003E-2</v>
      </c>
      <c r="M81">
        <v>1.5057879E-2</v>
      </c>
      <c r="N81">
        <v>0.104750936</v>
      </c>
      <c r="O81">
        <v>5.5096899999999997E-2</v>
      </c>
      <c r="P81">
        <v>1.4709847E-2</v>
      </c>
      <c r="Q81">
        <v>0.13345365300000001</v>
      </c>
      <c r="R81">
        <v>8.5046566000000004E-2</v>
      </c>
      <c r="S81">
        <v>2.6864800000000001E-2</v>
      </c>
      <c r="T81">
        <v>8.0498095000000006E-2</v>
      </c>
      <c r="U81">
        <v>5.7541449000000001E-2</v>
      </c>
      <c r="V81">
        <v>1.8437652999999998E-2</v>
      </c>
      <c r="W81">
        <v>8.0378782999999995E-2</v>
      </c>
      <c r="X81">
        <v>7.1714427999999997E-2</v>
      </c>
      <c r="Y81">
        <v>2.8190425000000002E-2</v>
      </c>
      <c r="Z81">
        <v>2.8351218000000001E-2</v>
      </c>
      <c r="AA81">
        <v>2.9993473E-2</v>
      </c>
      <c r="AB81">
        <v>1.1392568E-2</v>
      </c>
      <c r="AC81">
        <v>2.2856083999999999E-2</v>
      </c>
      <c r="AD81">
        <v>4.1543126E-2</v>
      </c>
      <c r="AE81">
        <v>1.9647799000000001E-2</v>
      </c>
      <c r="AF81">
        <v>3.0835575E-2</v>
      </c>
      <c r="AG81">
        <v>4.8291441999999997E-2</v>
      </c>
      <c r="AH81">
        <v>9.9853239999999996E-2</v>
      </c>
      <c r="AI81">
        <v>0.121969646</v>
      </c>
      <c r="AJ81">
        <v>0.192932559</v>
      </c>
      <c r="AK81">
        <v>0.15907660100000001</v>
      </c>
      <c r="AL81">
        <v>0.17692301599999999</v>
      </c>
      <c r="AM81">
        <v>7.4460313E-2</v>
      </c>
      <c r="AN81">
        <v>5.5115776999999998E-2</v>
      </c>
      <c r="AO81">
        <v>2.0003672E-2</v>
      </c>
      <c r="AP81">
        <v>2.0538158000000001E-2</v>
      </c>
      <c r="AQ81">
        <v>7.8465459999999994E-3</v>
      </c>
      <c r="AR81">
        <v>1.3820015999999999E-2</v>
      </c>
      <c r="AS81">
        <v>1.5686268999999999E-2</v>
      </c>
      <c r="AT81">
        <v>1.0392171E-2</v>
      </c>
      <c r="AU81">
        <v>8.2717799999999994E-3</v>
      </c>
      <c r="AV81">
        <v>1.2192546E-2</v>
      </c>
      <c r="AW81">
        <v>1.392729E-2</v>
      </c>
      <c r="AX81">
        <v>0</v>
      </c>
      <c r="AY81">
        <v>5.1057999999999997E-3</v>
      </c>
      <c r="AZ81">
        <v>1.0517184000000001E-2</v>
      </c>
      <c r="BA81">
        <v>1.2524923E-2</v>
      </c>
      <c r="BB81">
        <v>1.2904161000000001E-2</v>
      </c>
      <c r="BC81">
        <v>1.0585367E-2</v>
      </c>
      <c r="BD81">
        <v>1.6763942E-2</v>
      </c>
      <c r="BE81">
        <v>1.2777205999999999E-2</v>
      </c>
      <c r="BF81">
        <v>1.2127676E-2</v>
      </c>
      <c r="BG81">
        <v>1.1673428E-2</v>
      </c>
      <c r="BH81">
        <v>1.4135604E-2</v>
      </c>
      <c r="BI81">
        <v>1.1328158E-2</v>
      </c>
      <c r="BJ81">
        <v>7.2933709999999999E-3</v>
      </c>
      <c r="BK81">
        <v>2.2269104000000001E-2</v>
      </c>
      <c r="BL81">
        <v>3.6956078000000003E-2</v>
      </c>
      <c r="BM81">
        <v>1.4535549E-2</v>
      </c>
      <c r="BN81">
        <v>9.3359159999999997E-3</v>
      </c>
      <c r="BO81">
        <v>2.1197074999999999E-2</v>
      </c>
      <c r="BP81">
        <v>2.7211643000000001E-2</v>
      </c>
      <c r="BQ81">
        <v>1.1948382E-2</v>
      </c>
      <c r="BR81">
        <v>5.5932839999999996E-3</v>
      </c>
      <c r="BS81">
        <v>4.2899070999999997E-2</v>
      </c>
      <c r="BT81">
        <v>6.2105835999999998E-2</v>
      </c>
      <c r="BU81">
        <v>2.1519727999999998E-2</v>
      </c>
      <c r="BV81">
        <v>6.9662589999999998E-3</v>
      </c>
      <c r="BW81">
        <v>2.6730279999999999E-2</v>
      </c>
      <c r="BX81">
        <v>4.6578192999999997E-2</v>
      </c>
      <c r="BY81">
        <v>1.6489667999999999E-2</v>
      </c>
      <c r="BZ81">
        <v>5.6795989999999996E-3</v>
      </c>
      <c r="CA81">
        <v>3.9387353999999999E-2</v>
      </c>
      <c r="CB81">
        <v>7.9680711000000001E-2</v>
      </c>
      <c r="CC81">
        <v>3.8197689E-2</v>
      </c>
      <c r="CD81">
        <v>9.1743420000000003E-3</v>
      </c>
      <c r="CE81">
        <v>2.4406654999999999E-2</v>
      </c>
      <c r="CF81">
        <v>4.2947406E-2</v>
      </c>
      <c r="CG81">
        <v>2.3525282000000002E-2</v>
      </c>
      <c r="CH81">
        <v>5.7930560000000004E-3</v>
      </c>
      <c r="CI81">
        <v>3.2071805000000002E-2</v>
      </c>
      <c r="CJ81">
        <v>6.4701243000000006E-2</v>
      </c>
      <c r="CK81">
        <v>6.7595912999999994E-2</v>
      </c>
      <c r="CL81">
        <v>1.6801254000000002E-2</v>
      </c>
      <c r="CM81">
        <v>1.6418642000000001E-2</v>
      </c>
      <c r="CN81">
        <v>3.1659822999999997E-2</v>
      </c>
      <c r="CO81">
        <v>2.3345669999999999E-2</v>
      </c>
      <c r="CP81">
        <v>5.6062530000000003E-3</v>
      </c>
      <c r="CQ81">
        <v>1.8290667E-2</v>
      </c>
      <c r="CR81">
        <v>3.1490971999999999E-2</v>
      </c>
      <c r="CS81">
        <v>3.6331433000000003E-2</v>
      </c>
      <c r="CT81">
        <v>9.7378289999999999E-3</v>
      </c>
      <c r="CU81">
        <v>8.7510660000000001E-3</v>
      </c>
      <c r="CV81">
        <v>1.4825272E-2</v>
      </c>
      <c r="CW81">
        <v>1.0879944000000001E-2</v>
      </c>
      <c r="CX81">
        <v>2.143257E-3</v>
      </c>
      <c r="CY81">
        <v>1.0163650999999999E-2</v>
      </c>
      <c r="CZ81">
        <v>1.6641367000000001E-2</v>
      </c>
      <c r="DA81">
        <v>1.9365641999999999E-2</v>
      </c>
      <c r="DB81">
        <v>4.5811869999999996E-3</v>
      </c>
      <c r="DC81">
        <v>2.7017510000000001E-3</v>
      </c>
      <c r="DD81">
        <v>4.3644130000000001E-3</v>
      </c>
      <c r="DE81">
        <v>3.4479210000000001E-3</v>
      </c>
      <c r="DF81">
        <v>5.6159600000000004E-4</v>
      </c>
      <c r="DG81">
        <v>2.0088910000000001E-3</v>
      </c>
      <c r="DH81">
        <v>2.5923790000000001E-3</v>
      </c>
      <c r="DI81">
        <v>3.7712190000000001E-3</v>
      </c>
      <c r="DJ81">
        <v>6.9776799999999998E-4</v>
      </c>
      <c r="DK81">
        <v>0</v>
      </c>
      <c r="DL81">
        <v>1.03904E-4</v>
      </c>
      <c r="DM81">
        <v>0</v>
      </c>
      <c r="DN81">
        <v>0</v>
      </c>
      <c r="DO81">
        <v>0</v>
      </c>
      <c r="DP81">
        <v>0</v>
      </c>
      <c r="DQ81" s="27">
        <v>8.9599999999999996E-5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2.865664E-3</v>
      </c>
      <c r="EB81">
        <v>1.5089811999999999E-2</v>
      </c>
      <c r="EC81">
        <v>1.2736480999999999E-2</v>
      </c>
      <c r="ED81">
        <v>7.2973250000000003E-3</v>
      </c>
      <c r="EE81">
        <v>2.7708499999999999E-4</v>
      </c>
      <c r="EF81">
        <v>6.5714679999999996E-3</v>
      </c>
      <c r="EG81">
        <v>1.0429043000000001E-2</v>
      </c>
      <c r="EH81">
        <v>6.0038670000000004E-3</v>
      </c>
      <c r="EI81">
        <v>7.2501900000000003E-4</v>
      </c>
      <c r="EJ81">
        <v>7.8325349999999998E-3</v>
      </c>
      <c r="EK81">
        <v>1.3442236E-2</v>
      </c>
      <c r="EL81">
        <v>1.072033E-2</v>
      </c>
      <c r="EM81">
        <v>3.4952600000000001E-4</v>
      </c>
      <c r="EN81">
        <v>6.2689180000000001E-3</v>
      </c>
      <c r="EO81">
        <v>6.6974089999999997E-3</v>
      </c>
      <c r="EP81">
        <v>6.5044480000000003E-3</v>
      </c>
      <c r="EQ81">
        <v>0</v>
      </c>
      <c r="ER81">
        <v>2.9077590000000002E-3</v>
      </c>
      <c r="ES81">
        <v>6.6659620000000001E-3</v>
      </c>
      <c r="ET81">
        <v>4.4605959999999998E-3</v>
      </c>
      <c r="EU81">
        <v>1.89972E-4</v>
      </c>
      <c r="EV81">
        <v>3.7316129999999999E-3</v>
      </c>
      <c r="EW81">
        <v>5.875173E-3</v>
      </c>
      <c r="EX81">
        <v>5.1469020000000001E-3</v>
      </c>
      <c r="EY81">
        <v>1.0043999999999999E-4</v>
      </c>
      <c r="EZ81">
        <v>3.3896080000000001E-3</v>
      </c>
      <c r="FA81">
        <v>5.3799909999999998E-3</v>
      </c>
      <c r="FB81">
        <v>4.0531730000000002E-3</v>
      </c>
      <c r="FC81">
        <v>1.7174880000000001E-3</v>
      </c>
      <c r="FD81">
        <v>3.5850600000000002E-3</v>
      </c>
      <c r="FE81">
        <v>4.1946450000000003E-3</v>
      </c>
      <c r="FF81">
        <v>3.3563769999999998E-3</v>
      </c>
      <c r="FG81">
        <v>3.2427929999999999E-3</v>
      </c>
      <c r="FH81">
        <v>3.677367E-3</v>
      </c>
      <c r="FI81">
        <v>3.7085880000000001E-3</v>
      </c>
      <c r="FJ81">
        <v>4.0829159999999998E-3</v>
      </c>
      <c r="FK81">
        <v>1.7938510000000001E-2</v>
      </c>
      <c r="FL81">
        <v>9.8922390000000006E-3</v>
      </c>
      <c r="FM81">
        <v>4.6017890000000002E-3</v>
      </c>
      <c r="FN81">
        <v>2.6734580000000001E-3</v>
      </c>
      <c r="FO81">
        <v>2.4663746E-2</v>
      </c>
      <c r="FP81">
        <v>1.3770582999999999E-2</v>
      </c>
      <c r="FQ81">
        <v>5.3678270000000004E-3</v>
      </c>
      <c r="FR81">
        <v>2.695289E-3</v>
      </c>
      <c r="FS81">
        <v>5.1716089999999999E-2</v>
      </c>
      <c r="FT81">
        <v>3.4773000999999998E-2</v>
      </c>
      <c r="FU81">
        <v>1.3100639000000001E-2</v>
      </c>
      <c r="FV81">
        <v>4.1582800000000003E-3</v>
      </c>
      <c r="FW81">
        <v>4.5252554E-2</v>
      </c>
      <c r="FX81">
        <v>3.2626302000000003E-2</v>
      </c>
      <c r="FY81">
        <v>1.3104438E-2</v>
      </c>
      <c r="FZ81">
        <v>4.9500170000000001E-3</v>
      </c>
      <c r="GA81">
        <v>5.8033543999999999E-2</v>
      </c>
      <c r="GB81">
        <v>5.5759471999999997E-2</v>
      </c>
      <c r="GC81">
        <v>2.8744162E-2</v>
      </c>
      <c r="GD81">
        <v>9.5533730000000004E-3</v>
      </c>
      <c r="GE81">
        <v>1.9543673000000001E-2</v>
      </c>
      <c r="GF81">
        <v>2.5254907E-2</v>
      </c>
      <c r="GG81">
        <v>1.312137E-2</v>
      </c>
      <c r="GH81">
        <v>6.3584449999999999E-3</v>
      </c>
      <c r="GI81">
        <v>9.31155E-3</v>
      </c>
      <c r="GJ81">
        <v>3.2676150000000001E-2</v>
      </c>
      <c r="GK81">
        <v>2.4301995999999999E-2</v>
      </c>
      <c r="GL81">
        <v>9.8410619999999994E-3</v>
      </c>
      <c r="GM81">
        <v>4.0531999999999998E-4</v>
      </c>
      <c r="GN81">
        <v>3.9086640000000001E-3</v>
      </c>
      <c r="GO81">
        <v>3.5896679999999999E-3</v>
      </c>
      <c r="GP81">
        <v>3.0772249999999998E-3</v>
      </c>
      <c r="GQ81">
        <v>2.2819499999999999E-4</v>
      </c>
      <c r="GR81">
        <v>2.8990890000000001E-3</v>
      </c>
      <c r="GS81">
        <v>1.1766474000000001E-2</v>
      </c>
      <c r="GT81">
        <v>4.600369E-3</v>
      </c>
      <c r="GU81">
        <v>0</v>
      </c>
      <c r="GV81">
        <v>0</v>
      </c>
      <c r="GW81">
        <v>1.70204E-4</v>
      </c>
      <c r="GX81">
        <v>4.4931099999999998E-4</v>
      </c>
      <c r="GY81">
        <v>0</v>
      </c>
      <c r="GZ81" s="27">
        <v>9.5000000000000005E-5</v>
      </c>
      <c r="HA81">
        <v>1.33096E-4</v>
      </c>
      <c r="HB81">
        <v>1.54866E-4</v>
      </c>
      <c r="HC81">
        <v>0</v>
      </c>
      <c r="HD81">
        <v>0</v>
      </c>
      <c r="HE81">
        <v>0</v>
      </c>
      <c r="HF81">
        <v>0</v>
      </c>
      <c r="HG81">
        <v>6.9511900000000001E-4</v>
      </c>
      <c r="HH81">
        <v>2.8412199999999999E-4</v>
      </c>
      <c r="HI81" s="27">
        <v>8.81E-5</v>
      </c>
      <c r="HJ81">
        <v>0</v>
      </c>
    </row>
    <row r="82" spans="1:218" x14ac:dyDescent="0.2">
      <c r="A82">
        <v>80</v>
      </c>
      <c r="B82">
        <v>5724.2698170000003</v>
      </c>
      <c r="C82">
        <v>81.646559999999994</v>
      </c>
      <c r="D82">
        <v>70.110361249999997</v>
      </c>
      <c r="E82" t="s">
        <v>157</v>
      </c>
      <c r="F82" t="s">
        <v>428</v>
      </c>
      <c r="G82">
        <v>24</v>
      </c>
      <c r="H82">
        <v>0.21203935400000001</v>
      </c>
      <c r="I82">
        <v>0.13334473299999999</v>
      </c>
      <c r="J82">
        <v>3.7497316000000003E-2</v>
      </c>
      <c r="K82">
        <v>0.36590899799999999</v>
      </c>
      <c r="L82">
        <v>0.30134970100000003</v>
      </c>
      <c r="M82">
        <v>0.100761031</v>
      </c>
      <c r="N82">
        <v>0.33019996899999998</v>
      </c>
      <c r="O82">
        <v>0.274797497</v>
      </c>
      <c r="P82">
        <v>9.3437065999999999E-2</v>
      </c>
      <c r="Q82">
        <v>0.40009123800000002</v>
      </c>
      <c r="R82">
        <v>0.44497464399999997</v>
      </c>
      <c r="S82">
        <v>0.20850170500000001</v>
      </c>
      <c r="T82">
        <v>0.220199905</v>
      </c>
      <c r="U82">
        <v>0.25118652899999999</v>
      </c>
      <c r="V82">
        <v>0.111593791</v>
      </c>
      <c r="W82">
        <v>0.17617322499999999</v>
      </c>
      <c r="X82">
        <v>0.28390292299999997</v>
      </c>
      <c r="Y82">
        <v>0.179483209</v>
      </c>
      <c r="Z82">
        <v>5.1962686000000001E-2</v>
      </c>
      <c r="AA82">
        <v>9.6298954000000006E-2</v>
      </c>
      <c r="AB82">
        <v>5.1692425E-2</v>
      </c>
      <c r="AC82">
        <v>2.5574543000000002E-2</v>
      </c>
      <c r="AD82">
        <v>7.7365825999999999E-2</v>
      </c>
      <c r="AE82">
        <v>6.5595639999999997E-2</v>
      </c>
      <c r="AF82">
        <v>2.1943423E-2</v>
      </c>
      <c r="AG82">
        <v>5.0720329000000001E-2</v>
      </c>
      <c r="AH82">
        <v>0.119065781</v>
      </c>
      <c r="AI82">
        <v>0.14904139799999999</v>
      </c>
      <c r="AJ82">
        <v>0.21103891499999999</v>
      </c>
      <c r="AK82">
        <v>0.17632879000000001</v>
      </c>
      <c r="AL82">
        <v>0.16685197500000001</v>
      </c>
      <c r="AM82">
        <v>7.0635606000000004E-2</v>
      </c>
      <c r="AN82">
        <v>3.1678686999999997E-2</v>
      </c>
      <c r="AO82">
        <v>1.6659559999999999E-3</v>
      </c>
      <c r="AP82">
        <v>1.02914E-3</v>
      </c>
      <c r="AQ82">
        <v>2.3580385999999998E-2</v>
      </c>
      <c r="AR82">
        <v>6.1607888999999999E-2</v>
      </c>
      <c r="AS82">
        <v>6.4966238999999995E-2</v>
      </c>
      <c r="AT82">
        <v>1.2281449999999999E-2</v>
      </c>
      <c r="AU82">
        <v>3.3097213E-2</v>
      </c>
      <c r="AV82">
        <v>6.6944854999999998E-2</v>
      </c>
      <c r="AW82">
        <v>6.4098716E-2</v>
      </c>
      <c r="AX82">
        <v>0</v>
      </c>
      <c r="AY82">
        <v>2.6673832000000001E-2</v>
      </c>
      <c r="AZ82">
        <v>6.0092829E-2</v>
      </c>
      <c r="BA82">
        <v>5.9405430000000002E-2</v>
      </c>
      <c r="BB82">
        <v>1.4089552E-2</v>
      </c>
      <c r="BC82">
        <v>9.7197322000000003E-2</v>
      </c>
      <c r="BD82">
        <v>0.193582637</v>
      </c>
      <c r="BE82">
        <v>9.2390097000000004E-2</v>
      </c>
      <c r="BF82">
        <v>1.5533760000000001E-2</v>
      </c>
      <c r="BG82">
        <v>9.5635892E-2</v>
      </c>
      <c r="BH82">
        <v>0.143435909</v>
      </c>
      <c r="BI82">
        <v>7.8316602999999999E-2</v>
      </c>
      <c r="BJ82">
        <v>3.4392921999999999E-2</v>
      </c>
      <c r="BK82">
        <v>0.21190989299999999</v>
      </c>
      <c r="BL82">
        <v>0.475853268</v>
      </c>
      <c r="BM82">
        <v>0.17665898399999999</v>
      </c>
      <c r="BN82">
        <v>7.9189068000000001E-2</v>
      </c>
      <c r="BO82">
        <v>0.14836953</v>
      </c>
      <c r="BP82">
        <v>0.25204502299999998</v>
      </c>
      <c r="BQ82">
        <v>0.11441359199999999</v>
      </c>
      <c r="BR82">
        <v>4.1056792000000002E-2</v>
      </c>
      <c r="BS82">
        <v>0.34265926699999999</v>
      </c>
      <c r="BT82">
        <v>0.60357116899999996</v>
      </c>
      <c r="BU82">
        <v>0.243175056</v>
      </c>
      <c r="BV82">
        <v>6.4290262000000001E-2</v>
      </c>
      <c r="BW82">
        <v>0.203773181</v>
      </c>
      <c r="BX82">
        <v>0.32884271799999998</v>
      </c>
      <c r="BY82">
        <v>0.1478255</v>
      </c>
      <c r="BZ82">
        <v>4.4545761000000003E-2</v>
      </c>
      <c r="CA82">
        <v>0.45710147499999998</v>
      </c>
      <c r="CB82">
        <v>0.65999881199999999</v>
      </c>
      <c r="CC82">
        <v>0.42262892600000002</v>
      </c>
      <c r="CD82">
        <v>0.115240878</v>
      </c>
      <c r="CE82">
        <v>0.180879133</v>
      </c>
      <c r="CF82">
        <v>0.29360154300000002</v>
      </c>
      <c r="CG82">
        <v>0.19990546300000001</v>
      </c>
      <c r="CH82">
        <v>5.7289046000000003E-2</v>
      </c>
      <c r="CI82">
        <v>0.30218181</v>
      </c>
      <c r="CJ82">
        <v>0.51019529200000002</v>
      </c>
      <c r="CK82">
        <v>0.63620099500000005</v>
      </c>
      <c r="CL82">
        <v>0.211134506</v>
      </c>
      <c r="CM82">
        <v>0.126626035</v>
      </c>
      <c r="CN82">
        <v>0.20311731</v>
      </c>
      <c r="CO82">
        <v>0.16578631299999999</v>
      </c>
      <c r="CP82">
        <v>5.3359322000000001E-2</v>
      </c>
      <c r="CQ82">
        <v>0.15622734399999999</v>
      </c>
      <c r="CR82">
        <v>0.23693235200000001</v>
      </c>
      <c r="CS82">
        <v>0.30055085999999998</v>
      </c>
      <c r="CT82">
        <v>0.11661015399999999</v>
      </c>
      <c r="CU82">
        <v>7.0335967999999999E-2</v>
      </c>
      <c r="CV82">
        <v>0.10248987599999999</v>
      </c>
      <c r="CW82">
        <v>7.4101589999999995E-2</v>
      </c>
      <c r="CX82">
        <v>2.1370053999999999E-2</v>
      </c>
      <c r="CY82">
        <v>7.9647692000000006E-2</v>
      </c>
      <c r="CZ82">
        <v>0.12556763100000001</v>
      </c>
      <c r="DA82">
        <v>0.13806995699999999</v>
      </c>
      <c r="DB82">
        <v>4.9698458000000001E-2</v>
      </c>
      <c r="DC82">
        <v>1.3698014E-2</v>
      </c>
      <c r="DD82">
        <v>2.2784359000000001E-2</v>
      </c>
      <c r="DE82">
        <v>1.8650736000000001E-2</v>
      </c>
      <c r="DF82">
        <v>5.1072260000000003E-3</v>
      </c>
      <c r="DG82">
        <v>1.132384E-2</v>
      </c>
      <c r="DH82">
        <v>1.1164791E-2</v>
      </c>
      <c r="DI82">
        <v>1.8254480999999999E-2</v>
      </c>
      <c r="DJ82">
        <v>6.2306310000000004E-3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9.5343979999999995E-3</v>
      </c>
      <c r="EB82">
        <v>2.8900876999999998E-2</v>
      </c>
      <c r="EC82">
        <v>2.2350476000000001E-2</v>
      </c>
      <c r="ED82">
        <v>3.1329069999999999E-3</v>
      </c>
      <c r="EE82">
        <v>7.1633199999999997E-4</v>
      </c>
      <c r="EF82">
        <v>1.4724019E-2</v>
      </c>
      <c r="EG82">
        <v>2.6274756E-2</v>
      </c>
      <c r="EH82">
        <v>0</v>
      </c>
      <c r="EI82">
        <v>3.0504939999999999E-3</v>
      </c>
      <c r="EJ82">
        <v>1.9331241999999998E-2</v>
      </c>
      <c r="EK82">
        <v>2.7432862999999998E-2</v>
      </c>
      <c r="EL82">
        <v>8.6493950000000007E-3</v>
      </c>
      <c r="EM82">
        <v>0</v>
      </c>
      <c r="EN82">
        <v>1.2060549E-2</v>
      </c>
      <c r="EO82">
        <v>1.3392256E-2</v>
      </c>
      <c r="EP82">
        <v>1.6031955000000001E-2</v>
      </c>
      <c r="EQ82">
        <v>0</v>
      </c>
      <c r="ER82">
        <v>1.8602429999999999E-3</v>
      </c>
      <c r="ES82">
        <v>7.823478E-3</v>
      </c>
      <c r="ET82">
        <v>0</v>
      </c>
      <c r="EU82">
        <v>0</v>
      </c>
      <c r="EV82">
        <v>5.0068980000000001E-3</v>
      </c>
      <c r="EW82">
        <v>1.1563762999999999E-2</v>
      </c>
      <c r="EX82">
        <v>1.1692325E-2</v>
      </c>
      <c r="EY82">
        <v>0</v>
      </c>
      <c r="EZ82">
        <v>5.9894019999999996E-3</v>
      </c>
      <c r="FA82">
        <v>1.165565E-2</v>
      </c>
      <c r="FB82">
        <v>1.0662461999999999E-2</v>
      </c>
      <c r="FC82">
        <v>4.3108859999999999E-3</v>
      </c>
      <c r="FD82">
        <v>8.8637909999999993E-3</v>
      </c>
      <c r="FE82">
        <v>9.2666120000000005E-3</v>
      </c>
      <c r="FF82">
        <v>7.3598250000000004E-3</v>
      </c>
      <c r="FG82">
        <v>1.0013107E-2</v>
      </c>
      <c r="FH82">
        <v>1.0961153E-2</v>
      </c>
      <c r="FI82">
        <v>9.3275430000000006E-3</v>
      </c>
      <c r="FJ82">
        <v>1.3935885E-2</v>
      </c>
      <c r="FK82">
        <v>7.2328263000000004E-2</v>
      </c>
      <c r="FL82">
        <v>5.4039549999999999E-2</v>
      </c>
      <c r="FM82">
        <v>1.8508064000000001E-2</v>
      </c>
      <c r="FN82">
        <v>7.8617759999999991E-3</v>
      </c>
      <c r="FO82">
        <v>9.9053225999999994E-2</v>
      </c>
      <c r="FP82">
        <v>7.4495777999999999E-2</v>
      </c>
      <c r="FQ82">
        <v>2.4963314E-2</v>
      </c>
      <c r="FR82">
        <v>1.3491994E-2</v>
      </c>
      <c r="FS82">
        <v>0.23605693699999999</v>
      </c>
      <c r="FT82">
        <v>0.22996793900000001</v>
      </c>
      <c r="FU82">
        <v>0.100015532</v>
      </c>
      <c r="FV82">
        <v>2.7617744E-2</v>
      </c>
      <c r="FW82">
        <v>0.199632267</v>
      </c>
      <c r="FX82">
        <v>0.196730343</v>
      </c>
      <c r="FY82">
        <v>8.9050262000000005E-2</v>
      </c>
      <c r="FZ82">
        <v>3.8530648000000001E-2</v>
      </c>
      <c r="GA82">
        <v>0.26791172299999999</v>
      </c>
      <c r="GB82">
        <v>0.36319241499999999</v>
      </c>
      <c r="GC82">
        <v>0.238259049</v>
      </c>
      <c r="GD82">
        <v>7.6664681999999998E-2</v>
      </c>
      <c r="GE82">
        <v>8.3851922999999995E-2</v>
      </c>
      <c r="GF82">
        <v>0.139318259</v>
      </c>
      <c r="GG82">
        <v>8.6510761000000005E-2</v>
      </c>
      <c r="GH82">
        <v>4.9458764000000002E-2</v>
      </c>
      <c r="GI82">
        <v>3.8476168999999998E-2</v>
      </c>
      <c r="GJ82">
        <v>0.140322367</v>
      </c>
      <c r="GK82">
        <v>0.15068935</v>
      </c>
      <c r="GL82">
        <v>6.5650821999999998E-2</v>
      </c>
      <c r="GM82">
        <v>9.0973699999999998E-4</v>
      </c>
      <c r="GN82">
        <v>1.9749584000000001E-2</v>
      </c>
      <c r="GO82">
        <v>2.2364558999999999E-2</v>
      </c>
      <c r="GP82">
        <v>2.4328527999999999E-2</v>
      </c>
      <c r="GQ82">
        <v>0</v>
      </c>
      <c r="GR82">
        <v>1.0684396000000001E-2</v>
      </c>
      <c r="GS82">
        <v>2.6382198999999999E-2</v>
      </c>
      <c r="GT82">
        <v>1.8615273000000002E-2</v>
      </c>
      <c r="GU82">
        <v>0</v>
      </c>
      <c r="GV82">
        <v>0</v>
      </c>
      <c r="GW82">
        <v>8.6425E-4</v>
      </c>
      <c r="GX82">
        <v>3.7611799999999998E-3</v>
      </c>
      <c r="GY82">
        <v>0</v>
      </c>
      <c r="GZ82">
        <v>0</v>
      </c>
      <c r="HA82">
        <v>0</v>
      </c>
      <c r="HB82">
        <v>9.9953400000000006E-4</v>
      </c>
      <c r="HC82">
        <v>0</v>
      </c>
      <c r="HD82">
        <v>0</v>
      </c>
      <c r="HE82">
        <v>0</v>
      </c>
      <c r="HF82">
        <v>0</v>
      </c>
      <c r="HG82">
        <v>9.8287500000000002E-4</v>
      </c>
      <c r="HH82">
        <v>9.8365299999999991E-4</v>
      </c>
      <c r="HI82">
        <v>0</v>
      </c>
      <c r="HJ82">
        <v>0</v>
      </c>
    </row>
    <row r="83" spans="1:218" x14ac:dyDescent="0.2">
      <c r="A83">
        <v>81</v>
      </c>
      <c r="B83">
        <v>12359.06798</v>
      </c>
      <c r="C83">
        <v>97.522279999999995</v>
      </c>
      <c r="D83">
        <v>126.730712</v>
      </c>
      <c r="E83" t="s">
        <v>427</v>
      </c>
      <c r="F83" t="s">
        <v>428</v>
      </c>
      <c r="G83">
        <v>26</v>
      </c>
      <c r="H83">
        <v>0.207211532</v>
      </c>
      <c r="I83">
        <v>0.121851047</v>
      </c>
      <c r="J83">
        <v>2.9412496999999999E-2</v>
      </c>
      <c r="K83">
        <v>0.30774379299999999</v>
      </c>
      <c r="L83">
        <v>0.22102390699999999</v>
      </c>
      <c r="M83">
        <v>6.9740973999999997E-2</v>
      </c>
      <c r="N83">
        <v>0.32285243899999999</v>
      </c>
      <c r="O83">
        <v>0.25308439799999999</v>
      </c>
      <c r="P83">
        <v>8.5338810000000001E-2</v>
      </c>
      <c r="Q83">
        <v>0.33333579400000002</v>
      </c>
      <c r="R83">
        <v>0.32977363900000001</v>
      </c>
      <c r="S83">
        <v>0.14207742700000001</v>
      </c>
      <c r="T83">
        <v>0.21877814500000001</v>
      </c>
      <c r="U83">
        <v>0.239789423</v>
      </c>
      <c r="V83">
        <v>0.111048625</v>
      </c>
      <c r="W83">
        <v>0.15028730200000001</v>
      </c>
      <c r="X83">
        <v>0.21644278</v>
      </c>
      <c r="Y83">
        <v>0.135990481</v>
      </c>
      <c r="Z83">
        <v>6.4286764999999996E-2</v>
      </c>
      <c r="AA83">
        <v>0.10099222099999999</v>
      </c>
      <c r="AB83">
        <v>6.5811571999999999E-2</v>
      </c>
      <c r="AC83">
        <v>3.2341133000000001E-2</v>
      </c>
      <c r="AD83">
        <v>7.0284983999999995E-2</v>
      </c>
      <c r="AE83">
        <v>6.2208877000000003E-2</v>
      </c>
      <c r="AF83">
        <v>2.6047622999999999E-2</v>
      </c>
      <c r="AG83">
        <v>5.9396035E-2</v>
      </c>
      <c r="AH83">
        <v>0.109499529</v>
      </c>
      <c r="AI83">
        <v>0.14842893400000001</v>
      </c>
      <c r="AJ83">
        <v>0.19012488</v>
      </c>
      <c r="AK83">
        <v>0.17840805900000001</v>
      </c>
      <c r="AL83">
        <v>0.15101743000000001</v>
      </c>
      <c r="AM83">
        <v>8.1661816999999998E-2</v>
      </c>
      <c r="AN83">
        <v>4.1045796000000002E-2</v>
      </c>
      <c r="AO83">
        <v>9.4909269999999997E-3</v>
      </c>
      <c r="AP83">
        <v>4.8789710000000002E-3</v>
      </c>
      <c r="AQ83">
        <v>2.041026E-2</v>
      </c>
      <c r="AR83">
        <v>3.3136765999999998E-2</v>
      </c>
      <c r="AS83">
        <v>4.4643391999999997E-2</v>
      </c>
      <c r="AT83">
        <v>1.8637676999999998E-2</v>
      </c>
      <c r="AU83">
        <v>2.1027724000000001E-2</v>
      </c>
      <c r="AV83">
        <v>3.3602436999999999E-2</v>
      </c>
      <c r="AW83">
        <v>4.2948928999999997E-2</v>
      </c>
      <c r="AX83">
        <v>0</v>
      </c>
      <c r="AY83">
        <v>2.9244079999999999E-3</v>
      </c>
      <c r="AZ83">
        <v>3.2281435999999997E-2</v>
      </c>
      <c r="BA83">
        <v>3.9735943000000003E-2</v>
      </c>
      <c r="BB83">
        <v>0</v>
      </c>
      <c r="BC83">
        <v>3.7409317999999997E-2</v>
      </c>
      <c r="BD83">
        <v>8.4515980000000004E-2</v>
      </c>
      <c r="BE83">
        <v>4.7830660999999997E-2</v>
      </c>
      <c r="BF83">
        <v>2.0880369999999999E-2</v>
      </c>
      <c r="BG83">
        <v>4.5037841000000002E-2</v>
      </c>
      <c r="BH83">
        <v>8.3639260000000007E-2</v>
      </c>
      <c r="BI83">
        <v>4.4945321000000003E-2</v>
      </c>
      <c r="BJ83">
        <v>2.7906204E-2</v>
      </c>
      <c r="BK83">
        <v>6.5002187000000003E-2</v>
      </c>
      <c r="BL83">
        <v>0.192002122</v>
      </c>
      <c r="BM83">
        <v>6.9262801999999998E-2</v>
      </c>
      <c r="BN83">
        <v>5.9587342000000001E-2</v>
      </c>
      <c r="BO83">
        <v>6.3105401000000005E-2</v>
      </c>
      <c r="BP83">
        <v>0.15656532300000001</v>
      </c>
      <c r="BQ83">
        <v>5.9168521000000002E-2</v>
      </c>
      <c r="BR83">
        <v>2.6055097999999999E-2</v>
      </c>
      <c r="BS83">
        <v>9.7229994E-2</v>
      </c>
      <c r="BT83">
        <v>0.276995726</v>
      </c>
      <c r="BU83">
        <v>0.10256976800000001</v>
      </c>
      <c r="BV83">
        <v>3.4018667000000002E-2</v>
      </c>
      <c r="BW83">
        <v>8.8451328999999995E-2</v>
      </c>
      <c r="BX83">
        <v>0.24964505000000001</v>
      </c>
      <c r="BY83">
        <v>9.4610858000000006E-2</v>
      </c>
      <c r="BZ83">
        <v>2.8927274999999999E-2</v>
      </c>
      <c r="CA83">
        <v>0.121546312</v>
      </c>
      <c r="CB83">
        <v>0.37283709300000001</v>
      </c>
      <c r="CC83">
        <v>0.24694848799999999</v>
      </c>
      <c r="CD83">
        <v>6.6912930999999995E-2</v>
      </c>
      <c r="CE83">
        <v>8.2467835000000003E-2</v>
      </c>
      <c r="CF83">
        <v>0.25487072300000002</v>
      </c>
      <c r="CG83">
        <v>0.18895901200000001</v>
      </c>
      <c r="CH83">
        <v>5.1160996E-2</v>
      </c>
      <c r="CI83">
        <v>9.6283521999999996E-2</v>
      </c>
      <c r="CJ83">
        <v>0.324510884</v>
      </c>
      <c r="CK83">
        <v>0.48806237600000002</v>
      </c>
      <c r="CL83">
        <v>0.14333747999999999</v>
      </c>
      <c r="CM83">
        <v>5.9181338E-2</v>
      </c>
      <c r="CN83">
        <v>0.20036103399999999</v>
      </c>
      <c r="CO83">
        <v>0.18649316299999999</v>
      </c>
      <c r="CP83">
        <v>5.8235319000000001E-2</v>
      </c>
      <c r="CQ83">
        <v>5.5344418999999999E-2</v>
      </c>
      <c r="CR83">
        <v>0.17100238300000001</v>
      </c>
      <c r="CS83">
        <v>0.26041070799999999</v>
      </c>
      <c r="CT83">
        <v>0.104771656</v>
      </c>
      <c r="CU83">
        <v>2.9871047000000001E-2</v>
      </c>
      <c r="CV83">
        <v>0.105390422</v>
      </c>
      <c r="CW83">
        <v>9.8476843999999994E-2</v>
      </c>
      <c r="CX83">
        <v>3.2980285999999998E-2</v>
      </c>
      <c r="CY83">
        <v>2.0234733000000001E-2</v>
      </c>
      <c r="CZ83">
        <v>8.9596211999999995E-2</v>
      </c>
      <c r="DA83">
        <v>0.11759333399999999</v>
      </c>
      <c r="DB83">
        <v>5.3875269000000003E-2</v>
      </c>
      <c r="DC83">
        <v>3.4624040000000001E-3</v>
      </c>
      <c r="DD83">
        <v>3.0723881000000001E-2</v>
      </c>
      <c r="DE83">
        <v>3.3024025999999998E-2</v>
      </c>
      <c r="DF83">
        <v>8.9402189999999992E-3</v>
      </c>
      <c r="DG83">
        <v>1.362208E-3</v>
      </c>
      <c r="DH83">
        <v>5.3941750000000002E-3</v>
      </c>
      <c r="DI83">
        <v>1.7580301E-2</v>
      </c>
      <c r="DJ83">
        <v>9.2539819999999991E-3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8.246583E-3</v>
      </c>
      <c r="EB83">
        <v>3.1906471999999998E-2</v>
      </c>
      <c r="EC83">
        <v>2.6012397999999999E-2</v>
      </c>
      <c r="ED83">
        <v>1.7009768000000001E-2</v>
      </c>
      <c r="EE83">
        <v>3.4262399999999998E-4</v>
      </c>
      <c r="EF83">
        <v>1.6040642000000001E-2</v>
      </c>
      <c r="EG83">
        <v>2.9172153999999999E-2</v>
      </c>
      <c r="EH83">
        <v>1.3647345999999999E-2</v>
      </c>
      <c r="EI83">
        <v>2.875341E-3</v>
      </c>
      <c r="EJ83">
        <v>2.0452102999999999E-2</v>
      </c>
      <c r="EK83">
        <v>2.3983777000000001E-2</v>
      </c>
      <c r="EL83">
        <v>1.7379727000000001E-2</v>
      </c>
      <c r="EM83">
        <v>0</v>
      </c>
      <c r="EN83">
        <v>9.5260540000000008E-3</v>
      </c>
      <c r="EO83">
        <v>1.3580709E-2</v>
      </c>
      <c r="EP83">
        <v>4.7660956999999997E-2</v>
      </c>
      <c r="EQ83">
        <v>0</v>
      </c>
      <c r="ER83">
        <v>1.242789E-3</v>
      </c>
      <c r="ES83">
        <v>1.7059330000000001E-2</v>
      </c>
      <c r="ET83">
        <v>1.0993739000000001E-2</v>
      </c>
      <c r="EU83">
        <v>0</v>
      </c>
      <c r="EV83">
        <v>4.2423139999999996E-3</v>
      </c>
      <c r="EW83">
        <v>1.3134923E-2</v>
      </c>
      <c r="EX83">
        <v>2.1436008999999999E-2</v>
      </c>
      <c r="EY83">
        <v>0</v>
      </c>
      <c r="EZ83">
        <v>5.9200779999999996E-3</v>
      </c>
      <c r="FA83">
        <v>1.2828347E-2</v>
      </c>
      <c r="FB83">
        <v>1.1905544000000001E-2</v>
      </c>
      <c r="FC83">
        <v>4.3056209999999999E-3</v>
      </c>
      <c r="FD83">
        <v>8.1055989999999998E-3</v>
      </c>
      <c r="FE83">
        <v>1.0071503000000001E-2</v>
      </c>
      <c r="FF83">
        <v>9.6275179999999998E-3</v>
      </c>
      <c r="FG83">
        <v>1.6006747000000002E-2</v>
      </c>
      <c r="FH83">
        <v>1.2610734E-2</v>
      </c>
      <c r="FI83">
        <v>1.0905039E-2</v>
      </c>
      <c r="FJ83">
        <v>1.4847568E-2</v>
      </c>
      <c r="FK83">
        <v>6.0996265000000001E-2</v>
      </c>
      <c r="FL83">
        <v>4.5124560000000001E-2</v>
      </c>
      <c r="FM83">
        <v>1.5408473000000001E-2</v>
      </c>
      <c r="FN83">
        <v>6.8714930000000002E-3</v>
      </c>
      <c r="FO83">
        <v>0.102419685</v>
      </c>
      <c r="FP83">
        <v>7.7809799999999998E-2</v>
      </c>
      <c r="FQ83">
        <v>2.6509565999999998E-2</v>
      </c>
      <c r="FR83">
        <v>1.1501236999999999E-2</v>
      </c>
      <c r="FS83">
        <v>0.18543200400000001</v>
      </c>
      <c r="FT83">
        <v>0.176658753</v>
      </c>
      <c r="FU83">
        <v>7.2128106999999997E-2</v>
      </c>
      <c r="FV83">
        <v>2.0101553000000001E-2</v>
      </c>
      <c r="FW83">
        <v>0.20013746399999999</v>
      </c>
      <c r="FX83">
        <v>0.199778276</v>
      </c>
      <c r="FY83">
        <v>8.5253326000000004E-2</v>
      </c>
      <c r="FZ83">
        <v>2.8923975000000001E-2</v>
      </c>
      <c r="GA83">
        <v>0.20477922100000001</v>
      </c>
      <c r="GB83">
        <v>0.27977142399999999</v>
      </c>
      <c r="GC83">
        <v>0.173899727</v>
      </c>
      <c r="GD83">
        <v>4.6138091999999999E-2</v>
      </c>
      <c r="GE83">
        <v>9.3409870000000006E-2</v>
      </c>
      <c r="GF83">
        <v>0.14921957199999999</v>
      </c>
      <c r="GG83">
        <v>9.1262347999999993E-2</v>
      </c>
      <c r="GH83">
        <v>3.4830113000000003E-2</v>
      </c>
      <c r="GI83">
        <v>3.7501060000000003E-2</v>
      </c>
      <c r="GJ83">
        <v>0.11757419700000001</v>
      </c>
      <c r="GK83">
        <v>0.121888027</v>
      </c>
      <c r="GL83">
        <v>4.9389033999999998E-2</v>
      </c>
      <c r="GM83">
        <v>4.9963020000000002E-3</v>
      </c>
      <c r="GN83">
        <v>3.0096929000000001E-2</v>
      </c>
      <c r="GO83">
        <v>3.0207977E-2</v>
      </c>
      <c r="GP83">
        <v>1.83381E-2</v>
      </c>
      <c r="GQ83">
        <v>1.424612E-3</v>
      </c>
      <c r="GR83">
        <v>1.3102845E-2</v>
      </c>
      <c r="GS83">
        <v>2.9488150000000001E-2</v>
      </c>
      <c r="GT83">
        <v>2.1811805E-2</v>
      </c>
      <c r="GU83">
        <v>0</v>
      </c>
      <c r="GV83">
        <v>4.8899200000000005E-4</v>
      </c>
      <c r="GW83">
        <v>1.772135E-3</v>
      </c>
      <c r="GX83">
        <v>3.1976040000000002E-3</v>
      </c>
      <c r="GY83">
        <v>5.0997900000000003E-4</v>
      </c>
      <c r="GZ83">
        <v>6.0861699999999999E-4</v>
      </c>
      <c r="HA83">
        <v>1.375315E-3</v>
      </c>
      <c r="HB83">
        <v>2.0629289999999998E-3</v>
      </c>
      <c r="HC83">
        <v>1.42033E-3</v>
      </c>
      <c r="HD83">
        <v>5.2257099999999999E-4</v>
      </c>
      <c r="HE83">
        <v>3.75664E-4</v>
      </c>
      <c r="HF83">
        <v>0</v>
      </c>
      <c r="HG83">
        <v>3.7913159999999999E-3</v>
      </c>
      <c r="HH83">
        <v>1.9824019999999999E-3</v>
      </c>
      <c r="HI83">
        <v>3.7776200000000002E-4</v>
      </c>
      <c r="HJ8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fe484c-80fc-4324-9f9e-ada9a021015e">
      <Terms xmlns="http://schemas.microsoft.com/office/infopath/2007/PartnerControls"/>
    </lcf76f155ced4ddcb4097134ff3c332f>
    <TaxCatchAll xmlns="c2fdb31e-c422-4c13-b3c7-8df8d1b53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1C690D5235C4BBAAE03B3FCD44CD8" ma:contentTypeVersion="18" ma:contentTypeDescription="Create a new document." ma:contentTypeScope="" ma:versionID="1c38215141ef21e1a9e0a518e190c0d6">
  <xsd:schema xmlns:xsd="http://www.w3.org/2001/XMLSchema" xmlns:xs="http://www.w3.org/2001/XMLSchema" xmlns:p="http://schemas.microsoft.com/office/2006/metadata/properties" xmlns:ns2="8afe484c-80fc-4324-9f9e-ada9a021015e" xmlns:ns3="c2fdb31e-c422-4c13-b3c7-8df8d1b53ae1" targetNamespace="http://schemas.microsoft.com/office/2006/metadata/properties" ma:root="true" ma:fieldsID="49dc1cac9dcb01c36a6b110c2af3a032" ns2:_="" ns3:_="">
    <xsd:import namespace="8afe484c-80fc-4324-9f9e-ada9a021015e"/>
    <xsd:import namespace="c2fdb31e-c422-4c13-b3c7-8df8d1b53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e484c-80fc-4324-9f9e-ada9a0210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e203d1-7cfb-462f-9308-eb621c314a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db31e-c422-4c13-b3c7-8df8d1b53ae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a23399b-565a-4be6-98f5-ca378e081469}" ma:internalName="TaxCatchAll" ma:showField="CatchAllData" ma:web="c2fdb31e-c422-4c13-b3c7-8df8d1b53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089E2-7605-4082-980B-5C5431EF15D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2fdb31e-c422-4c13-b3c7-8df8d1b53ae1"/>
    <ds:schemaRef ds:uri="8afe484c-80fc-4324-9f9e-ada9a021015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ADD13C-95F3-43FE-B016-9E27879A64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63414-9AB3-441C-9FFB-DA589DAEB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fe484c-80fc-4324-9f9e-ada9a021015e"/>
    <ds:schemaRef ds:uri="c2fdb31e-c422-4c13-b3c7-8df8d1b53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Forsman</dc:creator>
  <cp:lastModifiedBy>Lee, Young-Jin [CHEM]</cp:lastModifiedBy>
  <dcterms:created xsi:type="dcterms:W3CDTF">2021-09-16T19:44:02Z</dcterms:created>
  <dcterms:modified xsi:type="dcterms:W3CDTF">2025-12-11T19:49:53Z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0x010100AF21C690D5235C4BBAAE03B3FCD44CD8</vt:lpwstr>
  </property>
  <property fmtid="{D5CDD505-2E9C-101B-9397-08002B2CF9AE}" pid="3" name="MediaServiceImageTags">
    <vt:lpwstr/>
  </property>
</Properties>
</file>