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ropbox\Gerard_Comas\Projectes\Substituent_effect_Hammet_(chem sci)\"/>
    </mc:Choice>
  </mc:AlternateContent>
  <bookViews>
    <workbookView xWindow="0" yWindow="0" windowWidth="28800" windowHeight="12450"/>
  </bookViews>
  <sheets>
    <sheet name="mono-substituted" sheetId="1" r:id="rId1"/>
    <sheet name="meta-disubstituted" sheetId="3" r:id="rId2"/>
    <sheet name="para-disubstitute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4" l="1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" i="4"/>
  <c r="AG3" i="3"/>
  <c r="AH3" i="3"/>
  <c r="AH10" i="3"/>
  <c r="AH18" i="3"/>
  <c r="AH26" i="3"/>
  <c r="AH34" i="3"/>
  <c r="AG4" i="3"/>
  <c r="AG5" i="3"/>
  <c r="AG6" i="3"/>
  <c r="AG7" i="3"/>
  <c r="AG8" i="3"/>
  <c r="AG9" i="3"/>
  <c r="AG10" i="3"/>
  <c r="AG11" i="3"/>
  <c r="AG12" i="3"/>
  <c r="AH4" i="3" s="1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E8" i="3"/>
  <c r="AE16" i="3"/>
  <c r="AE24" i="3"/>
  <c r="AE32" i="3"/>
  <c r="AD4" i="3"/>
  <c r="AD5" i="3"/>
  <c r="AD6" i="3"/>
  <c r="AD7" i="3"/>
  <c r="AD8" i="3"/>
  <c r="AD9" i="3"/>
  <c r="AD10" i="3"/>
  <c r="AD11" i="3"/>
  <c r="AD12" i="3"/>
  <c r="AE10" i="3" s="1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" i="3"/>
  <c r="AA3" i="3"/>
  <c r="AA12" i="3"/>
  <c r="AB10" i="3" s="1"/>
  <c r="AA4" i="3"/>
  <c r="AB4" i="3" s="1"/>
  <c r="AA5" i="3"/>
  <c r="AA6" i="3"/>
  <c r="AB6" i="3" s="1"/>
  <c r="AA7" i="3"/>
  <c r="AB7" i="3" s="1"/>
  <c r="AA8" i="3"/>
  <c r="AB8" i="3" s="1"/>
  <c r="AA9" i="3"/>
  <c r="AB9" i="3" s="1"/>
  <c r="AA10" i="3"/>
  <c r="AA11" i="3"/>
  <c r="AA13" i="3"/>
  <c r="AA14" i="3"/>
  <c r="AB14" i="3" s="1"/>
  <c r="AA15" i="3"/>
  <c r="AB15" i="3" s="1"/>
  <c r="AA16" i="3"/>
  <c r="AA17" i="3"/>
  <c r="AB17" i="3" s="1"/>
  <c r="AA18" i="3"/>
  <c r="AB18" i="3" s="1"/>
  <c r="AA19" i="3"/>
  <c r="AA20" i="3"/>
  <c r="AB20" i="3" s="1"/>
  <c r="AA21" i="3"/>
  <c r="AB21" i="3" s="1"/>
  <c r="AA22" i="3"/>
  <c r="AB22" i="3" s="1"/>
  <c r="AA23" i="3"/>
  <c r="AB23" i="3" s="1"/>
  <c r="AA24" i="3"/>
  <c r="AA25" i="3"/>
  <c r="AB25" i="3" s="1"/>
  <c r="AA26" i="3"/>
  <c r="AB26" i="3" s="1"/>
  <c r="AA27" i="3"/>
  <c r="AA28" i="3"/>
  <c r="AB28" i="3" s="1"/>
  <c r="AA29" i="3"/>
  <c r="AA30" i="3"/>
  <c r="AB30" i="3" s="1"/>
  <c r="AA31" i="3"/>
  <c r="AB31" i="3" s="1"/>
  <c r="AA32" i="3"/>
  <c r="AA33" i="3"/>
  <c r="AB33" i="3" s="1"/>
  <c r="AA34" i="3"/>
  <c r="AB34" i="3" s="1"/>
  <c r="AA35" i="3"/>
  <c r="AB24" i="3" l="1"/>
  <c r="AB5" i="3"/>
  <c r="AE33" i="3"/>
  <c r="AE25" i="3"/>
  <c r="AE17" i="3"/>
  <c r="AE9" i="3"/>
  <c r="AH35" i="3"/>
  <c r="AH27" i="3"/>
  <c r="AH19" i="3"/>
  <c r="AH11" i="3"/>
  <c r="AB3" i="3"/>
  <c r="AB19" i="3"/>
  <c r="AE31" i="3"/>
  <c r="AE23" i="3"/>
  <c r="AE15" i="3"/>
  <c r="AE7" i="3"/>
  <c r="AH33" i="3"/>
  <c r="AH25" i="3"/>
  <c r="AH17" i="3"/>
  <c r="AH9" i="3"/>
  <c r="AB16" i="3"/>
  <c r="AE30" i="3"/>
  <c r="AE22" i="3"/>
  <c r="AE14" i="3"/>
  <c r="AE6" i="3"/>
  <c r="AH32" i="3"/>
  <c r="AH24" i="3"/>
  <c r="AH16" i="3"/>
  <c r="AH8" i="3"/>
  <c r="AB35" i="3"/>
  <c r="AB13" i="3"/>
  <c r="AE29" i="3"/>
  <c r="AE21" i="3"/>
  <c r="AE13" i="3"/>
  <c r="AE5" i="3"/>
  <c r="AH31" i="3"/>
  <c r="AH23" i="3"/>
  <c r="AH15" i="3"/>
  <c r="AH7" i="3"/>
  <c r="AB32" i="3"/>
  <c r="AB12" i="3"/>
  <c r="AE3" i="3"/>
  <c r="AE28" i="3"/>
  <c r="AE20" i="3"/>
  <c r="AE12" i="3"/>
  <c r="AE4" i="3"/>
  <c r="AH30" i="3"/>
  <c r="AH22" i="3"/>
  <c r="AH14" i="3"/>
  <c r="AH6" i="3"/>
  <c r="AB29" i="3"/>
  <c r="AB11" i="3"/>
  <c r="AE35" i="3"/>
  <c r="AE27" i="3"/>
  <c r="AE19" i="3"/>
  <c r="AE11" i="3"/>
  <c r="AH29" i="3"/>
  <c r="AH21" i="3"/>
  <c r="AH13" i="3"/>
  <c r="AH5" i="3"/>
  <c r="AB27" i="3"/>
  <c r="AE34" i="3"/>
  <c r="AE26" i="3"/>
  <c r="AE18" i="3"/>
  <c r="AH28" i="3"/>
  <c r="AH20" i="3"/>
  <c r="AH12" i="3"/>
</calcChain>
</file>

<file path=xl/sharedStrings.xml><?xml version="1.0" encoding="utf-8"?>
<sst xmlns="http://schemas.openxmlformats.org/spreadsheetml/2006/main" count="210" uniqueCount="72">
  <si>
    <r>
      <t>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-X</t>
    </r>
  </si>
  <si>
    <t>I</t>
  </si>
  <si>
    <t>Br</t>
  </si>
  <si>
    <t>SH</t>
  </si>
  <si>
    <t>Cl</t>
  </si>
  <si>
    <r>
      <t>SiH</t>
    </r>
    <r>
      <rPr>
        <vertAlign val="subscript"/>
        <sz val="11"/>
        <color theme="1"/>
        <rFont val="Calibri"/>
        <family val="2"/>
        <scheme val="minor"/>
      </rPr>
      <t>3</t>
    </r>
  </si>
  <si>
    <r>
      <t>CF</t>
    </r>
    <r>
      <rPr>
        <vertAlign val="subscript"/>
        <sz val="11"/>
        <color theme="1"/>
        <rFont val="Calibri"/>
        <family val="2"/>
        <scheme val="minor"/>
      </rPr>
      <t>3</t>
    </r>
  </si>
  <si>
    <t>COOH</t>
  </si>
  <si>
    <r>
      <t>COOCH</t>
    </r>
    <r>
      <rPr>
        <vertAlign val="subscript"/>
        <sz val="11"/>
        <color theme="1"/>
        <rFont val="Calibri"/>
        <family val="2"/>
        <scheme val="minor"/>
      </rPr>
      <t>3</t>
    </r>
  </si>
  <si>
    <t>CN</t>
  </si>
  <si>
    <t>H</t>
  </si>
  <si>
    <r>
      <t>COCH</t>
    </r>
    <r>
      <rPr>
        <vertAlign val="subscript"/>
        <sz val="11"/>
        <color theme="1"/>
        <rFont val="Calibri"/>
        <family val="2"/>
        <scheme val="minor"/>
      </rPr>
      <t>3</t>
    </r>
  </si>
  <si>
    <t>COH</t>
  </si>
  <si>
    <r>
      <t>NO</t>
    </r>
    <r>
      <rPr>
        <vertAlign val="subscript"/>
        <sz val="11"/>
        <color theme="1"/>
        <rFont val="Calibri"/>
        <family val="2"/>
        <scheme val="minor"/>
      </rPr>
      <t>2</t>
    </r>
  </si>
  <si>
    <r>
      <t>CHCH</t>
    </r>
    <r>
      <rPr>
        <vertAlign val="subscript"/>
        <sz val="11"/>
        <color theme="1"/>
        <rFont val="Calibri"/>
        <family val="2"/>
        <scheme val="minor"/>
      </rPr>
      <t>2</t>
    </r>
  </si>
  <si>
    <r>
      <t>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 xml:space="preserve">5 </t>
    </r>
  </si>
  <si>
    <r>
      <t>CH</t>
    </r>
    <r>
      <rPr>
        <vertAlign val="subscript"/>
        <sz val="11"/>
        <color theme="1"/>
        <rFont val="Calibri"/>
        <family val="2"/>
        <scheme val="minor"/>
      </rPr>
      <t>3</t>
    </r>
  </si>
  <si>
    <r>
      <t>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CH</t>
    </r>
    <r>
      <rPr>
        <vertAlign val="subscript"/>
        <sz val="11"/>
        <color theme="1"/>
        <rFont val="Calibri"/>
        <family val="2"/>
        <scheme val="minor"/>
      </rPr>
      <t>3</t>
    </r>
  </si>
  <si>
    <r>
      <t>NHCOCH</t>
    </r>
    <r>
      <rPr>
        <vertAlign val="subscript"/>
        <sz val="11"/>
        <color theme="1"/>
        <rFont val="Calibri"/>
        <family val="2"/>
        <scheme val="minor"/>
      </rPr>
      <t>3</t>
    </r>
  </si>
  <si>
    <r>
      <t>NMe</t>
    </r>
    <r>
      <rPr>
        <vertAlign val="subscript"/>
        <sz val="11"/>
        <color theme="1"/>
        <rFont val="Calibri"/>
        <family val="2"/>
        <scheme val="minor"/>
      </rPr>
      <t>2</t>
    </r>
  </si>
  <si>
    <r>
      <t>NH</t>
    </r>
    <r>
      <rPr>
        <vertAlign val="subscript"/>
        <sz val="11"/>
        <color theme="1"/>
        <rFont val="Calibri"/>
        <family val="2"/>
        <scheme val="minor"/>
      </rPr>
      <t>2</t>
    </r>
  </si>
  <si>
    <t>F</t>
  </si>
  <si>
    <t>OH</t>
  </si>
  <si>
    <r>
      <t>OCH</t>
    </r>
    <r>
      <rPr>
        <vertAlign val="subscript"/>
        <sz val="11"/>
        <color theme="1"/>
        <rFont val="Calibri"/>
        <family val="2"/>
        <scheme val="minor"/>
      </rPr>
      <t>3</t>
    </r>
  </si>
  <si>
    <r>
      <t>SCH</t>
    </r>
    <r>
      <rPr>
        <vertAlign val="subscript"/>
        <sz val="11"/>
        <color theme="1"/>
        <rFont val="Calibri"/>
        <family val="2"/>
        <scheme val="minor"/>
      </rPr>
      <t>3</t>
    </r>
  </si>
  <si>
    <r>
      <t>NEt</t>
    </r>
    <r>
      <rPr>
        <vertAlign val="subscript"/>
        <sz val="11"/>
        <color theme="1"/>
        <rFont val="Calibri"/>
        <family val="2"/>
        <scheme val="minor"/>
      </rPr>
      <t>2</t>
    </r>
  </si>
  <si>
    <r>
      <t>NHCH</t>
    </r>
    <r>
      <rPr>
        <vertAlign val="subscript"/>
        <sz val="11"/>
        <color theme="1"/>
        <rFont val="Calibri"/>
        <family val="2"/>
        <scheme val="minor"/>
      </rPr>
      <t>3</t>
    </r>
  </si>
  <si>
    <r>
      <t>OCH(CH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2</t>
    </r>
  </si>
  <si>
    <r>
      <t>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5</t>
    </r>
  </si>
  <si>
    <r>
      <t>OCH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CH</t>
    </r>
    <r>
      <rPr>
        <vertAlign val="subscript"/>
        <sz val="11"/>
        <color theme="1"/>
        <rFont val="Calibri"/>
        <family val="2"/>
        <scheme val="minor"/>
      </rPr>
      <t>3</t>
    </r>
  </si>
  <si>
    <r>
      <t>Sn(CH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3</t>
    </r>
  </si>
  <si>
    <r>
      <t>C(CF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3</t>
    </r>
  </si>
  <si>
    <r>
      <t>OC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5</t>
    </r>
  </si>
  <si>
    <t>COCl</t>
  </si>
  <si>
    <t>ipso carbon</t>
  </si>
  <si>
    <t>orto carbon</t>
  </si>
  <si>
    <t>meta carbon</t>
  </si>
  <si>
    <t>para carbon</t>
  </si>
  <si>
    <t xml:space="preserve">2s </t>
  </si>
  <si>
    <r>
      <t>2p</t>
    </r>
    <r>
      <rPr>
        <vertAlign val="subscript"/>
        <sz val="11"/>
        <color theme="1"/>
        <rFont val="Calibri"/>
        <family val="2"/>
        <scheme val="minor"/>
      </rPr>
      <t>C-C</t>
    </r>
    <r>
      <rPr>
        <sz val="11"/>
        <color theme="1"/>
        <rFont val="Calibri"/>
        <family val="2"/>
        <scheme val="minor"/>
      </rPr>
      <t xml:space="preserve"> </t>
    </r>
  </si>
  <si>
    <r>
      <t>2p</t>
    </r>
    <r>
      <rPr>
        <vertAlign val="subscript"/>
        <sz val="11"/>
        <color theme="1"/>
        <rFont val="Calibri"/>
        <family val="2"/>
        <scheme val="minor"/>
      </rPr>
      <t xml:space="preserve">C-X </t>
    </r>
  </si>
  <si>
    <r>
      <t>2p</t>
    </r>
    <r>
      <rPr>
        <vertAlign val="subscript"/>
        <sz val="11"/>
        <color theme="1"/>
        <rFont val="Calibri"/>
        <family val="2"/>
        <scheme val="minor"/>
      </rPr>
      <t xml:space="preserve">z </t>
    </r>
  </si>
  <si>
    <r>
      <t>2p</t>
    </r>
    <r>
      <rPr>
        <vertAlign val="subscript"/>
        <sz val="11"/>
        <color theme="1"/>
        <rFont val="Calibri"/>
        <family val="2"/>
        <scheme val="minor"/>
      </rPr>
      <t>C-X</t>
    </r>
    <r>
      <rPr>
        <sz val="11"/>
        <color theme="1"/>
        <rFont val="Calibri"/>
        <family val="2"/>
        <scheme val="minor"/>
      </rPr>
      <t xml:space="preserve">  </t>
    </r>
  </si>
  <si>
    <r>
      <t>2p</t>
    </r>
    <r>
      <rPr>
        <vertAlign val="subscript"/>
        <sz val="11"/>
        <color theme="1"/>
        <rFont val="Calibri"/>
        <family val="2"/>
        <scheme val="minor"/>
      </rPr>
      <t xml:space="preserve">C-C </t>
    </r>
    <r>
      <rPr>
        <sz val="11"/>
        <color theme="1"/>
        <rFont val="Calibri"/>
        <family val="2"/>
        <scheme val="minor"/>
      </rPr>
      <t xml:space="preserve"> </t>
    </r>
  </si>
  <si>
    <r>
      <t>2p</t>
    </r>
    <r>
      <rPr>
        <vertAlign val="subscript"/>
        <sz val="11"/>
        <color theme="1"/>
        <rFont val="Calibri"/>
        <family val="2"/>
        <scheme val="minor"/>
      </rPr>
      <t xml:space="preserve">z </t>
    </r>
    <r>
      <rPr>
        <sz val="11"/>
        <color theme="1"/>
        <rFont val="Calibri"/>
        <family val="2"/>
        <scheme val="minor"/>
      </rPr>
      <t xml:space="preserve"> </t>
    </r>
  </si>
  <si>
    <t xml:space="preserve">2s  </t>
  </si>
  <si>
    <r>
      <t>2p</t>
    </r>
    <r>
      <rPr>
        <vertAlign val="subscript"/>
        <sz val="11"/>
        <color theme="1"/>
        <rFont val="Calibri"/>
        <family val="2"/>
        <scheme val="minor"/>
      </rPr>
      <t>C-X</t>
    </r>
  </si>
  <si>
    <r>
      <t>2p</t>
    </r>
    <r>
      <rPr>
        <vertAlign val="subscript"/>
        <sz val="11"/>
        <color theme="1"/>
        <rFont val="Calibri"/>
        <family val="2"/>
        <scheme val="minor"/>
      </rPr>
      <t xml:space="preserve">C-C </t>
    </r>
  </si>
  <si>
    <r>
      <t>2p</t>
    </r>
    <r>
      <rPr>
        <vertAlign val="subscript"/>
        <sz val="11"/>
        <color theme="1"/>
        <rFont val="Calibri"/>
        <family val="2"/>
        <scheme val="minor"/>
      </rPr>
      <t>c-c</t>
    </r>
  </si>
  <si>
    <r>
      <t>2p</t>
    </r>
    <r>
      <rPr>
        <vertAlign val="subscript"/>
        <sz val="11"/>
        <color theme="1"/>
        <rFont val="Calibri"/>
        <family val="2"/>
        <scheme val="minor"/>
      </rPr>
      <t>C-X</t>
    </r>
    <r>
      <rPr>
        <sz val="11"/>
        <color theme="1"/>
        <rFont val="Calibri"/>
        <family val="2"/>
        <scheme val="minor"/>
      </rPr>
      <t xml:space="preserve"> </t>
    </r>
  </si>
  <si>
    <r>
      <t>I</t>
    </r>
    <r>
      <rPr>
        <vertAlign val="superscript"/>
        <sz val="11"/>
        <color theme="1"/>
        <rFont val="Calibri"/>
        <family val="2"/>
        <scheme val="minor"/>
      </rPr>
      <t>X</t>
    </r>
  </si>
  <si>
    <t>Boyd electronegativity</t>
  </si>
  <si>
    <t>sigma type</t>
  </si>
  <si>
    <t>R</t>
  </si>
  <si>
    <r>
      <t>R</t>
    </r>
    <r>
      <rPr>
        <vertAlign val="superscript"/>
        <sz val="11"/>
        <color theme="1"/>
        <rFont val="Calibri"/>
        <family val="2"/>
        <scheme val="minor"/>
      </rPr>
      <t>X</t>
    </r>
  </si>
  <si>
    <t>R*</t>
  </si>
  <si>
    <t>meta carbon (ipso COOH)</t>
  </si>
  <si>
    <t>meta carbon (X and COOH)</t>
  </si>
  <si>
    <r>
      <t>I</t>
    </r>
    <r>
      <rPr>
        <vertAlign val="superscript"/>
        <sz val="11"/>
        <color theme="1"/>
        <rFont val="Calibri"/>
        <family val="2"/>
        <scheme val="minor"/>
      </rPr>
      <t xml:space="preserve">X </t>
    </r>
    <r>
      <rPr>
        <sz val="11"/>
        <color theme="1"/>
        <rFont val="Calibri"/>
        <family val="2"/>
        <scheme val="minor"/>
      </rPr>
      <t>mono</t>
    </r>
  </si>
  <si>
    <r>
      <t>R</t>
    </r>
    <r>
      <rPr>
        <vertAlign val="superscript"/>
        <sz val="11"/>
        <color theme="1"/>
        <rFont val="Calibri"/>
        <family val="2"/>
        <scheme val="minor"/>
      </rPr>
      <t xml:space="preserve">X </t>
    </r>
    <r>
      <rPr>
        <sz val="11"/>
        <color theme="1"/>
        <rFont val="Calibri"/>
        <family val="2"/>
        <scheme val="minor"/>
      </rPr>
      <t>mono</t>
    </r>
  </si>
  <si>
    <t>σm</t>
  </si>
  <si>
    <t>σp</t>
  </si>
  <si>
    <t xml:space="preserve">meta carbon </t>
  </si>
  <si>
    <r>
      <t>R</t>
    </r>
    <r>
      <rPr>
        <vertAlign val="superscript"/>
        <sz val="11"/>
        <color theme="1"/>
        <rFont val="Calibri"/>
        <family val="2"/>
        <scheme val="minor"/>
      </rPr>
      <t>+</t>
    </r>
  </si>
  <si>
    <r>
      <t>R</t>
    </r>
    <r>
      <rPr>
        <vertAlign val="superscript"/>
        <sz val="11"/>
        <color theme="1"/>
        <rFont val="Calibri"/>
        <family val="2"/>
        <scheme val="minor"/>
      </rPr>
      <t>-</t>
    </r>
  </si>
  <si>
    <r>
      <t>2p</t>
    </r>
    <r>
      <rPr>
        <vertAlign val="subscript"/>
        <sz val="11"/>
        <color theme="1"/>
        <rFont val="Calibri"/>
        <family val="2"/>
        <scheme val="minor"/>
      </rPr>
      <t>C-x</t>
    </r>
    <r>
      <rPr>
        <sz val="11"/>
        <color theme="1"/>
        <rFont val="Calibri"/>
        <family val="2"/>
        <scheme val="minor"/>
      </rPr>
      <t xml:space="preserve"> </t>
    </r>
  </si>
  <si>
    <t>orto carbon (para COOH)</t>
  </si>
  <si>
    <t>para carbon (orto COOH)</t>
  </si>
  <si>
    <t>orto carbon (orto COOH)</t>
  </si>
  <si>
    <r>
      <t>2p</t>
    </r>
    <r>
      <rPr>
        <vertAlign val="subscript"/>
        <sz val="11"/>
        <color theme="1"/>
        <rFont val="Calibri"/>
        <family val="2"/>
        <scheme val="minor"/>
      </rPr>
      <t>C-C</t>
    </r>
  </si>
  <si>
    <t>para carbon (ipso COOH)</t>
  </si>
  <si>
    <t xml:space="preserve">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</si>
</sst>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mbria Math"/>
      <family val="1"/>
    </font>
    <font>
      <sz val="11"/>
      <name val="Cambria Math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0" fontId="0" fillId="0" borderId="1" xfId="0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 applyFill="1"/>
    <xf numFmtId="0" fontId="4" fillId="0" borderId="1" xfId="0" applyFont="1" applyFill="1" applyBorder="1" applyAlignment="1">
      <alignment horizontal="center" vertical="top"/>
    </xf>
    <xf numFmtId="2" fontId="0" fillId="0" borderId="0" xfId="0" applyNumberFormat="1" applyFill="1"/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tabSelected="1" topLeftCell="A13" workbookViewId="0">
      <selection activeCell="Z2" sqref="Z2"/>
    </sheetView>
  </sheetViews>
  <sheetFormatPr defaultColWidth="11.42578125" defaultRowHeight="15" x14ac:dyDescent="0.25"/>
  <cols>
    <col min="28" max="28" width="22" customWidth="1"/>
    <col min="35" max="35" width="18.140625" customWidth="1"/>
  </cols>
  <sheetData>
    <row r="1" spans="1:37" ht="15.75" thickBot="1" x14ac:dyDescent="0.3">
      <c r="A1" s="2"/>
      <c r="B1" s="26" t="s">
        <v>34</v>
      </c>
      <c r="C1" s="26"/>
      <c r="D1" s="26"/>
      <c r="E1" s="26"/>
      <c r="F1" s="26" t="s">
        <v>35</v>
      </c>
      <c r="G1" s="26"/>
      <c r="H1" s="26"/>
      <c r="I1" s="26"/>
      <c r="J1" s="26" t="s">
        <v>35</v>
      </c>
      <c r="K1" s="26"/>
      <c r="L1" s="26"/>
      <c r="M1" s="26"/>
      <c r="N1" s="26" t="s">
        <v>36</v>
      </c>
      <c r="O1" s="26"/>
      <c r="P1" s="26"/>
      <c r="Q1" s="26"/>
      <c r="R1" s="26" t="s">
        <v>36</v>
      </c>
      <c r="S1" s="26"/>
      <c r="T1" s="26"/>
      <c r="U1" s="26"/>
      <c r="V1" s="26" t="s">
        <v>37</v>
      </c>
      <c r="W1" s="26"/>
      <c r="X1" s="26"/>
      <c r="Y1" s="26"/>
      <c r="Z1" s="2" t="s">
        <v>71</v>
      </c>
      <c r="AA1" s="2"/>
      <c r="AB1" s="2"/>
    </row>
    <row r="2" spans="1:37" ht="18" x14ac:dyDescent="0.25">
      <c r="A2" s="1" t="s">
        <v>0</v>
      </c>
      <c r="B2" s="4" t="s">
        <v>38</v>
      </c>
      <c r="C2" s="4" t="s">
        <v>39</v>
      </c>
      <c r="D2" s="10" t="s">
        <v>40</v>
      </c>
      <c r="E2" s="10" t="s">
        <v>41</v>
      </c>
      <c r="F2" s="11" t="s">
        <v>38</v>
      </c>
      <c r="G2" s="10" t="s">
        <v>42</v>
      </c>
      <c r="H2" s="10" t="s">
        <v>43</v>
      </c>
      <c r="I2" s="10" t="s">
        <v>44</v>
      </c>
      <c r="J2" s="10" t="s">
        <v>45</v>
      </c>
      <c r="K2" s="10" t="s">
        <v>42</v>
      </c>
      <c r="L2" s="10" t="s">
        <v>43</v>
      </c>
      <c r="M2" s="10" t="s">
        <v>44</v>
      </c>
      <c r="N2" s="11" t="s">
        <v>45</v>
      </c>
      <c r="O2" s="11" t="s">
        <v>46</v>
      </c>
      <c r="P2" s="10" t="s">
        <v>39</v>
      </c>
      <c r="Q2" s="10" t="s">
        <v>41</v>
      </c>
      <c r="R2" s="10" t="s">
        <v>38</v>
      </c>
      <c r="S2" s="10" t="s">
        <v>46</v>
      </c>
      <c r="T2" s="10" t="s">
        <v>47</v>
      </c>
      <c r="U2" s="10" t="s">
        <v>41</v>
      </c>
      <c r="V2" s="11" t="s">
        <v>38</v>
      </c>
      <c r="W2" s="11" t="s">
        <v>49</v>
      </c>
      <c r="X2" s="10" t="s">
        <v>48</v>
      </c>
      <c r="Y2" s="11" t="s">
        <v>41</v>
      </c>
      <c r="Z2" s="15" t="s">
        <v>52</v>
      </c>
      <c r="AA2" s="6" t="s">
        <v>21</v>
      </c>
      <c r="AB2" s="6" t="s">
        <v>51</v>
      </c>
      <c r="AC2" s="6" t="s">
        <v>53</v>
      </c>
      <c r="AD2" s="6" t="s">
        <v>63</v>
      </c>
      <c r="AE2" s="6" t="s">
        <v>64</v>
      </c>
      <c r="AF2" s="6" t="s">
        <v>55</v>
      </c>
      <c r="AG2" s="6"/>
      <c r="AH2" s="6"/>
      <c r="AI2" s="6"/>
      <c r="AJ2" s="6"/>
    </row>
    <row r="3" spans="1:37" x14ac:dyDescent="0.25">
      <c r="A3" s="2" t="s">
        <v>1</v>
      </c>
      <c r="B3" s="12">
        <v>0.57940000000000003</v>
      </c>
      <c r="C3" s="12">
        <v>0.39279999999999998</v>
      </c>
      <c r="D3" s="12">
        <v>0.37659999999999999</v>
      </c>
      <c r="E3" s="12">
        <v>0.44419999999999998</v>
      </c>
      <c r="F3" s="13">
        <v>0.53010000000000002</v>
      </c>
      <c r="G3" s="13">
        <v>0.376</v>
      </c>
      <c r="H3" s="13">
        <v>0.35549999999999998</v>
      </c>
      <c r="I3" s="13">
        <v>0.41060000000000002</v>
      </c>
      <c r="J3" s="13">
        <v>0.53010000000000002</v>
      </c>
      <c r="K3" s="13">
        <v>0.376</v>
      </c>
      <c r="L3" s="13">
        <v>0.35549999999999998</v>
      </c>
      <c r="M3" s="13">
        <v>0.41060000000000002</v>
      </c>
      <c r="N3" s="13">
        <v>0.53159999999999996</v>
      </c>
      <c r="O3" s="13">
        <v>0.37559999999999999</v>
      </c>
      <c r="P3" s="13">
        <v>0.36680000000000001</v>
      </c>
      <c r="Q3" s="13">
        <v>0.40820000000000001</v>
      </c>
      <c r="R3" s="13">
        <v>0.53159999999999996</v>
      </c>
      <c r="S3" s="13">
        <v>0.37559999999999999</v>
      </c>
      <c r="T3" s="13">
        <v>0.36680000000000001</v>
      </c>
      <c r="U3" s="13">
        <v>0.40820000000000001</v>
      </c>
      <c r="V3" s="13">
        <v>0.52829999999999999</v>
      </c>
      <c r="W3" s="13">
        <v>0.371</v>
      </c>
      <c r="X3" s="12">
        <v>0.36699999999999999</v>
      </c>
      <c r="Y3" s="13">
        <v>0.40860000000000002</v>
      </c>
      <c r="Z3" s="17"/>
      <c r="AA3" s="7">
        <v>0.42</v>
      </c>
      <c r="AB3" s="14"/>
      <c r="AC3" s="8">
        <v>-0.24</v>
      </c>
      <c r="AD3" s="7">
        <v>-0.28000000000000003</v>
      </c>
      <c r="AE3" s="7">
        <v>-0.15</v>
      </c>
      <c r="AF3" s="8">
        <v>-0.28000000000000003</v>
      </c>
      <c r="AG3" s="9"/>
      <c r="AH3" s="9"/>
      <c r="AI3" s="9"/>
      <c r="AJ3" s="16"/>
      <c r="AK3" s="2"/>
    </row>
    <row r="4" spans="1:37" x14ac:dyDescent="0.25">
      <c r="A4" s="2" t="s">
        <v>2</v>
      </c>
      <c r="B4" s="12">
        <v>0.54930000000000001</v>
      </c>
      <c r="C4" s="12">
        <v>0.39400000000000002</v>
      </c>
      <c r="D4" s="12">
        <v>0.33260000000000001</v>
      </c>
      <c r="E4" s="12">
        <v>0.43809999999999999</v>
      </c>
      <c r="F4" s="13">
        <v>0.52880000000000005</v>
      </c>
      <c r="G4" s="13">
        <v>0.37530000000000002</v>
      </c>
      <c r="H4" s="13">
        <v>0.35260000000000002</v>
      </c>
      <c r="I4" s="13">
        <v>0.4108</v>
      </c>
      <c r="J4" s="13">
        <v>0.52880000000000005</v>
      </c>
      <c r="K4" s="13">
        <v>0.37530000000000002</v>
      </c>
      <c r="L4" s="13">
        <v>0.35260000000000002</v>
      </c>
      <c r="M4" s="13">
        <v>0.4108</v>
      </c>
      <c r="N4" s="13">
        <v>0.53139999999999998</v>
      </c>
      <c r="O4" s="13">
        <v>0.37580000000000002</v>
      </c>
      <c r="P4" s="13">
        <v>0.36680000000000001</v>
      </c>
      <c r="Q4" s="13">
        <v>0.40810000000000002</v>
      </c>
      <c r="R4" s="13">
        <v>0.53139999999999998</v>
      </c>
      <c r="S4" s="13">
        <v>0.37580000000000002</v>
      </c>
      <c r="T4" s="13">
        <v>0.36680000000000001</v>
      </c>
      <c r="U4" s="13">
        <v>0.40810000000000002</v>
      </c>
      <c r="V4" s="13">
        <v>0.52749999999999997</v>
      </c>
      <c r="W4" s="13">
        <v>0.37040000000000001</v>
      </c>
      <c r="X4" s="12">
        <v>0.36659999999999998</v>
      </c>
      <c r="Y4" s="13">
        <v>0.40960000000000002</v>
      </c>
      <c r="Z4" s="17"/>
      <c r="AA4" s="7">
        <v>0.45</v>
      </c>
      <c r="AB4" s="14"/>
      <c r="AC4" s="8">
        <v>-0.22</v>
      </c>
      <c r="AD4" s="7">
        <v>-0.3</v>
      </c>
      <c r="AE4" s="7">
        <v>-0.2</v>
      </c>
      <c r="AF4" s="8">
        <v>-0.3</v>
      </c>
      <c r="AG4" s="9"/>
      <c r="AH4" s="9"/>
      <c r="AI4" s="9"/>
      <c r="AJ4" s="16"/>
      <c r="AK4" s="2"/>
    </row>
    <row r="5" spans="1:37" x14ac:dyDescent="0.25">
      <c r="A5" s="2" t="s">
        <v>3</v>
      </c>
      <c r="B5" s="12">
        <v>0.54869999999999997</v>
      </c>
      <c r="C5" s="12">
        <v>0.39</v>
      </c>
      <c r="D5" s="12">
        <v>0.36659999999999998</v>
      </c>
      <c r="E5" s="12">
        <v>0.42799999999999999</v>
      </c>
      <c r="F5" s="13">
        <v>0.52529999999999999</v>
      </c>
      <c r="G5" s="13">
        <v>0.37159999999999999</v>
      </c>
      <c r="H5" s="13">
        <v>0.35339999999999999</v>
      </c>
      <c r="I5" s="13">
        <v>0.42120000000000002</v>
      </c>
      <c r="J5" s="13">
        <v>0.52669999999999995</v>
      </c>
      <c r="K5" s="13">
        <v>0.37359999999999999</v>
      </c>
      <c r="L5" s="13">
        <v>0.35560000000000003</v>
      </c>
      <c r="M5" s="13">
        <v>0.41930000000000001</v>
      </c>
      <c r="N5" s="13">
        <v>0.53080000000000005</v>
      </c>
      <c r="O5" s="13">
        <v>0.37559999999999999</v>
      </c>
      <c r="P5" s="13">
        <v>0.36759999999999998</v>
      </c>
      <c r="Q5" s="13">
        <v>0.4083</v>
      </c>
      <c r="R5" s="13">
        <v>0.5302</v>
      </c>
      <c r="S5" s="13">
        <v>0.37490000000000001</v>
      </c>
      <c r="T5" s="13">
        <v>0.3674</v>
      </c>
      <c r="U5" s="13">
        <v>0.40739999999999998</v>
      </c>
      <c r="V5" s="13">
        <v>0.52659999999999996</v>
      </c>
      <c r="W5" s="13">
        <v>0.36859999999999998</v>
      </c>
      <c r="X5" s="12">
        <v>0.36570000000000003</v>
      </c>
      <c r="Y5" s="13">
        <v>0.41489999999999999</v>
      </c>
      <c r="Z5" s="17">
        <v>0.43769999999999998</v>
      </c>
      <c r="AA5" s="7">
        <v>0.3</v>
      </c>
      <c r="AB5" s="14">
        <v>2.65</v>
      </c>
      <c r="AC5" s="8">
        <v>-0.15</v>
      </c>
      <c r="AD5" s="7">
        <v>-0.33</v>
      </c>
      <c r="AE5" s="2"/>
      <c r="AF5" s="8">
        <v>-0.33</v>
      </c>
      <c r="AG5" s="9"/>
      <c r="AH5" s="9"/>
      <c r="AI5" s="9"/>
      <c r="AJ5" s="16"/>
      <c r="AK5" s="2"/>
    </row>
    <row r="6" spans="1:37" x14ac:dyDescent="0.25">
      <c r="A6" s="2" t="s">
        <v>4</v>
      </c>
      <c r="B6" s="12">
        <v>0.52839999999999998</v>
      </c>
      <c r="C6" s="12">
        <v>0.3896</v>
      </c>
      <c r="D6" s="12">
        <v>0.28649999999999998</v>
      </c>
      <c r="E6" s="12">
        <v>0.4254</v>
      </c>
      <c r="F6" s="13">
        <v>0.52839999999999998</v>
      </c>
      <c r="G6" s="13">
        <v>0.375</v>
      </c>
      <c r="H6" s="13">
        <v>0.35199999999999998</v>
      </c>
      <c r="I6" s="13">
        <v>0.41210000000000002</v>
      </c>
      <c r="J6" s="13">
        <v>0.52839999999999998</v>
      </c>
      <c r="K6" s="13">
        <v>0.375</v>
      </c>
      <c r="L6" s="13">
        <v>0.35199999999999998</v>
      </c>
      <c r="M6" s="13">
        <v>0.41210000000000002</v>
      </c>
      <c r="N6" s="13">
        <v>0.53120000000000001</v>
      </c>
      <c r="O6" s="13">
        <v>0.37580000000000002</v>
      </c>
      <c r="P6" s="13">
        <v>0.36699999999999999</v>
      </c>
      <c r="Q6" s="13">
        <v>0.40810000000000002</v>
      </c>
      <c r="R6" s="13">
        <v>0.53120000000000001</v>
      </c>
      <c r="S6" s="13">
        <v>0.37580000000000002</v>
      </c>
      <c r="T6" s="13">
        <v>0.36699999999999999</v>
      </c>
      <c r="U6" s="13">
        <v>0.40810000000000002</v>
      </c>
      <c r="V6" s="13">
        <v>0.52749999999999997</v>
      </c>
      <c r="W6" s="13">
        <v>0.37009999999999998</v>
      </c>
      <c r="X6" s="12">
        <v>0.3664</v>
      </c>
      <c r="Y6" s="13">
        <v>0.41070000000000001</v>
      </c>
      <c r="Z6" s="17"/>
      <c r="AA6" s="7">
        <v>0.42</v>
      </c>
      <c r="AB6" s="14"/>
      <c r="AC6" s="8">
        <v>-0.19</v>
      </c>
      <c r="AD6" s="7">
        <v>-0.31</v>
      </c>
      <c r="AE6" s="7">
        <v>-0.23</v>
      </c>
      <c r="AF6" s="8">
        <v>-0.31</v>
      </c>
      <c r="AG6" s="9"/>
      <c r="AH6" s="9"/>
      <c r="AI6" s="9"/>
      <c r="AJ6" s="16"/>
      <c r="AK6" s="2"/>
    </row>
    <row r="7" spans="1:37" ht="18" x14ac:dyDescent="0.35">
      <c r="A7" s="2" t="s">
        <v>5</v>
      </c>
      <c r="B7" s="12">
        <v>0.70499999999999996</v>
      </c>
      <c r="C7" s="12">
        <v>0.37190000000000001</v>
      </c>
      <c r="D7" s="12">
        <v>0.42430000000000001</v>
      </c>
      <c r="E7" s="12">
        <v>0.42520000000000002</v>
      </c>
      <c r="F7" s="13">
        <v>0.53459999999999996</v>
      </c>
      <c r="G7" s="13">
        <v>0.37619999999999998</v>
      </c>
      <c r="H7" s="13">
        <v>0.3715</v>
      </c>
      <c r="I7" s="13">
        <v>0.40849999999999997</v>
      </c>
      <c r="J7" s="13">
        <v>0.53459999999999996</v>
      </c>
      <c r="K7" s="13">
        <v>0.37619999999999998</v>
      </c>
      <c r="L7" s="13">
        <v>0.3715</v>
      </c>
      <c r="M7" s="13">
        <v>0.40849999999999997</v>
      </c>
      <c r="N7" s="13">
        <v>0.53029999999999999</v>
      </c>
      <c r="O7" s="13">
        <v>0.37259999999999999</v>
      </c>
      <c r="P7" s="13">
        <v>0.36940000000000001</v>
      </c>
      <c r="Q7" s="13">
        <v>0.4083</v>
      </c>
      <c r="R7" s="13">
        <v>0.53029999999999999</v>
      </c>
      <c r="S7" s="13">
        <v>0.37259999999999999</v>
      </c>
      <c r="T7" s="13">
        <v>0.36940000000000001</v>
      </c>
      <c r="U7" s="13">
        <v>0.4083</v>
      </c>
      <c r="V7" s="13">
        <v>0.53139999999999998</v>
      </c>
      <c r="W7" s="13">
        <v>0.37290000000000001</v>
      </c>
      <c r="X7" s="12">
        <v>0.37219999999999998</v>
      </c>
      <c r="Y7" s="13">
        <v>0.40600000000000003</v>
      </c>
      <c r="Z7" s="17">
        <v>0.19040000000000001</v>
      </c>
      <c r="AA7" s="7">
        <v>0.06</v>
      </c>
      <c r="AB7" s="14">
        <v>1.9</v>
      </c>
      <c r="AC7" s="8">
        <v>0.04</v>
      </c>
      <c r="AD7" s="7">
        <v>0.08</v>
      </c>
      <c r="AE7" s="2"/>
      <c r="AF7" s="8">
        <v>0.04</v>
      </c>
      <c r="AG7" s="9"/>
      <c r="AH7" s="9"/>
      <c r="AI7" s="9"/>
      <c r="AJ7" s="16"/>
      <c r="AK7" s="2"/>
    </row>
    <row r="8" spans="1:37" ht="18" x14ac:dyDescent="0.35">
      <c r="A8" s="2" t="s">
        <v>6</v>
      </c>
      <c r="B8" s="12">
        <v>0.51290000000000002</v>
      </c>
      <c r="C8" s="12">
        <v>0.37580000000000002</v>
      </c>
      <c r="D8" s="12">
        <v>0.33500000000000002</v>
      </c>
      <c r="E8" s="12">
        <v>0.41959999999999997</v>
      </c>
      <c r="F8" s="13">
        <v>0.53269999999999995</v>
      </c>
      <c r="G8" s="13">
        <v>0.37909999999999999</v>
      </c>
      <c r="H8" s="13">
        <v>0.36370000000000002</v>
      </c>
      <c r="I8" s="13">
        <v>0.40360000000000001</v>
      </c>
      <c r="J8" s="13">
        <v>0.53280000000000005</v>
      </c>
      <c r="K8" s="13">
        <v>0.37909999999999999</v>
      </c>
      <c r="L8" s="13">
        <v>0.36370000000000002</v>
      </c>
      <c r="M8" s="13">
        <v>0.40360000000000001</v>
      </c>
      <c r="N8" s="13">
        <v>0.52959999999999996</v>
      </c>
      <c r="O8" s="13">
        <v>0.37409999999999999</v>
      </c>
      <c r="P8" s="13">
        <v>0.36649999999999999</v>
      </c>
      <c r="Q8" s="13">
        <v>0.40649999999999997</v>
      </c>
      <c r="R8" s="13">
        <v>0.52959999999999996</v>
      </c>
      <c r="S8" s="13">
        <v>0.37409999999999999</v>
      </c>
      <c r="T8" s="13">
        <v>0.36649999999999999</v>
      </c>
      <c r="U8" s="13">
        <v>0.40649999999999997</v>
      </c>
      <c r="V8" s="13">
        <v>0.53120000000000001</v>
      </c>
      <c r="W8" s="13">
        <v>0.37390000000000001</v>
      </c>
      <c r="X8" s="12">
        <v>0.3705</v>
      </c>
      <c r="Y8" s="13">
        <v>0.40289999999999998</v>
      </c>
      <c r="Z8" s="17">
        <v>0.49490000000000001</v>
      </c>
      <c r="AA8" s="7">
        <v>0.38</v>
      </c>
      <c r="AB8" s="14">
        <v>2.71</v>
      </c>
      <c r="AC8" s="8">
        <v>0.16</v>
      </c>
      <c r="AD8" s="7">
        <v>0.23</v>
      </c>
      <c r="AE8" s="7">
        <v>0.27</v>
      </c>
      <c r="AF8" s="8">
        <v>0.27</v>
      </c>
      <c r="AG8" s="9"/>
      <c r="AH8" s="9"/>
      <c r="AI8" s="9"/>
      <c r="AJ8" s="16"/>
      <c r="AK8" s="2"/>
    </row>
    <row r="9" spans="1:37" x14ac:dyDescent="0.25">
      <c r="A9" s="2" t="s">
        <v>7</v>
      </c>
      <c r="B9" s="12">
        <v>0.51319999999999999</v>
      </c>
      <c r="C9" s="12">
        <v>0.372</v>
      </c>
      <c r="D9" s="12">
        <v>0.34639999999999999</v>
      </c>
      <c r="E9" s="12">
        <v>0.41589999999999999</v>
      </c>
      <c r="F9" s="13">
        <v>0.53569999999999995</v>
      </c>
      <c r="G9" s="13">
        <v>0.37990000000000002</v>
      </c>
      <c r="H9" s="13">
        <v>0.36859999999999998</v>
      </c>
      <c r="I9" s="13">
        <v>0.39910000000000001</v>
      </c>
      <c r="J9" s="13">
        <v>0.53900000000000003</v>
      </c>
      <c r="K9" s="13">
        <v>0.38350000000000001</v>
      </c>
      <c r="L9" s="13">
        <v>0.36899999999999999</v>
      </c>
      <c r="M9" s="13">
        <v>0.39650000000000002</v>
      </c>
      <c r="N9" s="13">
        <v>0.52969999999999995</v>
      </c>
      <c r="O9" s="13">
        <v>0.37369999999999998</v>
      </c>
      <c r="P9" s="13">
        <v>0.36720000000000003</v>
      </c>
      <c r="Q9" s="13">
        <v>0.40839999999999999</v>
      </c>
      <c r="R9" s="13">
        <v>0.52890000000000004</v>
      </c>
      <c r="S9" s="13">
        <v>0.37240000000000001</v>
      </c>
      <c r="T9" s="13">
        <v>0.36699999999999999</v>
      </c>
      <c r="U9" s="13">
        <v>0.40710000000000002</v>
      </c>
      <c r="V9" s="13">
        <v>0.53339999999999999</v>
      </c>
      <c r="W9" s="13">
        <v>0.37559999999999999</v>
      </c>
      <c r="X9" s="12">
        <v>0.37309999999999999</v>
      </c>
      <c r="Y9" s="13">
        <v>0.4007</v>
      </c>
      <c r="Z9" s="17">
        <v>0.47039999999999998</v>
      </c>
      <c r="AA9" s="7">
        <v>0.34</v>
      </c>
      <c r="AB9" s="14">
        <v>2.63</v>
      </c>
      <c r="AC9" s="8">
        <v>0.11</v>
      </c>
      <c r="AD9" s="7">
        <v>0.08</v>
      </c>
      <c r="AE9" s="7">
        <v>0.43</v>
      </c>
      <c r="AF9" s="8">
        <v>0.43</v>
      </c>
      <c r="AG9" s="9"/>
      <c r="AH9" s="9"/>
      <c r="AI9" s="9"/>
      <c r="AJ9" s="16"/>
      <c r="AK9" s="2"/>
    </row>
    <row r="10" spans="1:37" ht="18" x14ac:dyDescent="0.35">
      <c r="A10" s="2" t="s">
        <v>8</v>
      </c>
      <c r="B10" s="12">
        <v>0.51529999999999998</v>
      </c>
      <c r="C10" s="12">
        <v>0.37159999999999999</v>
      </c>
      <c r="D10" s="12">
        <v>0.35</v>
      </c>
      <c r="E10" s="12">
        <v>0.4153</v>
      </c>
      <c r="F10" s="13">
        <v>0.5353</v>
      </c>
      <c r="G10" s="13">
        <v>0.37940000000000002</v>
      </c>
      <c r="H10" s="13">
        <v>0.36820000000000003</v>
      </c>
      <c r="I10" s="13">
        <v>0.4002</v>
      </c>
      <c r="J10" s="13">
        <v>0.53749999999999998</v>
      </c>
      <c r="K10" s="13">
        <v>0.38159999999999999</v>
      </c>
      <c r="L10" s="13">
        <v>0.36820000000000003</v>
      </c>
      <c r="M10" s="13">
        <v>0.39689999999999998</v>
      </c>
      <c r="N10" s="13">
        <v>0.52859999999999996</v>
      </c>
      <c r="O10" s="13">
        <v>0.37180000000000002</v>
      </c>
      <c r="P10" s="13">
        <v>0.3674</v>
      </c>
      <c r="Q10" s="13">
        <v>0.40860000000000002</v>
      </c>
      <c r="R10" s="13">
        <v>0.52949999999999997</v>
      </c>
      <c r="S10" s="13">
        <v>0.3725</v>
      </c>
      <c r="T10" s="13">
        <v>0.36830000000000002</v>
      </c>
      <c r="U10" s="13">
        <v>0.4083</v>
      </c>
      <c r="V10" s="13">
        <v>0.53349999999999997</v>
      </c>
      <c r="W10" s="13">
        <v>0.37640000000000001</v>
      </c>
      <c r="X10" s="12">
        <v>0.37230000000000002</v>
      </c>
      <c r="Y10" s="13">
        <v>0.40210000000000001</v>
      </c>
      <c r="Z10" s="17">
        <v>0.46639999999999998</v>
      </c>
      <c r="AA10" s="7">
        <v>0.34</v>
      </c>
      <c r="AB10" s="14">
        <v>2.64</v>
      </c>
      <c r="AC10" s="8">
        <v>0.11</v>
      </c>
      <c r="AD10" s="7">
        <v>0.15</v>
      </c>
      <c r="AE10" s="7">
        <v>0.41</v>
      </c>
      <c r="AF10" s="8">
        <v>0.41</v>
      </c>
      <c r="AG10" s="9"/>
      <c r="AH10" s="9"/>
      <c r="AI10" s="9"/>
      <c r="AJ10" s="16"/>
      <c r="AK10" s="2"/>
    </row>
    <row r="11" spans="1:37" x14ac:dyDescent="0.25">
      <c r="A11" s="2" t="s">
        <v>9</v>
      </c>
      <c r="B11" s="12">
        <v>0.50260000000000005</v>
      </c>
      <c r="C11" s="12">
        <v>0.37219999999999998</v>
      </c>
      <c r="D11" s="12">
        <v>0.30919999999999997</v>
      </c>
      <c r="E11" s="12">
        <v>0.41470000000000001</v>
      </c>
      <c r="F11" s="13">
        <v>0.53449999999999998</v>
      </c>
      <c r="G11" s="13">
        <v>0.37980000000000003</v>
      </c>
      <c r="H11" s="13">
        <v>0.36120000000000002</v>
      </c>
      <c r="I11" s="13">
        <v>0.40300000000000002</v>
      </c>
      <c r="J11" s="13">
        <v>0.53449999999999998</v>
      </c>
      <c r="K11" s="13">
        <v>0.37980000000000003</v>
      </c>
      <c r="L11" s="13">
        <v>0.36120000000000002</v>
      </c>
      <c r="M11" s="13">
        <v>0.40300000000000002</v>
      </c>
      <c r="N11" s="13">
        <v>0.5302</v>
      </c>
      <c r="O11" s="13">
        <v>0.37509999999999999</v>
      </c>
      <c r="P11" s="13">
        <v>0.36659999999999998</v>
      </c>
      <c r="Q11" s="13">
        <v>0.40550000000000003</v>
      </c>
      <c r="R11" s="13">
        <v>0.5302</v>
      </c>
      <c r="S11" s="13">
        <v>0.37509999999999999</v>
      </c>
      <c r="T11" s="13">
        <v>0.36659999999999998</v>
      </c>
      <c r="U11" s="13">
        <v>0.40550000000000003</v>
      </c>
      <c r="V11" s="13">
        <v>0.53220000000000001</v>
      </c>
      <c r="W11" s="13">
        <v>0.37519999999999998</v>
      </c>
      <c r="X11" s="12">
        <v>0.37040000000000001</v>
      </c>
      <c r="Y11" s="13">
        <v>0.4007</v>
      </c>
      <c r="Z11" s="17">
        <v>0.52249999999999996</v>
      </c>
      <c r="AA11" s="7">
        <v>0.51</v>
      </c>
      <c r="AB11" s="14">
        <v>2.69</v>
      </c>
      <c r="AC11" s="8">
        <v>0.15</v>
      </c>
      <c r="AD11" s="7">
        <v>0.15</v>
      </c>
      <c r="AE11" s="7">
        <v>0.49</v>
      </c>
      <c r="AF11" s="8">
        <v>0.49</v>
      </c>
      <c r="AG11" s="9"/>
      <c r="AH11" s="9"/>
      <c r="AI11" s="9"/>
      <c r="AJ11" s="16"/>
      <c r="AK11" s="2"/>
    </row>
    <row r="12" spans="1:37" x14ac:dyDescent="0.25">
      <c r="A12" s="2" t="s">
        <v>10</v>
      </c>
      <c r="B12" s="12">
        <v>0.52939999999999998</v>
      </c>
      <c r="C12" s="12">
        <v>0.37</v>
      </c>
      <c r="D12" s="12">
        <v>0.371</v>
      </c>
      <c r="E12" s="12">
        <v>0.40939999999999999</v>
      </c>
      <c r="F12" s="13">
        <v>0.53</v>
      </c>
      <c r="G12" s="13">
        <v>0.37240000000000001</v>
      </c>
      <c r="H12" s="13">
        <v>0.36980000000000002</v>
      </c>
      <c r="I12" s="13">
        <v>0.40970000000000001</v>
      </c>
      <c r="J12" s="13">
        <v>0.53</v>
      </c>
      <c r="K12" s="13">
        <v>0.37240000000000001</v>
      </c>
      <c r="L12" s="13">
        <v>0.36980000000000002</v>
      </c>
      <c r="M12" s="13">
        <v>0.40970000000000001</v>
      </c>
      <c r="N12" s="13">
        <v>0.53</v>
      </c>
      <c r="O12" s="13">
        <v>0.37240000000000001</v>
      </c>
      <c r="P12" s="13">
        <v>0.36980000000000002</v>
      </c>
      <c r="Q12" s="13">
        <v>0.40970000000000001</v>
      </c>
      <c r="R12" s="13">
        <v>0.53</v>
      </c>
      <c r="S12" s="13">
        <v>0.37240000000000001</v>
      </c>
      <c r="T12" s="13">
        <v>0.36980000000000002</v>
      </c>
      <c r="U12" s="13">
        <v>0.40970000000000001</v>
      </c>
      <c r="V12" s="13">
        <v>0.52939999999999998</v>
      </c>
      <c r="W12" s="13">
        <v>0.371</v>
      </c>
      <c r="X12" s="12">
        <v>0.37</v>
      </c>
      <c r="Y12" s="13">
        <v>0.40939999999999999</v>
      </c>
      <c r="Z12" s="17"/>
      <c r="AA12" s="7">
        <v>0</v>
      </c>
      <c r="AB12" s="14"/>
      <c r="AC12" s="8">
        <v>0</v>
      </c>
      <c r="AD12" s="7">
        <v>0</v>
      </c>
      <c r="AE12" s="7">
        <v>0</v>
      </c>
      <c r="AF12" s="8">
        <v>0</v>
      </c>
      <c r="AG12" s="9"/>
      <c r="AH12" s="9"/>
      <c r="AI12" s="9"/>
      <c r="AJ12" s="16"/>
      <c r="AK12" s="2"/>
    </row>
    <row r="13" spans="1:37" ht="18" x14ac:dyDescent="0.35">
      <c r="A13" s="2" t="s">
        <v>11</v>
      </c>
      <c r="B13" s="12">
        <v>0.52039999999999997</v>
      </c>
      <c r="C13" s="12">
        <v>0.36659999999999998</v>
      </c>
      <c r="D13" s="12">
        <v>0.36180000000000001</v>
      </c>
      <c r="E13" s="12">
        <v>0.4093</v>
      </c>
      <c r="F13" s="13">
        <v>0.53339999999999999</v>
      </c>
      <c r="G13" s="13">
        <v>0.37509999999999999</v>
      </c>
      <c r="H13" s="13">
        <v>0.37359999999999999</v>
      </c>
      <c r="I13" s="13">
        <v>0.40460000000000002</v>
      </c>
      <c r="J13" s="13">
        <v>0.54</v>
      </c>
      <c r="K13" s="13">
        <v>0.38529999999999998</v>
      </c>
      <c r="L13" s="13">
        <v>0.36940000000000001</v>
      </c>
      <c r="M13" s="13">
        <v>0.39450000000000002</v>
      </c>
      <c r="N13" s="13">
        <v>0.52900000000000003</v>
      </c>
      <c r="O13" s="13">
        <v>0.37280000000000002</v>
      </c>
      <c r="P13" s="13">
        <v>0.36699999999999999</v>
      </c>
      <c r="Q13" s="13">
        <v>0.40910000000000002</v>
      </c>
      <c r="R13" s="13">
        <v>0.52980000000000005</v>
      </c>
      <c r="S13" s="13">
        <v>0.37290000000000001</v>
      </c>
      <c r="T13" s="13">
        <v>0.36840000000000001</v>
      </c>
      <c r="U13" s="13">
        <v>0.40699999999999997</v>
      </c>
      <c r="V13" s="13">
        <v>0.53369999999999995</v>
      </c>
      <c r="W13" s="13">
        <v>0.376</v>
      </c>
      <c r="X13" s="12">
        <v>0.37290000000000001</v>
      </c>
      <c r="Y13" s="13">
        <v>0.4012</v>
      </c>
      <c r="Z13" s="17">
        <v>0.43780000000000002</v>
      </c>
      <c r="AA13" s="7">
        <v>0.33</v>
      </c>
      <c r="AB13" s="14">
        <v>2.59</v>
      </c>
      <c r="AC13" s="8">
        <v>0.17</v>
      </c>
      <c r="AD13" s="2"/>
      <c r="AE13" s="7">
        <v>0.51</v>
      </c>
      <c r="AF13" s="8">
        <v>0.51</v>
      </c>
      <c r="AG13" s="9"/>
      <c r="AH13" s="9"/>
      <c r="AI13" s="9"/>
      <c r="AJ13" s="16"/>
      <c r="AK13" s="2"/>
    </row>
    <row r="14" spans="1:37" x14ac:dyDescent="0.25">
      <c r="A14" s="2" t="s">
        <v>12</v>
      </c>
      <c r="B14" s="12">
        <v>0.51780000000000004</v>
      </c>
      <c r="C14" s="12">
        <v>0.36509999999999998</v>
      </c>
      <c r="D14" s="12">
        <v>0.3634</v>
      </c>
      <c r="E14" s="12">
        <v>0.40760000000000002</v>
      </c>
      <c r="F14" s="13">
        <v>0.53590000000000004</v>
      </c>
      <c r="G14" s="13">
        <v>0.37759999999999999</v>
      </c>
      <c r="H14" s="13">
        <v>0.37509999999999999</v>
      </c>
      <c r="I14" s="13">
        <v>0.40179999999999999</v>
      </c>
      <c r="J14" s="13">
        <v>0.53900000000000003</v>
      </c>
      <c r="K14" s="13">
        <v>0.38269999999999998</v>
      </c>
      <c r="L14" s="13">
        <v>0.37069999999999997</v>
      </c>
      <c r="M14" s="13">
        <v>0.39489999999999997</v>
      </c>
      <c r="N14" s="13">
        <v>0.52880000000000005</v>
      </c>
      <c r="O14" s="13">
        <v>0.37180000000000002</v>
      </c>
      <c r="P14" s="13">
        <v>0.36670000000000003</v>
      </c>
      <c r="Q14" s="13">
        <v>0.40770000000000001</v>
      </c>
      <c r="R14" s="13">
        <v>0.52959999999999996</v>
      </c>
      <c r="S14" s="13">
        <v>0.373</v>
      </c>
      <c r="T14" s="13">
        <v>0.3674</v>
      </c>
      <c r="U14" s="13">
        <v>0.40560000000000002</v>
      </c>
      <c r="V14" s="13">
        <v>0.5353</v>
      </c>
      <c r="W14" s="13">
        <v>0.3785</v>
      </c>
      <c r="X14" s="12">
        <v>0.37280000000000002</v>
      </c>
      <c r="Y14" s="13">
        <v>0.39929999999999999</v>
      </c>
      <c r="Z14" s="17">
        <v>0.44019999999999998</v>
      </c>
      <c r="AA14" s="7">
        <v>0.33</v>
      </c>
      <c r="AB14" s="14">
        <v>2.6</v>
      </c>
      <c r="AC14" s="8">
        <v>0.09</v>
      </c>
      <c r="AD14" s="7">
        <v>0.4</v>
      </c>
      <c r="AE14" s="7">
        <v>0.7</v>
      </c>
      <c r="AF14" s="8">
        <v>0.7</v>
      </c>
      <c r="AG14" s="9"/>
      <c r="AH14" s="9"/>
      <c r="AI14" s="9"/>
      <c r="AJ14" s="16"/>
      <c r="AK14" s="2"/>
    </row>
    <row r="15" spans="1:37" ht="18" x14ac:dyDescent="0.35">
      <c r="A15" s="2" t="s">
        <v>13</v>
      </c>
      <c r="B15" s="12">
        <v>0.50539999999999996</v>
      </c>
      <c r="C15" s="12">
        <v>0.3745</v>
      </c>
      <c r="D15" s="12">
        <v>0.2288</v>
      </c>
      <c r="E15" s="12">
        <v>0.40670000000000001</v>
      </c>
      <c r="F15" s="13">
        <v>0.53749999999999998</v>
      </c>
      <c r="G15" s="13">
        <v>0.3836</v>
      </c>
      <c r="H15" s="13">
        <v>0.35820000000000002</v>
      </c>
      <c r="I15" s="13">
        <v>0.3962</v>
      </c>
      <c r="J15" s="13">
        <v>0.53749999999999998</v>
      </c>
      <c r="K15" s="13">
        <v>0.3836</v>
      </c>
      <c r="L15" s="13">
        <v>0.35820000000000002</v>
      </c>
      <c r="M15" s="13">
        <v>0.3962</v>
      </c>
      <c r="N15" s="13">
        <v>0.52959999999999996</v>
      </c>
      <c r="O15" s="13">
        <v>0.3745</v>
      </c>
      <c r="P15" s="13">
        <v>0.36430000000000001</v>
      </c>
      <c r="Q15" s="13">
        <v>0.40529999999999999</v>
      </c>
      <c r="R15" s="13">
        <v>0.52959999999999996</v>
      </c>
      <c r="S15" s="13">
        <v>0.3745</v>
      </c>
      <c r="T15" s="13">
        <v>0.36430000000000001</v>
      </c>
      <c r="U15" s="13">
        <v>0.40529999999999999</v>
      </c>
      <c r="V15" s="13">
        <v>0.53369999999999995</v>
      </c>
      <c r="W15" s="13">
        <v>0.37680000000000002</v>
      </c>
      <c r="X15" s="12">
        <v>0.37190000000000001</v>
      </c>
      <c r="Y15" s="13">
        <v>0.39839999999999998</v>
      </c>
      <c r="Z15" s="17">
        <v>0.65549999999999997</v>
      </c>
      <c r="AA15" s="7">
        <v>0.65</v>
      </c>
      <c r="AB15" s="14">
        <v>3.22</v>
      </c>
      <c r="AC15" s="8">
        <v>0.13</v>
      </c>
      <c r="AD15" s="7">
        <v>0.14000000000000001</v>
      </c>
      <c r="AE15" s="7">
        <v>0.62</v>
      </c>
      <c r="AF15" s="8">
        <v>0.62</v>
      </c>
      <c r="AG15" s="9"/>
      <c r="AH15" s="9"/>
      <c r="AI15" s="9"/>
      <c r="AJ15" s="16"/>
      <c r="AK15" s="2"/>
    </row>
    <row r="16" spans="1:37" ht="18" x14ac:dyDescent="0.35">
      <c r="A16" s="2" t="s">
        <v>14</v>
      </c>
      <c r="B16" s="12">
        <v>0.51580000000000004</v>
      </c>
      <c r="C16" s="12">
        <v>0.3674</v>
      </c>
      <c r="D16" s="12">
        <v>0.36149999999999999</v>
      </c>
      <c r="E16" s="12">
        <v>0.40079999999999999</v>
      </c>
      <c r="F16" s="13">
        <v>0.53159999999999996</v>
      </c>
      <c r="G16" s="13">
        <v>0.37259999999999999</v>
      </c>
      <c r="H16" s="13">
        <v>0.36890000000000001</v>
      </c>
      <c r="I16" s="13">
        <v>0.41099999999999998</v>
      </c>
      <c r="J16" s="13">
        <v>0.52929999999999999</v>
      </c>
      <c r="K16" s="13">
        <v>0.37240000000000001</v>
      </c>
      <c r="L16" s="13">
        <v>0.3679</v>
      </c>
      <c r="M16" s="13">
        <v>0.41060000000000002</v>
      </c>
      <c r="N16" s="13">
        <v>0.52929999999999999</v>
      </c>
      <c r="O16" s="13">
        <v>0.372</v>
      </c>
      <c r="P16" s="13">
        <v>0.36930000000000002</v>
      </c>
      <c r="Q16" s="13">
        <v>0.40899999999999997</v>
      </c>
      <c r="R16" s="13">
        <v>0.52959999999999996</v>
      </c>
      <c r="S16" s="13">
        <v>0.37219999999999998</v>
      </c>
      <c r="T16" s="13">
        <v>0.3695</v>
      </c>
      <c r="U16" s="13">
        <v>0.40870000000000001</v>
      </c>
      <c r="V16" s="13">
        <v>0.53090000000000004</v>
      </c>
      <c r="W16" s="13">
        <v>0.37309999999999999</v>
      </c>
      <c r="X16" s="12">
        <v>0.37009999999999998</v>
      </c>
      <c r="Y16" s="13">
        <v>0.4098</v>
      </c>
      <c r="Z16" s="17">
        <v>0.44240000000000002</v>
      </c>
      <c r="AA16" s="7">
        <v>0.13</v>
      </c>
      <c r="AB16" s="14">
        <v>2.58</v>
      </c>
      <c r="AC16" s="8">
        <v>-0.17</v>
      </c>
      <c r="AD16" s="7">
        <v>-0.28999999999999998</v>
      </c>
      <c r="AE16" s="2"/>
      <c r="AF16" s="8">
        <v>-0.28999999999999998</v>
      </c>
      <c r="AG16" s="9"/>
      <c r="AH16" s="9"/>
      <c r="AI16" s="9"/>
      <c r="AJ16" s="16"/>
      <c r="AK16" s="2"/>
    </row>
    <row r="17" spans="1:37" ht="18" x14ac:dyDescent="0.35">
      <c r="A17" s="2" t="s">
        <v>15</v>
      </c>
      <c r="B17" s="12">
        <v>0.5171</v>
      </c>
      <c r="C17" s="12">
        <v>0.36840000000000001</v>
      </c>
      <c r="D17" s="12">
        <v>0.36099999999999999</v>
      </c>
      <c r="E17" s="12">
        <v>0.40029999999999999</v>
      </c>
      <c r="F17" s="13">
        <v>0.53110000000000002</v>
      </c>
      <c r="G17" s="13">
        <v>0.37319999999999998</v>
      </c>
      <c r="H17" s="13">
        <v>0.36799999999999999</v>
      </c>
      <c r="I17" s="13">
        <v>0.41160000000000002</v>
      </c>
      <c r="J17" s="13">
        <v>0.53110000000000002</v>
      </c>
      <c r="K17" s="13">
        <v>0.37319999999999998</v>
      </c>
      <c r="L17" s="13">
        <v>0.36799999999999999</v>
      </c>
      <c r="M17" s="13">
        <v>0.41160000000000002</v>
      </c>
      <c r="N17" s="13">
        <v>0.5302</v>
      </c>
      <c r="O17" s="13">
        <v>0.37359999999999999</v>
      </c>
      <c r="P17" s="13">
        <v>0.36930000000000002</v>
      </c>
      <c r="Q17" s="13">
        <v>0.4093</v>
      </c>
      <c r="R17" s="13">
        <v>0.5302</v>
      </c>
      <c r="S17" s="13">
        <v>0.37359999999999999</v>
      </c>
      <c r="T17" s="13">
        <v>0.36930000000000002</v>
      </c>
      <c r="U17" s="13">
        <v>0.4093</v>
      </c>
      <c r="V17" s="13">
        <v>0.52890000000000004</v>
      </c>
      <c r="W17" s="13">
        <v>0.37030000000000002</v>
      </c>
      <c r="X17" s="12">
        <v>0.36899999999999999</v>
      </c>
      <c r="Y17" s="13">
        <v>0.40970000000000001</v>
      </c>
      <c r="Z17" s="17">
        <v>0.44169999999999998</v>
      </c>
      <c r="AA17" s="7">
        <v>0.12</v>
      </c>
      <c r="AB17" s="14">
        <v>2.58</v>
      </c>
      <c r="AC17" s="8">
        <v>-0.13</v>
      </c>
      <c r="AD17" s="7">
        <v>-0.3</v>
      </c>
      <c r="AE17" s="7">
        <v>-0.1</v>
      </c>
      <c r="AF17" s="8">
        <v>-0.3</v>
      </c>
      <c r="AG17" s="9"/>
      <c r="AH17" s="9"/>
      <c r="AI17" s="9"/>
      <c r="AJ17" s="16"/>
      <c r="AK17" s="2"/>
    </row>
    <row r="18" spans="1:37" ht="18" x14ac:dyDescent="0.35">
      <c r="A18" s="2" t="s">
        <v>16</v>
      </c>
      <c r="B18" s="12">
        <v>0.52080000000000004</v>
      </c>
      <c r="C18" s="12">
        <v>0.36930000000000002</v>
      </c>
      <c r="D18" s="12">
        <v>0.36330000000000001</v>
      </c>
      <c r="E18" s="12">
        <v>0.39419999999999999</v>
      </c>
      <c r="F18" s="13">
        <v>0.52929999999999999</v>
      </c>
      <c r="G18" s="13">
        <v>0.37009999999999998</v>
      </c>
      <c r="H18" s="13">
        <v>0.3679</v>
      </c>
      <c r="I18" s="13">
        <v>0.41599999999999998</v>
      </c>
      <c r="J18" s="13">
        <v>0.52929999999999999</v>
      </c>
      <c r="K18" s="13">
        <v>0.37009999999999998</v>
      </c>
      <c r="L18" s="13">
        <v>0.3679</v>
      </c>
      <c r="M18" s="13">
        <v>0.41599999999999998</v>
      </c>
      <c r="N18" s="13">
        <v>0.5302</v>
      </c>
      <c r="O18" s="13">
        <v>0.373</v>
      </c>
      <c r="P18" s="13">
        <v>0.37030000000000002</v>
      </c>
      <c r="Q18" s="13">
        <v>0.40970000000000001</v>
      </c>
      <c r="R18" s="13">
        <v>0.5302</v>
      </c>
      <c r="S18" s="13">
        <v>0.373</v>
      </c>
      <c r="T18" s="13">
        <v>0.37030000000000002</v>
      </c>
      <c r="U18" s="13">
        <v>0.40970000000000001</v>
      </c>
      <c r="V18" s="13">
        <v>0.52790000000000004</v>
      </c>
      <c r="W18" s="13">
        <v>0.36909999999999998</v>
      </c>
      <c r="X18" s="12">
        <v>0.36870000000000003</v>
      </c>
      <c r="Y18" s="13">
        <v>0.41270000000000001</v>
      </c>
      <c r="Z18" s="17">
        <v>0.44619999999999999</v>
      </c>
      <c r="AA18" s="7">
        <v>0.01</v>
      </c>
      <c r="AB18" s="14">
        <v>2.5499999999999998</v>
      </c>
      <c r="AC18" s="8">
        <v>-0.18</v>
      </c>
      <c r="AD18" s="7">
        <v>-0.32</v>
      </c>
      <c r="AE18" s="7">
        <v>-0.18</v>
      </c>
      <c r="AF18" s="8">
        <v>-0.32</v>
      </c>
      <c r="AG18" s="9"/>
      <c r="AH18" s="9"/>
      <c r="AI18" s="9"/>
      <c r="AJ18" s="16"/>
      <c r="AK18" s="2"/>
    </row>
    <row r="19" spans="1:37" ht="18" x14ac:dyDescent="0.35">
      <c r="A19" s="2" t="s">
        <v>17</v>
      </c>
      <c r="B19" s="12">
        <v>0.52280000000000004</v>
      </c>
      <c r="C19" s="12">
        <v>0.36709999999999998</v>
      </c>
      <c r="D19" s="12">
        <v>0.36699999999999999</v>
      </c>
      <c r="E19" s="12">
        <v>0.3921</v>
      </c>
      <c r="F19" s="13">
        <v>0.52949999999999997</v>
      </c>
      <c r="G19" s="13">
        <v>0.37</v>
      </c>
      <c r="H19" s="13">
        <v>0.36890000000000001</v>
      </c>
      <c r="I19" s="13">
        <v>0.41439999999999999</v>
      </c>
      <c r="J19" s="13">
        <v>0.52949999999999997</v>
      </c>
      <c r="K19" s="13">
        <v>0.37</v>
      </c>
      <c r="L19" s="13">
        <v>0.36890000000000001</v>
      </c>
      <c r="M19" s="13">
        <v>0.41439999999999999</v>
      </c>
      <c r="N19" s="13">
        <v>0.53010000000000002</v>
      </c>
      <c r="O19" s="13">
        <v>0.37259999999999999</v>
      </c>
      <c r="P19" s="13">
        <v>0.37030000000000002</v>
      </c>
      <c r="Q19" s="13">
        <v>0.4098</v>
      </c>
      <c r="R19" s="13">
        <v>0.53010000000000002</v>
      </c>
      <c r="S19" s="13">
        <v>0.37259999999999999</v>
      </c>
      <c r="T19" s="13">
        <v>0.37030000000000002</v>
      </c>
      <c r="U19" s="13">
        <v>0.4098</v>
      </c>
      <c r="V19" s="13">
        <v>0.5282</v>
      </c>
      <c r="W19" s="13">
        <v>0.3695</v>
      </c>
      <c r="X19" s="12">
        <v>0.36870000000000003</v>
      </c>
      <c r="Y19" s="13">
        <v>0.41260000000000002</v>
      </c>
      <c r="Z19" s="17">
        <v>0.43769999999999998</v>
      </c>
      <c r="AA19" s="7">
        <v>0</v>
      </c>
      <c r="AB19" s="14">
        <v>2.5499999999999998</v>
      </c>
      <c r="AC19" s="8">
        <v>-0.15</v>
      </c>
      <c r="AD19" s="7">
        <v>-0.3</v>
      </c>
      <c r="AE19" s="7">
        <v>-0.19</v>
      </c>
      <c r="AF19" s="8">
        <v>-0.3</v>
      </c>
      <c r="AG19" s="9"/>
      <c r="AH19" s="9"/>
      <c r="AI19" s="9"/>
      <c r="AJ19" s="16"/>
      <c r="AK19" s="2"/>
    </row>
    <row r="20" spans="1:37" ht="18" x14ac:dyDescent="0.35">
      <c r="A20" s="2" t="s">
        <v>18</v>
      </c>
      <c r="B20" s="12">
        <v>0.49199999999999999</v>
      </c>
      <c r="C20" s="12">
        <v>0.36199999999999999</v>
      </c>
      <c r="D20" s="12">
        <v>0.2102</v>
      </c>
      <c r="E20" s="12">
        <v>0.37730000000000002</v>
      </c>
      <c r="F20" s="13">
        <v>0.5262</v>
      </c>
      <c r="G20" s="13">
        <v>0.37319999999999998</v>
      </c>
      <c r="H20" s="13">
        <v>0.35510000000000003</v>
      </c>
      <c r="I20" s="13">
        <v>0.42280000000000001</v>
      </c>
      <c r="J20" s="13">
        <v>0.52449999999999997</v>
      </c>
      <c r="K20" s="13">
        <v>0.37369999999999998</v>
      </c>
      <c r="L20" s="13">
        <v>0.35320000000000001</v>
      </c>
      <c r="M20" s="13">
        <v>0.41639999999999999</v>
      </c>
      <c r="N20" s="13">
        <v>0.53010000000000002</v>
      </c>
      <c r="O20" s="13">
        <v>0.37530000000000002</v>
      </c>
      <c r="P20" s="13">
        <v>0.3674</v>
      </c>
      <c r="Q20" s="13">
        <v>0.40689999999999998</v>
      </c>
      <c r="R20" s="13">
        <v>0.5302</v>
      </c>
      <c r="S20" s="13">
        <v>0.375</v>
      </c>
      <c r="T20" s="13">
        <v>0.3679</v>
      </c>
      <c r="U20" s="13">
        <v>0.40749999999999997</v>
      </c>
      <c r="V20" s="13">
        <v>0.52680000000000005</v>
      </c>
      <c r="W20" s="13">
        <v>0.36919999999999997</v>
      </c>
      <c r="X20" s="13">
        <v>0.36499999999999999</v>
      </c>
      <c r="Y20" s="13">
        <v>0.41420000000000001</v>
      </c>
      <c r="Z20" s="17"/>
      <c r="AA20" s="7">
        <v>0.31</v>
      </c>
      <c r="AB20" s="14"/>
      <c r="AC20" s="8">
        <v>-0.31</v>
      </c>
      <c r="AD20" s="7">
        <v>-0.91</v>
      </c>
      <c r="AE20" s="7">
        <v>-0.77</v>
      </c>
      <c r="AF20" s="8">
        <v>-0.91</v>
      </c>
      <c r="AG20" s="9"/>
      <c r="AH20" s="9"/>
      <c r="AI20" s="9"/>
      <c r="AJ20" s="16"/>
      <c r="AK20" s="2"/>
    </row>
    <row r="21" spans="1:37" ht="18" x14ac:dyDescent="0.35">
      <c r="A21" s="2" t="s">
        <v>19</v>
      </c>
      <c r="B21" s="12">
        <v>0.49049999999999999</v>
      </c>
      <c r="C21" s="12">
        <v>0.3619</v>
      </c>
      <c r="D21" s="12">
        <v>0.21249999999999999</v>
      </c>
      <c r="E21" s="12">
        <v>0.36559999999999998</v>
      </c>
      <c r="F21" s="13">
        <v>0.52170000000000005</v>
      </c>
      <c r="G21" s="13">
        <v>0.36990000000000001</v>
      </c>
      <c r="H21" s="13">
        <v>0.35199999999999998</v>
      </c>
      <c r="I21" s="13">
        <v>0.434</v>
      </c>
      <c r="J21" s="13">
        <v>0.52170000000000005</v>
      </c>
      <c r="K21" s="13">
        <v>0.36990000000000001</v>
      </c>
      <c r="L21" s="13">
        <v>0.35199999999999998</v>
      </c>
      <c r="M21" s="13">
        <v>0.434</v>
      </c>
      <c r="N21" s="13">
        <v>0.52990000000000004</v>
      </c>
      <c r="O21" s="13">
        <v>0.37480000000000002</v>
      </c>
      <c r="P21" s="13">
        <v>0.36859999999999998</v>
      </c>
      <c r="Q21" s="13">
        <v>0.40939999999999999</v>
      </c>
      <c r="R21" s="13">
        <v>0.52990000000000004</v>
      </c>
      <c r="S21" s="13">
        <v>0.37480000000000002</v>
      </c>
      <c r="T21" s="13">
        <v>0.36859999999999998</v>
      </c>
      <c r="U21" s="13">
        <v>0.40939999999999999</v>
      </c>
      <c r="V21" s="13">
        <v>0.52270000000000005</v>
      </c>
      <c r="W21" s="13">
        <v>0.3634</v>
      </c>
      <c r="X21" s="12">
        <v>0.36309999999999998</v>
      </c>
      <c r="Y21" s="13">
        <v>0.42549999999999999</v>
      </c>
      <c r="Z21" s="17">
        <v>0.66659999999999997</v>
      </c>
      <c r="AA21" s="7">
        <v>0.15</v>
      </c>
      <c r="AB21" s="14">
        <v>3.13</v>
      </c>
      <c r="AC21" s="8">
        <v>-0.98</v>
      </c>
      <c r="AD21" s="7">
        <v>-1.85</v>
      </c>
      <c r="AE21" s="7">
        <v>-0.27</v>
      </c>
      <c r="AF21" s="8">
        <v>-1.85</v>
      </c>
      <c r="AG21" s="9"/>
      <c r="AH21" s="9"/>
      <c r="AI21" s="9"/>
      <c r="AJ21" s="16"/>
      <c r="AK21" s="2"/>
    </row>
    <row r="22" spans="1:37" ht="18" x14ac:dyDescent="0.35">
      <c r="A22" s="2" t="s">
        <v>20</v>
      </c>
      <c r="B22" s="12">
        <v>0.49349999999999999</v>
      </c>
      <c r="C22" s="12">
        <v>0.3654</v>
      </c>
      <c r="D22" s="12">
        <v>0.2185</v>
      </c>
      <c r="E22" s="12">
        <v>0.36470000000000002</v>
      </c>
      <c r="F22" s="13">
        <v>0.52080000000000004</v>
      </c>
      <c r="G22" s="13">
        <v>0.3679</v>
      </c>
      <c r="H22" s="13">
        <v>0.3513</v>
      </c>
      <c r="I22" s="13">
        <v>0.43309999999999998</v>
      </c>
      <c r="J22" s="13">
        <v>0.52080000000000004</v>
      </c>
      <c r="K22" s="13">
        <v>0.3679</v>
      </c>
      <c r="L22" s="13">
        <v>0.3513</v>
      </c>
      <c r="M22" s="13">
        <v>0.43309999999999998</v>
      </c>
      <c r="N22" s="13">
        <v>0.53069999999999995</v>
      </c>
      <c r="O22" s="13">
        <v>0.37569999999999998</v>
      </c>
      <c r="P22" s="13">
        <v>0.36880000000000002</v>
      </c>
      <c r="Q22" s="13">
        <v>0.40899999999999997</v>
      </c>
      <c r="R22" s="13">
        <v>0.53069999999999995</v>
      </c>
      <c r="S22" s="13">
        <v>0.37569999999999998</v>
      </c>
      <c r="T22" s="13">
        <v>0.36880000000000002</v>
      </c>
      <c r="U22" s="13">
        <v>0.40899999999999997</v>
      </c>
      <c r="V22" s="13">
        <v>0.52290000000000003</v>
      </c>
      <c r="W22" s="13">
        <v>0.36399999999999999</v>
      </c>
      <c r="X22" s="12">
        <v>0.36249999999999999</v>
      </c>
      <c r="Y22" s="13">
        <v>0.4244</v>
      </c>
      <c r="Z22" s="17">
        <v>0.65959999999999996</v>
      </c>
      <c r="AA22" s="7">
        <v>0.08</v>
      </c>
      <c r="AB22" s="14">
        <v>3.12</v>
      </c>
      <c r="AC22" s="8">
        <v>-0.74</v>
      </c>
      <c r="AD22" s="7">
        <v>-1.38</v>
      </c>
      <c r="AE22" s="7">
        <v>-0.23</v>
      </c>
      <c r="AF22" s="8">
        <v>-1.38</v>
      </c>
      <c r="AG22" s="9"/>
      <c r="AH22" s="9"/>
      <c r="AI22" s="9"/>
      <c r="AJ22" s="16"/>
      <c r="AK22" s="2"/>
    </row>
    <row r="23" spans="1:37" x14ac:dyDescent="0.25">
      <c r="A23" s="2" t="s">
        <v>21</v>
      </c>
      <c r="B23" s="12">
        <v>0.49480000000000002</v>
      </c>
      <c r="C23" s="12">
        <v>0.35510000000000003</v>
      </c>
      <c r="D23" s="12">
        <v>0.1236</v>
      </c>
      <c r="E23" s="12">
        <v>0.35849999999999999</v>
      </c>
      <c r="F23" s="13">
        <v>0.5272</v>
      </c>
      <c r="G23" s="13">
        <v>0.37480000000000002</v>
      </c>
      <c r="H23" s="13">
        <v>0.35060000000000002</v>
      </c>
      <c r="I23" s="13">
        <v>0.4199</v>
      </c>
      <c r="J23" s="13">
        <v>0.5272</v>
      </c>
      <c r="K23" s="13">
        <v>0.37480000000000002</v>
      </c>
      <c r="L23" s="13">
        <v>0.35060000000000002</v>
      </c>
      <c r="M23" s="13">
        <v>0.4199</v>
      </c>
      <c r="N23" s="13">
        <v>0.53120000000000001</v>
      </c>
      <c r="O23" s="13">
        <v>0.37669999999999998</v>
      </c>
      <c r="P23" s="13">
        <v>0.36580000000000001</v>
      </c>
      <c r="Q23" s="13">
        <v>0.40770000000000001</v>
      </c>
      <c r="R23" s="13">
        <v>0.53120000000000001</v>
      </c>
      <c r="S23" s="13">
        <v>0.37669999999999998</v>
      </c>
      <c r="T23" s="13">
        <v>0.36580000000000001</v>
      </c>
      <c r="U23" s="13">
        <v>0.40770000000000001</v>
      </c>
      <c r="V23" s="13">
        <v>0.52600000000000002</v>
      </c>
      <c r="W23" s="13">
        <v>0.36899999999999999</v>
      </c>
      <c r="X23" s="12">
        <v>0.36420000000000002</v>
      </c>
      <c r="Y23" s="13">
        <v>0.41499999999999998</v>
      </c>
      <c r="Z23" s="17"/>
      <c r="AA23" s="7">
        <v>0.45</v>
      </c>
      <c r="AB23" s="14"/>
      <c r="AC23" s="8">
        <v>-0.39</v>
      </c>
      <c r="AD23" s="8">
        <v>-0.52</v>
      </c>
      <c r="AE23" s="7">
        <v>-0.48</v>
      </c>
      <c r="AF23" s="8">
        <v>-0.52</v>
      </c>
      <c r="AG23" s="9"/>
      <c r="AH23" s="9"/>
      <c r="AI23" s="9"/>
      <c r="AJ23" s="16"/>
      <c r="AK23" s="2"/>
    </row>
    <row r="24" spans="1:37" x14ac:dyDescent="0.25">
      <c r="A24" s="2" t="s">
        <v>22</v>
      </c>
      <c r="B24" s="12">
        <v>0.49099999999999999</v>
      </c>
      <c r="C24" s="12">
        <v>0.35610000000000003</v>
      </c>
      <c r="D24" s="12">
        <v>0.1552</v>
      </c>
      <c r="E24" s="12">
        <v>0.35160000000000002</v>
      </c>
      <c r="F24" s="13">
        <v>0.52510000000000001</v>
      </c>
      <c r="G24" s="13">
        <v>0.37219999999999998</v>
      </c>
      <c r="H24" s="13">
        <v>0.3513</v>
      </c>
      <c r="I24" s="13">
        <v>0.42430000000000001</v>
      </c>
      <c r="J24" s="13">
        <v>0.52129999999999999</v>
      </c>
      <c r="K24" s="13">
        <v>0.3695</v>
      </c>
      <c r="L24" s="13">
        <v>0.34939999999999999</v>
      </c>
      <c r="M24" s="13">
        <v>0.43430000000000002</v>
      </c>
      <c r="N24" s="13">
        <v>0.53100000000000003</v>
      </c>
      <c r="O24" s="13">
        <v>0.37580000000000002</v>
      </c>
      <c r="P24" s="13">
        <v>0.36859999999999998</v>
      </c>
      <c r="Q24" s="13">
        <v>0.40760000000000002</v>
      </c>
      <c r="R24" s="13">
        <v>0.53069999999999995</v>
      </c>
      <c r="S24" s="13">
        <v>0.377</v>
      </c>
      <c r="T24" s="13">
        <v>0.36599999999999999</v>
      </c>
      <c r="U24" s="13">
        <v>0.40889999999999999</v>
      </c>
      <c r="V24" s="13">
        <v>0.52429999999999999</v>
      </c>
      <c r="W24" s="13">
        <v>0.36630000000000001</v>
      </c>
      <c r="X24" s="12">
        <v>0.36299999999999999</v>
      </c>
      <c r="Y24" s="13">
        <v>0.4209</v>
      </c>
      <c r="Z24" s="17">
        <v>0.75360000000000005</v>
      </c>
      <c r="AA24" s="7">
        <v>0.33</v>
      </c>
      <c r="AB24" s="14">
        <v>3.55</v>
      </c>
      <c r="AC24" s="8">
        <v>-0.7</v>
      </c>
      <c r="AD24" s="8">
        <v>-1.25</v>
      </c>
      <c r="AE24" s="7">
        <v>-0.7</v>
      </c>
      <c r="AF24" s="8">
        <v>-1.25</v>
      </c>
      <c r="AG24" s="9"/>
      <c r="AH24" s="9"/>
      <c r="AI24" s="9"/>
      <c r="AJ24" s="16"/>
      <c r="AK24" s="2"/>
    </row>
    <row r="25" spans="1:37" ht="18" x14ac:dyDescent="0.35">
      <c r="A25" s="2" t="s">
        <v>23</v>
      </c>
      <c r="B25" s="12">
        <v>0.48970000000000002</v>
      </c>
      <c r="C25" s="12">
        <v>0.35320000000000001</v>
      </c>
      <c r="D25" s="12">
        <v>0.15490000000000001</v>
      </c>
      <c r="E25" s="12">
        <v>0.3513</v>
      </c>
      <c r="F25" s="13">
        <v>0.52259999999999995</v>
      </c>
      <c r="G25" s="13">
        <v>0.37269999999999998</v>
      </c>
      <c r="H25" s="13">
        <v>0.35070000000000001</v>
      </c>
      <c r="I25" s="13">
        <v>0.43190000000000001</v>
      </c>
      <c r="J25" s="13">
        <v>0.52610000000000001</v>
      </c>
      <c r="K25" s="13">
        <v>0.37290000000000001</v>
      </c>
      <c r="L25" s="13">
        <v>0.35299999999999998</v>
      </c>
      <c r="M25" s="13">
        <v>0.42359999999999998</v>
      </c>
      <c r="N25" s="13">
        <v>0.52969999999999995</v>
      </c>
      <c r="O25" s="13">
        <v>0.37469999999999998</v>
      </c>
      <c r="P25" s="13">
        <v>0.36659999999999998</v>
      </c>
      <c r="Q25" s="13">
        <v>0.40949999999999998</v>
      </c>
      <c r="R25" s="13">
        <v>0.53059999999999996</v>
      </c>
      <c r="S25" s="13">
        <v>0.375</v>
      </c>
      <c r="T25" s="13">
        <v>0.36840000000000001</v>
      </c>
      <c r="U25" s="13">
        <v>0.40860000000000002</v>
      </c>
      <c r="V25" s="13">
        <v>0.52490000000000003</v>
      </c>
      <c r="W25" s="13">
        <v>0.36709999999999998</v>
      </c>
      <c r="X25" s="12">
        <v>0.36349999999999999</v>
      </c>
      <c r="Y25" s="13">
        <v>0.42070000000000002</v>
      </c>
      <c r="Z25" s="17">
        <v>0.75329999999999997</v>
      </c>
      <c r="AA25" s="7">
        <v>0.28999999999999998</v>
      </c>
      <c r="AB25" s="14">
        <v>3.53</v>
      </c>
      <c r="AC25" s="8">
        <v>-0.56000000000000005</v>
      </c>
      <c r="AD25" s="8">
        <v>-1.07</v>
      </c>
      <c r="AE25" s="7">
        <v>-0.55000000000000004</v>
      </c>
      <c r="AF25" s="8">
        <v>-1.07</v>
      </c>
      <c r="AG25" s="9"/>
      <c r="AH25" s="9"/>
      <c r="AI25" s="9"/>
      <c r="AJ25" s="16"/>
      <c r="AK25" s="2"/>
    </row>
    <row r="26" spans="1:37" ht="18" x14ac:dyDescent="0.35">
      <c r="A26" s="2" t="s">
        <v>24</v>
      </c>
      <c r="B26" s="12">
        <v>0.55249999999999999</v>
      </c>
      <c r="C26" s="12">
        <v>0.3896</v>
      </c>
      <c r="D26" s="12">
        <v>0.37440000000000001</v>
      </c>
      <c r="E26" s="12">
        <v>0.42830000000000001</v>
      </c>
      <c r="F26" s="13">
        <v>0.5242</v>
      </c>
      <c r="G26" s="13">
        <v>0.37219999999999998</v>
      </c>
      <c r="H26" s="13">
        <v>0.35370000000000001</v>
      </c>
      <c r="I26" s="13">
        <v>0.42230000000000001</v>
      </c>
      <c r="J26" s="13">
        <v>0.52669999999999995</v>
      </c>
      <c r="K26" s="13">
        <v>0.37309999999999999</v>
      </c>
      <c r="L26" s="13">
        <v>0.35630000000000001</v>
      </c>
      <c r="M26" s="13">
        <v>0.41899999999999998</v>
      </c>
      <c r="N26" s="13">
        <v>0.52990000000000004</v>
      </c>
      <c r="O26" s="13">
        <v>0.37359999999999999</v>
      </c>
      <c r="P26" s="13">
        <v>0.36809999999999998</v>
      </c>
      <c r="Q26" s="13">
        <v>0.40910000000000002</v>
      </c>
      <c r="R26" s="13">
        <v>0.53</v>
      </c>
      <c r="S26" s="13">
        <v>0.37380000000000002</v>
      </c>
      <c r="T26" s="13">
        <v>0.36799999999999999</v>
      </c>
      <c r="U26" s="13">
        <v>0.40839999999999999</v>
      </c>
      <c r="V26" s="13">
        <v>0.52649999999999997</v>
      </c>
      <c r="W26" s="13">
        <v>0.36880000000000002</v>
      </c>
      <c r="X26" s="13">
        <v>0.36549999999999999</v>
      </c>
      <c r="Y26" s="13">
        <v>0.41639999999999999</v>
      </c>
      <c r="Z26" s="17">
        <v>0.42220000000000002</v>
      </c>
      <c r="AA26" s="7">
        <v>0.23</v>
      </c>
      <c r="AB26" s="14">
        <v>2.65</v>
      </c>
      <c r="AC26" s="8">
        <v>-0.23</v>
      </c>
      <c r="AD26" s="8">
        <v>-0.83</v>
      </c>
      <c r="AE26" s="7">
        <v>-0.17</v>
      </c>
      <c r="AF26" s="8">
        <v>-0.83</v>
      </c>
      <c r="AG26" s="9"/>
      <c r="AH26" s="9"/>
      <c r="AI26" s="9"/>
      <c r="AJ26" s="16"/>
      <c r="AK26" s="2"/>
    </row>
    <row r="27" spans="1:37" ht="18" x14ac:dyDescent="0.35">
      <c r="A27" s="2" t="s">
        <v>25</v>
      </c>
      <c r="B27" s="12">
        <v>0.49199999999999999</v>
      </c>
      <c r="C27" s="12">
        <v>0.3634</v>
      </c>
      <c r="D27" s="12">
        <v>0.21229999999999999</v>
      </c>
      <c r="E27" s="12">
        <v>0.36530000000000001</v>
      </c>
      <c r="F27" s="13">
        <v>0.52029999999999998</v>
      </c>
      <c r="G27" s="13">
        <v>0.36899999999999999</v>
      </c>
      <c r="H27" s="13">
        <v>0.35020000000000001</v>
      </c>
      <c r="I27" s="13">
        <v>0.43369999999999997</v>
      </c>
      <c r="J27" s="13">
        <v>0.52029999999999998</v>
      </c>
      <c r="K27" s="13">
        <v>0.36899999999999999</v>
      </c>
      <c r="L27" s="13">
        <v>0.35020000000000001</v>
      </c>
      <c r="M27" s="13">
        <v>0.43369999999999997</v>
      </c>
      <c r="N27" s="13">
        <v>0.53029999999999999</v>
      </c>
      <c r="O27" s="13">
        <v>0.37530000000000002</v>
      </c>
      <c r="P27" s="13">
        <v>0.36880000000000002</v>
      </c>
      <c r="Q27" s="13">
        <v>0.40970000000000001</v>
      </c>
      <c r="R27" s="13">
        <v>0.53029999999999999</v>
      </c>
      <c r="S27" s="13">
        <v>0.37530000000000002</v>
      </c>
      <c r="T27" s="13">
        <v>0.36880000000000002</v>
      </c>
      <c r="U27" s="13">
        <v>0.40970000000000001</v>
      </c>
      <c r="V27" s="13">
        <v>0.52110000000000001</v>
      </c>
      <c r="W27" s="13">
        <v>0.36170000000000002</v>
      </c>
      <c r="X27" s="13">
        <v>0.36170000000000002</v>
      </c>
      <c r="Y27" s="13">
        <v>0.42620000000000002</v>
      </c>
      <c r="Z27" s="17"/>
      <c r="AA27" s="8">
        <v>0.01</v>
      </c>
      <c r="AB27" s="14"/>
      <c r="AC27" s="8">
        <v>-0.73</v>
      </c>
      <c r="AD27" s="8">
        <v>-2.08</v>
      </c>
      <c r="AE27" s="7">
        <v>-0.27</v>
      </c>
      <c r="AF27" s="8">
        <v>-2.08</v>
      </c>
      <c r="AG27" s="9"/>
      <c r="AH27" s="9"/>
      <c r="AI27" s="9"/>
      <c r="AJ27" s="16"/>
      <c r="AK27" s="2"/>
    </row>
    <row r="28" spans="1:37" ht="18" x14ac:dyDescent="0.35">
      <c r="A28" s="2" t="s">
        <v>26</v>
      </c>
      <c r="B28" s="12">
        <v>0.49180000000000001</v>
      </c>
      <c r="C28" s="12">
        <v>0.36209999999999998</v>
      </c>
      <c r="D28" s="12">
        <v>0.21279999999999999</v>
      </c>
      <c r="E28" s="12">
        <v>0.36159999999999998</v>
      </c>
      <c r="F28" s="13">
        <v>0.5212</v>
      </c>
      <c r="G28" s="13">
        <v>0.37019999999999997</v>
      </c>
      <c r="H28" s="13">
        <v>0.3508</v>
      </c>
      <c r="I28" s="13">
        <v>0.43540000000000001</v>
      </c>
      <c r="J28" s="13">
        <v>0.52149999999999996</v>
      </c>
      <c r="K28" s="13">
        <v>0.36899999999999999</v>
      </c>
      <c r="L28" s="13">
        <v>0.35120000000000001</v>
      </c>
      <c r="M28" s="13">
        <v>0.43469999999999998</v>
      </c>
      <c r="N28" s="13">
        <v>0.53</v>
      </c>
      <c r="O28" s="13">
        <v>0.37440000000000001</v>
      </c>
      <c r="P28" s="13">
        <v>0.36870000000000003</v>
      </c>
      <c r="Q28" s="13">
        <v>0.40870000000000001</v>
      </c>
      <c r="R28" s="13">
        <v>0.53059999999999996</v>
      </c>
      <c r="S28" s="13">
        <v>0.37530000000000002</v>
      </c>
      <c r="T28" s="13">
        <v>0.36870000000000003</v>
      </c>
      <c r="U28" s="13">
        <v>0.4098</v>
      </c>
      <c r="V28" s="13">
        <v>0.52280000000000004</v>
      </c>
      <c r="W28" s="13">
        <v>0.36470000000000002</v>
      </c>
      <c r="X28" s="13">
        <v>0.3614</v>
      </c>
      <c r="Y28" s="13">
        <v>0.4259</v>
      </c>
      <c r="Z28" s="17">
        <v>0.66610000000000003</v>
      </c>
      <c r="AA28" s="7">
        <v>0.03</v>
      </c>
      <c r="AB28" s="14">
        <v>3.13</v>
      </c>
      <c r="AC28" s="8">
        <v>-0.73</v>
      </c>
      <c r="AD28" s="8">
        <v>-1.78</v>
      </c>
      <c r="AE28" s="2"/>
      <c r="AF28" s="8">
        <v>-1.78</v>
      </c>
      <c r="AG28" s="9"/>
      <c r="AH28" s="9"/>
      <c r="AI28" s="9"/>
      <c r="AJ28" s="16"/>
      <c r="AK28" s="2"/>
    </row>
    <row r="29" spans="1:37" ht="18" x14ac:dyDescent="0.35">
      <c r="A29" s="2" t="s">
        <v>27</v>
      </c>
      <c r="B29" s="12">
        <v>0.48949999999999999</v>
      </c>
      <c r="C29" s="12">
        <v>0.35370000000000001</v>
      </c>
      <c r="D29" s="12">
        <v>0.15440000000000001</v>
      </c>
      <c r="E29" s="12">
        <v>0.35160000000000002</v>
      </c>
      <c r="F29" s="13">
        <v>0.52</v>
      </c>
      <c r="G29" s="13">
        <v>0.3695</v>
      </c>
      <c r="H29" s="13">
        <v>0.34910000000000002</v>
      </c>
      <c r="I29" s="13">
        <v>0.4294</v>
      </c>
      <c r="J29" s="13">
        <v>0.52659999999999996</v>
      </c>
      <c r="K29" s="13">
        <v>0.37290000000000001</v>
      </c>
      <c r="L29" s="13">
        <v>0.3538</v>
      </c>
      <c r="M29" s="13">
        <v>0.4239</v>
      </c>
      <c r="N29" s="13">
        <v>0.53039999999999998</v>
      </c>
      <c r="O29" s="13">
        <v>0.37569999999999998</v>
      </c>
      <c r="P29" s="13">
        <v>0.36709999999999998</v>
      </c>
      <c r="Q29" s="13">
        <v>0.41060000000000002</v>
      </c>
      <c r="R29" s="13">
        <v>0.52990000000000004</v>
      </c>
      <c r="S29" s="13">
        <v>0.37409999999999999</v>
      </c>
      <c r="T29" s="13">
        <v>0.36859999999999998</v>
      </c>
      <c r="U29" s="13">
        <v>0.40899999999999997</v>
      </c>
      <c r="V29" s="13">
        <v>0.52370000000000005</v>
      </c>
      <c r="W29" s="13">
        <v>0.36559999999999998</v>
      </c>
      <c r="X29" s="13">
        <v>0.3634</v>
      </c>
      <c r="Y29" s="13">
        <v>0.42159999999999997</v>
      </c>
      <c r="Z29" s="17"/>
      <c r="AA29" s="7">
        <v>0.34</v>
      </c>
      <c r="AB29" s="14"/>
      <c r="AC29" s="8">
        <v>-0.79</v>
      </c>
      <c r="AD29" s="8">
        <v>-1.19</v>
      </c>
      <c r="AE29" s="2"/>
      <c r="AF29" s="8">
        <v>-1.19</v>
      </c>
      <c r="AG29" s="9"/>
      <c r="AH29" s="9"/>
      <c r="AI29" s="9"/>
      <c r="AJ29" s="16"/>
      <c r="AK29" s="2"/>
    </row>
    <row r="30" spans="1:37" ht="18" x14ac:dyDescent="0.35">
      <c r="A30" s="2" t="s">
        <v>28</v>
      </c>
      <c r="B30" s="12">
        <v>0.5111</v>
      </c>
      <c r="C30" s="12">
        <v>0.3725</v>
      </c>
      <c r="D30" s="12">
        <v>0.3397</v>
      </c>
      <c r="E30" s="12">
        <v>0.4108</v>
      </c>
      <c r="F30" s="13">
        <v>0.53169999999999995</v>
      </c>
      <c r="G30" s="13">
        <v>0.37630000000000002</v>
      </c>
      <c r="H30" s="13">
        <v>0.36449999999999999</v>
      </c>
      <c r="I30" s="13">
        <v>0.40620000000000001</v>
      </c>
      <c r="J30" s="13">
        <v>0.53169999999999995</v>
      </c>
      <c r="K30" s="13">
        <v>0.37630000000000002</v>
      </c>
      <c r="L30" s="13">
        <v>0.36449999999999999</v>
      </c>
      <c r="M30" s="13">
        <v>0.40620000000000001</v>
      </c>
      <c r="N30" s="13">
        <v>0.52990000000000004</v>
      </c>
      <c r="O30" s="13">
        <v>0.374</v>
      </c>
      <c r="P30" s="13">
        <v>0.36759999999999998</v>
      </c>
      <c r="Q30" s="13">
        <v>0.40789999999999998</v>
      </c>
      <c r="R30" s="13">
        <v>0.52990000000000004</v>
      </c>
      <c r="S30" s="13">
        <v>0.374</v>
      </c>
      <c r="T30" s="13">
        <v>0.36759999999999998</v>
      </c>
      <c r="U30" s="13">
        <v>0.40789999999999998</v>
      </c>
      <c r="V30" s="13">
        <v>0.53090000000000004</v>
      </c>
      <c r="W30" s="13">
        <v>0.37290000000000001</v>
      </c>
      <c r="X30" s="13">
        <v>0.3705</v>
      </c>
      <c r="Y30" s="13">
        <v>0.40589999999999998</v>
      </c>
      <c r="Z30" s="17"/>
      <c r="AA30" s="7">
        <v>0.27</v>
      </c>
      <c r="AB30" s="14"/>
      <c r="AC30" s="8">
        <v>0</v>
      </c>
      <c r="AD30" s="8">
        <v>-0.09</v>
      </c>
      <c r="AE30" s="7">
        <v>0.11</v>
      </c>
      <c r="AF30" s="8">
        <v>0.11</v>
      </c>
      <c r="AG30" s="9"/>
      <c r="AH30" s="9"/>
      <c r="AI30" s="9"/>
      <c r="AJ30" s="16"/>
      <c r="AK30" s="2"/>
    </row>
    <row r="31" spans="1:37" ht="18" x14ac:dyDescent="0.35">
      <c r="A31" s="2" t="s">
        <v>29</v>
      </c>
      <c r="B31" s="12">
        <v>0.49009999999999998</v>
      </c>
      <c r="C31" s="12">
        <v>0.35360000000000003</v>
      </c>
      <c r="D31" s="12">
        <v>0.15490000000000001</v>
      </c>
      <c r="E31" s="12">
        <v>0.35139999999999999</v>
      </c>
      <c r="F31" s="13">
        <v>0.52039999999999997</v>
      </c>
      <c r="G31" s="13">
        <v>0.37019999999999997</v>
      </c>
      <c r="H31" s="13">
        <v>0.34989999999999999</v>
      </c>
      <c r="I31" s="13">
        <v>0.42920000000000003</v>
      </c>
      <c r="J31" s="13">
        <v>0.52569999999999995</v>
      </c>
      <c r="K31" s="13">
        <v>0.37240000000000001</v>
      </c>
      <c r="L31" s="13">
        <v>0.3528</v>
      </c>
      <c r="M31" s="13">
        <v>0.42370000000000002</v>
      </c>
      <c r="N31" s="13">
        <v>0.52990000000000004</v>
      </c>
      <c r="O31" s="13">
        <v>0.37469999999999998</v>
      </c>
      <c r="P31" s="13">
        <v>0.3669</v>
      </c>
      <c r="Q31" s="13">
        <v>0.4098</v>
      </c>
      <c r="R31" s="13">
        <v>0.52990000000000004</v>
      </c>
      <c r="S31" s="13">
        <v>0.37369999999999998</v>
      </c>
      <c r="T31" s="13">
        <v>0.36899999999999999</v>
      </c>
      <c r="U31" s="13">
        <v>0.40820000000000001</v>
      </c>
      <c r="V31" s="13">
        <v>0.52410000000000001</v>
      </c>
      <c r="W31" s="13">
        <v>0.36649999999999999</v>
      </c>
      <c r="X31" s="13">
        <v>0.36320000000000002</v>
      </c>
      <c r="Y31" s="13">
        <v>0.42099999999999999</v>
      </c>
      <c r="Z31" s="17"/>
      <c r="AA31" s="7">
        <v>0.26</v>
      </c>
      <c r="AB31" s="14"/>
      <c r="AC31" s="8">
        <v>-0.51</v>
      </c>
      <c r="AD31" s="8">
        <v>-1.0900000000000001</v>
      </c>
      <c r="AE31" s="2"/>
      <c r="AF31" s="8">
        <v>-1.0900000000000001</v>
      </c>
      <c r="AG31" s="9"/>
      <c r="AH31" s="9"/>
      <c r="AI31" s="9"/>
      <c r="AJ31" s="16"/>
      <c r="AK31" s="2"/>
    </row>
    <row r="32" spans="1:37" ht="18" x14ac:dyDescent="0.35">
      <c r="A32" s="2" t="s">
        <v>30</v>
      </c>
      <c r="B32" s="12">
        <v>0.64219999999999999</v>
      </c>
      <c r="C32" s="12">
        <v>0.36499999999999999</v>
      </c>
      <c r="D32" s="12">
        <v>0.40649999999999997</v>
      </c>
      <c r="E32" s="12">
        <v>0.40799999999999997</v>
      </c>
      <c r="F32" s="13">
        <v>0.53280000000000005</v>
      </c>
      <c r="G32" s="13">
        <v>0.37469999999999998</v>
      </c>
      <c r="H32" s="13">
        <v>0.37</v>
      </c>
      <c r="I32" s="13">
        <v>0.41160000000000002</v>
      </c>
      <c r="J32" s="13">
        <v>0.53239999999999998</v>
      </c>
      <c r="K32" s="13">
        <v>0.37409999999999999</v>
      </c>
      <c r="L32" s="13">
        <v>0.37009999999999998</v>
      </c>
      <c r="M32" s="13">
        <v>0.41199999999999998</v>
      </c>
      <c r="N32" s="13">
        <v>0.53090000000000004</v>
      </c>
      <c r="O32" s="13">
        <v>0.37209999999999999</v>
      </c>
      <c r="P32" s="13">
        <v>0.37080000000000002</v>
      </c>
      <c r="Q32" s="13">
        <v>0.41</v>
      </c>
      <c r="R32" s="13">
        <v>0.53090000000000004</v>
      </c>
      <c r="S32" s="13">
        <v>0.37219999999999998</v>
      </c>
      <c r="T32" s="13">
        <v>0.37069999999999997</v>
      </c>
      <c r="U32" s="13">
        <v>0.41</v>
      </c>
      <c r="V32" s="13">
        <v>0.52939999999999998</v>
      </c>
      <c r="W32" s="13">
        <v>0.37069999999999997</v>
      </c>
      <c r="X32" s="13">
        <v>0.37059999999999998</v>
      </c>
      <c r="Y32" s="13">
        <v>0.4088</v>
      </c>
      <c r="Z32" s="17"/>
      <c r="AA32" s="7">
        <v>0.03</v>
      </c>
      <c r="AB32" s="14"/>
      <c r="AC32" s="8">
        <v>-0.03</v>
      </c>
      <c r="AD32" s="8">
        <v>-0.46</v>
      </c>
      <c r="AE32" s="2"/>
      <c r="AF32" s="8">
        <v>-0.46</v>
      </c>
      <c r="AG32" s="9"/>
      <c r="AH32" s="9"/>
      <c r="AI32" s="9"/>
      <c r="AJ32" s="16"/>
      <c r="AK32" s="2"/>
    </row>
    <row r="33" spans="1:37" ht="18" x14ac:dyDescent="0.35">
      <c r="A33" s="2" t="s">
        <v>31</v>
      </c>
      <c r="B33" s="12">
        <v>0.51949999999999996</v>
      </c>
      <c r="C33" s="12">
        <v>0.38100000000000001</v>
      </c>
      <c r="D33" s="12">
        <v>0.33160000000000001</v>
      </c>
      <c r="E33" s="12">
        <v>0.42420000000000002</v>
      </c>
      <c r="F33" s="13">
        <v>0.53210000000000002</v>
      </c>
      <c r="G33" s="13">
        <v>0.38219999999999998</v>
      </c>
      <c r="H33" s="13">
        <v>0.3599</v>
      </c>
      <c r="I33" s="13">
        <v>0.40329999999999999</v>
      </c>
      <c r="J33" s="13">
        <v>0.53249999999999997</v>
      </c>
      <c r="K33" s="13">
        <v>0.38219999999999998</v>
      </c>
      <c r="L33" s="13">
        <v>0.36049999999999999</v>
      </c>
      <c r="M33" s="13">
        <v>0.4017</v>
      </c>
      <c r="N33" s="13">
        <v>0.5292</v>
      </c>
      <c r="O33" s="13">
        <v>0.37430000000000002</v>
      </c>
      <c r="P33" s="13">
        <v>0.3659</v>
      </c>
      <c r="Q33" s="13">
        <v>0.40699999999999997</v>
      </c>
      <c r="R33" s="13">
        <v>0.5292</v>
      </c>
      <c r="S33" s="13">
        <v>0.37409999999999999</v>
      </c>
      <c r="T33" s="13">
        <v>0.36609999999999998</v>
      </c>
      <c r="U33" s="13">
        <v>0.40649999999999997</v>
      </c>
      <c r="V33" s="13">
        <v>0.53090000000000004</v>
      </c>
      <c r="W33" s="13">
        <v>0.37309999999999999</v>
      </c>
      <c r="X33" s="13">
        <v>0.37159999999999999</v>
      </c>
      <c r="Y33" s="13">
        <v>0.40189999999999998</v>
      </c>
      <c r="Z33" s="17"/>
      <c r="AA33" s="7">
        <v>0.53</v>
      </c>
      <c r="AB33" s="14"/>
      <c r="AC33" s="8">
        <v>0.02</v>
      </c>
      <c r="AD33" s="25"/>
      <c r="AE33" s="7">
        <v>0.42</v>
      </c>
      <c r="AF33" s="8">
        <v>0.42</v>
      </c>
      <c r="AG33" s="9"/>
      <c r="AH33" s="9"/>
      <c r="AI33" s="9"/>
      <c r="AJ33" s="16"/>
      <c r="AK33" s="2"/>
    </row>
    <row r="34" spans="1:37" ht="18" x14ac:dyDescent="0.35">
      <c r="A34" s="2" t="s">
        <v>32</v>
      </c>
      <c r="B34" s="12">
        <v>0.49230000000000002</v>
      </c>
      <c r="C34" s="12">
        <v>0.35549999999999998</v>
      </c>
      <c r="D34" s="12">
        <v>0.15379999999999999</v>
      </c>
      <c r="E34" s="12">
        <v>0.3629</v>
      </c>
      <c r="F34" s="13">
        <v>0.52659999999999996</v>
      </c>
      <c r="G34" s="13">
        <v>0.37490000000000001</v>
      </c>
      <c r="H34" s="13">
        <v>0.35270000000000001</v>
      </c>
      <c r="I34" s="13">
        <v>0.4199</v>
      </c>
      <c r="J34" s="13">
        <v>0.52769999999999995</v>
      </c>
      <c r="K34" s="13">
        <v>0.37419999999999998</v>
      </c>
      <c r="L34" s="13">
        <v>0.35410000000000003</v>
      </c>
      <c r="M34" s="13">
        <v>0.41930000000000001</v>
      </c>
      <c r="N34" s="13">
        <v>0.53049999999999997</v>
      </c>
      <c r="O34" s="13">
        <v>0.37509999999999999</v>
      </c>
      <c r="P34" s="13">
        <v>0.36709999999999998</v>
      </c>
      <c r="Q34" s="13">
        <v>0.4088</v>
      </c>
      <c r="R34" s="13">
        <v>0.53049999999999997</v>
      </c>
      <c r="S34" s="13">
        <v>0.37509999999999999</v>
      </c>
      <c r="T34" s="13">
        <v>0.36780000000000002</v>
      </c>
      <c r="U34" s="13">
        <v>0.40839999999999999</v>
      </c>
      <c r="V34" s="13">
        <v>0.52569999999999995</v>
      </c>
      <c r="W34" s="13">
        <v>0.36830000000000002</v>
      </c>
      <c r="X34" s="13">
        <v>0.3644</v>
      </c>
      <c r="Y34" s="13">
        <v>0.41599999999999998</v>
      </c>
      <c r="Z34" s="17"/>
      <c r="AA34" s="7">
        <v>0.37</v>
      </c>
      <c r="AB34" s="14"/>
      <c r="AC34" s="8">
        <v>-0.4</v>
      </c>
      <c r="AD34" s="8">
        <v>-0.87</v>
      </c>
      <c r="AE34" s="7">
        <v>-0.47</v>
      </c>
      <c r="AF34" s="8">
        <v>-0.87</v>
      </c>
      <c r="AG34" s="9"/>
      <c r="AH34" s="9"/>
      <c r="AI34" s="9"/>
      <c r="AJ34" s="16"/>
      <c r="AK34" s="2"/>
    </row>
    <row r="35" spans="1:37" x14ac:dyDescent="0.25">
      <c r="A35" s="2" t="s">
        <v>33</v>
      </c>
      <c r="B35" s="12">
        <v>0.5121</v>
      </c>
      <c r="C35" s="12">
        <v>0.37259999999999999</v>
      </c>
      <c r="D35" s="12">
        <v>0.33550000000000002</v>
      </c>
      <c r="E35" s="12">
        <v>0.41820000000000002</v>
      </c>
      <c r="F35" s="13">
        <v>0.5393</v>
      </c>
      <c r="G35" s="13">
        <v>0.38490000000000002</v>
      </c>
      <c r="H35" s="13">
        <v>0.36659999999999998</v>
      </c>
      <c r="I35" s="13">
        <v>0.3947</v>
      </c>
      <c r="J35" s="13">
        <v>0.53890000000000005</v>
      </c>
      <c r="K35" s="13">
        <v>0.3831</v>
      </c>
      <c r="L35" s="13">
        <v>0.36709999999999998</v>
      </c>
      <c r="M35" s="13">
        <v>0.39529999999999998</v>
      </c>
      <c r="N35" s="13">
        <v>0.52869999999999995</v>
      </c>
      <c r="O35" s="13">
        <v>0.37240000000000001</v>
      </c>
      <c r="P35" s="13">
        <v>0.36570000000000003</v>
      </c>
      <c r="Q35" s="13">
        <v>0.40600000000000003</v>
      </c>
      <c r="R35" s="13">
        <v>0.52939999999999998</v>
      </c>
      <c r="S35" s="13">
        <v>0.37369999999999998</v>
      </c>
      <c r="T35" s="13">
        <v>0.36580000000000001</v>
      </c>
      <c r="U35" s="13">
        <v>0.40579999999999999</v>
      </c>
      <c r="V35" s="13">
        <v>0.53559999999999997</v>
      </c>
      <c r="W35" s="13">
        <v>0.37869999999999998</v>
      </c>
      <c r="X35" s="13">
        <v>0.374</v>
      </c>
      <c r="Y35" s="13">
        <v>0.3967</v>
      </c>
      <c r="Z35" s="17">
        <v>0.48899999999999999</v>
      </c>
      <c r="AA35" s="7">
        <v>0.46</v>
      </c>
      <c r="AB35" s="14">
        <v>2.66</v>
      </c>
      <c r="AC35" s="8">
        <v>0.15</v>
      </c>
      <c r="AD35" s="8">
        <v>0.33</v>
      </c>
      <c r="AE35" s="7">
        <v>0.78</v>
      </c>
      <c r="AF35" s="8">
        <v>0.78</v>
      </c>
      <c r="AG35" s="9"/>
      <c r="AH35" s="9"/>
      <c r="AI35" s="9"/>
      <c r="AJ35" s="16"/>
      <c r="AK35" s="2"/>
    </row>
  </sheetData>
  <mergeCells count="6">
    <mergeCell ref="V1:Y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E3" sqref="AE3"/>
    </sheetView>
  </sheetViews>
  <sheetFormatPr defaultColWidth="11.42578125" defaultRowHeight="15" x14ac:dyDescent="0.25"/>
  <sheetData>
    <row r="1" spans="1:34" ht="15.75" thickBot="1" x14ac:dyDescent="0.3">
      <c r="A1" s="2"/>
      <c r="B1" s="26" t="s">
        <v>34</v>
      </c>
      <c r="C1" s="26"/>
      <c r="D1" s="26"/>
      <c r="E1" s="26"/>
      <c r="F1" s="26" t="s">
        <v>66</v>
      </c>
      <c r="G1" s="26"/>
      <c r="H1" s="26"/>
      <c r="I1" s="26"/>
      <c r="J1" s="26" t="s">
        <v>68</v>
      </c>
      <c r="K1" s="26"/>
      <c r="L1" s="26"/>
      <c r="M1" s="26"/>
      <c r="N1" s="26" t="s">
        <v>56</v>
      </c>
      <c r="O1" s="26"/>
      <c r="P1" s="26"/>
      <c r="Q1" s="26"/>
      <c r="R1" s="26" t="s">
        <v>57</v>
      </c>
      <c r="S1" s="26"/>
      <c r="T1" s="26"/>
      <c r="U1" s="26"/>
      <c r="V1" s="26" t="s">
        <v>67</v>
      </c>
      <c r="W1" s="26"/>
      <c r="X1" s="26"/>
      <c r="Y1" s="26"/>
      <c r="Z1" s="2"/>
    </row>
    <row r="2" spans="1:34" ht="19.5" customHeight="1" x14ac:dyDescent="0.25">
      <c r="A2" s="1" t="s">
        <v>0</v>
      </c>
      <c r="B2" s="4" t="s">
        <v>38</v>
      </c>
      <c r="C2" s="4" t="s">
        <v>65</v>
      </c>
      <c r="D2" s="10" t="s">
        <v>47</v>
      </c>
      <c r="E2" s="10" t="s">
        <v>41</v>
      </c>
      <c r="F2" s="11" t="s">
        <v>38</v>
      </c>
      <c r="G2" s="10" t="s">
        <v>42</v>
      </c>
      <c r="H2" s="10" t="s">
        <v>43</v>
      </c>
      <c r="I2" s="10" t="s">
        <v>44</v>
      </c>
      <c r="J2" s="10" t="s">
        <v>45</v>
      </c>
      <c r="K2" s="10" t="s">
        <v>42</v>
      </c>
      <c r="L2" s="10" t="s">
        <v>43</v>
      </c>
      <c r="M2" s="10" t="s">
        <v>44</v>
      </c>
      <c r="N2" s="11" t="s">
        <v>45</v>
      </c>
      <c r="O2" s="11" t="s">
        <v>46</v>
      </c>
      <c r="P2" s="10" t="s">
        <v>39</v>
      </c>
      <c r="Q2" s="10" t="s">
        <v>41</v>
      </c>
      <c r="R2" s="10" t="s">
        <v>38</v>
      </c>
      <c r="S2" s="10" t="s">
        <v>46</v>
      </c>
      <c r="T2" s="10" t="s">
        <v>47</v>
      </c>
      <c r="U2" s="10" t="s">
        <v>41</v>
      </c>
      <c r="V2" s="11" t="s">
        <v>38</v>
      </c>
      <c r="W2" s="11" t="s">
        <v>49</v>
      </c>
      <c r="X2" s="10" t="s">
        <v>48</v>
      </c>
      <c r="Y2" s="11" t="s">
        <v>41</v>
      </c>
      <c r="Z2" s="19" t="s">
        <v>60</v>
      </c>
      <c r="AA2" s="6" t="s">
        <v>1</v>
      </c>
      <c r="AB2" s="6" t="s">
        <v>50</v>
      </c>
      <c r="AC2" s="6" t="s">
        <v>58</v>
      </c>
      <c r="AD2" s="6"/>
      <c r="AE2" s="6" t="s">
        <v>54</v>
      </c>
      <c r="AF2" s="6" t="s">
        <v>59</v>
      </c>
      <c r="AG2" s="6" t="s">
        <v>1</v>
      </c>
      <c r="AH2" s="6" t="s">
        <v>50</v>
      </c>
    </row>
    <row r="3" spans="1:34" x14ac:dyDescent="0.25">
      <c r="A3" s="2" t="s">
        <v>1</v>
      </c>
      <c r="B3" s="3">
        <v>0.57830000000000004</v>
      </c>
      <c r="C3" s="3">
        <v>0.37819999999999998</v>
      </c>
      <c r="D3" s="3">
        <v>0.38979999999999998</v>
      </c>
      <c r="E3" s="18">
        <v>0.44209999999999999</v>
      </c>
      <c r="F3" s="3">
        <v>0.53879999999999995</v>
      </c>
      <c r="G3" s="3">
        <v>0.38279999999999997</v>
      </c>
      <c r="H3" s="3">
        <v>0.3594</v>
      </c>
      <c r="I3" s="3">
        <v>0.40429999999999999</v>
      </c>
      <c r="J3" s="3">
        <v>0.54269999999999996</v>
      </c>
      <c r="K3" s="3">
        <v>0.38350000000000001</v>
      </c>
      <c r="L3" s="3">
        <v>0.3594</v>
      </c>
      <c r="M3" s="3">
        <v>0.40300000000000002</v>
      </c>
      <c r="N3" s="3">
        <v>0.51439999999999997</v>
      </c>
      <c r="O3" s="3">
        <v>0.3478</v>
      </c>
      <c r="P3" s="3">
        <v>0.37140000000000001</v>
      </c>
      <c r="Q3" s="3">
        <v>0.4153</v>
      </c>
      <c r="R3" s="3">
        <v>0.53580000000000005</v>
      </c>
      <c r="S3" s="3">
        <v>0.37959999999999999</v>
      </c>
      <c r="T3" s="3">
        <v>0.36649999999999999</v>
      </c>
      <c r="U3" s="3">
        <v>0.4088</v>
      </c>
      <c r="V3" s="3">
        <v>0.54269999999999996</v>
      </c>
      <c r="W3" s="3">
        <v>0.38519999999999999</v>
      </c>
      <c r="X3" s="5">
        <v>0.3669</v>
      </c>
      <c r="Y3" s="3">
        <v>0.39800000000000002</v>
      </c>
      <c r="Z3" s="20">
        <v>0.35</v>
      </c>
      <c r="AA3">
        <f t="shared" ref="AA3:AA35" si="0">T3*2</f>
        <v>0.73299999999999998</v>
      </c>
      <c r="AB3" s="9">
        <f>$AA$12-AA3</f>
        <v>4.1999999999999815E-3</v>
      </c>
      <c r="AC3">
        <v>6.0000000000000053E-3</v>
      </c>
      <c r="AD3" s="16">
        <f t="shared" ref="AD3:AD35" si="1">(I3*2+M3*2+Y3*2)/3</f>
        <v>0.80353333333333332</v>
      </c>
      <c r="AE3" s="16">
        <f>($AD$12-AD3)</f>
        <v>-1.6666666666665941E-3</v>
      </c>
      <c r="AF3" s="16">
        <v>-6.6666666666659324E-4</v>
      </c>
      <c r="AG3">
        <f t="shared" ref="AG3:AG35" si="2">(P3*2+T3*2)/2</f>
        <v>0.7379</v>
      </c>
      <c r="AH3">
        <f>$AG$12-AG3</f>
        <v>2.0000000000000018E-3</v>
      </c>
    </row>
    <row r="4" spans="1:34" x14ac:dyDescent="0.25">
      <c r="A4" s="2" t="s">
        <v>2</v>
      </c>
      <c r="B4" s="3">
        <v>0.54859999999999998</v>
      </c>
      <c r="C4" s="3">
        <v>0.33660000000000001</v>
      </c>
      <c r="D4" s="3">
        <v>0.39169999999999999</v>
      </c>
      <c r="E4" s="18">
        <v>0.43709999999999999</v>
      </c>
      <c r="F4" s="3">
        <v>0.53839999999999999</v>
      </c>
      <c r="G4" s="9">
        <v>0.38400000000000001</v>
      </c>
      <c r="H4" s="3">
        <v>0.35649999999999998</v>
      </c>
      <c r="I4" s="3">
        <v>0.40500000000000003</v>
      </c>
      <c r="J4" s="3">
        <v>0.5413</v>
      </c>
      <c r="K4" s="3">
        <v>0.38100000000000001</v>
      </c>
      <c r="L4" s="3">
        <v>0.35709999999999997</v>
      </c>
      <c r="M4" s="3">
        <v>0.40289999999999998</v>
      </c>
      <c r="N4" s="3">
        <v>0.51459999999999995</v>
      </c>
      <c r="O4" s="3">
        <v>0.3488</v>
      </c>
      <c r="P4" s="3">
        <v>0.371</v>
      </c>
      <c r="Q4" s="3">
        <v>0.41520000000000001</v>
      </c>
      <c r="R4" s="3">
        <v>0.53539999999999999</v>
      </c>
      <c r="S4" s="3">
        <v>0.37880000000000003</v>
      </c>
      <c r="T4" s="3">
        <v>0.36570000000000003</v>
      </c>
      <c r="U4" s="3">
        <v>0.40810000000000002</v>
      </c>
      <c r="V4" s="3">
        <v>0.54290000000000005</v>
      </c>
      <c r="W4" s="3">
        <v>0.38579999999999998</v>
      </c>
      <c r="X4" s="5">
        <v>0.36649999999999999</v>
      </c>
      <c r="Y4" s="3">
        <v>0.39910000000000001</v>
      </c>
      <c r="Z4" s="20">
        <v>0.39</v>
      </c>
      <c r="AA4">
        <f t="shared" si="0"/>
        <v>0.73140000000000005</v>
      </c>
      <c r="AB4" s="9">
        <f t="shared" ref="AB4:AB35" si="3">$AA$12-AA4</f>
        <v>5.7999999999999163E-3</v>
      </c>
      <c r="AC4">
        <v>6.0000000000000053E-3</v>
      </c>
      <c r="AD4" s="16">
        <f t="shared" si="1"/>
        <v>0.80466666666666675</v>
      </c>
      <c r="AE4" s="16">
        <f t="shared" ref="AE4:AE35" si="4">($AD$12-AD4)</f>
        <v>-2.8000000000000247E-3</v>
      </c>
      <c r="AF4" s="16">
        <v>-1.6000000000000458E-3</v>
      </c>
      <c r="AG4">
        <f t="shared" si="2"/>
        <v>0.73670000000000002</v>
      </c>
      <c r="AH4">
        <f t="shared" ref="AH4:AH35" si="5">$AG$12-AG4</f>
        <v>3.1999999999999806E-3</v>
      </c>
    </row>
    <row r="5" spans="1:34" x14ac:dyDescent="0.25">
      <c r="A5" s="2" t="s">
        <v>3</v>
      </c>
      <c r="B5" s="3">
        <v>0.54779999999999995</v>
      </c>
      <c r="C5" s="3">
        <v>0.36840000000000001</v>
      </c>
      <c r="D5" s="3">
        <v>0.38740000000000002</v>
      </c>
      <c r="E5" s="18">
        <v>0.42709999999999998</v>
      </c>
      <c r="F5" s="3">
        <v>0.53349999999999997</v>
      </c>
      <c r="G5" s="3">
        <v>0.379</v>
      </c>
      <c r="H5" s="3">
        <v>0.35759999999999997</v>
      </c>
      <c r="I5" s="3">
        <v>0.41520000000000001</v>
      </c>
      <c r="J5" s="3">
        <v>0.53839999999999999</v>
      </c>
      <c r="K5" s="3">
        <v>0.38019999999999998</v>
      </c>
      <c r="L5" s="3">
        <v>0.3604</v>
      </c>
      <c r="M5" s="3">
        <v>0.41110000000000002</v>
      </c>
      <c r="N5" s="3">
        <v>0.51429999999999998</v>
      </c>
      <c r="O5" s="3">
        <v>0.3483</v>
      </c>
      <c r="P5" s="3">
        <v>0.37159999999999999</v>
      </c>
      <c r="Q5" s="3">
        <v>0.41489999999999999</v>
      </c>
      <c r="R5" s="3">
        <v>0.53539999999999999</v>
      </c>
      <c r="S5" s="3">
        <v>0.37990000000000002</v>
      </c>
      <c r="T5" s="3">
        <v>0.3674</v>
      </c>
      <c r="U5" s="3">
        <v>0.4088</v>
      </c>
      <c r="V5" s="3">
        <v>0.54100000000000004</v>
      </c>
      <c r="W5" s="3">
        <v>0.38159999999999999</v>
      </c>
      <c r="X5" s="5">
        <v>0.36520000000000002</v>
      </c>
      <c r="Y5" s="3">
        <v>0.40379999999999999</v>
      </c>
      <c r="Z5" s="20">
        <v>0.25</v>
      </c>
      <c r="AA5">
        <f t="shared" si="0"/>
        <v>0.73480000000000001</v>
      </c>
      <c r="AB5" s="9">
        <f t="shared" si="3"/>
        <v>2.3999999999999577E-3</v>
      </c>
      <c r="AC5">
        <v>4.6000000000000485E-3</v>
      </c>
      <c r="AD5" s="16">
        <f t="shared" si="1"/>
        <v>0.82006666666666661</v>
      </c>
      <c r="AE5" s="16">
        <f t="shared" si="4"/>
        <v>-1.8199999999999883E-2</v>
      </c>
      <c r="AF5" s="16">
        <v>-1.7733333333333379E-2</v>
      </c>
      <c r="AG5">
        <f t="shared" si="2"/>
        <v>0.73899999999999999</v>
      </c>
      <c r="AH5">
        <f t="shared" si="5"/>
        <v>9.000000000000119E-4</v>
      </c>
    </row>
    <row r="6" spans="1:34" x14ac:dyDescent="0.25">
      <c r="A6" s="2" t="s">
        <v>4</v>
      </c>
      <c r="B6" s="3">
        <v>0.52569999999999995</v>
      </c>
      <c r="C6" s="3">
        <v>0.28860000000000002</v>
      </c>
      <c r="D6" s="3">
        <v>0.38700000000000001</v>
      </c>
      <c r="E6" s="18">
        <v>0.42399999999999999</v>
      </c>
      <c r="F6" s="3">
        <v>0.53820000000000001</v>
      </c>
      <c r="G6" s="3">
        <v>0.38340000000000002</v>
      </c>
      <c r="H6" s="3">
        <v>0.35649999999999998</v>
      </c>
      <c r="I6" s="3">
        <v>0.40620000000000001</v>
      </c>
      <c r="J6" s="3">
        <v>0.54120000000000001</v>
      </c>
      <c r="K6" s="3">
        <v>0.38150000000000001</v>
      </c>
      <c r="L6" s="3">
        <v>0.35709999999999997</v>
      </c>
      <c r="M6" s="3">
        <v>0.4047</v>
      </c>
      <c r="N6" s="3">
        <v>0.51390000000000002</v>
      </c>
      <c r="O6" s="3">
        <v>0.34870000000000001</v>
      </c>
      <c r="P6" s="3">
        <v>0.37019999999999997</v>
      </c>
      <c r="Q6" s="3">
        <v>0.41460000000000002</v>
      </c>
      <c r="R6" s="3">
        <v>0.53500000000000003</v>
      </c>
      <c r="S6" s="3">
        <v>0.37969999999999998</v>
      </c>
      <c r="T6" s="3">
        <v>0.36549999999999999</v>
      </c>
      <c r="U6" s="3">
        <v>0.40810000000000002</v>
      </c>
      <c r="V6" s="3">
        <v>0.54210000000000003</v>
      </c>
      <c r="W6" s="3">
        <v>0.38379999999999997</v>
      </c>
      <c r="X6" s="5">
        <v>0.36659999999999998</v>
      </c>
      <c r="Y6" s="3">
        <v>0.3997</v>
      </c>
      <c r="Z6" s="20">
        <v>0.37</v>
      </c>
      <c r="AA6">
        <f t="shared" si="0"/>
        <v>0.73099999999999998</v>
      </c>
      <c r="AB6" s="9">
        <f t="shared" si="3"/>
        <v>6.1999999999999833E-3</v>
      </c>
      <c r="AC6">
        <v>5.6000000000000494E-3</v>
      </c>
      <c r="AD6" s="16">
        <f t="shared" si="1"/>
        <v>0.8070666666666666</v>
      </c>
      <c r="AE6" s="16">
        <f t="shared" si="4"/>
        <v>-5.1999999999998714E-3</v>
      </c>
      <c r="AF6" s="16">
        <v>-4.0666666666666629E-3</v>
      </c>
      <c r="AG6">
        <f t="shared" si="2"/>
        <v>0.73570000000000002</v>
      </c>
      <c r="AH6">
        <f t="shared" si="5"/>
        <v>4.1999999999999815E-3</v>
      </c>
    </row>
    <row r="7" spans="1:34" ht="18" x14ac:dyDescent="0.35">
      <c r="A7" s="2" t="s">
        <v>5</v>
      </c>
      <c r="B7" s="3">
        <v>0.70599999999999996</v>
      </c>
      <c r="C7" s="3">
        <v>0.4214</v>
      </c>
      <c r="D7" s="3">
        <v>0.36830000000000002</v>
      </c>
      <c r="E7" s="18">
        <v>0.42109999999999997</v>
      </c>
      <c r="F7" s="3">
        <v>0.54290000000000005</v>
      </c>
      <c r="G7" s="3">
        <v>0.38469999999999999</v>
      </c>
      <c r="H7" s="3">
        <v>0.37559999999999999</v>
      </c>
      <c r="I7" s="3">
        <v>0.40229999999999999</v>
      </c>
      <c r="J7" s="3">
        <v>0.54749999999999999</v>
      </c>
      <c r="K7" s="3">
        <v>0.38979999999999998</v>
      </c>
      <c r="L7" s="3">
        <v>0.37069999999999997</v>
      </c>
      <c r="M7" s="3">
        <v>0.39679999999999999</v>
      </c>
      <c r="N7" s="3">
        <v>0.51400000000000001</v>
      </c>
      <c r="O7" s="3">
        <v>0.34810000000000002</v>
      </c>
      <c r="P7" s="3">
        <v>0.37180000000000002</v>
      </c>
      <c r="Q7" s="3">
        <v>0.41570000000000001</v>
      </c>
      <c r="R7" s="3">
        <v>0.53439999999999999</v>
      </c>
      <c r="S7" s="3">
        <v>0.37669999999999998</v>
      </c>
      <c r="T7" s="3">
        <v>0.36859999999999998</v>
      </c>
      <c r="U7" s="3">
        <v>0.40939999999999999</v>
      </c>
      <c r="V7" s="3">
        <v>0.54269999999999996</v>
      </c>
      <c r="W7" s="3">
        <v>0.3856</v>
      </c>
      <c r="X7" s="5">
        <v>0.37109999999999999</v>
      </c>
      <c r="Y7" s="3">
        <v>0.39810000000000001</v>
      </c>
      <c r="Z7" s="20">
        <v>0.05</v>
      </c>
      <c r="AA7">
        <f t="shared" si="0"/>
        <v>0.73719999999999997</v>
      </c>
      <c r="AB7" s="9">
        <f t="shared" si="3"/>
        <v>0</v>
      </c>
      <c r="AC7">
        <v>8.0000000000002292E-4</v>
      </c>
      <c r="AD7" s="16">
        <f t="shared" si="1"/>
        <v>0.79813333333333336</v>
      </c>
      <c r="AE7" s="16">
        <f t="shared" si="4"/>
        <v>3.7333333333333663E-3</v>
      </c>
      <c r="AF7" s="16">
        <v>3.8666666666667959E-3</v>
      </c>
      <c r="AG7">
        <f t="shared" si="2"/>
        <v>0.74039999999999995</v>
      </c>
      <c r="AH7">
        <f t="shared" si="5"/>
        <v>-4.9999999999994493E-4</v>
      </c>
    </row>
    <row r="8" spans="1:34" ht="18" x14ac:dyDescent="0.35">
      <c r="A8" s="2" t="s">
        <v>6</v>
      </c>
      <c r="B8" s="3">
        <v>0.51160000000000005</v>
      </c>
      <c r="C8" s="3">
        <v>0.3392</v>
      </c>
      <c r="D8" s="3">
        <v>0.37240000000000001</v>
      </c>
      <c r="E8" s="18">
        <v>0.41749999999999998</v>
      </c>
      <c r="F8" s="3">
        <v>0.54100000000000004</v>
      </c>
      <c r="G8" s="3">
        <v>0.38590000000000002</v>
      </c>
      <c r="H8" s="3">
        <v>0.36840000000000001</v>
      </c>
      <c r="I8" s="3">
        <v>0.39750000000000002</v>
      </c>
      <c r="J8" s="3">
        <v>0.54720000000000002</v>
      </c>
      <c r="K8" s="3">
        <v>0.3876</v>
      </c>
      <c r="L8" s="3">
        <v>0.3664</v>
      </c>
      <c r="M8" s="3">
        <v>0.39269999999999999</v>
      </c>
      <c r="N8" s="3">
        <v>0.51319999999999999</v>
      </c>
      <c r="O8" s="3">
        <v>0.35</v>
      </c>
      <c r="P8" s="3">
        <v>0.36940000000000001</v>
      </c>
      <c r="Q8" s="3">
        <v>0.4143</v>
      </c>
      <c r="R8" s="3">
        <v>0.5343</v>
      </c>
      <c r="S8" s="3">
        <v>0.37780000000000002</v>
      </c>
      <c r="T8" s="3">
        <v>0.36559999999999998</v>
      </c>
      <c r="U8" s="3">
        <v>0.40720000000000001</v>
      </c>
      <c r="V8" s="3">
        <v>0.54349999999999998</v>
      </c>
      <c r="W8" s="3">
        <v>0.38740000000000002</v>
      </c>
      <c r="X8" s="5">
        <v>0.36990000000000001</v>
      </c>
      <c r="Y8" s="3">
        <v>0.39560000000000001</v>
      </c>
      <c r="Z8" s="20">
        <v>0.43</v>
      </c>
      <c r="AA8">
        <f t="shared" si="0"/>
        <v>0.73119999999999996</v>
      </c>
      <c r="AB8" s="9">
        <f t="shared" si="3"/>
        <v>6.0000000000000053E-3</v>
      </c>
      <c r="AC8">
        <v>6.6000000000000503E-3</v>
      </c>
      <c r="AD8" s="16">
        <f t="shared" si="1"/>
        <v>0.79053333333333331</v>
      </c>
      <c r="AE8" s="16">
        <f t="shared" si="4"/>
        <v>1.1333333333333417E-2</v>
      </c>
      <c r="AF8" s="16">
        <v>1.2466666666666737E-2</v>
      </c>
      <c r="AG8">
        <f t="shared" si="2"/>
        <v>0.73499999999999999</v>
      </c>
      <c r="AH8">
        <f t="shared" si="5"/>
        <v>4.9000000000000155E-3</v>
      </c>
    </row>
    <row r="9" spans="1:34" x14ac:dyDescent="0.25">
      <c r="A9" s="2" t="s">
        <v>7</v>
      </c>
      <c r="B9" s="3">
        <v>0.51249999999999996</v>
      </c>
      <c r="C9" s="3">
        <v>0.34920000000000001</v>
      </c>
      <c r="D9" s="3">
        <v>0.36919999999999997</v>
      </c>
      <c r="E9" s="18">
        <v>0.4153</v>
      </c>
      <c r="F9" s="3">
        <v>0.54779999999999995</v>
      </c>
      <c r="G9" s="3">
        <v>0.38790000000000002</v>
      </c>
      <c r="H9" s="3">
        <v>0.37069999999999997</v>
      </c>
      <c r="I9" s="3">
        <v>0.3911</v>
      </c>
      <c r="J9" s="3">
        <v>0.54749999999999999</v>
      </c>
      <c r="K9" s="3">
        <v>0.39069999999999999</v>
      </c>
      <c r="L9" s="3">
        <v>0.37230000000000002</v>
      </c>
      <c r="M9" s="3">
        <v>0.39</v>
      </c>
      <c r="N9" s="3">
        <v>0.51259999999999994</v>
      </c>
      <c r="O9" s="3">
        <v>0.34920000000000001</v>
      </c>
      <c r="P9" s="3">
        <v>0.36919999999999997</v>
      </c>
      <c r="Q9" s="3">
        <v>0.4153</v>
      </c>
      <c r="R9" s="3">
        <v>0.53420000000000001</v>
      </c>
      <c r="S9" s="3">
        <v>0.37730000000000002</v>
      </c>
      <c r="T9" s="3">
        <v>0.36620000000000003</v>
      </c>
      <c r="U9" s="3">
        <v>0.40770000000000001</v>
      </c>
      <c r="V9" s="3">
        <v>0.54749999999999999</v>
      </c>
      <c r="W9" s="3">
        <v>0.39069999999999999</v>
      </c>
      <c r="X9" s="5">
        <v>0.37219999999999998</v>
      </c>
      <c r="Y9" s="3">
        <v>0.39</v>
      </c>
      <c r="Z9" s="20">
        <v>0.37</v>
      </c>
      <c r="AA9">
        <f t="shared" si="0"/>
        <v>0.73240000000000005</v>
      </c>
      <c r="AB9" s="9">
        <f t="shared" si="3"/>
        <v>4.7999999999999154E-3</v>
      </c>
      <c r="AC9">
        <v>5.4000000000000714E-3</v>
      </c>
      <c r="AD9" s="16">
        <f t="shared" si="1"/>
        <v>0.78073333333333339</v>
      </c>
      <c r="AE9" s="16">
        <f t="shared" si="4"/>
        <v>2.1133333333333337E-2</v>
      </c>
      <c r="AF9" s="16">
        <v>2.1666666666666612E-2</v>
      </c>
      <c r="AG9">
        <f t="shared" si="2"/>
        <v>0.73540000000000005</v>
      </c>
      <c r="AH9">
        <f t="shared" si="5"/>
        <v>4.4999999999999485E-3</v>
      </c>
    </row>
    <row r="10" spans="1:34" ht="18" x14ac:dyDescent="0.35">
      <c r="A10" s="2" t="s">
        <v>8</v>
      </c>
      <c r="B10" s="3">
        <v>0.51380000000000003</v>
      </c>
      <c r="C10" s="3">
        <v>0.3508</v>
      </c>
      <c r="D10" s="3">
        <v>0.37</v>
      </c>
      <c r="E10" s="18">
        <v>0.41339999999999999</v>
      </c>
      <c r="F10" s="3">
        <v>0.54679999999999995</v>
      </c>
      <c r="G10" s="3">
        <v>0.38990000000000002</v>
      </c>
      <c r="H10" s="3">
        <v>0.37180000000000002</v>
      </c>
      <c r="I10" s="3">
        <v>0.39119999999999999</v>
      </c>
      <c r="J10" s="3">
        <v>0.54930000000000001</v>
      </c>
      <c r="K10" s="3">
        <v>0.39019999999999999</v>
      </c>
      <c r="L10" s="3">
        <v>0.36930000000000002</v>
      </c>
      <c r="M10" s="3">
        <v>0.3886</v>
      </c>
      <c r="N10" s="3">
        <v>0.51270000000000004</v>
      </c>
      <c r="O10" s="3">
        <v>0.34849999999999998</v>
      </c>
      <c r="P10" s="3">
        <v>0.36959999999999998</v>
      </c>
      <c r="Q10" s="3">
        <v>0.41589999999999999</v>
      </c>
      <c r="R10" s="3">
        <v>0.53459999999999996</v>
      </c>
      <c r="S10" s="3">
        <v>0.37819999999999998</v>
      </c>
      <c r="T10" s="3">
        <v>0.36680000000000001</v>
      </c>
      <c r="U10" s="3">
        <v>0.4093</v>
      </c>
      <c r="V10" s="3">
        <v>0.54420000000000002</v>
      </c>
      <c r="W10" s="3">
        <v>0.38679999999999998</v>
      </c>
      <c r="X10" s="5">
        <v>0.372</v>
      </c>
      <c r="Y10" s="3">
        <v>0.39479999999999998</v>
      </c>
      <c r="Z10" s="20">
        <v>0.37</v>
      </c>
      <c r="AA10">
        <f t="shared" si="0"/>
        <v>0.73360000000000003</v>
      </c>
      <c r="AB10" s="9">
        <f t="shared" si="3"/>
        <v>3.5999999999999366E-3</v>
      </c>
      <c r="AC10">
        <v>3.9000000000000146E-3</v>
      </c>
      <c r="AD10" s="16">
        <f t="shared" si="1"/>
        <v>0.78306666666666669</v>
      </c>
      <c r="AE10" s="16">
        <f t="shared" si="4"/>
        <v>1.8800000000000039E-2</v>
      </c>
      <c r="AF10" s="16">
        <v>1.9733333333333491E-2</v>
      </c>
      <c r="AG10">
        <f t="shared" si="2"/>
        <v>0.73639999999999994</v>
      </c>
      <c r="AH10">
        <f t="shared" si="5"/>
        <v>3.5000000000000586E-3</v>
      </c>
    </row>
    <row r="11" spans="1:34" x14ac:dyDescent="0.25">
      <c r="A11" s="2" t="s">
        <v>9</v>
      </c>
      <c r="B11" s="3">
        <v>0.501</v>
      </c>
      <c r="C11" s="3">
        <v>0.31240000000000001</v>
      </c>
      <c r="D11" s="3">
        <v>0.36919999999999997</v>
      </c>
      <c r="E11" s="18">
        <v>0.41399999999999998</v>
      </c>
      <c r="F11" s="3">
        <v>0.54290000000000005</v>
      </c>
      <c r="G11" s="3">
        <v>0.38690000000000002</v>
      </c>
      <c r="H11" s="3">
        <v>0.3649</v>
      </c>
      <c r="I11" s="3">
        <v>0.39779999999999999</v>
      </c>
      <c r="J11" s="3">
        <v>0.54659999999999997</v>
      </c>
      <c r="K11" s="3">
        <v>0.3871</v>
      </c>
      <c r="L11" s="3">
        <v>0.36520000000000002</v>
      </c>
      <c r="M11" s="3">
        <v>0.3957</v>
      </c>
      <c r="N11" s="3">
        <v>0.51249999999999996</v>
      </c>
      <c r="O11" s="3">
        <v>0.34989999999999999</v>
      </c>
      <c r="P11" s="3">
        <v>0.36940000000000001</v>
      </c>
      <c r="Q11" s="3">
        <v>0.4123</v>
      </c>
      <c r="R11" s="3">
        <v>0.53449999999999998</v>
      </c>
      <c r="S11" s="3">
        <v>0.37880000000000003</v>
      </c>
      <c r="T11" s="3">
        <v>0.3649</v>
      </c>
      <c r="U11" s="3">
        <v>0.40539999999999998</v>
      </c>
      <c r="V11" s="3">
        <v>0.54720000000000002</v>
      </c>
      <c r="W11" s="3">
        <v>0.39019999999999999</v>
      </c>
      <c r="X11" s="5">
        <v>0.37040000000000001</v>
      </c>
      <c r="Y11" s="3">
        <v>0.39090000000000003</v>
      </c>
      <c r="Z11" s="20">
        <v>0.56000000000000005</v>
      </c>
      <c r="AA11">
        <f t="shared" si="0"/>
        <v>0.7298</v>
      </c>
      <c r="AB11" s="9">
        <f t="shared" si="3"/>
        <v>7.3999999999999622E-3</v>
      </c>
      <c r="AC11">
        <v>6.4000000000000723E-3</v>
      </c>
      <c r="AD11" s="16">
        <f t="shared" si="1"/>
        <v>0.78960000000000008</v>
      </c>
      <c r="AE11" s="16">
        <f t="shared" si="4"/>
        <v>1.2266666666666648E-2</v>
      </c>
      <c r="AF11" s="16">
        <v>1.4733333333333265E-2</v>
      </c>
      <c r="AG11">
        <f t="shared" si="2"/>
        <v>0.73429999999999995</v>
      </c>
      <c r="AH11">
        <f t="shared" si="5"/>
        <v>5.6000000000000494E-3</v>
      </c>
    </row>
    <row r="12" spans="1:34" x14ac:dyDescent="0.25">
      <c r="A12" s="2" t="s">
        <v>10</v>
      </c>
      <c r="B12" s="3">
        <v>0.53439999999999999</v>
      </c>
      <c r="C12" s="3">
        <v>0.37780000000000002</v>
      </c>
      <c r="D12" s="3">
        <v>0.3679</v>
      </c>
      <c r="E12" s="18">
        <v>0.40970000000000001</v>
      </c>
      <c r="F12" s="3">
        <v>0.53900000000000003</v>
      </c>
      <c r="G12" s="3">
        <v>0.38159999999999999</v>
      </c>
      <c r="H12" s="3">
        <v>0.37419999999999998</v>
      </c>
      <c r="I12" s="3">
        <v>0.4032</v>
      </c>
      <c r="J12" s="3">
        <v>0.54410000000000003</v>
      </c>
      <c r="K12" s="3">
        <v>0.3861</v>
      </c>
      <c r="L12" s="3">
        <v>0.37030000000000002</v>
      </c>
      <c r="M12" s="3">
        <v>0.39810000000000001</v>
      </c>
      <c r="N12" s="3">
        <v>0.51329999999999998</v>
      </c>
      <c r="O12" s="3">
        <v>0.34699999999999998</v>
      </c>
      <c r="P12" s="3">
        <v>0.37130000000000002</v>
      </c>
      <c r="Q12" s="3">
        <v>0.41610000000000003</v>
      </c>
      <c r="R12" s="3">
        <v>0.53420000000000001</v>
      </c>
      <c r="S12" s="3">
        <v>0.3765</v>
      </c>
      <c r="T12" s="3">
        <v>0.36859999999999998</v>
      </c>
      <c r="U12" s="3">
        <v>0.41039999999999999</v>
      </c>
      <c r="V12" s="3">
        <v>0.54200000000000004</v>
      </c>
      <c r="W12" s="3">
        <v>0.38550000000000001</v>
      </c>
      <c r="X12" s="5">
        <v>0.3695</v>
      </c>
      <c r="Y12" s="3">
        <v>0.40150000000000002</v>
      </c>
      <c r="Z12" s="20">
        <v>0</v>
      </c>
      <c r="AA12">
        <f t="shared" si="0"/>
        <v>0.73719999999999997</v>
      </c>
      <c r="AB12" s="9">
        <f t="shared" si="3"/>
        <v>0</v>
      </c>
      <c r="AC12">
        <v>0</v>
      </c>
      <c r="AD12" s="16">
        <f t="shared" si="1"/>
        <v>0.80186666666666673</v>
      </c>
      <c r="AE12" s="16">
        <f t="shared" si="4"/>
        <v>0</v>
      </c>
      <c r="AF12" s="16">
        <v>0</v>
      </c>
      <c r="AG12">
        <f t="shared" si="2"/>
        <v>0.7399</v>
      </c>
      <c r="AH12">
        <f t="shared" si="5"/>
        <v>0</v>
      </c>
    </row>
    <row r="13" spans="1:34" ht="18" x14ac:dyDescent="0.35">
      <c r="A13" s="2" t="s">
        <v>11</v>
      </c>
      <c r="B13" s="3">
        <v>0.52010000000000001</v>
      </c>
      <c r="C13" s="3">
        <v>0.36559999999999998</v>
      </c>
      <c r="D13" s="3">
        <v>0.36149999999999999</v>
      </c>
      <c r="E13" s="18">
        <v>0.4083</v>
      </c>
      <c r="F13" s="3">
        <v>0.5423</v>
      </c>
      <c r="G13" s="3">
        <v>0.38479999999999998</v>
      </c>
      <c r="H13" s="3">
        <v>0.37719999999999998</v>
      </c>
      <c r="I13" s="3">
        <v>0.3997</v>
      </c>
      <c r="J13" s="3">
        <v>0.55110000000000003</v>
      </c>
      <c r="K13" s="3">
        <v>0.39279999999999998</v>
      </c>
      <c r="L13" s="3">
        <v>0.3705</v>
      </c>
      <c r="M13" s="3">
        <v>0.38600000000000001</v>
      </c>
      <c r="N13" s="3">
        <v>0.51339999999999997</v>
      </c>
      <c r="O13" s="3">
        <v>0.35010000000000002</v>
      </c>
      <c r="P13" s="3">
        <v>0.36990000000000001</v>
      </c>
      <c r="Q13" s="3">
        <v>0.4143</v>
      </c>
      <c r="R13" s="3">
        <v>0.53390000000000004</v>
      </c>
      <c r="S13" s="3">
        <v>0.377</v>
      </c>
      <c r="T13" s="3">
        <v>0.36659999999999998</v>
      </c>
      <c r="U13" s="3">
        <v>0.40949999999999998</v>
      </c>
      <c r="V13" s="3">
        <v>0.54679999999999995</v>
      </c>
      <c r="W13" s="3">
        <v>0.38900000000000001</v>
      </c>
      <c r="X13" s="5">
        <v>0.37209999999999999</v>
      </c>
      <c r="Y13" s="3">
        <v>0.39050000000000001</v>
      </c>
      <c r="Z13" s="20">
        <v>0.38</v>
      </c>
      <c r="AA13">
        <f t="shared" si="0"/>
        <v>0.73319999999999996</v>
      </c>
      <c r="AB13" s="9">
        <f t="shared" si="3"/>
        <v>4.0000000000000036E-3</v>
      </c>
      <c r="AC13">
        <v>4.1999999999999815E-3</v>
      </c>
      <c r="AD13" s="16">
        <f t="shared" si="1"/>
        <v>0.78413333333333346</v>
      </c>
      <c r="AE13" s="16">
        <f t="shared" si="4"/>
        <v>1.7733333333333268E-2</v>
      </c>
      <c r="AF13" s="16">
        <v>1.9000000000000128E-2</v>
      </c>
      <c r="AG13">
        <f t="shared" si="2"/>
        <v>0.73649999999999993</v>
      </c>
      <c r="AH13">
        <f t="shared" si="5"/>
        <v>3.4000000000000696E-3</v>
      </c>
    </row>
    <row r="14" spans="1:34" x14ac:dyDescent="0.25">
      <c r="A14" s="2" t="s">
        <v>12</v>
      </c>
      <c r="B14" s="3">
        <v>0.5171</v>
      </c>
      <c r="C14" s="3">
        <v>0.36409999999999998</v>
      </c>
      <c r="D14" s="3">
        <v>0.3624</v>
      </c>
      <c r="E14" s="18">
        <v>0.40639999999999998</v>
      </c>
      <c r="F14" s="3">
        <v>0.54730000000000001</v>
      </c>
      <c r="G14" s="3">
        <v>0.39019999999999999</v>
      </c>
      <c r="H14" s="3">
        <v>0.374</v>
      </c>
      <c r="I14" s="3">
        <v>0.38879999999999998</v>
      </c>
      <c r="J14" s="3">
        <v>0.54649999999999999</v>
      </c>
      <c r="K14" s="3">
        <v>0.38940000000000002</v>
      </c>
      <c r="L14" s="3">
        <v>0.37490000000000001</v>
      </c>
      <c r="M14" s="3">
        <v>0.39439999999999997</v>
      </c>
      <c r="N14" s="3">
        <v>0.51129999999999998</v>
      </c>
      <c r="O14" s="3">
        <v>0.34789999999999999</v>
      </c>
      <c r="P14" s="3">
        <v>0.36870000000000003</v>
      </c>
      <c r="Q14" s="3">
        <v>0.41460000000000002</v>
      </c>
      <c r="R14" s="3">
        <v>0.53549999999999998</v>
      </c>
      <c r="S14" s="3">
        <v>0.3795</v>
      </c>
      <c r="T14" s="3">
        <v>0.36620000000000003</v>
      </c>
      <c r="U14" s="3">
        <v>0.40620000000000001</v>
      </c>
      <c r="V14" s="3">
        <v>0.54790000000000005</v>
      </c>
      <c r="W14" s="3">
        <v>0.3906</v>
      </c>
      <c r="X14" s="5">
        <v>0.37290000000000001</v>
      </c>
      <c r="Y14" s="3">
        <v>0.38840000000000002</v>
      </c>
      <c r="Z14" s="20">
        <v>0.35</v>
      </c>
      <c r="AA14">
        <f t="shared" si="0"/>
        <v>0.73240000000000005</v>
      </c>
      <c r="AB14" s="9">
        <f t="shared" si="3"/>
        <v>4.7999999999999154E-3</v>
      </c>
      <c r="AC14">
        <v>5.5000000000000604E-3</v>
      </c>
      <c r="AD14" s="16">
        <f t="shared" si="1"/>
        <v>0.78106666666666669</v>
      </c>
      <c r="AE14" s="16">
        <f t="shared" si="4"/>
        <v>2.0800000000000041E-2</v>
      </c>
      <c r="AF14" s="16">
        <v>2.1866666666666701E-2</v>
      </c>
      <c r="AG14">
        <f t="shared" si="2"/>
        <v>0.73490000000000011</v>
      </c>
      <c r="AH14">
        <f t="shared" si="5"/>
        <v>4.9999999999998934E-3</v>
      </c>
    </row>
    <row r="15" spans="1:34" ht="18" x14ac:dyDescent="0.35">
      <c r="A15" s="2" t="s">
        <v>13</v>
      </c>
      <c r="B15" s="3">
        <v>0.50309999999999999</v>
      </c>
      <c r="C15" s="3">
        <v>0.2324</v>
      </c>
      <c r="D15" s="3">
        <v>0.3715</v>
      </c>
      <c r="E15" s="18">
        <v>0.40560000000000002</v>
      </c>
      <c r="F15" s="3">
        <v>0.54710000000000003</v>
      </c>
      <c r="G15" s="3">
        <v>0.39119999999999999</v>
      </c>
      <c r="H15" s="3">
        <v>0.3614</v>
      </c>
      <c r="I15" s="3">
        <v>0.3911</v>
      </c>
      <c r="J15" s="3">
        <v>0.55249999999999999</v>
      </c>
      <c r="K15" s="3">
        <v>0.38950000000000001</v>
      </c>
      <c r="L15" s="3">
        <v>0.3619</v>
      </c>
      <c r="M15" s="3">
        <v>0.38550000000000001</v>
      </c>
      <c r="N15" s="3">
        <v>0.51270000000000004</v>
      </c>
      <c r="O15" s="3">
        <v>0.35170000000000001</v>
      </c>
      <c r="P15" s="3">
        <v>0.3659</v>
      </c>
      <c r="Q15" s="3">
        <v>0.4128</v>
      </c>
      <c r="R15" s="3">
        <v>0.53480000000000005</v>
      </c>
      <c r="S15" s="3">
        <v>0.37830000000000003</v>
      </c>
      <c r="T15" s="3">
        <v>0.36380000000000001</v>
      </c>
      <c r="U15" s="3">
        <v>0.40639999999999998</v>
      </c>
      <c r="V15" s="3">
        <v>0.54520000000000002</v>
      </c>
      <c r="W15" s="3">
        <v>0.38900000000000001</v>
      </c>
      <c r="X15" s="5">
        <v>0.37090000000000001</v>
      </c>
      <c r="Y15" s="3">
        <v>0.3916</v>
      </c>
      <c r="Z15" s="20">
        <v>0.71</v>
      </c>
      <c r="AA15">
        <f t="shared" si="0"/>
        <v>0.72760000000000002</v>
      </c>
      <c r="AB15" s="9">
        <f t="shared" si="3"/>
        <v>9.5999999999999419E-3</v>
      </c>
      <c r="AC15">
        <v>1.100000000000001E-2</v>
      </c>
      <c r="AD15" s="16">
        <f t="shared" si="1"/>
        <v>0.77879999999999994</v>
      </c>
      <c r="AE15" s="16">
        <f t="shared" si="4"/>
        <v>2.3066666666666791E-2</v>
      </c>
      <c r="AF15" s="16">
        <v>2.533333333333343E-2</v>
      </c>
      <c r="AG15">
        <f t="shared" si="2"/>
        <v>0.72970000000000002</v>
      </c>
      <c r="AH15">
        <f t="shared" si="5"/>
        <v>1.0199999999999987E-2</v>
      </c>
    </row>
    <row r="16" spans="1:34" ht="18" x14ac:dyDescent="0.35">
      <c r="A16" s="2" t="s">
        <v>14</v>
      </c>
      <c r="B16" s="3">
        <v>0.51490000000000002</v>
      </c>
      <c r="C16" s="3">
        <v>0.3659</v>
      </c>
      <c r="D16" s="3">
        <v>0.36180000000000001</v>
      </c>
      <c r="E16" s="18">
        <v>0.39889999999999998</v>
      </c>
      <c r="F16" s="3">
        <v>0.54010000000000002</v>
      </c>
      <c r="G16" s="3">
        <v>0.38040000000000002</v>
      </c>
      <c r="H16" s="3">
        <v>0.37369999999999998</v>
      </c>
      <c r="I16" s="3">
        <v>0.40570000000000001</v>
      </c>
      <c r="J16" s="3">
        <v>0.54279999999999995</v>
      </c>
      <c r="K16" s="3">
        <v>0.3851</v>
      </c>
      <c r="L16" s="3">
        <v>0.36959999999999998</v>
      </c>
      <c r="M16" s="3">
        <v>0.39900000000000002</v>
      </c>
      <c r="N16" s="3">
        <v>0.51280000000000003</v>
      </c>
      <c r="O16" s="3">
        <v>0.34660000000000002</v>
      </c>
      <c r="P16" s="3">
        <v>0.37119999999999997</v>
      </c>
      <c r="Q16" s="3">
        <v>0.41539999999999999</v>
      </c>
      <c r="R16" s="3">
        <v>0.53369999999999995</v>
      </c>
      <c r="S16" s="3">
        <v>0.37690000000000001</v>
      </c>
      <c r="T16" s="3">
        <v>0.36840000000000001</v>
      </c>
      <c r="U16" s="3">
        <v>0.41</v>
      </c>
      <c r="V16" s="3">
        <v>0.54179999999999995</v>
      </c>
      <c r="W16" s="3">
        <v>0.38440000000000002</v>
      </c>
      <c r="X16" s="5">
        <v>0.36899999999999999</v>
      </c>
      <c r="Y16" s="3">
        <v>0.40229999999999999</v>
      </c>
      <c r="Z16" s="20">
        <v>0.06</v>
      </c>
      <c r="AA16">
        <f t="shared" si="0"/>
        <v>0.73680000000000001</v>
      </c>
      <c r="AB16" s="9">
        <f t="shared" si="3"/>
        <v>3.9999999999995595E-4</v>
      </c>
      <c r="AC16">
        <v>8.0000000000002292E-4</v>
      </c>
      <c r="AD16" s="16">
        <f t="shared" si="1"/>
        <v>0.80466666666666653</v>
      </c>
      <c r="AE16" s="16">
        <f t="shared" si="4"/>
        <v>-2.7999999999998026E-3</v>
      </c>
      <c r="AF16" s="16">
        <v>-1.7333333333333645E-3</v>
      </c>
      <c r="AG16">
        <f t="shared" si="2"/>
        <v>0.73960000000000004</v>
      </c>
      <c r="AH16">
        <f t="shared" si="5"/>
        <v>2.9999999999996696E-4</v>
      </c>
    </row>
    <row r="17" spans="1:34" ht="18" x14ac:dyDescent="0.35">
      <c r="A17" s="2" t="s">
        <v>15</v>
      </c>
      <c r="B17" s="3">
        <v>0.51649999999999996</v>
      </c>
      <c r="C17" s="3">
        <v>0.36249999999999999</v>
      </c>
      <c r="D17" s="3">
        <v>0.36580000000000001</v>
      </c>
      <c r="E17" s="18">
        <v>0.39900000000000002</v>
      </c>
      <c r="F17" s="3">
        <v>0.53959999999999997</v>
      </c>
      <c r="G17" s="3">
        <v>0.38150000000000001</v>
      </c>
      <c r="H17" s="3">
        <v>0.372</v>
      </c>
      <c r="I17" s="3">
        <v>0.4052</v>
      </c>
      <c r="J17" s="3">
        <v>0.54220000000000002</v>
      </c>
      <c r="K17" s="3">
        <v>0.38419999999999999</v>
      </c>
      <c r="L17" s="3">
        <v>0.36909999999999998</v>
      </c>
      <c r="M17" s="3">
        <v>0.40329999999999999</v>
      </c>
      <c r="N17" s="3">
        <v>0.51300000000000001</v>
      </c>
      <c r="O17" s="3">
        <v>0.34689999999999999</v>
      </c>
      <c r="P17" s="3">
        <v>0.37140000000000001</v>
      </c>
      <c r="Q17" s="3">
        <v>0.4158</v>
      </c>
      <c r="R17" s="3">
        <v>0.53449999999999998</v>
      </c>
      <c r="S17" s="3">
        <v>0.37830000000000003</v>
      </c>
      <c r="T17" s="3">
        <v>0.36830000000000002</v>
      </c>
      <c r="U17" s="3">
        <v>0.40949999999999998</v>
      </c>
      <c r="V17" s="3">
        <v>0.54330000000000001</v>
      </c>
      <c r="W17" s="3">
        <v>0.38450000000000001</v>
      </c>
      <c r="X17" s="5">
        <v>0.36899999999999999</v>
      </c>
      <c r="Y17" s="3">
        <v>0.39900000000000002</v>
      </c>
      <c r="Z17" s="20">
        <v>0.06</v>
      </c>
      <c r="AA17">
        <f t="shared" si="0"/>
        <v>0.73660000000000003</v>
      </c>
      <c r="AB17" s="9">
        <f t="shared" si="3"/>
        <v>5.9999999999993392E-4</v>
      </c>
      <c r="AC17">
        <v>1.0000000000000009E-3</v>
      </c>
      <c r="AD17" s="16">
        <f t="shared" si="1"/>
        <v>0.80500000000000005</v>
      </c>
      <c r="AE17" s="16">
        <f t="shared" si="4"/>
        <v>-3.1333333333333213E-3</v>
      </c>
      <c r="AF17" s="16">
        <v>-2.7333333333333654E-3</v>
      </c>
      <c r="AG17">
        <f t="shared" si="2"/>
        <v>0.73970000000000002</v>
      </c>
      <c r="AH17">
        <f t="shared" si="5"/>
        <v>1.9999999999997797E-4</v>
      </c>
    </row>
    <row r="18" spans="1:34" ht="18" x14ac:dyDescent="0.35">
      <c r="A18" s="2" t="s">
        <v>16</v>
      </c>
      <c r="B18" s="3">
        <v>0.51970000000000005</v>
      </c>
      <c r="C18" s="3">
        <v>0.36599999999999999</v>
      </c>
      <c r="D18" s="3">
        <v>0.36480000000000001</v>
      </c>
      <c r="E18" s="18">
        <v>0.3921</v>
      </c>
      <c r="F18" s="3">
        <v>0.53769999999999996</v>
      </c>
      <c r="G18" s="3">
        <v>0.378</v>
      </c>
      <c r="H18" s="3">
        <v>0.373</v>
      </c>
      <c r="I18" s="3">
        <v>0.40889999999999999</v>
      </c>
      <c r="J18" s="3">
        <v>0.54259999999999997</v>
      </c>
      <c r="K18" s="3">
        <v>0.38350000000000001</v>
      </c>
      <c r="L18" s="3">
        <v>0.36799999999999999</v>
      </c>
      <c r="M18" s="3">
        <v>0.4047</v>
      </c>
      <c r="N18" s="3">
        <v>0.51349999999999996</v>
      </c>
      <c r="O18" s="3">
        <v>0.3463</v>
      </c>
      <c r="P18" s="3">
        <v>0.37269999999999998</v>
      </c>
      <c r="Q18" s="3">
        <v>0.41660000000000003</v>
      </c>
      <c r="R18" s="3">
        <v>0.53500000000000003</v>
      </c>
      <c r="S18" s="3">
        <v>0.37840000000000001</v>
      </c>
      <c r="T18" s="3">
        <v>0.36909999999999998</v>
      </c>
      <c r="U18" s="3">
        <v>0.41089999999999999</v>
      </c>
      <c r="V18" s="3">
        <v>0.54049999999999998</v>
      </c>
      <c r="W18" s="9">
        <v>0.38269999999999998</v>
      </c>
      <c r="X18" s="5">
        <v>0.36919999999999997</v>
      </c>
      <c r="Y18" s="3">
        <v>0.4047</v>
      </c>
      <c r="Z18" s="20">
        <v>-7.0000000000000007E-2</v>
      </c>
      <c r="AA18">
        <f t="shared" si="0"/>
        <v>0.73819999999999997</v>
      </c>
      <c r="AB18" s="9">
        <f t="shared" si="3"/>
        <v>-1.0000000000000009E-3</v>
      </c>
      <c r="AC18">
        <v>-1.0000000000000009E-3</v>
      </c>
      <c r="AD18" s="16">
        <f t="shared" si="1"/>
        <v>0.81219999999999992</v>
      </c>
      <c r="AE18" s="16">
        <f t="shared" si="4"/>
        <v>-1.0333333333333194E-2</v>
      </c>
      <c r="AF18" s="16">
        <v>-1.0599999999999943E-2</v>
      </c>
      <c r="AG18">
        <f t="shared" si="2"/>
        <v>0.74180000000000001</v>
      </c>
      <c r="AH18">
        <f t="shared" si="5"/>
        <v>-1.9000000000000128E-3</v>
      </c>
    </row>
    <row r="19" spans="1:34" ht="18" x14ac:dyDescent="0.35">
      <c r="A19" s="2" t="s">
        <v>17</v>
      </c>
      <c r="B19" s="3">
        <v>0.52210000000000001</v>
      </c>
      <c r="C19" s="3">
        <v>0.36849999999999999</v>
      </c>
      <c r="D19" s="3">
        <v>0.36359999999999998</v>
      </c>
      <c r="E19" s="18">
        <v>0.38979999999999998</v>
      </c>
      <c r="F19" s="3">
        <v>0.53869999999999996</v>
      </c>
      <c r="G19" s="3">
        <v>0.37940000000000002</v>
      </c>
      <c r="H19" s="3">
        <v>0.3735</v>
      </c>
      <c r="I19" s="3">
        <v>0.40799999999999997</v>
      </c>
      <c r="J19" s="3">
        <v>0.54220000000000002</v>
      </c>
      <c r="K19" s="3">
        <v>0.3836</v>
      </c>
      <c r="L19" s="3">
        <v>0.36870000000000003</v>
      </c>
      <c r="M19" s="3">
        <v>0.40279999999999999</v>
      </c>
      <c r="N19" s="3">
        <v>0.51329999999999998</v>
      </c>
      <c r="O19" s="3">
        <v>0.34620000000000001</v>
      </c>
      <c r="P19" s="3">
        <v>0.372</v>
      </c>
      <c r="Q19" s="3">
        <v>0.41639999999999999</v>
      </c>
      <c r="R19" s="3">
        <v>0.53449999999999998</v>
      </c>
      <c r="S19" s="3">
        <v>0.37719999999999998</v>
      </c>
      <c r="T19" s="3">
        <v>0.36909999999999998</v>
      </c>
      <c r="U19" s="3">
        <v>0.41099999999999998</v>
      </c>
      <c r="V19" s="3">
        <v>0.54039999999999999</v>
      </c>
      <c r="W19" s="3">
        <v>0.38279999999999997</v>
      </c>
      <c r="X19" s="5">
        <v>0.36890000000000001</v>
      </c>
      <c r="Y19" s="3">
        <v>0.40429999999999999</v>
      </c>
      <c r="Z19" s="20">
        <v>-7.0000000000000007E-2</v>
      </c>
      <c r="AA19">
        <f t="shared" si="0"/>
        <v>0.73819999999999997</v>
      </c>
      <c r="AB19" s="9">
        <f t="shared" si="3"/>
        <v>-1.0000000000000009E-3</v>
      </c>
      <c r="AC19">
        <v>-1.0000000000000009E-3</v>
      </c>
      <c r="AD19" s="16">
        <f t="shared" si="1"/>
        <v>0.81006666666666671</v>
      </c>
      <c r="AE19" s="16">
        <f t="shared" si="4"/>
        <v>-8.1999999999999851E-3</v>
      </c>
      <c r="AF19" s="16">
        <v>-8.3999999999999631E-3</v>
      </c>
      <c r="AG19">
        <f t="shared" si="2"/>
        <v>0.74109999999999998</v>
      </c>
      <c r="AH19">
        <f t="shared" si="5"/>
        <v>-1.1999999999999789E-3</v>
      </c>
    </row>
    <row r="20" spans="1:34" ht="18" x14ac:dyDescent="0.35">
      <c r="A20" s="2" t="s">
        <v>18</v>
      </c>
      <c r="B20" s="3">
        <v>0.48920000000000002</v>
      </c>
      <c r="C20" s="3">
        <v>0.21179999999999999</v>
      </c>
      <c r="D20" s="3">
        <v>0.35980000000000001</v>
      </c>
      <c r="E20" s="18">
        <v>0.37609999999999999</v>
      </c>
      <c r="F20" s="3">
        <v>0.53380000000000005</v>
      </c>
      <c r="G20" s="3">
        <v>0.38179999999999997</v>
      </c>
      <c r="H20" s="3">
        <v>0.35780000000000001</v>
      </c>
      <c r="I20" s="3">
        <v>0.41110000000000002</v>
      </c>
      <c r="J20" s="3">
        <v>0.53759999999999997</v>
      </c>
      <c r="K20" s="3">
        <v>0.37819999999999998</v>
      </c>
      <c r="L20" s="3">
        <v>0.36159999999999998</v>
      </c>
      <c r="M20" s="3">
        <v>0.4153</v>
      </c>
      <c r="N20" s="3">
        <v>0.51370000000000005</v>
      </c>
      <c r="O20" s="3">
        <v>0.34849999999999998</v>
      </c>
      <c r="P20" s="3">
        <v>0.37119999999999997</v>
      </c>
      <c r="Q20" s="3">
        <v>0.41389999999999999</v>
      </c>
      <c r="R20" s="3">
        <v>0.53439999999999999</v>
      </c>
      <c r="S20" s="3">
        <v>0.3795</v>
      </c>
      <c r="T20" s="3">
        <v>0.3664</v>
      </c>
      <c r="U20" s="3">
        <v>0.40770000000000001</v>
      </c>
      <c r="V20" s="3">
        <v>0.54139999999999999</v>
      </c>
      <c r="W20" s="3">
        <v>0.38250000000000001</v>
      </c>
      <c r="X20" s="3">
        <v>0.3649</v>
      </c>
      <c r="Y20" s="3">
        <v>0.40379999999999999</v>
      </c>
      <c r="Z20" s="20">
        <v>0.21</v>
      </c>
      <c r="AA20">
        <f t="shared" si="0"/>
        <v>0.73280000000000001</v>
      </c>
      <c r="AB20" s="9">
        <f t="shared" si="3"/>
        <v>4.3999999999999595E-3</v>
      </c>
      <c r="AC20">
        <v>4.2999999999999705E-3</v>
      </c>
      <c r="AD20" s="16">
        <f t="shared" si="1"/>
        <v>0.82013333333333327</v>
      </c>
      <c r="AE20" s="16">
        <f t="shared" si="4"/>
        <v>-1.8266666666666542E-2</v>
      </c>
      <c r="AF20" s="16">
        <v>-1.639999999999997E-2</v>
      </c>
      <c r="AG20">
        <f t="shared" si="2"/>
        <v>0.73760000000000003</v>
      </c>
      <c r="AH20">
        <f t="shared" si="5"/>
        <v>2.2999999999999687E-3</v>
      </c>
    </row>
    <row r="21" spans="1:34" ht="18" x14ac:dyDescent="0.35">
      <c r="A21" s="2" t="s">
        <v>19</v>
      </c>
      <c r="B21" s="3">
        <v>0.48849999999999999</v>
      </c>
      <c r="C21" s="3">
        <v>0.2127</v>
      </c>
      <c r="D21" s="3">
        <v>0.35920000000000002</v>
      </c>
      <c r="E21" s="18">
        <v>0.36420000000000002</v>
      </c>
      <c r="F21" s="3">
        <v>0.53049999999999997</v>
      </c>
      <c r="G21" s="3">
        <v>0.37769999999999998</v>
      </c>
      <c r="H21" s="3">
        <v>0.35649999999999998</v>
      </c>
      <c r="I21" s="3">
        <v>0.42780000000000001</v>
      </c>
      <c r="J21" s="3">
        <v>0.53549999999999998</v>
      </c>
      <c r="K21" s="3">
        <v>0.37730000000000002</v>
      </c>
      <c r="L21" s="3">
        <v>0.35720000000000002</v>
      </c>
      <c r="M21" s="3">
        <v>0.42299999999999999</v>
      </c>
      <c r="N21" s="3">
        <v>0.5141</v>
      </c>
      <c r="O21" s="3">
        <v>0.34520000000000001</v>
      </c>
      <c r="P21" s="3">
        <v>0.37219999999999998</v>
      </c>
      <c r="Q21" s="3">
        <v>0.41589999999999999</v>
      </c>
      <c r="R21" s="3">
        <v>0.53349999999999997</v>
      </c>
      <c r="S21" s="3">
        <v>0.37809999999999999</v>
      </c>
      <c r="T21" s="3">
        <v>0.36849999999999999</v>
      </c>
      <c r="U21" s="3">
        <v>0.41039999999999999</v>
      </c>
      <c r="V21" s="3">
        <v>0.53520000000000001</v>
      </c>
      <c r="W21" s="3">
        <v>0.37659999999999999</v>
      </c>
      <c r="X21" s="5">
        <v>0.36209999999999998</v>
      </c>
      <c r="Y21" s="3">
        <v>0.41799999999999998</v>
      </c>
      <c r="Z21" s="20">
        <v>-0.16</v>
      </c>
      <c r="AA21">
        <f t="shared" si="0"/>
        <v>0.73699999999999999</v>
      </c>
      <c r="AB21" s="9">
        <f t="shared" si="3"/>
        <v>1.9999999999997797E-4</v>
      </c>
      <c r="AC21">
        <v>2.4000000000000687E-3</v>
      </c>
      <c r="AD21" s="16">
        <f t="shared" si="1"/>
        <v>0.84586666666666666</v>
      </c>
      <c r="AE21" s="16">
        <f t="shared" si="4"/>
        <v>-4.3999999999999928E-2</v>
      </c>
      <c r="AF21" s="16">
        <v>-4.3133333333333246E-2</v>
      </c>
      <c r="AG21">
        <f t="shared" si="2"/>
        <v>0.74069999999999991</v>
      </c>
      <c r="AH21">
        <f t="shared" si="5"/>
        <v>-7.9999999999991189E-4</v>
      </c>
    </row>
    <row r="22" spans="1:34" ht="18" x14ac:dyDescent="0.35">
      <c r="A22" s="2" t="s">
        <v>20</v>
      </c>
      <c r="B22" s="3">
        <v>0.49070000000000003</v>
      </c>
      <c r="C22" s="9">
        <v>0.21829999999999999</v>
      </c>
      <c r="D22" s="3">
        <v>0.36149999999999999</v>
      </c>
      <c r="E22" s="18">
        <v>0.3634</v>
      </c>
      <c r="F22" s="3">
        <v>0.5302</v>
      </c>
      <c r="G22" s="3">
        <v>0.3765</v>
      </c>
      <c r="H22" s="3">
        <v>0.35659999999999997</v>
      </c>
      <c r="I22" s="3">
        <v>0.42759999999999998</v>
      </c>
      <c r="J22" s="3">
        <v>0.53269999999999995</v>
      </c>
      <c r="K22" s="3">
        <v>0.37380000000000002</v>
      </c>
      <c r="L22" s="3">
        <v>0.35780000000000001</v>
      </c>
      <c r="M22" s="3">
        <v>0.42549999999999999</v>
      </c>
      <c r="N22" s="3">
        <v>0.51470000000000005</v>
      </c>
      <c r="O22" s="3">
        <v>0.34589999999999999</v>
      </c>
      <c r="P22" s="3">
        <v>0.374</v>
      </c>
      <c r="Q22" s="3">
        <v>0.41599999999999998</v>
      </c>
      <c r="R22" s="3">
        <v>0.53420000000000001</v>
      </c>
      <c r="S22" s="3">
        <v>0.37890000000000001</v>
      </c>
      <c r="T22" s="3">
        <v>0.36809999999999998</v>
      </c>
      <c r="U22" s="3">
        <v>0.40910000000000002</v>
      </c>
      <c r="V22" s="3">
        <v>0.53779999999999994</v>
      </c>
      <c r="W22" s="3">
        <v>0.37919999999999998</v>
      </c>
      <c r="X22" s="5">
        <v>0.3614</v>
      </c>
      <c r="Y22" s="3">
        <v>0.4133</v>
      </c>
      <c r="Z22" s="20">
        <v>-0.16</v>
      </c>
      <c r="AA22">
        <f t="shared" si="0"/>
        <v>0.73619999999999997</v>
      </c>
      <c r="AB22" s="9">
        <f t="shared" si="3"/>
        <v>1.0000000000000009E-3</v>
      </c>
      <c r="AC22">
        <v>2.0000000000000018E-3</v>
      </c>
      <c r="AD22" s="16">
        <f t="shared" si="1"/>
        <v>0.84426666666666661</v>
      </c>
      <c r="AE22" s="16">
        <f t="shared" si="4"/>
        <v>-4.2399999999999882E-2</v>
      </c>
      <c r="AF22" s="16">
        <v>-4.1199999999999903E-2</v>
      </c>
      <c r="AG22">
        <f t="shared" si="2"/>
        <v>0.74209999999999998</v>
      </c>
      <c r="AH22">
        <f t="shared" si="5"/>
        <v>-2.1999999999999797E-3</v>
      </c>
    </row>
    <row r="23" spans="1:34" x14ac:dyDescent="0.25">
      <c r="A23" s="2" t="s">
        <v>21</v>
      </c>
      <c r="B23" s="3">
        <v>0.4919</v>
      </c>
      <c r="C23" s="3">
        <v>0.124</v>
      </c>
      <c r="D23" s="3">
        <v>0.35239999999999999</v>
      </c>
      <c r="E23" s="18">
        <v>0.3574</v>
      </c>
      <c r="F23" s="3">
        <v>0.53759999999999997</v>
      </c>
      <c r="G23" s="3">
        <v>0.38379999999999997</v>
      </c>
      <c r="H23" s="3">
        <v>0.35610000000000003</v>
      </c>
      <c r="I23" s="3">
        <v>0.4143</v>
      </c>
      <c r="J23" s="3">
        <v>0.53890000000000005</v>
      </c>
      <c r="K23" s="3">
        <v>0.37859999999999999</v>
      </c>
      <c r="L23" s="3">
        <v>0.35580000000000001</v>
      </c>
      <c r="M23" s="3">
        <v>0.4118</v>
      </c>
      <c r="N23" s="3">
        <v>0.51449999999999996</v>
      </c>
      <c r="O23" s="3">
        <v>0.34910000000000002</v>
      </c>
      <c r="P23" s="3">
        <v>0.37069999999999997</v>
      </c>
      <c r="Q23" s="3">
        <v>0.4148</v>
      </c>
      <c r="R23" s="3">
        <v>0.5343</v>
      </c>
      <c r="S23" s="3">
        <v>0.37919999999999998</v>
      </c>
      <c r="T23" s="3">
        <v>0.36449999999999999</v>
      </c>
      <c r="U23" s="3">
        <v>0.4073</v>
      </c>
      <c r="V23" s="3">
        <v>0.54139999999999999</v>
      </c>
      <c r="W23" s="3">
        <v>0.38390000000000002</v>
      </c>
      <c r="X23" s="5">
        <v>0.36420000000000002</v>
      </c>
      <c r="Y23" s="3">
        <v>0.4037</v>
      </c>
      <c r="Z23" s="20">
        <v>0.34</v>
      </c>
      <c r="AA23">
        <f t="shared" si="0"/>
        <v>0.72899999999999998</v>
      </c>
      <c r="AB23" s="9">
        <f t="shared" si="3"/>
        <v>8.1999999999999851E-3</v>
      </c>
      <c r="AC23">
        <v>8.0000000000000071E-3</v>
      </c>
      <c r="AD23" s="16">
        <f t="shared" si="1"/>
        <v>0.81986666666666663</v>
      </c>
      <c r="AE23" s="16">
        <f t="shared" si="4"/>
        <v>-1.7999999999999905E-2</v>
      </c>
      <c r="AF23" s="16">
        <v>-1.7333333333333201E-2</v>
      </c>
      <c r="AG23">
        <f t="shared" si="2"/>
        <v>0.73519999999999996</v>
      </c>
      <c r="AH23">
        <f t="shared" si="5"/>
        <v>4.7000000000000375E-3</v>
      </c>
    </row>
    <row r="24" spans="1:34" x14ac:dyDescent="0.25">
      <c r="A24" s="2" t="s">
        <v>22</v>
      </c>
      <c r="B24" s="3">
        <v>0.48859999999999998</v>
      </c>
      <c r="C24" s="3">
        <v>0.1555</v>
      </c>
      <c r="D24" s="3">
        <v>0.35299999999999998</v>
      </c>
      <c r="E24" s="18">
        <v>0.35089999999999999</v>
      </c>
      <c r="F24" s="3">
        <v>0.53029999999999999</v>
      </c>
      <c r="G24" s="3">
        <v>0.3775</v>
      </c>
      <c r="H24" s="3">
        <v>0.35489999999999999</v>
      </c>
      <c r="I24" s="3">
        <v>0.42880000000000001</v>
      </c>
      <c r="J24" s="3">
        <v>0.53769999999999996</v>
      </c>
      <c r="K24" s="3">
        <v>0.3775</v>
      </c>
      <c r="L24" s="3">
        <v>0.35670000000000002</v>
      </c>
      <c r="M24" s="3">
        <v>0.41620000000000001</v>
      </c>
      <c r="N24" s="3">
        <v>0.51449999999999996</v>
      </c>
      <c r="O24" s="3">
        <v>0.34739999999999999</v>
      </c>
      <c r="P24" s="3">
        <v>0.37240000000000001</v>
      </c>
      <c r="Q24" s="3">
        <v>0.41449999999999998</v>
      </c>
      <c r="R24" s="3">
        <v>0.53449999999999998</v>
      </c>
      <c r="S24" s="3">
        <v>0.37969999999999998</v>
      </c>
      <c r="T24" s="3">
        <v>0.36630000000000001</v>
      </c>
      <c r="U24" s="3">
        <v>0.40960000000000002</v>
      </c>
      <c r="V24" s="3">
        <v>0.53879999999999995</v>
      </c>
      <c r="W24" s="3">
        <v>0.38040000000000002</v>
      </c>
      <c r="X24" s="5">
        <v>0.3619</v>
      </c>
      <c r="Y24" s="3">
        <v>0.40949999999999998</v>
      </c>
      <c r="Z24" s="20">
        <v>0.12</v>
      </c>
      <c r="AA24">
        <f t="shared" si="0"/>
        <v>0.73260000000000003</v>
      </c>
      <c r="AB24" s="9">
        <f t="shared" si="3"/>
        <v>4.5999999999999375E-3</v>
      </c>
      <c r="AC24">
        <v>5.0000000000001155E-3</v>
      </c>
      <c r="AD24" s="16">
        <f t="shared" si="1"/>
        <v>0.83633333333333326</v>
      </c>
      <c r="AE24" s="16">
        <f t="shared" si="4"/>
        <v>-3.4466666666666534E-2</v>
      </c>
      <c r="AF24" s="16">
        <v>-3.3800000000000052E-2</v>
      </c>
      <c r="AG24">
        <f t="shared" si="2"/>
        <v>0.73870000000000002</v>
      </c>
      <c r="AH24">
        <f t="shared" si="5"/>
        <v>1.1999999999999789E-3</v>
      </c>
    </row>
    <row r="25" spans="1:34" ht="18" x14ac:dyDescent="0.35">
      <c r="A25" s="2" t="s">
        <v>23</v>
      </c>
      <c r="B25" s="3">
        <v>0.48659999999999998</v>
      </c>
      <c r="C25" s="3">
        <v>0.1552</v>
      </c>
      <c r="D25" s="3">
        <v>0.35120000000000001</v>
      </c>
      <c r="E25" s="18">
        <v>0.35120000000000001</v>
      </c>
      <c r="F25" s="3">
        <v>0.53110000000000002</v>
      </c>
      <c r="G25" s="3">
        <v>0.3785</v>
      </c>
      <c r="H25" s="3">
        <v>0.35610000000000003</v>
      </c>
      <c r="I25" s="3">
        <v>0.42599999999999999</v>
      </c>
      <c r="J25" s="3">
        <v>0.53900000000000003</v>
      </c>
      <c r="K25" s="3">
        <v>0.37940000000000002</v>
      </c>
      <c r="L25" s="3">
        <v>0.3594</v>
      </c>
      <c r="M25" s="3">
        <v>0.41470000000000001</v>
      </c>
      <c r="N25" s="3">
        <v>0.51380000000000003</v>
      </c>
      <c r="O25" s="3">
        <v>0.34649999999999997</v>
      </c>
      <c r="P25" s="3">
        <v>0.37240000000000001</v>
      </c>
      <c r="Q25" s="3">
        <v>0.4153</v>
      </c>
      <c r="R25" s="3">
        <v>0.53480000000000005</v>
      </c>
      <c r="S25" s="3">
        <v>0.38069999999999998</v>
      </c>
      <c r="T25" s="3">
        <v>0.36599999999999999</v>
      </c>
      <c r="U25" s="3">
        <v>0.40989999999999999</v>
      </c>
      <c r="V25" s="3">
        <v>0.53869999999999996</v>
      </c>
      <c r="W25" s="3">
        <v>0.37940000000000002</v>
      </c>
      <c r="X25" s="5">
        <v>0.36299999999999999</v>
      </c>
      <c r="Y25" s="3">
        <v>0.4098</v>
      </c>
      <c r="Z25" s="20">
        <v>0.12</v>
      </c>
      <c r="AA25">
        <f t="shared" si="0"/>
        <v>0.73199999999999998</v>
      </c>
      <c r="AB25" s="9">
        <f t="shared" si="3"/>
        <v>5.1999999999999824E-3</v>
      </c>
      <c r="AC25">
        <v>4.6000000000000485E-3</v>
      </c>
      <c r="AD25" s="16">
        <f t="shared" si="1"/>
        <v>0.83366666666666667</v>
      </c>
      <c r="AE25" s="16">
        <f t="shared" si="4"/>
        <v>-3.1799999999999939E-2</v>
      </c>
      <c r="AF25" s="16">
        <v>-3.1599999999999961E-2</v>
      </c>
      <c r="AG25">
        <f t="shared" si="2"/>
        <v>0.73839999999999995</v>
      </c>
      <c r="AH25">
        <f t="shared" si="5"/>
        <v>1.5000000000000568E-3</v>
      </c>
    </row>
    <row r="26" spans="1:34" ht="18" x14ac:dyDescent="0.35">
      <c r="A26" s="2" t="s">
        <v>24</v>
      </c>
      <c r="B26" s="3">
        <v>0.55069999999999997</v>
      </c>
      <c r="C26" s="3">
        <v>0.37540000000000001</v>
      </c>
      <c r="D26" s="3">
        <v>0.3861</v>
      </c>
      <c r="E26" s="18">
        <v>0.4259</v>
      </c>
      <c r="F26" s="3">
        <v>0.53620000000000001</v>
      </c>
      <c r="G26" s="3">
        <v>0.38069999999999998</v>
      </c>
      <c r="H26" s="3">
        <v>0.36230000000000001</v>
      </c>
      <c r="I26" s="3">
        <v>0.4123</v>
      </c>
      <c r="J26" s="3">
        <v>0.53839999999999999</v>
      </c>
      <c r="K26" s="3">
        <v>0.38190000000000002</v>
      </c>
      <c r="L26" s="3">
        <v>0.3584</v>
      </c>
      <c r="M26" s="3">
        <v>0.41199999999999998</v>
      </c>
      <c r="N26" s="3">
        <v>0.51359999999999995</v>
      </c>
      <c r="O26" s="3">
        <v>0.3468</v>
      </c>
      <c r="P26" s="3">
        <v>0.37090000000000001</v>
      </c>
      <c r="Q26" s="3">
        <v>0.41560000000000002</v>
      </c>
      <c r="R26" s="3">
        <v>0.53449999999999998</v>
      </c>
      <c r="S26" s="3">
        <v>0.37890000000000001</v>
      </c>
      <c r="T26" s="3">
        <v>0.36699999999999999</v>
      </c>
      <c r="U26" s="3">
        <v>0.40970000000000001</v>
      </c>
      <c r="V26" s="3">
        <v>0.53859999999999997</v>
      </c>
      <c r="W26" s="3">
        <v>0.38030000000000003</v>
      </c>
      <c r="X26" s="3">
        <v>0.36620000000000003</v>
      </c>
      <c r="Y26" s="3">
        <v>0.40820000000000001</v>
      </c>
      <c r="Z26" s="20">
        <v>0.15</v>
      </c>
      <c r="AA26">
        <f t="shared" si="0"/>
        <v>0.73399999999999999</v>
      </c>
      <c r="AB26" s="9">
        <f t="shared" si="3"/>
        <v>3.1999999999999806E-3</v>
      </c>
      <c r="AC26">
        <v>3.5000000000000586E-3</v>
      </c>
      <c r="AD26" s="16">
        <f t="shared" si="1"/>
        <v>0.82166666666666666</v>
      </c>
      <c r="AE26" s="16">
        <f t="shared" si="4"/>
        <v>-1.9799999999999929E-2</v>
      </c>
      <c r="AF26" s="16">
        <v>-1.9266666666666543E-2</v>
      </c>
      <c r="AG26">
        <f t="shared" si="2"/>
        <v>0.7379</v>
      </c>
      <c r="AH26">
        <f t="shared" si="5"/>
        <v>2.0000000000000018E-3</v>
      </c>
    </row>
    <row r="27" spans="1:34" ht="18" x14ac:dyDescent="0.35">
      <c r="A27" s="2" t="s">
        <v>25</v>
      </c>
      <c r="B27" s="3">
        <v>0.48930000000000001</v>
      </c>
      <c r="C27" s="3">
        <v>0.21360000000000001</v>
      </c>
      <c r="D27" s="3">
        <v>0.36</v>
      </c>
      <c r="E27" s="18">
        <v>0.36499999999999999</v>
      </c>
      <c r="F27" s="3">
        <v>0.52849999999999997</v>
      </c>
      <c r="G27" s="3">
        <v>0.37619999999999998</v>
      </c>
      <c r="H27" s="3">
        <v>0.35539999999999999</v>
      </c>
      <c r="I27" s="3">
        <v>0.42770000000000002</v>
      </c>
      <c r="J27" s="3">
        <v>0.53149999999999997</v>
      </c>
      <c r="K27" s="3">
        <v>0.37480000000000002</v>
      </c>
      <c r="L27" s="3">
        <v>0.35670000000000002</v>
      </c>
      <c r="M27" s="3">
        <v>0.42549999999999999</v>
      </c>
      <c r="N27" s="3">
        <v>0.51419999999999999</v>
      </c>
      <c r="O27" s="3">
        <v>0.34470000000000001</v>
      </c>
      <c r="P27" s="3">
        <v>0.37369999999999998</v>
      </c>
      <c r="Q27" s="3">
        <v>0.41660000000000003</v>
      </c>
      <c r="R27" s="3">
        <v>0.53410000000000002</v>
      </c>
      <c r="S27" s="3">
        <v>0.37909999999999999</v>
      </c>
      <c r="T27" s="3">
        <v>0.36899999999999999</v>
      </c>
      <c r="U27" s="3">
        <v>0.41039999999999999</v>
      </c>
      <c r="V27" s="3">
        <v>0.53700000000000003</v>
      </c>
      <c r="W27" s="3">
        <v>0.37730000000000002</v>
      </c>
      <c r="X27" s="3">
        <v>0.3614</v>
      </c>
      <c r="Y27" s="3">
        <v>0.41560000000000002</v>
      </c>
      <c r="Z27" s="20">
        <v>-0.23</v>
      </c>
      <c r="AA27">
        <f t="shared" si="0"/>
        <v>0.73799999999999999</v>
      </c>
      <c r="AB27" s="9">
        <f t="shared" si="3"/>
        <v>-8.0000000000002292E-4</v>
      </c>
      <c r="AC27">
        <v>2.0000000000000018E-3</v>
      </c>
      <c r="AD27" s="16">
        <f t="shared" si="1"/>
        <v>0.84586666666666666</v>
      </c>
      <c r="AE27" s="16">
        <f t="shared" si="4"/>
        <v>-4.3999999999999928E-2</v>
      </c>
      <c r="AF27" s="16">
        <v>-4.3200000000000016E-2</v>
      </c>
      <c r="AG27">
        <f t="shared" si="2"/>
        <v>0.74269999999999992</v>
      </c>
      <c r="AH27">
        <f t="shared" si="5"/>
        <v>-2.7999999999999137E-3</v>
      </c>
    </row>
    <row r="28" spans="1:34" ht="18" x14ac:dyDescent="0.35">
      <c r="A28" s="2" t="s">
        <v>26</v>
      </c>
      <c r="B28" s="3"/>
      <c r="C28" s="3">
        <v>0.2142</v>
      </c>
      <c r="D28" s="3">
        <v>0.36009999999999998</v>
      </c>
      <c r="E28" s="18">
        <v>0.36220000000000002</v>
      </c>
      <c r="F28" s="3">
        <v>0.53039999999999998</v>
      </c>
      <c r="G28" s="3">
        <v>0.37659999999999999</v>
      </c>
      <c r="H28" s="3">
        <v>0.35659999999999997</v>
      </c>
      <c r="I28" s="3">
        <v>0.42770000000000002</v>
      </c>
      <c r="J28" s="3">
        <v>0.53300000000000003</v>
      </c>
      <c r="K28" s="3">
        <v>0.37490000000000001</v>
      </c>
      <c r="L28" s="3">
        <v>0.35680000000000001</v>
      </c>
      <c r="M28" s="3">
        <v>0.42759999999999998</v>
      </c>
      <c r="N28" s="3">
        <v>0.51419999999999999</v>
      </c>
      <c r="O28" s="3">
        <v>0.34570000000000001</v>
      </c>
      <c r="P28" s="3">
        <v>0.37319999999999998</v>
      </c>
      <c r="Q28" s="3">
        <v>0.41560000000000002</v>
      </c>
      <c r="R28" s="3">
        <v>0.53380000000000005</v>
      </c>
      <c r="S28" s="3">
        <v>0.37869999999999998</v>
      </c>
      <c r="T28" s="3">
        <v>0.36820000000000003</v>
      </c>
      <c r="U28" s="3">
        <v>0.41</v>
      </c>
      <c r="V28" s="3">
        <v>0.53769999999999996</v>
      </c>
      <c r="W28" s="3">
        <v>0.37859999999999999</v>
      </c>
      <c r="X28" s="3">
        <v>0.3619</v>
      </c>
      <c r="Y28" s="3">
        <v>0.41370000000000001</v>
      </c>
      <c r="Z28" s="20">
        <v>-0.21</v>
      </c>
      <c r="AA28">
        <f t="shared" si="0"/>
        <v>0.73640000000000005</v>
      </c>
      <c r="AB28" s="9">
        <f t="shared" si="3"/>
        <v>7.9999999999991189E-4</v>
      </c>
      <c r="AC28">
        <v>2.1999999999999797E-3</v>
      </c>
      <c r="AD28" s="16">
        <f t="shared" si="1"/>
        <v>0.84599999999999997</v>
      </c>
      <c r="AE28" s="16">
        <f t="shared" si="4"/>
        <v>-4.4133333333333247E-2</v>
      </c>
      <c r="AF28" s="16">
        <v>-4.4799999999999951E-2</v>
      </c>
      <c r="AG28">
        <f t="shared" si="2"/>
        <v>0.74140000000000006</v>
      </c>
      <c r="AH28">
        <f t="shared" si="5"/>
        <v>-1.5000000000000568E-3</v>
      </c>
    </row>
    <row r="29" spans="1:34" ht="18" x14ac:dyDescent="0.35">
      <c r="A29" s="2" t="s">
        <v>27</v>
      </c>
      <c r="B29" s="3">
        <v>0.48509999999999998</v>
      </c>
      <c r="C29" s="3">
        <v>0.1547</v>
      </c>
      <c r="D29" s="3">
        <v>0.35020000000000001</v>
      </c>
      <c r="E29" s="18">
        <v>0.34920000000000001</v>
      </c>
      <c r="F29" s="3">
        <v>0.52929999999999999</v>
      </c>
      <c r="G29" s="3">
        <v>0.377</v>
      </c>
      <c r="H29" s="3">
        <v>0.35520000000000002</v>
      </c>
      <c r="I29" s="3">
        <v>0.42420000000000002</v>
      </c>
      <c r="J29" s="3">
        <v>0.5393</v>
      </c>
      <c r="K29" s="3">
        <v>0.37930000000000003</v>
      </c>
      <c r="L29" s="3">
        <v>0.35959999999999998</v>
      </c>
      <c r="M29" s="3">
        <v>0.4153</v>
      </c>
      <c r="N29" s="3">
        <v>0.51390000000000002</v>
      </c>
      <c r="O29" s="3">
        <v>0.34670000000000001</v>
      </c>
      <c r="P29" s="3">
        <v>0.37240000000000001</v>
      </c>
      <c r="Q29" s="3">
        <v>0.4158</v>
      </c>
      <c r="R29" s="3">
        <v>0.53490000000000004</v>
      </c>
      <c r="S29" s="3">
        <v>0.38069999999999998</v>
      </c>
      <c r="T29" s="3">
        <v>0.36680000000000001</v>
      </c>
      <c r="U29" s="3">
        <v>0.41110000000000002</v>
      </c>
      <c r="V29" s="3">
        <v>0.53769999999999996</v>
      </c>
      <c r="W29" s="3">
        <v>0.378</v>
      </c>
      <c r="X29" s="3">
        <v>0.36309999999999998</v>
      </c>
      <c r="Y29" s="3">
        <v>0.41070000000000001</v>
      </c>
      <c r="Z29" s="20">
        <v>0.1</v>
      </c>
      <c r="AA29">
        <f t="shared" si="0"/>
        <v>0.73360000000000003</v>
      </c>
      <c r="AB29" s="9">
        <f t="shared" si="3"/>
        <v>3.5999999999999366E-3</v>
      </c>
      <c r="AC29">
        <v>3.9000000000000146E-3</v>
      </c>
      <c r="AD29" s="16">
        <f t="shared" si="1"/>
        <v>0.83346666666666669</v>
      </c>
      <c r="AE29" s="16">
        <f t="shared" si="4"/>
        <v>-3.1599999999999961E-2</v>
      </c>
      <c r="AF29" s="16">
        <v>-3.0733333333333279E-2</v>
      </c>
      <c r="AG29">
        <f t="shared" si="2"/>
        <v>0.73920000000000008</v>
      </c>
      <c r="AH29">
        <f t="shared" si="5"/>
        <v>6.9999999999992291E-4</v>
      </c>
    </row>
    <row r="30" spans="1:34" ht="18" x14ac:dyDescent="0.35">
      <c r="A30" s="2" t="s">
        <v>28</v>
      </c>
      <c r="B30" s="3">
        <v>0.50960000000000005</v>
      </c>
      <c r="C30" s="3">
        <v>0.3427</v>
      </c>
      <c r="D30" s="3">
        <v>0.36959999999999998</v>
      </c>
      <c r="E30" s="18">
        <v>0.40870000000000001</v>
      </c>
      <c r="F30" s="3">
        <v>0.53959999999999997</v>
      </c>
      <c r="G30" s="3">
        <v>0.38329999999999997</v>
      </c>
      <c r="H30" s="3">
        <v>0.36849999999999999</v>
      </c>
      <c r="I30" s="3">
        <v>0.4</v>
      </c>
      <c r="J30" s="3">
        <v>0.54510000000000003</v>
      </c>
      <c r="K30" s="3">
        <v>0.38629999999999998</v>
      </c>
      <c r="L30" s="3">
        <v>0.36759999999999998</v>
      </c>
      <c r="M30" s="3">
        <v>0.3952</v>
      </c>
      <c r="N30" s="3">
        <v>0.51300000000000001</v>
      </c>
      <c r="O30" s="3">
        <v>0.34920000000000001</v>
      </c>
      <c r="P30" s="3">
        <v>0.3695</v>
      </c>
      <c r="Q30" s="3">
        <v>0.41520000000000001</v>
      </c>
      <c r="R30" s="3">
        <v>0.53400000000000003</v>
      </c>
      <c r="S30" s="3">
        <v>0.37790000000000001</v>
      </c>
      <c r="T30" s="3">
        <v>0.36630000000000001</v>
      </c>
      <c r="U30" s="3">
        <v>0.40899999999999997</v>
      </c>
      <c r="V30" s="3">
        <v>0.54210000000000003</v>
      </c>
      <c r="W30" s="3">
        <v>0.3851</v>
      </c>
      <c r="X30" s="3">
        <v>0.36980000000000002</v>
      </c>
      <c r="Y30" s="3">
        <v>0.3987</v>
      </c>
      <c r="Z30" s="20">
        <v>0.26</v>
      </c>
      <c r="AA30">
        <f t="shared" si="0"/>
        <v>0.73260000000000003</v>
      </c>
      <c r="AB30" s="9">
        <f t="shared" si="3"/>
        <v>4.5999999999999375E-3</v>
      </c>
      <c r="AC30">
        <v>4.4000000000000705E-3</v>
      </c>
      <c r="AD30" s="16">
        <f t="shared" si="1"/>
        <v>0.79593333333333327</v>
      </c>
      <c r="AE30" s="16">
        <f t="shared" si="4"/>
        <v>5.933333333333457E-3</v>
      </c>
      <c r="AF30" s="16">
        <v>7.0000000000001172E-3</v>
      </c>
      <c r="AG30">
        <f t="shared" si="2"/>
        <v>0.73580000000000001</v>
      </c>
      <c r="AH30">
        <f t="shared" si="5"/>
        <v>4.0999999999999925E-3</v>
      </c>
    </row>
    <row r="31" spans="1:34" ht="18" x14ac:dyDescent="0.35">
      <c r="A31" s="2" t="s">
        <v>29</v>
      </c>
      <c r="B31" s="3">
        <v>0.4854</v>
      </c>
      <c r="C31" s="3">
        <v>0.15579999999999999</v>
      </c>
      <c r="D31" s="3">
        <v>0.35070000000000001</v>
      </c>
      <c r="E31" s="18">
        <v>0.34960000000000002</v>
      </c>
      <c r="F31" s="3">
        <v>0.53649999999999998</v>
      </c>
      <c r="G31" s="3">
        <v>0.38080000000000003</v>
      </c>
      <c r="H31" s="3">
        <v>0.35980000000000001</v>
      </c>
      <c r="I31" s="3">
        <v>0.41710000000000003</v>
      </c>
      <c r="J31" s="3">
        <v>0.53380000000000005</v>
      </c>
      <c r="K31" s="3">
        <v>0.37669999999999998</v>
      </c>
      <c r="L31" s="3">
        <v>0.35639999999999999</v>
      </c>
      <c r="M31" s="3">
        <v>0.41920000000000002</v>
      </c>
      <c r="N31" s="3">
        <v>0.51400000000000001</v>
      </c>
      <c r="O31" s="3">
        <v>0.34710000000000002</v>
      </c>
      <c r="P31" s="3">
        <v>0.37019999999999997</v>
      </c>
      <c r="Q31" s="3">
        <v>0.41639999999999999</v>
      </c>
      <c r="R31" s="3">
        <v>0.5343</v>
      </c>
      <c r="S31" s="3">
        <v>0.37909999999999999</v>
      </c>
      <c r="T31" s="3">
        <v>0.3674</v>
      </c>
      <c r="U31" s="3">
        <v>0.4093</v>
      </c>
      <c r="V31" s="3">
        <v>0.53700000000000003</v>
      </c>
      <c r="W31" s="3">
        <v>0.3785</v>
      </c>
      <c r="X31" s="3">
        <v>0.3639</v>
      </c>
      <c r="Y31" s="3">
        <v>0.41249999999999998</v>
      </c>
      <c r="Z31" s="20">
        <v>0.1</v>
      </c>
      <c r="AA31">
        <f t="shared" si="0"/>
        <v>0.73480000000000001</v>
      </c>
      <c r="AB31" s="9">
        <f t="shared" si="3"/>
        <v>2.3999999999999577E-3</v>
      </c>
      <c r="AC31">
        <v>3.7000000000000366E-3</v>
      </c>
      <c r="AD31" s="16">
        <f t="shared" si="1"/>
        <v>0.83253333333333346</v>
      </c>
      <c r="AE31" s="16">
        <f t="shared" si="4"/>
        <v>-3.0666666666666731E-2</v>
      </c>
      <c r="AF31" s="16">
        <v>-3.0066666666666686E-2</v>
      </c>
      <c r="AG31">
        <f t="shared" si="2"/>
        <v>0.73760000000000003</v>
      </c>
      <c r="AH31">
        <f t="shared" si="5"/>
        <v>2.2999999999999687E-3</v>
      </c>
    </row>
    <row r="32" spans="1:34" ht="18" x14ac:dyDescent="0.35">
      <c r="A32" s="2" t="s">
        <v>30</v>
      </c>
      <c r="B32" s="3">
        <v>0.64400000000000002</v>
      </c>
      <c r="C32" s="3">
        <v>0.40389999999999998</v>
      </c>
      <c r="D32" s="3">
        <v>0.36109999999999998</v>
      </c>
      <c r="E32" s="18">
        <v>0.40450000000000003</v>
      </c>
      <c r="F32" s="3">
        <v>0.54139999999999999</v>
      </c>
      <c r="G32" s="3">
        <v>0.38340000000000002</v>
      </c>
      <c r="H32" s="3">
        <v>0.37459999999999999</v>
      </c>
      <c r="I32" s="3">
        <v>0.40510000000000002</v>
      </c>
      <c r="J32" s="3">
        <v>0.54339999999999999</v>
      </c>
      <c r="K32" s="3">
        <v>0.38769999999999999</v>
      </c>
      <c r="L32" s="3">
        <v>0.36980000000000002</v>
      </c>
      <c r="M32" s="3">
        <v>0.40350000000000003</v>
      </c>
      <c r="N32" s="3">
        <v>0.51359999999999995</v>
      </c>
      <c r="O32" s="3">
        <v>0.34520000000000001</v>
      </c>
      <c r="P32" s="3">
        <v>0.37240000000000001</v>
      </c>
      <c r="Q32" s="3">
        <v>0.41639999999999999</v>
      </c>
      <c r="R32" s="3">
        <v>0.53600000000000003</v>
      </c>
      <c r="S32" s="3">
        <v>0.37840000000000001</v>
      </c>
      <c r="T32" s="3">
        <v>0.36959999999999998</v>
      </c>
      <c r="U32" s="3">
        <v>0.41070000000000001</v>
      </c>
      <c r="V32" s="3">
        <v>0.54339999999999999</v>
      </c>
      <c r="W32" s="3">
        <v>0.38529999999999998</v>
      </c>
      <c r="X32" s="3">
        <v>0.37069999999999997</v>
      </c>
      <c r="Y32" s="3">
        <v>0.3982</v>
      </c>
      <c r="Z32" s="20">
        <v>0</v>
      </c>
      <c r="AA32">
        <f t="shared" si="0"/>
        <v>0.73919999999999997</v>
      </c>
      <c r="AB32" s="9">
        <f t="shared" si="3"/>
        <v>-2.0000000000000018E-3</v>
      </c>
      <c r="AC32">
        <v>-1.9000000000000128E-3</v>
      </c>
      <c r="AD32" s="16">
        <f t="shared" si="1"/>
        <v>0.80453333333333321</v>
      </c>
      <c r="AE32" s="16">
        <f t="shared" si="4"/>
        <v>-2.666666666666484E-3</v>
      </c>
      <c r="AF32" s="16">
        <v>-2.3999999999999577E-3</v>
      </c>
      <c r="AG32">
        <f t="shared" si="2"/>
        <v>0.74199999999999999</v>
      </c>
      <c r="AH32">
        <f t="shared" si="5"/>
        <v>-2.0999999999999908E-3</v>
      </c>
    </row>
    <row r="33" spans="1:34" ht="18" x14ac:dyDescent="0.35">
      <c r="A33" s="2" t="s">
        <v>31</v>
      </c>
      <c r="B33" s="3">
        <v>0.5181</v>
      </c>
      <c r="C33" s="3">
        <v>0.37769999999999998</v>
      </c>
      <c r="D33" s="3">
        <v>0.33500000000000002</v>
      </c>
      <c r="E33" s="18">
        <v>0.42220000000000002</v>
      </c>
      <c r="F33" s="3">
        <v>0.53979999999999995</v>
      </c>
      <c r="G33" s="3">
        <v>0.38790000000000002</v>
      </c>
      <c r="H33" s="3">
        <v>0.36380000000000001</v>
      </c>
      <c r="I33" s="3">
        <v>0.39679999999999999</v>
      </c>
      <c r="J33" s="3">
        <v>0.54369999999999996</v>
      </c>
      <c r="K33" s="3">
        <v>0.3891</v>
      </c>
      <c r="L33" s="3">
        <v>0.36399999999999999</v>
      </c>
      <c r="M33" s="3">
        <v>0.39300000000000002</v>
      </c>
      <c r="N33" s="3">
        <v>0.51170000000000004</v>
      </c>
      <c r="O33" s="3">
        <v>0.34810000000000002</v>
      </c>
      <c r="P33" s="3">
        <v>0.36930000000000002</v>
      </c>
      <c r="Q33" s="3">
        <v>0.41349999999999998</v>
      </c>
      <c r="R33" s="3">
        <v>0.5343</v>
      </c>
      <c r="S33" s="3">
        <v>0.37919999999999998</v>
      </c>
      <c r="T33" s="3">
        <v>0.36509999999999998</v>
      </c>
      <c r="U33" s="3">
        <v>0.40760000000000002</v>
      </c>
      <c r="V33" s="3">
        <v>0.54579999999999995</v>
      </c>
      <c r="W33" s="3">
        <v>0.38769999999999999</v>
      </c>
      <c r="X33" s="3">
        <v>0.37140000000000001</v>
      </c>
      <c r="Y33" s="3">
        <v>0.39200000000000002</v>
      </c>
      <c r="Z33" s="20">
        <v>0.55000000000000004</v>
      </c>
      <c r="AA33">
        <f t="shared" si="0"/>
        <v>0.73019999999999996</v>
      </c>
      <c r="AB33" s="9">
        <f t="shared" si="3"/>
        <v>7.0000000000000062E-3</v>
      </c>
      <c r="AC33">
        <v>7.6000000000000512E-3</v>
      </c>
      <c r="AD33" s="16">
        <f t="shared" si="1"/>
        <v>0.7878666666666666</v>
      </c>
      <c r="AE33" s="16">
        <f t="shared" si="4"/>
        <v>1.4000000000000123E-2</v>
      </c>
      <c r="AF33" s="16">
        <v>1.4600000000000168E-2</v>
      </c>
      <c r="AG33">
        <f t="shared" si="2"/>
        <v>0.73439999999999994</v>
      </c>
      <c r="AH33">
        <f t="shared" si="5"/>
        <v>5.5000000000000604E-3</v>
      </c>
    </row>
    <row r="34" spans="1:34" ht="18" x14ac:dyDescent="0.35">
      <c r="A34" s="2" t="s">
        <v>32</v>
      </c>
      <c r="B34" s="3">
        <v>0.48920000000000002</v>
      </c>
      <c r="C34" s="3">
        <v>0.15440000000000001</v>
      </c>
      <c r="D34" s="3">
        <v>0.35299999999999998</v>
      </c>
      <c r="E34" s="18">
        <v>0.36</v>
      </c>
      <c r="F34" s="3">
        <v>0.53649999999999998</v>
      </c>
      <c r="G34" s="3">
        <v>0.3831</v>
      </c>
      <c r="H34" s="3">
        <v>0.35759999999999997</v>
      </c>
      <c r="I34" s="3">
        <v>0.41499999999999998</v>
      </c>
      <c r="J34" s="3">
        <v>0.5423</v>
      </c>
      <c r="K34" s="3">
        <v>0.38090000000000002</v>
      </c>
      <c r="L34" s="3">
        <v>0.35880000000000001</v>
      </c>
      <c r="M34" s="3">
        <v>0.40939999999999999</v>
      </c>
      <c r="N34" s="3">
        <v>0.5141</v>
      </c>
      <c r="O34" s="3">
        <v>0.34910000000000002</v>
      </c>
      <c r="P34" s="3">
        <v>0.36969999999999997</v>
      </c>
      <c r="Q34" s="3">
        <v>0.41499999999999998</v>
      </c>
      <c r="R34" s="3">
        <v>0.53420000000000001</v>
      </c>
      <c r="S34" s="3">
        <v>0.379</v>
      </c>
      <c r="T34" s="3">
        <v>0.36570000000000003</v>
      </c>
      <c r="U34" s="3">
        <v>0.40960000000000002</v>
      </c>
      <c r="V34" s="3">
        <v>0.53790000000000004</v>
      </c>
      <c r="W34" s="3">
        <v>0.38</v>
      </c>
      <c r="X34" s="3">
        <v>0.36499999999999999</v>
      </c>
      <c r="Y34" s="3">
        <v>0.4093</v>
      </c>
      <c r="Z34" s="20">
        <v>0.25</v>
      </c>
      <c r="AA34">
        <f t="shared" si="0"/>
        <v>0.73140000000000005</v>
      </c>
      <c r="AB34" s="9">
        <f t="shared" si="3"/>
        <v>5.7999999999999163E-3</v>
      </c>
      <c r="AC34">
        <v>4.7000000000000375E-3</v>
      </c>
      <c r="AD34" s="16">
        <f t="shared" si="1"/>
        <v>0.82246666666666668</v>
      </c>
      <c r="AE34" s="16">
        <f t="shared" si="4"/>
        <v>-2.0599999999999952E-2</v>
      </c>
      <c r="AF34" s="16">
        <v>-1.7599999999999838E-2</v>
      </c>
      <c r="AG34">
        <f t="shared" si="2"/>
        <v>0.73540000000000005</v>
      </c>
      <c r="AH34">
        <f t="shared" si="5"/>
        <v>4.4999999999999485E-3</v>
      </c>
    </row>
    <row r="35" spans="1:34" x14ac:dyDescent="0.25">
      <c r="A35" s="2" t="s">
        <v>33</v>
      </c>
      <c r="B35" s="3">
        <v>0.51039999999999996</v>
      </c>
      <c r="C35" s="3">
        <v>0.33710000000000001</v>
      </c>
      <c r="D35" s="3">
        <v>0.37040000000000001</v>
      </c>
      <c r="E35" s="18">
        <v>0.41670000000000001</v>
      </c>
      <c r="F35" s="3">
        <v>0.54790000000000005</v>
      </c>
      <c r="G35" s="3">
        <v>0.39190000000000003</v>
      </c>
      <c r="H35" s="3">
        <v>0.37040000000000001</v>
      </c>
      <c r="I35" s="3">
        <v>0.38990000000000002</v>
      </c>
      <c r="J35" s="3">
        <v>0.55349999999999999</v>
      </c>
      <c r="K35" s="3">
        <v>0.3926</v>
      </c>
      <c r="L35" s="3">
        <v>0.36959999999999998</v>
      </c>
      <c r="M35" s="3">
        <v>0.38429999999999997</v>
      </c>
      <c r="N35" s="3">
        <v>0.5121</v>
      </c>
      <c r="O35" s="3">
        <v>0.35049999999999998</v>
      </c>
      <c r="P35" s="3">
        <v>0.36720000000000003</v>
      </c>
      <c r="Q35" s="3">
        <v>0.4128</v>
      </c>
      <c r="R35" s="3">
        <v>0.53390000000000004</v>
      </c>
      <c r="S35" s="3">
        <v>0.37759999999999999</v>
      </c>
      <c r="T35" s="3">
        <v>0.36470000000000002</v>
      </c>
      <c r="U35" s="3">
        <v>0.40699999999999997</v>
      </c>
      <c r="V35" s="3">
        <v>0.54620000000000002</v>
      </c>
      <c r="W35" s="3">
        <v>0.38929999999999998</v>
      </c>
      <c r="X35" s="3">
        <v>0.37309999999999999</v>
      </c>
      <c r="Y35" s="3">
        <v>0.39</v>
      </c>
      <c r="Z35" s="20">
        <v>0.51</v>
      </c>
      <c r="AA35">
        <f t="shared" si="0"/>
        <v>0.72940000000000005</v>
      </c>
      <c r="AB35" s="9">
        <f t="shared" si="3"/>
        <v>7.7999999999999181E-3</v>
      </c>
      <c r="AC35">
        <v>8.0999999999999961E-3</v>
      </c>
      <c r="AD35" s="16">
        <f t="shared" si="1"/>
        <v>0.77613333333333345</v>
      </c>
      <c r="AE35" s="16">
        <f t="shared" si="4"/>
        <v>2.5733333333333275E-2</v>
      </c>
      <c r="AF35" s="16">
        <v>2.8066666666666684E-2</v>
      </c>
      <c r="AG35">
        <f t="shared" si="2"/>
        <v>0.7319</v>
      </c>
      <c r="AH35">
        <f t="shared" si="5"/>
        <v>8.0000000000000071E-3</v>
      </c>
    </row>
  </sheetData>
  <mergeCells count="6">
    <mergeCell ref="V1:Y1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opLeftCell="F1" workbookViewId="0">
      <selection activeCell="J6" sqref="J6"/>
    </sheetView>
  </sheetViews>
  <sheetFormatPr defaultColWidth="11.42578125" defaultRowHeight="15" x14ac:dyDescent="0.25"/>
  <cols>
    <col min="26" max="26" width="10.85546875" style="22"/>
  </cols>
  <sheetData>
    <row r="1" spans="1:28" ht="15.75" thickBot="1" x14ac:dyDescent="0.3">
      <c r="A1" s="2"/>
      <c r="B1" s="26" t="s">
        <v>34</v>
      </c>
      <c r="C1" s="26"/>
      <c r="D1" s="26"/>
      <c r="E1" s="26"/>
      <c r="F1" s="26" t="s">
        <v>35</v>
      </c>
      <c r="G1" s="26"/>
      <c r="H1" s="26"/>
      <c r="I1" s="26"/>
      <c r="J1" s="26" t="s">
        <v>35</v>
      </c>
      <c r="K1" s="26"/>
      <c r="L1" s="26"/>
      <c r="M1" s="26"/>
      <c r="N1" s="26" t="s">
        <v>36</v>
      </c>
      <c r="O1" s="26"/>
      <c r="P1" s="26"/>
      <c r="Q1" s="26"/>
      <c r="R1" s="26" t="s">
        <v>62</v>
      </c>
      <c r="S1" s="26"/>
      <c r="T1" s="26"/>
      <c r="U1" s="26"/>
      <c r="V1" s="26" t="s">
        <v>70</v>
      </c>
      <c r="W1" s="26"/>
      <c r="X1" s="26"/>
      <c r="Y1" s="26"/>
    </row>
    <row r="2" spans="1:28" ht="19.5" customHeight="1" x14ac:dyDescent="0.25">
      <c r="A2" s="1" t="s">
        <v>0</v>
      </c>
      <c r="B2" s="4" t="s">
        <v>38</v>
      </c>
      <c r="C2" s="4" t="s">
        <v>46</v>
      </c>
      <c r="D2" s="10" t="s">
        <v>69</v>
      </c>
      <c r="E2" s="10" t="s">
        <v>41</v>
      </c>
      <c r="F2" s="11" t="s">
        <v>38</v>
      </c>
      <c r="G2" s="10" t="s">
        <v>42</v>
      </c>
      <c r="H2" s="10" t="s">
        <v>43</v>
      </c>
      <c r="I2" s="10" t="s">
        <v>44</v>
      </c>
      <c r="J2" s="10" t="s">
        <v>45</v>
      </c>
      <c r="K2" s="10" t="s">
        <v>42</v>
      </c>
      <c r="L2" s="10" t="s">
        <v>43</v>
      </c>
      <c r="M2" s="10" t="s">
        <v>44</v>
      </c>
      <c r="N2" s="11" t="s">
        <v>45</v>
      </c>
      <c r="O2" s="11" t="s">
        <v>46</v>
      </c>
      <c r="P2" s="10" t="s">
        <v>39</v>
      </c>
      <c r="Q2" s="10" t="s">
        <v>41</v>
      </c>
      <c r="R2" s="10" t="s">
        <v>38</v>
      </c>
      <c r="S2" s="10" t="s">
        <v>46</v>
      </c>
      <c r="T2" s="10" t="s">
        <v>47</v>
      </c>
      <c r="U2" s="10" t="s">
        <v>41</v>
      </c>
      <c r="V2" s="11" t="s">
        <v>38</v>
      </c>
      <c r="W2" s="11" t="s">
        <v>49</v>
      </c>
      <c r="X2" s="10" t="s">
        <v>48</v>
      </c>
      <c r="Y2" s="11" t="s">
        <v>41</v>
      </c>
      <c r="Z2" s="23" t="s">
        <v>61</v>
      </c>
      <c r="AA2" s="6"/>
      <c r="AB2" s="6" t="s">
        <v>54</v>
      </c>
    </row>
    <row r="3" spans="1:28" x14ac:dyDescent="0.25">
      <c r="A3" s="2" t="s">
        <v>1</v>
      </c>
      <c r="B3" s="3">
        <v>0.58340000000000003</v>
      </c>
      <c r="C3" s="3">
        <v>0.38179999999999997</v>
      </c>
      <c r="D3" s="3">
        <v>0.39600000000000002</v>
      </c>
      <c r="E3" s="3">
        <v>0.43640000000000001</v>
      </c>
      <c r="F3" s="3">
        <v>0.53539999999999999</v>
      </c>
      <c r="G3" s="3">
        <v>0.379</v>
      </c>
      <c r="H3" s="3">
        <v>0.3543</v>
      </c>
      <c r="I3" s="3">
        <v>0.4108</v>
      </c>
      <c r="J3" s="3">
        <v>0.53520000000000001</v>
      </c>
      <c r="K3" s="3">
        <v>0.3795</v>
      </c>
      <c r="L3" s="3">
        <v>0.35510000000000003</v>
      </c>
      <c r="M3" s="3">
        <v>0.4118</v>
      </c>
      <c r="N3" s="3">
        <v>0.54520000000000002</v>
      </c>
      <c r="O3" s="3">
        <v>0.3876</v>
      </c>
      <c r="P3" s="3">
        <v>0.36840000000000001</v>
      </c>
      <c r="Q3" s="3">
        <v>0.39689999999999998</v>
      </c>
      <c r="R3" s="3">
        <v>0.54279999999999995</v>
      </c>
      <c r="S3" s="3">
        <v>0.3846</v>
      </c>
      <c r="T3" s="3">
        <v>0.36930000000000002</v>
      </c>
      <c r="U3" s="3">
        <v>0.4002</v>
      </c>
      <c r="V3" s="3">
        <v>0.51160000000000005</v>
      </c>
      <c r="W3" s="3">
        <v>0.3478</v>
      </c>
      <c r="X3" s="5">
        <v>0.3695</v>
      </c>
      <c r="Y3" s="3">
        <v>0.41620000000000001</v>
      </c>
      <c r="Z3" s="8">
        <v>0.18</v>
      </c>
      <c r="AA3" s="9">
        <f>(I3*2+M3*2+Y3*2)/3</f>
        <v>0.82586666666666664</v>
      </c>
      <c r="AB3" s="9">
        <f>$AA$12-AA3</f>
        <v>-1.6666666666667052E-3</v>
      </c>
    </row>
    <row r="4" spans="1:28" x14ac:dyDescent="0.25">
      <c r="A4" s="2" t="s">
        <v>2</v>
      </c>
      <c r="B4" s="3">
        <v>0.5524</v>
      </c>
      <c r="C4" s="3">
        <v>0.33710000000000001</v>
      </c>
      <c r="D4" s="3">
        <v>0.39660000000000001</v>
      </c>
      <c r="E4" s="3">
        <v>0.43</v>
      </c>
      <c r="F4" s="3">
        <v>0.53500000000000003</v>
      </c>
      <c r="G4" s="3">
        <v>0.37940000000000002</v>
      </c>
      <c r="H4" s="3">
        <v>0.35270000000000001</v>
      </c>
      <c r="I4" s="3">
        <v>0.41170000000000001</v>
      </c>
      <c r="J4" s="3">
        <v>0.53510000000000002</v>
      </c>
      <c r="K4" s="3">
        <v>0.37959999999999999</v>
      </c>
      <c r="L4" s="3">
        <v>0.35270000000000001</v>
      </c>
      <c r="M4" s="3">
        <v>0.41249999999999998</v>
      </c>
      <c r="N4" s="3">
        <v>0.54469999999999996</v>
      </c>
      <c r="O4" s="3">
        <v>0.38719999999999999</v>
      </c>
      <c r="P4" s="3">
        <v>0.36780000000000002</v>
      </c>
      <c r="Q4" s="3">
        <v>0.39629999999999999</v>
      </c>
      <c r="R4" s="3">
        <v>0.5423</v>
      </c>
      <c r="S4" s="3">
        <v>0.3846</v>
      </c>
      <c r="T4" s="3">
        <v>0.36849999999999999</v>
      </c>
      <c r="U4" s="3">
        <v>0.39960000000000001</v>
      </c>
      <c r="V4" s="3">
        <v>0.51139999999999997</v>
      </c>
      <c r="W4" s="3">
        <v>0.34770000000000001</v>
      </c>
      <c r="X4" s="5">
        <v>0.36930000000000002</v>
      </c>
      <c r="Y4" s="3">
        <v>0.41710000000000003</v>
      </c>
      <c r="Z4" s="8">
        <v>0.23</v>
      </c>
      <c r="AA4" s="9">
        <f t="shared" ref="AA4:AA35" si="0">(I4*2+M4*2+Y4*2)/3</f>
        <v>0.82753333333333334</v>
      </c>
      <c r="AB4" s="9">
        <f t="shared" ref="AB4:AB35" si="1">$AA$12-AA4</f>
        <v>-3.3333333333334103E-3</v>
      </c>
    </row>
    <row r="5" spans="1:28" x14ac:dyDescent="0.25">
      <c r="A5" s="2" t="s">
        <v>3</v>
      </c>
      <c r="B5" s="3">
        <v>0.55289999999999995</v>
      </c>
      <c r="C5" s="3">
        <v>0.3715</v>
      </c>
      <c r="D5" s="3">
        <v>0.39419999999999999</v>
      </c>
      <c r="E5" s="3">
        <v>0.4214</v>
      </c>
      <c r="F5" s="3">
        <v>0.5292</v>
      </c>
      <c r="G5" s="3">
        <v>0.37469999999999998</v>
      </c>
      <c r="H5" s="3">
        <v>0.35239999999999999</v>
      </c>
      <c r="I5" s="3">
        <v>0.42149999999999999</v>
      </c>
      <c r="J5" s="3">
        <v>0.53159999999999996</v>
      </c>
      <c r="K5" s="3">
        <v>0.37740000000000001</v>
      </c>
      <c r="L5" s="3">
        <v>0.35460000000000003</v>
      </c>
      <c r="M5" s="3">
        <v>0.4204</v>
      </c>
      <c r="N5">
        <v>0.54449999999999998</v>
      </c>
      <c r="O5" s="3">
        <v>0.38790000000000002</v>
      </c>
      <c r="P5" s="3">
        <v>0.37019999999999997</v>
      </c>
      <c r="Q5" s="3">
        <v>0.39700000000000002</v>
      </c>
      <c r="R5" s="3">
        <v>0.54190000000000005</v>
      </c>
      <c r="S5" s="3">
        <v>0.38500000000000001</v>
      </c>
      <c r="T5" s="3">
        <v>0.37019999999999997</v>
      </c>
      <c r="U5" s="3">
        <v>0.3997</v>
      </c>
      <c r="V5" s="3">
        <v>0.5081</v>
      </c>
      <c r="W5" s="3">
        <v>0.34489999999999998</v>
      </c>
      <c r="X5" s="5">
        <v>0.36659999999999998</v>
      </c>
      <c r="Y5" s="3">
        <v>0.42080000000000001</v>
      </c>
      <c r="Z5" s="8">
        <v>0.15</v>
      </c>
      <c r="AA5" s="9">
        <f t="shared" si="0"/>
        <v>0.84179999999999999</v>
      </c>
      <c r="AB5" s="9">
        <f t="shared" si="1"/>
        <v>-1.760000000000006E-2</v>
      </c>
    </row>
    <row r="6" spans="1:28" x14ac:dyDescent="0.25">
      <c r="A6" s="2" t="s">
        <v>4</v>
      </c>
      <c r="B6" s="3">
        <v>0.53090000000000004</v>
      </c>
      <c r="C6" s="3">
        <v>0.28870000000000001</v>
      </c>
      <c r="D6" s="3">
        <v>0.39200000000000002</v>
      </c>
      <c r="E6" s="3">
        <v>0.41699999999999998</v>
      </c>
      <c r="F6" s="3">
        <v>0.53490000000000004</v>
      </c>
      <c r="G6" s="3">
        <v>0.37959999999999999</v>
      </c>
      <c r="H6" s="3">
        <v>0.35220000000000001</v>
      </c>
      <c r="I6" s="3">
        <v>0.41310000000000002</v>
      </c>
      <c r="J6" s="3">
        <v>0.53459999999999996</v>
      </c>
      <c r="K6" s="3">
        <v>0.37880000000000003</v>
      </c>
      <c r="L6" s="3">
        <v>0.3523</v>
      </c>
      <c r="M6" s="3">
        <v>0.41370000000000001</v>
      </c>
      <c r="N6" s="3">
        <v>0.54469999999999996</v>
      </c>
      <c r="O6" s="3">
        <v>0.38719999999999999</v>
      </c>
      <c r="P6" s="3">
        <v>0.36859999999999998</v>
      </c>
      <c r="Q6" s="3">
        <v>0.39639999999999997</v>
      </c>
      <c r="R6">
        <v>0.5423</v>
      </c>
      <c r="S6" s="3">
        <v>0.38540000000000002</v>
      </c>
      <c r="T6" s="3">
        <v>0.36849999999999999</v>
      </c>
      <c r="U6" s="3">
        <v>0.39960000000000001</v>
      </c>
      <c r="V6" s="3">
        <v>0.5101</v>
      </c>
      <c r="W6" s="3">
        <v>0.34639999999999999</v>
      </c>
      <c r="X6" s="5">
        <v>0.36809999999999998</v>
      </c>
      <c r="Y6" s="3">
        <v>0.41720000000000002</v>
      </c>
      <c r="Z6" s="8">
        <v>0.23</v>
      </c>
      <c r="AA6" s="9">
        <f t="shared" si="0"/>
        <v>0.82933333333333337</v>
      </c>
      <c r="AB6" s="9">
        <f t="shared" si="1"/>
        <v>-5.1333333333334341E-3</v>
      </c>
    </row>
    <row r="7" spans="1:28" ht="18" x14ac:dyDescent="0.35">
      <c r="A7" s="2" t="s">
        <v>5</v>
      </c>
      <c r="B7" s="3">
        <v>0.70750000000000002</v>
      </c>
      <c r="C7" s="3">
        <v>0.42730000000000001</v>
      </c>
      <c r="D7" s="3">
        <v>0.374</v>
      </c>
      <c r="E7" s="3">
        <v>0.41460000000000002</v>
      </c>
      <c r="F7" s="3">
        <v>0.53879999999999995</v>
      </c>
      <c r="G7" s="3">
        <v>0.38150000000000001</v>
      </c>
      <c r="H7" s="3">
        <v>0.36990000000000001</v>
      </c>
      <c r="I7" s="3">
        <v>0.4098</v>
      </c>
      <c r="J7" s="3">
        <v>0.53859999999999997</v>
      </c>
      <c r="K7" s="3">
        <v>0.38119999999999998</v>
      </c>
      <c r="L7" s="3">
        <v>0.37009999999999998</v>
      </c>
      <c r="M7" s="3">
        <v>0.40920000000000001</v>
      </c>
      <c r="N7" s="3">
        <v>0.54220000000000002</v>
      </c>
      <c r="O7" s="3">
        <v>0.38479999999999998</v>
      </c>
      <c r="P7" s="3">
        <v>0.36990000000000001</v>
      </c>
      <c r="Q7" s="3">
        <v>0.40079999999999999</v>
      </c>
      <c r="R7" s="3">
        <v>0.5444</v>
      </c>
      <c r="S7" s="3">
        <v>0.38700000000000001</v>
      </c>
      <c r="T7" s="3">
        <v>0.36930000000000002</v>
      </c>
      <c r="U7" s="3">
        <v>0.39750000000000002</v>
      </c>
      <c r="V7" s="3">
        <v>0.51439999999999997</v>
      </c>
      <c r="W7" s="3">
        <v>0.3478</v>
      </c>
      <c r="X7" s="5">
        <v>0.37359999999999999</v>
      </c>
      <c r="Y7" s="3">
        <v>0.41320000000000001</v>
      </c>
      <c r="Z7" s="8">
        <v>0.1</v>
      </c>
      <c r="AA7" s="9">
        <f t="shared" si="0"/>
        <v>0.82146666666666668</v>
      </c>
      <c r="AB7" s="9">
        <f t="shared" si="1"/>
        <v>2.7333333333332543E-3</v>
      </c>
    </row>
    <row r="8" spans="1:28" ht="18" x14ac:dyDescent="0.35">
      <c r="A8" s="2" t="s">
        <v>6</v>
      </c>
      <c r="B8" s="3">
        <v>0.51629999999999998</v>
      </c>
      <c r="C8" s="3">
        <v>0.3392</v>
      </c>
      <c r="D8" s="3">
        <v>0.37840000000000001</v>
      </c>
      <c r="E8" s="3">
        <v>0.41199999999999998</v>
      </c>
      <c r="F8" s="3">
        <v>0.53759999999999997</v>
      </c>
      <c r="G8" s="3">
        <v>0.38240000000000002</v>
      </c>
      <c r="H8" s="3">
        <v>0.36309999999999998</v>
      </c>
      <c r="I8" s="3">
        <v>0.4047</v>
      </c>
      <c r="J8" s="3">
        <v>0.5383</v>
      </c>
      <c r="K8" s="3">
        <v>0.38279999999999997</v>
      </c>
      <c r="L8" s="3">
        <v>0.36330000000000001</v>
      </c>
      <c r="M8" s="3">
        <v>0.40429999999999999</v>
      </c>
      <c r="N8" s="3">
        <v>0.54139999999999999</v>
      </c>
      <c r="O8" s="3">
        <v>0.3841</v>
      </c>
      <c r="P8" s="3">
        <v>0.36770000000000003</v>
      </c>
      <c r="Q8" s="3">
        <v>0.39900000000000002</v>
      </c>
      <c r="R8" s="3">
        <v>0.54369999999999996</v>
      </c>
      <c r="S8" s="3">
        <v>0.38640000000000002</v>
      </c>
      <c r="T8" s="3">
        <v>0.36699999999999999</v>
      </c>
      <c r="U8" s="3">
        <v>0.39550000000000002</v>
      </c>
      <c r="V8" s="3">
        <v>0.51529999999999998</v>
      </c>
      <c r="W8" s="3">
        <v>0.34989999999999999</v>
      </c>
      <c r="X8" s="5">
        <v>0.37330000000000002</v>
      </c>
      <c r="Y8" s="3">
        <v>0.41110000000000002</v>
      </c>
      <c r="Z8" s="8">
        <v>0.54</v>
      </c>
      <c r="AA8" s="9">
        <f t="shared" si="0"/>
        <v>0.81340000000000001</v>
      </c>
      <c r="AB8" s="9">
        <f t="shared" si="1"/>
        <v>1.0799999999999921E-2</v>
      </c>
    </row>
    <row r="9" spans="1:28" x14ac:dyDescent="0.25">
      <c r="A9" s="2" t="s">
        <v>7</v>
      </c>
      <c r="B9" s="3">
        <v>0.51719999999999999</v>
      </c>
      <c r="C9" s="3">
        <v>0.3503</v>
      </c>
      <c r="D9" s="3">
        <v>0.37530000000000002</v>
      </c>
      <c r="E9" s="3">
        <v>0.40920000000000001</v>
      </c>
      <c r="F9" s="3">
        <v>0.54069999999999996</v>
      </c>
      <c r="G9" s="3">
        <v>0.38390000000000002</v>
      </c>
      <c r="H9" s="3">
        <v>0.3674</v>
      </c>
      <c r="I9" s="3">
        <v>0.40060000000000001</v>
      </c>
      <c r="J9" s="3">
        <v>0.54359999999999997</v>
      </c>
      <c r="K9" s="3">
        <v>0.38629999999999998</v>
      </c>
      <c r="L9" s="3">
        <v>0.36699999999999999</v>
      </c>
      <c r="M9" s="3">
        <v>0.39689999999999998</v>
      </c>
      <c r="N9" s="3">
        <v>0.54069999999999996</v>
      </c>
      <c r="O9" s="3">
        <v>0.38390000000000002</v>
      </c>
      <c r="P9" s="3">
        <v>0.3674</v>
      </c>
      <c r="Q9" s="3">
        <v>0.40060000000000001</v>
      </c>
      <c r="R9" s="3">
        <v>0.54369999999999996</v>
      </c>
      <c r="S9" s="3">
        <v>0.38629999999999998</v>
      </c>
      <c r="T9" s="3">
        <v>0.36699999999999999</v>
      </c>
      <c r="U9" s="3">
        <v>0.39689999999999998</v>
      </c>
      <c r="V9" s="3">
        <v>0.51719999999999999</v>
      </c>
      <c r="W9" s="3">
        <v>0.3503</v>
      </c>
      <c r="X9" s="5">
        <v>0.37530000000000002</v>
      </c>
      <c r="Y9" s="3">
        <v>0.40920000000000001</v>
      </c>
      <c r="Z9" s="8">
        <v>0.45</v>
      </c>
      <c r="AA9" s="9">
        <f t="shared" si="0"/>
        <v>0.80446666666666677</v>
      </c>
      <c r="AB9" s="9">
        <f t="shared" si="1"/>
        <v>1.9733333333333158E-2</v>
      </c>
    </row>
    <row r="10" spans="1:28" ht="18" x14ac:dyDescent="0.35">
      <c r="A10" s="2" t="s">
        <v>8</v>
      </c>
      <c r="B10" s="3">
        <v>0.51880000000000004</v>
      </c>
      <c r="C10" s="3">
        <v>0.35349999999999998</v>
      </c>
      <c r="D10" s="3">
        <v>0.37459999999999999</v>
      </c>
      <c r="E10" s="3">
        <v>0.40749999999999997</v>
      </c>
      <c r="F10" s="3">
        <v>0.54010000000000002</v>
      </c>
      <c r="G10" s="3">
        <v>0.38269999999999998</v>
      </c>
      <c r="H10" s="3">
        <v>0.3674</v>
      </c>
      <c r="I10" s="3">
        <v>0.40110000000000001</v>
      </c>
      <c r="J10" s="3">
        <v>0.54279999999999995</v>
      </c>
      <c r="K10" s="3">
        <v>0.3861</v>
      </c>
      <c r="L10" s="3">
        <v>0.36670000000000003</v>
      </c>
      <c r="M10" s="3">
        <v>0.39839999999999998</v>
      </c>
      <c r="N10" s="3">
        <v>0.54330000000000001</v>
      </c>
      <c r="O10" s="3">
        <v>0.3866</v>
      </c>
      <c r="P10" s="3">
        <v>0.3674</v>
      </c>
      <c r="Q10" s="3">
        <v>0.39810000000000001</v>
      </c>
      <c r="R10" s="3">
        <v>0.54069999999999996</v>
      </c>
      <c r="S10" s="3">
        <v>0.38350000000000001</v>
      </c>
      <c r="T10" s="3">
        <v>0.36799999999999999</v>
      </c>
      <c r="U10" s="3">
        <v>0.40050000000000002</v>
      </c>
      <c r="V10" s="3">
        <v>0.51639999999999997</v>
      </c>
      <c r="W10" s="3">
        <v>0.34970000000000001</v>
      </c>
      <c r="X10" s="5">
        <v>0.37419999999999998</v>
      </c>
      <c r="Y10" s="3">
        <v>0.41010000000000002</v>
      </c>
      <c r="Z10" s="8">
        <v>0.45</v>
      </c>
      <c r="AA10" s="9">
        <f t="shared" si="0"/>
        <v>0.80640000000000001</v>
      </c>
      <c r="AB10" s="9">
        <f t="shared" si="1"/>
        <v>1.7799999999999927E-2</v>
      </c>
    </row>
    <row r="11" spans="1:28" x14ac:dyDescent="0.25">
      <c r="A11" s="2" t="s">
        <v>9</v>
      </c>
      <c r="B11" s="3">
        <v>0.50639999999999996</v>
      </c>
      <c r="C11" s="3">
        <v>0.31269999999999998</v>
      </c>
      <c r="D11" s="3">
        <v>0.3755</v>
      </c>
      <c r="E11" s="3">
        <v>0.40899999999999997</v>
      </c>
      <c r="F11" s="3">
        <v>0.53969999999999996</v>
      </c>
      <c r="G11" s="3">
        <v>0.38400000000000001</v>
      </c>
      <c r="H11" s="3">
        <v>0.3599</v>
      </c>
      <c r="I11" s="3">
        <v>0.40400000000000003</v>
      </c>
      <c r="J11" s="3">
        <v>0.53979999999999995</v>
      </c>
      <c r="K11" s="3">
        <v>0.38329999999999997</v>
      </c>
      <c r="L11" s="3">
        <v>0.36099999999999999</v>
      </c>
      <c r="M11" s="3">
        <v>0.40479999999999999</v>
      </c>
      <c r="N11" s="3">
        <v>0.54420000000000002</v>
      </c>
      <c r="O11" s="3">
        <v>0.38640000000000002</v>
      </c>
      <c r="P11" s="3">
        <v>0.36720000000000003</v>
      </c>
      <c r="Q11" s="3">
        <v>0.39479999999999998</v>
      </c>
      <c r="R11" s="3">
        <v>0.54179999999999995</v>
      </c>
      <c r="S11" s="3">
        <v>0.38490000000000002</v>
      </c>
      <c r="T11" s="3">
        <v>0.36699999999999999</v>
      </c>
      <c r="U11" s="3">
        <v>0.39810000000000001</v>
      </c>
      <c r="V11" s="3">
        <v>0.51549999999999996</v>
      </c>
      <c r="W11" s="3">
        <v>0.35110000000000002</v>
      </c>
      <c r="X11" s="5">
        <v>0.37240000000000001</v>
      </c>
      <c r="Y11" s="3">
        <v>0.40899999999999997</v>
      </c>
      <c r="Z11" s="8">
        <v>0.66</v>
      </c>
      <c r="AA11" s="9">
        <f t="shared" si="0"/>
        <v>0.81186666666666663</v>
      </c>
      <c r="AB11" s="9">
        <f t="shared" si="1"/>
        <v>1.2333333333333307E-2</v>
      </c>
    </row>
    <row r="12" spans="1:28" x14ac:dyDescent="0.25">
      <c r="A12" s="2" t="s">
        <v>10</v>
      </c>
      <c r="B12" s="3">
        <v>0.53849999999999998</v>
      </c>
      <c r="C12" s="3">
        <v>0.38040000000000002</v>
      </c>
      <c r="D12" s="3">
        <v>0.37419999999999998</v>
      </c>
      <c r="E12" s="3">
        <v>0.40289999999999998</v>
      </c>
      <c r="F12" s="3">
        <v>0.53420000000000001</v>
      </c>
      <c r="G12" s="3">
        <v>0.37709999999999999</v>
      </c>
      <c r="H12" s="3">
        <v>0.36809999999999998</v>
      </c>
      <c r="I12" s="3">
        <v>0.40949999999999998</v>
      </c>
      <c r="J12" s="3">
        <v>0.53500000000000003</v>
      </c>
      <c r="K12" s="3">
        <v>0.37840000000000001</v>
      </c>
      <c r="L12">
        <v>0.36840000000000001</v>
      </c>
      <c r="M12" s="3">
        <v>0.4108</v>
      </c>
      <c r="N12" s="3">
        <v>0.54200000000000004</v>
      </c>
      <c r="O12" s="3">
        <v>0.38469999999999999</v>
      </c>
      <c r="P12" s="3">
        <v>0.37</v>
      </c>
      <c r="Q12" s="3">
        <v>0.40129999999999999</v>
      </c>
      <c r="R12" s="3">
        <v>0.54469999999999996</v>
      </c>
      <c r="S12" s="3">
        <v>0.38769999999999999</v>
      </c>
      <c r="T12" s="3">
        <v>0.37009999999999998</v>
      </c>
      <c r="U12" s="3">
        <v>0.39850000000000002</v>
      </c>
      <c r="V12" s="3">
        <v>0.5131</v>
      </c>
      <c r="W12" s="3">
        <v>0.34639999999999999</v>
      </c>
      <c r="X12" s="5">
        <v>0.372</v>
      </c>
      <c r="Y12" s="3">
        <v>0.41599999999999998</v>
      </c>
      <c r="Z12" s="8">
        <v>0</v>
      </c>
      <c r="AA12" s="9">
        <f t="shared" si="0"/>
        <v>0.82419999999999993</v>
      </c>
      <c r="AB12" s="9">
        <f t="shared" si="1"/>
        <v>0</v>
      </c>
    </row>
    <row r="13" spans="1:28" ht="18" x14ac:dyDescent="0.35">
      <c r="A13" s="2" t="s">
        <v>11</v>
      </c>
      <c r="B13" s="3">
        <v>0.5252</v>
      </c>
      <c r="C13" s="3">
        <v>0.36599999999999999</v>
      </c>
      <c r="D13" s="3">
        <v>0.37069999999999997</v>
      </c>
      <c r="E13" s="3">
        <v>0.40279999999999999</v>
      </c>
      <c r="F13" s="3">
        <v>0.53769999999999996</v>
      </c>
      <c r="G13" s="3">
        <v>0.38009999999999999</v>
      </c>
      <c r="H13" s="3">
        <v>0.372</v>
      </c>
      <c r="I13" s="3">
        <v>0.40560000000000002</v>
      </c>
      <c r="J13" s="3">
        <v>0.5444</v>
      </c>
      <c r="K13" s="3">
        <v>0.3886</v>
      </c>
      <c r="L13" s="3">
        <v>0.36759999999999998</v>
      </c>
      <c r="M13" s="3">
        <v>0.3957</v>
      </c>
      <c r="N13" s="3">
        <v>0.54330000000000001</v>
      </c>
      <c r="O13" s="9">
        <v>0.38619999999999999</v>
      </c>
      <c r="P13" s="3">
        <v>0.36759999999999998</v>
      </c>
      <c r="Q13" s="3">
        <v>0.39839999999999998</v>
      </c>
      <c r="R13" s="3">
        <v>0.54069999999999996</v>
      </c>
      <c r="S13" s="3">
        <v>0.38400000000000001</v>
      </c>
      <c r="T13" s="3">
        <v>0.36720000000000003</v>
      </c>
      <c r="U13" s="3">
        <v>0.39929999999999999</v>
      </c>
      <c r="V13" s="3">
        <v>0.51739999999999997</v>
      </c>
      <c r="W13" s="21">
        <v>0.35049999999999998</v>
      </c>
      <c r="X13" s="5">
        <v>0.37519999999999998</v>
      </c>
      <c r="Y13" s="3">
        <v>0.40970000000000001</v>
      </c>
      <c r="Z13" s="8">
        <v>0.5</v>
      </c>
      <c r="AA13" s="9">
        <f t="shared" si="0"/>
        <v>0.80733333333333335</v>
      </c>
      <c r="AB13" s="9">
        <f t="shared" si="1"/>
        <v>1.6866666666666585E-2</v>
      </c>
    </row>
    <row r="14" spans="1:28" x14ac:dyDescent="0.25">
      <c r="A14" s="2" t="s">
        <v>12</v>
      </c>
      <c r="B14" s="3">
        <v>0.52190000000000003</v>
      </c>
      <c r="C14" s="3">
        <v>0.36730000000000002</v>
      </c>
      <c r="D14" s="3">
        <v>0.36809999999999998</v>
      </c>
      <c r="E14" s="3">
        <v>0.40129999999999999</v>
      </c>
      <c r="F14" s="3">
        <v>0.5403</v>
      </c>
      <c r="G14" s="3">
        <v>0.3831</v>
      </c>
      <c r="H14" s="3">
        <v>0.37369999999999998</v>
      </c>
      <c r="I14" s="3">
        <v>0.40379999999999999</v>
      </c>
      <c r="J14" s="3">
        <v>0.54330000000000001</v>
      </c>
      <c r="K14" s="3">
        <v>0.38540000000000002</v>
      </c>
      <c r="L14" s="3">
        <v>0.36849999999999999</v>
      </c>
      <c r="M14" s="3">
        <v>0.39529999999999998</v>
      </c>
      <c r="N14" s="3">
        <v>0.54069999999999996</v>
      </c>
      <c r="O14" s="3">
        <v>0.38219999999999998</v>
      </c>
      <c r="P14" s="3">
        <v>0.36730000000000002</v>
      </c>
      <c r="Q14" s="3">
        <v>0.39989999999999998</v>
      </c>
      <c r="R14" s="3">
        <v>0.54469999999999996</v>
      </c>
      <c r="S14" s="3">
        <v>0.38800000000000001</v>
      </c>
      <c r="T14" s="3">
        <v>0.36709999999999998</v>
      </c>
      <c r="U14" s="3">
        <v>0.39600000000000002</v>
      </c>
      <c r="V14" s="3">
        <v>0.51829999999999998</v>
      </c>
      <c r="W14" s="3">
        <v>0.35160000000000002</v>
      </c>
      <c r="X14" s="5">
        <v>0.37490000000000001</v>
      </c>
      <c r="Y14" s="3">
        <v>0.40760000000000002</v>
      </c>
      <c r="Z14" s="8">
        <v>0.42</v>
      </c>
      <c r="AA14" s="9">
        <f t="shared" si="0"/>
        <v>0.80446666666666655</v>
      </c>
      <c r="AB14" s="9">
        <f t="shared" si="1"/>
        <v>1.973333333333338E-2</v>
      </c>
    </row>
    <row r="15" spans="1:28" ht="18" x14ac:dyDescent="0.35">
      <c r="A15" s="2" t="s">
        <v>13</v>
      </c>
      <c r="B15" s="3">
        <v>0.50929999999999997</v>
      </c>
      <c r="C15" s="3">
        <v>0.2324</v>
      </c>
      <c r="D15" s="3">
        <v>0.37790000000000001</v>
      </c>
      <c r="E15" s="3">
        <v>0.40189999999999998</v>
      </c>
      <c r="F15" s="3">
        <v>0.54279999999999995</v>
      </c>
      <c r="G15" s="3">
        <v>0.3856</v>
      </c>
      <c r="H15" s="3">
        <v>0.35649999999999998</v>
      </c>
      <c r="I15" s="3">
        <v>0.39660000000000001</v>
      </c>
      <c r="J15" s="3">
        <v>0.54320000000000002</v>
      </c>
      <c r="K15" s="3">
        <v>0.38600000000000001</v>
      </c>
      <c r="L15" s="3">
        <v>0.35749999999999998</v>
      </c>
      <c r="M15" s="3">
        <v>0.39750000000000002</v>
      </c>
      <c r="N15" s="3">
        <v>0.5444</v>
      </c>
      <c r="O15" s="3">
        <v>0.38669999999999999</v>
      </c>
      <c r="P15" s="3">
        <v>0.36549999999999999</v>
      </c>
      <c r="Q15" s="3">
        <v>0.39529999999999998</v>
      </c>
      <c r="R15" s="3">
        <v>0.54200000000000004</v>
      </c>
      <c r="S15" s="3">
        <v>0.38440000000000002</v>
      </c>
      <c r="T15" s="3">
        <v>0.36630000000000001</v>
      </c>
      <c r="U15" s="3">
        <v>0.3987</v>
      </c>
      <c r="V15" s="3">
        <v>0.51739999999999997</v>
      </c>
      <c r="W15" s="3">
        <v>0.3528</v>
      </c>
      <c r="X15" s="5">
        <v>0.37359999999999999</v>
      </c>
      <c r="Y15" s="3">
        <v>0.40699999999999997</v>
      </c>
      <c r="Z15" s="8">
        <v>0.78</v>
      </c>
      <c r="AA15" s="9">
        <f t="shared" si="0"/>
        <v>0.80073333333333341</v>
      </c>
      <c r="AB15" s="9">
        <f t="shared" si="1"/>
        <v>2.3466666666666525E-2</v>
      </c>
    </row>
    <row r="16" spans="1:28" ht="18" x14ac:dyDescent="0.35">
      <c r="A16" s="2" t="s">
        <v>14</v>
      </c>
      <c r="B16" s="3">
        <v>0.51959999999999995</v>
      </c>
      <c r="C16" s="3">
        <v>0.36599999999999999</v>
      </c>
      <c r="D16" s="3">
        <v>0.37</v>
      </c>
      <c r="E16" s="3">
        <v>0.3931</v>
      </c>
      <c r="F16" s="3">
        <v>0.53669999999999995</v>
      </c>
      <c r="G16" s="3">
        <v>0.378</v>
      </c>
      <c r="H16" s="3">
        <v>0.36880000000000002</v>
      </c>
      <c r="I16" s="3">
        <v>0.41299999999999998</v>
      </c>
      <c r="J16" s="3">
        <v>0.53359999999999996</v>
      </c>
      <c r="K16" s="3">
        <v>0.37659999999999999</v>
      </c>
      <c r="L16" s="3">
        <v>0.36720000000000003</v>
      </c>
      <c r="M16" s="3">
        <v>0.4118</v>
      </c>
      <c r="N16" s="3">
        <v>0.54110000000000003</v>
      </c>
      <c r="O16" s="3">
        <v>0.3836</v>
      </c>
      <c r="P16" s="3">
        <v>0.37030000000000002</v>
      </c>
      <c r="Q16" s="3">
        <v>0.40079999999999999</v>
      </c>
      <c r="R16" s="3">
        <v>0.54359999999999997</v>
      </c>
      <c r="S16" s="3">
        <v>0.38740000000000002</v>
      </c>
      <c r="T16" s="3">
        <v>0.36890000000000001</v>
      </c>
      <c r="U16" s="3">
        <v>0.39810000000000001</v>
      </c>
      <c r="V16" s="3">
        <v>0.51249999999999996</v>
      </c>
      <c r="W16" s="3">
        <v>0.34670000000000001</v>
      </c>
      <c r="X16" s="5">
        <v>0.371</v>
      </c>
      <c r="Y16" s="3">
        <v>0.41610000000000003</v>
      </c>
      <c r="Z16" s="8">
        <v>-0.04</v>
      </c>
      <c r="AA16" s="9">
        <f t="shared" si="0"/>
        <v>0.82726666666666659</v>
      </c>
      <c r="AB16" s="9">
        <f t="shared" si="1"/>
        <v>-3.066666666666662E-3</v>
      </c>
    </row>
    <row r="17" spans="1:28" ht="18" x14ac:dyDescent="0.35">
      <c r="A17" s="2" t="s">
        <v>15</v>
      </c>
      <c r="B17" s="3">
        <v>0.52180000000000004</v>
      </c>
      <c r="C17" s="3">
        <v>0.36620000000000003</v>
      </c>
      <c r="D17" s="3">
        <v>0.37209999999999999</v>
      </c>
      <c r="E17" s="3">
        <v>0.39269999999999999</v>
      </c>
      <c r="F17" s="3">
        <v>0.53459999999999996</v>
      </c>
      <c r="G17" s="3">
        <v>0.37719999999999998</v>
      </c>
      <c r="H17" s="3">
        <v>0.36620000000000003</v>
      </c>
      <c r="I17" s="3">
        <v>0.41270000000000001</v>
      </c>
      <c r="J17" s="3">
        <v>0.53459999999999996</v>
      </c>
      <c r="K17" s="3">
        <v>0.37730000000000002</v>
      </c>
      <c r="L17" s="3">
        <v>0.36630000000000001</v>
      </c>
      <c r="M17" s="3">
        <v>0.41210000000000002</v>
      </c>
      <c r="N17" s="3">
        <v>0.54079999999999995</v>
      </c>
      <c r="O17" s="3">
        <v>0.38419999999999999</v>
      </c>
      <c r="P17" s="3">
        <v>0.36990000000000001</v>
      </c>
      <c r="Q17" s="3">
        <v>0.40100000000000002</v>
      </c>
      <c r="R17" s="3">
        <v>0.54349999999999998</v>
      </c>
      <c r="S17" s="3">
        <v>0.38669999999999999</v>
      </c>
      <c r="T17" s="3">
        <v>0.3695</v>
      </c>
      <c r="U17" s="3">
        <v>0.39779999999999999</v>
      </c>
      <c r="V17" s="3">
        <v>0.51190000000000002</v>
      </c>
      <c r="W17" s="3">
        <v>0.34589999999999999</v>
      </c>
      <c r="X17" s="5">
        <v>0.37109999999999999</v>
      </c>
      <c r="Y17" s="3">
        <v>0.41739999999999999</v>
      </c>
      <c r="Z17" s="8">
        <v>-0.01</v>
      </c>
      <c r="AA17" s="9">
        <f t="shared" si="0"/>
        <v>0.82813333333333328</v>
      </c>
      <c r="AB17" s="9">
        <f t="shared" si="1"/>
        <v>-3.9333333333333442E-3</v>
      </c>
    </row>
    <row r="18" spans="1:28" ht="18" x14ac:dyDescent="0.35">
      <c r="A18" s="2" t="s">
        <v>16</v>
      </c>
      <c r="B18" s="3">
        <v>0.52439999999999998</v>
      </c>
      <c r="C18" s="3">
        <v>0.36749999999999999</v>
      </c>
      <c r="D18" s="3">
        <v>0.37190000000000001</v>
      </c>
      <c r="E18" s="3">
        <v>0.38490000000000002</v>
      </c>
      <c r="F18" s="3">
        <v>0.53410000000000002</v>
      </c>
      <c r="G18" s="3">
        <v>0.37580000000000002</v>
      </c>
      <c r="H18" s="3">
        <v>0.3669</v>
      </c>
      <c r="I18" s="3">
        <v>0.41710000000000003</v>
      </c>
      <c r="J18" s="3">
        <v>0.53390000000000004</v>
      </c>
      <c r="K18" s="3">
        <v>0.37530000000000002</v>
      </c>
      <c r="L18" s="3">
        <v>0.36709999999999998</v>
      </c>
      <c r="M18" s="3">
        <v>0.4163</v>
      </c>
      <c r="N18" s="3">
        <v>0.54139999999999999</v>
      </c>
      <c r="O18" s="3">
        <v>0.38469999999999999</v>
      </c>
      <c r="P18" s="3">
        <v>0.37069999999999997</v>
      </c>
      <c r="Q18" s="3">
        <v>0.40110000000000001</v>
      </c>
      <c r="R18" s="3">
        <v>0.54400000000000004</v>
      </c>
      <c r="S18" s="3">
        <v>0.38750000000000001</v>
      </c>
      <c r="T18" s="3">
        <v>0.37090000000000001</v>
      </c>
      <c r="U18" s="3">
        <v>0.39829999999999999</v>
      </c>
      <c r="V18" s="3">
        <v>0.51080000000000003</v>
      </c>
      <c r="W18" s="3">
        <v>0.34489999999999998</v>
      </c>
      <c r="X18" s="5">
        <v>0.37040000000000001</v>
      </c>
      <c r="Y18" s="3">
        <v>0.41889999999999999</v>
      </c>
      <c r="Z18" s="8">
        <v>-0.17</v>
      </c>
      <c r="AA18" s="9">
        <f t="shared" si="0"/>
        <v>0.83486666666666665</v>
      </c>
      <c r="AB18" s="9">
        <f t="shared" si="1"/>
        <v>-1.0666666666666713E-2</v>
      </c>
    </row>
    <row r="19" spans="1:28" ht="18" x14ac:dyDescent="0.35">
      <c r="A19" s="2" t="s">
        <v>17</v>
      </c>
      <c r="B19" s="3">
        <v>0.52659999999999996</v>
      </c>
      <c r="C19" s="3">
        <v>0.37119999999999997</v>
      </c>
      <c r="D19" s="3">
        <v>0.36990000000000001</v>
      </c>
      <c r="E19" s="3">
        <v>0.38300000000000001</v>
      </c>
      <c r="F19" s="3">
        <v>0.53420000000000001</v>
      </c>
      <c r="G19" s="3">
        <v>0.37590000000000001</v>
      </c>
      <c r="H19" s="3">
        <v>0.36770000000000003</v>
      </c>
      <c r="I19" s="3">
        <v>0.41560000000000002</v>
      </c>
      <c r="J19" s="3">
        <v>0.53410000000000002</v>
      </c>
      <c r="K19" s="3">
        <v>0.37559999999999999</v>
      </c>
      <c r="L19" s="3">
        <v>0.3679</v>
      </c>
      <c r="M19">
        <v>0.4148</v>
      </c>
      <c r="N19" s="3">
        <v>0.54139999999999999</v>
      </c>
      <c r="O19" s="3">
        <v>0.38469999999999999</v>
      </c>
      <c r="P19" s="3">
        <v>0.37059999999999998</v>
      </c>
      <c r="Q19" s="3">
        <v>0.40129999999999999</v>
      </c>
      <c r="R19" s="3">
        <v>0.54349999999999998</v>
      </c>
      <c r="S19" s="3">
        <v>0.38690000000000002</v>
      </c>
      <c r="T19" s="3">
        <v>0.37</v>
      </c>
      <c r="U19" s="3">
        <v>0.39800000000000002</v>
      </c>
      <c r="V19" s="3">
        <v>0.51160000000000005</v>
      </c>
      <c r="W19" s="3">
        <v>0.34520000000000001</v>
      </c>
      <c r="X19" s="5">
        <v>0.37119999999999997</v>
      </c>
      <c r="Y19" s="3">
        <v>0.41920000000000002</v>
      </c>
      <c r="Z19" s="8">
        <v>-0.15</v>
      </c>
      <c r="AA19" s="9">
        <f t="shared" si="0"/>
        <v>0.83306666666666673</v>
      </c>
      <c r="AB19" s="9">
        <f t="shared" si="1"/>
        <v>-8.8666666666668004E-3</v>
      </c>
    </row>
    <row r="20" spans="1:28" ht="18" x14ac:dyDescent="0.35">
      <c r="A20" s="2" t="s">
        <v>18</v>
      </c>
      <c r="B20" s="3">
        <v>0.49680000000000002</v>
      </c>
      <c r="C20" s="3">
        <v>0.20830000000000001</v>
      </c>
      <c r="D20" s="3">
        <v>0.36909999999999998</v>
      </c>
      <c r="E20" s="3">
        <v>0.36320000000000002</v>
      </c>
      <c r="F20" s="3">
        <v>0.52959999999999996</v>
      </c>
      <c r="G20" s="3">
        <v>0.376</v>
      </c>
      <c r="H20" s="3">
        <v>0.35360000000000003</v>
      </c>
      <c r="I20" s="3">
        <v>0.42620000000000002</v>
      </c>
      <c r="J20" s="3">
        <v>0.52800000000000002</v>
      </c>
      <c r="K20" s="3">
        <v>0.37680000000000002</v>
      </c>
      <c r="L20" s="3">
        <v>0.3508</v>
      </c>
      <c r="M20" s="3">
        <v>0.42030000000000001</v>
      </c>
      <c r="N20" s="3">
        <v>0.5413</v>
      </c>
      <c r="O20" s="3">
        <v>0.38440000000000002</v>
      </c>
      <c r="P20" s="3">
        <v>0.37030000000000002</v>
      </c>
      <c r="Q20" s="3">
        <v>0.39889999999999998</v>
      </c>
      <c r="R20" s="3">
        <v>0.54330000000000001</v>
      </c>
      <c r="S20" s="3">
        <v>0.38740000000000002</v>
      </c>
      <c r="T20" s="3">
        <v>0.36919999999999997</v>
      </c>
      <c r="U20" s="3">
        <v>0.3952</v>
      </c>
      <c r="V20" s="3">
        <v>0.50749999999999995</v>
      </c>
      <c r="W20" s="3">
        <v>0.34549999999999997</v>
      </c>
      <c r="X20" s="3">
        <v>0.36520000000000002</v>
      </c>
      <c r="Y20" s="3">
        <v>0.42149999999999999</v>
      </c>
      <c r="Z20" s="8">
        <v>0</v>
      </c>
      <c r="AA20" s="9">
        <f t="shared" si="0"/>
        <v>0.84533333333333338</v>
      </c>
      <c r="AB20" s="9">
        <f t="shared" si="1"/>
        <v>-2.1133333333333448E-2</v>
      </c>
    </row>
    <row r="21" spans="1:28" ht="18" x14ac:dyDescent="0.35">
      <c r="A21" s="2" t="s">
        <v>19</v>
      </c>
      <c r="B21" s="3">
        <v>0.49320000000000003</v>
      </c>
      <c r="C21" s="3">
        <v>0.20499999999999999</v>
      </c>
      <c r="D21" s="3">
        <v>0.3624</v>
      </c>
      <c r="E21" s="3">
        <v>0.35449999999999998</v>
      </c>
      <c r="F21" s="3">
        <v>0.52700000000000002</v>
      </c>
      <c r="G21" s="3">
        <v>0.3745</v>
      </c>
      <c r="H21" s="3">
        <v>0.3518</v>
      </c>
      <c r="I21" s="3">
        <v>0.43580000000000002</v>
      </c>
      <c r="J21" s="3">
        <v>0.52710000000000001</v>
      </c>
      <c r="K21" s="3">
        <v>0.37459999999999999</v>
      </c>
      <c r="L21" s="3">
        <v>0.3518</v>
      </c>
      <c r="M21" s="3">
        <v>0.43690000000000001</v>
      </c>
      <c r="N21" s="3">
        <v>0.54359999999999997</v>
      </c>
      <c r="O21" s="3">
        <v>0.38850000000000001</v>
      </c>
      <c r="P21" s="3">
        <v>0.3715</v>
      </c>
      <c r="Q21" s="3">
        <v>0.39789999999999998</v>
      </c>
      <c r="R21" s="3">
        <v>0.54110000000000003</v>
      </c>
      <c r="S21" s="3">
        <v>0.38540000000000002</v>
      </c>
      <c r="T21" s="3">
        <v>0.37159999999999999</v>
      </c>
      <c r="U21" s="3">
        <v>0.40060000000000001</v>
      </c>
      <c r="V21" s="3">
        <v>0.50209999999999999</v>
      </c>
      <c r="W21" s="3">
        <v>0.3392</v>
      </c>
      <c r="X21" s="3">
        <v>0.36249999999999999</v>
      </c>
      <c r="Y21" s="3">
        <v>0.42970000000000003</v>
      </c>
      <c r="Z21" s="8">
        <v>-0.83</v>
      </c>
      <c r="AA21" s="9">
        <f t="shared" si="0"/>
        <v>0.86826666666666663</v>
      </c>
      <c r="AB21" s="9">
        <f t="shared" si="1"/>
        <v>-4.4066666666666698E-2</v>
      </c>
    </row>
    <row r="22" spans="1:28" ht="18" x14ac:dyDescent="0.35">
      <c r="A22" s="2" t="s">
        <v>20</v>
      </c>
      <c r="B22" s="3">
        <v>0.49619999999999997</v>
      </c>
      <c r="C22" s="3">
        <v>0.21049999999999999</v>
      </c>
      <c r="D22" s="3">
        <v>0.36630000000000001</v>
      </c>
      <c r="E22" s="3">
        <v>0.35220000000000001</v>
      </c>
      <c r="F22" s="3">
        <v>0.52569999999999995</v>
      </c>
      <c r="G22" s="3">
        <v>0.37209999999999999</v>
      </c>
      <c r="H22" s="3">
        <v>0.35089999999999999</v>
      </c>
      <c r="I22" s="3">
        <v>0.43480000000000002</v>
      </c>
      <c r="J22" s="3">
        <v>0.52580000000000005</v>
      </c>
      <c r="K22" s="3">
        <v>0.37230000000000002</v>
      </c>
      <c r="L22" s="3">
        <v>0.35089999999999999</v>
      </c>
      <c r="M22" s="3">
        <v>0.43580000000000002</v>
      </c>
      <c r="N22" s="3">
        <v>0.54359999999999997</v>
      </c>
      <c r="O22" s="3">
        <v>0.38819999999999999</v>
      </c>
      <c r="P22" s="3">
        <v>0.37090000000000001</v>
      </c>
      <c r="Q22" s="3">
        <v>0.3967</v>
      </c>
      <c r="R22" s="3">
        <v>0.54149999999999998</v>
      </c>
      <c r="S22" s="3">
        <v>0.38550000000000001</v>
      </c>
      <c r="T22" s="3">
        <v>0.37169999999999997</v>
      </c>
      <c r="U22" s="3">
        <v>0.39979999999999999</v>
      </c>
      <c r="V22" s="3">
        <v>0.50360000000000005</v>
      </c>
      <c r="W22" s="3">
        <v>0.3407</v>
      </c>
      <c r="X22" s="5">
        <v>0.36299999999999999</v>
      </c>
      <c r="Y22" s="3">
        <v>0.42930000000000001</v>
      </c>
      <c r="Z22" s="8">
        <v>-0.66</v>
      </c>
      <c r="AA22" s="9">
        <f t="shared" si="0"/>
        <v>0.86660000000000004</v>
      </c>
      <c r="AB22" s="9">
        <f t="shared" si="1"/>
        <v>-4.2400000000000104E-2</v>
      </c>
    </row>
    <row r="23" spans="1:28" x14ac:dyDescent="0.25">
      <c r="A23" s="2" t="s">
        <v>21</v>
      </c>
      <c r="B23" s="3">
        <v>0.49730000000000002</v>
      </c>
      <c r="C23" s="3">
        <v>0.1231</v>
      </c>
      <c r="D23" s="3">
        <v>0.35659999999999997</v>
      </c>
      <c r="E23" s="3">
        <v>0.35</v>
      </c>
      <c r="F23" s="3">
        <v>0.53280000000000005</v>
      </c>
      <c r="G23" s="3">
        <v>0.37790000000000001</v>
      </c>
      <c r="H23" s="3">
        <v>0.35089999999999999</v>
      </c>
      <c r="I23" s="3">
        <v>0.41980000000000001</v>
      </c>
      <c r="J23" s="3">
        <v>0.5323</v>
      </c>
      <c r="K23" s="3">
        <v>0.37690000000000001</v>
      </c>
      <c r="L23" s="3">
        <v>0.35070000000000001</v>
      </c>
      <c r="M23" s="3">
        <v>0.42049999999999998</v>
      </c>
      <c r="N23" s="3">
        <v>0.54490000000000005</v>
      </c>
      <c r="O23" s="3">
        <v>0.38779999999999998</v>
      </c>
      <c r="P23" s="3">
        <v>0.36880000000000002</v>
      </c>
      <c r="Q23" s="3">
        <v>0.39600000000000002</v>
      </c>
      <c r="R23" s="3">
        <v>0.54269999999999996</v>
      </c>
      <c r="S23" s="3">
        <v>0.38640000000000002</v>
      </c>
      <c r="T23" s="3">
        <v>0.36859999999999998</v>
      </c>
      <c r="U23" s="3">
        <v>0.3992</v>
      </c>
      <c r="V23" s="3">
        <v>0.50849999999999995</v>
      </c>
      <c r="W23" s="3">
        <v>0.34560000000000002</v>
      </c>
      <c r="X23" s="5">
        <v>0.36580000000000001</v>
      </c>
      <c r="Y23" s="3">
        <v>0.42070000000000002</v>
      </c>
      <c r="Z23" s="8">
        <v>0.06</v>
      </c>
      <c r="AA23" s="9">
        <f t="shared" si="0"/>
        <v>0.84066666666666678</v>
      </c>
      <c r="AB23" s="9">
        <f t="shared" si="1"/>
        <v>-1.6466666666666852E-2</v>
      </c>
    </row>
    <row r="24" spans="1:28" x14ac:dyDescent="0.25">
      <c r="A24" s="2" t="s">
        <v>22</v>
      </c>
      <c r="B24" s="3">
        <v>0.49419999999999997</v>
      </c>
      <c r="C24" s="3">
        <v>0.15359999999999999</v>
      </c>
      <c r="D24" s="3">
        <v>0.35780000000000001</v>
      </c>
      <c r="E24" s="3">
        <v>0.34210000000000002</v>
      </c>
      <c r="F24" s="3">
        <v>0.53110000000000002</v>
      </c>
      <c r="G24" s="3">
        <v>0.37609999999999999</v>
      </c>
      <c r="H24" s="3">
        <v>0.35089999999999999</v>
      </c>
      <c r="I24" s="3">
        <v>0.42530000000000001</v>
      </c>
      <c r="J24">
        <v>0.5262</v>
      </c>
      <c r="K24">
        <v>0.37280000000000002</v>
      </c>
      <c r="L24">
        <v>0.3508</v>
      </c>
      <c r="M24">
        <v>0.43459999999999999</v>
      </c>
      <c r="N24" s="3">
        <v>0.54220000000000002</v>
      </c>
      <c r="O24" s="3">
        <v>0.38600000000000001</v>
      </c>
      <c r="P24" s="3">
        <v>0.37080000000000002</v>
      </c>
      <c r="Q24" s="3">
        <v>0.39889999999999998</v>
      </c>
      <c r="R24" s="3">
        <v>0.54430000000000001</v>
      </c>
      <c r="S24" s="3">
        <v>0.38850000000000001</v>
      </c>
      <c r="T24" s="3">
        <v>0.3695</v>
      </c>
      <c r="U24" s="3">
        <v>0.3967</v>
      </c>
      <c r="V24" s="3">
        <v>0.50570000000000004</v>
      </c>
      <c r="W24" s="3">
        <v>0.34300000000000003</v>
      </c>
      <c r="X24" s="5">
        <v>0.36399999999999999</v>
      </c>
      <c r="Y24" s="3">
        <v>0.42559999999999998</v>
      </c>
      <c r="Z24" s="8">
        <v>-0.37</v>
      </c>
      <c r="AA24" s="9">
        <f t="shared" si="0"/>
        <v>0.85699999999999987</v>
      </c>
      <c r="AB24" s="9">
        <f t="shared" si="1"/>
        <v>-3.279999999999994E-2</v>
      </c>
    </row>
    <row r="25" spans="1:28" ht="18" x14ac:dyDescent="0.35">
      <c r="A25" s="2" t="s">
        <v>23</v>
      </c>
      <c r="B25" s="3">
        <v>0.49340000000000001</v>
      </c>
      <c r="C25" s="3">
        <v>0.153</v>
      </c>
      <c r="D25" s="3">
        <v>0.35560000000000003</v>
      </c>
      <c r="E25" s="3">
        <v>0.34210000000000002</v>
      </c>
      <c r="F25" s="3">
        <v>0.52729999999999999</v>
      </c>
      <c r="G25" s="3">
        <v>0.37509999999999999</v>
      </c>
      <c r="H25" s="3">
        <v>0.35160000000000002</v>
      </c>
      <c r="I25" s="3">
        <v>0.43209999999999998</v>
      </c>
      <c r="J25" s="3">
        <v>0.53180000000000005</v>
      </c>
      <c r="K25" s="3">
        <v>0.37690000000000001</v>
      </c>
      <c r="L25" s="3">
        <v>0.35270000000000001</v>
      </c>
      <c r="M25" s="3">
        <v>0.42459999999999998</v>
      </c>
      <c r="N25" s="3">
        <v>0.54400000000000004</v>
      </c>
      <c r="O25" s="3">
        <v>0.38819999999999999</v>
      </c>
      <c r="P25" s="3">
        <v>0.3695</v>
      </c>
      <c r="Q25" s="3">
        <v>0.3967</v>
      </c>
      <c r="R25" s="3">
        <v>0.54159999999999997</v>
      </c>
      <c r="S25" s="3">
        <v>0.38440000000000002</v>
      </c>
      <c r="T25" s="3">
        <v>0.371</v>
      </c>
      <c r="U25" s="3">
        <v>0.40050000000000002</v>
      </c>
      <c r="V25" s="3">
        <v>0.50609999999999999</v>
      </c>
      <c r="W25" s="21">
        <v>0.34370000000000001</v>
      </c>
      <c r="X25" s="5">
        <v>0.36399999999999999</v>
      </c>
      <c r="Y25" s="3">
        <v>0.42549999999999999</v>
      </c>
      <c r="Z25" s="8">
        <v>-0.27</v>
      </c>
      <c r="AA25" s="9">
        <f t="shared" si="0"/>
        <v>0.8548</v>
      </c>
      <c r="AB25" s="9">
        <f t="shared" si="1"/>
        <v>-3.0600000000000072E-2</v>
      </c>
    </row>
    <row r="26" spans="1:28" ht="18" x14ac:dyDescent="0.35">
      <c r="A26" s="2" t="s">
        <v>24</v>
      </c>
      <c r="B26" s="3">
        <v>0.55630000000000002</v>
      </c>
      <c r="C26" s="3">
        <v>0.37890000000000001</v>
      </c>
      <c r="D26" s="3">
        <v>0.39329999999999998</v>
      </c>
      <c r="E26" s="3">
        <v>0.42159999999999997</v>
      </c>
      <c r="F26" s="3">
        <v>0.52839999999999998</v>
      </c>
      <c r="G26" s="3">
        <v>0.37480000000000002</v>
      </c>
      <c r="H26" s="3">
        <v>0.35399999999999998</v>
      </c>
      <c r="I26" s="3">
        <v>0.42320000000000002</v>
      </c>
      <c r="J26" s="3">
        <v>0.53200000000000003</v>
      </c>
      <c r="K26" s="3">
        <v>0.37790000000000001</v>
      </c>
      <c r="L26" s="3">
        <v>0.35520000000000002</v>
      </c>
      <c r="M26" s="3">
        <v>0.42030000000000001</v>
      </c>
      <c r="N26" s="3">
        <v>0.54420000000000002</v>
      </c>
      <c r="O26" s="3">
        <v>0.38750000000000001</v>
      </c>
      <c r="P26" s="3">
        <v>0.37009999999999998</v>
      </c>
      <c r="Q26" s="3">
        <v>0.3972</v>
      </c>
      <c r="R26" s="3">
        <v>0.54120000000000001</v>
      </c>
      <c r="S26" s="3">
        <v>0.38350000000000001</v>
      </c>
      <c r="T26" s="3">
        <v>0.37040000000000001</v>
      </c>
      <c r="U26" s="3">
        <v>0.40079999999999999</v>
      </c>
      <c r="V26" s="3">
        <v>0.50800000000000001</v>
      </c>
      <c r="W26" s="3">
        <v>0.3448</v>
      </c>
      <c r="X26" s="3">
        <v>0.36609999999999998</v>
      </c>
      <c r="Y26" s="3">
        <v>0.42209999999999998</v>
      </c>
      <c r="Z26" s="8">
        <v>0</v>
      </c>
      <c r="AA26" s="9">
        <f t="shared" si="0"/>
        <v>0.84373333333333334</v>
      </c>
      <c r="AB26" s="9">
        <f t="shared" si="1"/>
        <v>-1.9533333333333402E-2</v>
      </c>
    </row>
    <row r="27" spans="1:28" ht="18" x14ac:dyDescent="0.35">
      <c r="A27" s="2" t="s">
        <v>25</v>
      </c>
      <c r="B27" s="3">
        <v>0.49390000000000001</v>
      </c>
      <c r="C27" s="3">
        <v>0.2084</v>
      </c>
      <c r="D27" s="3">
        <v>0.3639</v>
      </c>
      <c r="E27" s="3">
        <v>0.3553</v>
      </c>
      <c r="F27" s="3">
        <v>0.52490000000000003</v>
      </c>
      <c r="G27" s="3">
        <v>0.37319999999999998</v>
      </c>
      <c r="H27" s="3">
        <v>0.35089999999999999</v>
      </c>
      <c r="I27" s="3">
        <v>0.43459999999999999</v>
      </c>
      <c r="J27" s="3">
        <v>0.52490000000000003</v>
      </c>
      <c r="K27" s="3">
        <v>0.37309999999999999</v>
      </c>
      <c r="L27" s="3">
        <v>0.3508</v>
      </c>
      <c r="M27" s="3">
        <v>0.43540000000000001</v>
      </c>
      <c r="N27" s="3">
        <v>0.54339999999999999</v>
      </c>
      <c r="O27" s="3">
        <v>0.38829999999999998</v>
      </c>
      <c r="P27" s="3">
        <v>0.37130000000000002</v>
      </c>
      <c r="Q27" s="3">
        <v>0.39789999999999998</v>
      </c>
      <c r="R27" s="3">
        <v>0.54020000000000001</v>
      </c>
      <c r="S27" s="3">
        <v>0.38479999999999998</v>
      </c>
      <c r="T27" s="3">
        <v>0.37130000000000002</v>
      </c>
      <c r="U27" s="3">
        <v>0.40039999999999998</v>
      </c>
      <c r="V27" s="3">
        <v>0.50180000000000002</v>
      </c>
      <c r="W27" s="3">
        <v>0.33900000000000002</v>
      </c>
      <c r="X27" s="3">
        <v>0.36259999999999998</v>
      </c>
      <c r="Y27" s="3">
        <v>0.4304</v>
      </c>
      <c r="Z27" s="8">
        <v>-0.72</v>
      </c>
      <c r="AA27" s="9">
        <f t="shared" si="0"/>
        <v>0.86693333333333333</v>
      </c>
      <c r="AB27" s="9">
        <f t="shared" si="1"/>
        <v>-4.2733333333333401E-2</v>
      </c>
    </row>
    <row r="28" spans="1:28" ht="18" x14ac:dyDescent="0.35">
      <c r="A28" s="2" t="s">
        <v>26</v>
      </c>
      <c r="B28" s="3">
        <v>0.49540000000000001</v>
      </c>
      <c r="C28" s="3">
        <v>0.20469999999999999</v>
      </c>
      <c r="D28" s="3">
        <v>0.36359999999999998</v>
      </c>
      <c r="E28" s="3">
        <v>0.35010000000000002</v>
      </c>
      <c r="F28" s="3">
        <v>0.52529999999999999</v>
      </c>
      <c r="G28" s="3">
        <v>0.37169999999999997</v>
      </c>
      <c r="H28">
        <v>0.35049999999999998</v>
      </c>
      <c r="I28" s="3">
        <v>0.43730000000000002</v>
      </c>
      <c r="J28" s="3">
        <v>0.52569999999999995</v>
      </c>
      <c r="K28" s="3">
        <v>0.37359999999999999</v>
      </c>
      <c r="L28" s="3">
        <v>0.35020000000000001</v>
      </c>
      <c r="M28" s="3">
        <v>0.43640000000000001</v>
      </c>
      <c r="N28" s="3">
        <v>0.54179999999999995</v>
      </c>
      <c r="O28" s="3">
        <v>0.3866</v>
      </c>
      <c r="P28" s="3">
        <v>0.37209999999999999</v>
      </c>
      <c r="Q28" s="3">
        <v>0.3997</v>
      </c>
      <c r="R28" s="3">
        <v>0.54269999999999996</v>
      </c>
      <c r="S28" s="3">
        <v>0.38619999999999999</v>
      </c>
      <c r="T28" s="3">
        <v>0.37090000000000001</v>
      </c>
      <c r="U28" s="3">
        <v>0.39760000000000001</v>
      </c>
      <c r="V28" s="3">
        <v>0.50270000000000004</v>
      </c>
      <c r="W28" s="3">
        <v>0.34060000000000001</v>
      </c>
      <c r="X28" s="3">
        <v>0.36149999999999999</v>
      </c>
      <c r="Y28" s="3">
        <v>0.4304</v>
      </c>
      <c r="Z28" s="8">
        <v>-0.7</v>
      </c>
      <c r="AA28" s="9">
        <f t="shared" si="0"/>
        <v>0.86940000000000006</v>
      </c>
      <c r="AB28" s="9">
        <f t="shared" si="1"/>
        <v>-4.5200000000000129E-2</v>
      </c>
    </row>
    <row r="29" spans="1:28" ht="18" x14ac:dyDescent="0.35">
      <c r="A29" s="2" t="s">
        <v>27</v>
      </c>
      <c r="B29" s="3">
        <v>0.49180000000000001</v>
      </c>
      <c r="C29" s="3">
        <v>0.153</v>
      </c>
      <c r="D29" s="3">
        <v>0.33960000000000001</v>
      </c>
      <c r="E29" s="3">
        <v>0.35360000000000003</v>
      </c>
      <c r="F29" s="3">
        <v>0.52569999999999995</v>
      </c>
      <c r="G29" s="3">
        <v>0.37519999999999998</v>
      </c>
      <c r="H29" s="3">
        <v>0.34970000000000001</v>
      </c>
      <c r="I29" s="3">
        <v>0.43080000000000002</v>
      </c>
      <c r="J29" s="3">
        <v>0.53120000000000001</v>
      </c>
      <c r="K29" s="3">
        <v>0.37540000000000001</v>
      </c>
      <c r="L29" s="3">
        <v>0.35339999999999999</v>
      </c>
      <c r="M29" s="3">
        <v>0.42520000000000002</v>
      </c>
      <c r="N29" s="3">
        <v>0.54239999999999999</v>
      </c>
      <c r="O29" s="3">
        <v>0.3861</v>
      </c>
      <c r="P29" s="3">
        <v>0.36959999999999998</v>
      </c>
      <c r="Q29" s="3">
        <v>0.3972</v>
      </c>
      <c r="R29" s="3">
        <v>0.54110000000000003</v>
      </c>
      <c r="S29" s="3">
        <v>0.38519999999999999</v>
      </c>
      <c r="T29" s="3">
        <v>0.37069999999999997</v>
      </c>
      <c r="U29" s="3">
        <v>0.40100000000000002</v>
      </c>
      <c r="V29" s="3">
        <v>0.50490000000000002</v>
      </c>
      <c r="W29" s="3">
        <v>0.34189999999999998</v>
      </c>
      <c r="X29" s="3">
        <v>0.36380000000000001</v>
      </c>
      <c r="Y29" s="3">
        <v>0.42649999999999999</v>
      </c>
      <c r="Z29" s="8">
        <v>-0.45</v>
      </c>
      <c r="AA29" s="9">
        <f t="shared" si="0"/>
        <v>0.85500000000000009</v>
      </c>
      <c r="AB29" s="9">
        <f t="shared" si="1"/>
        <v>-3.0800000000000161E-2</v>
      </c>
    </row>
    <row r="30" spans="1:28" ht="18" x14ac:dyDescent="0.35">
      <c r="A30" s="2" t="s">
        <v>28</v>
      </c>
      <c r="B30" s="3">
        <v>0.51549999999999996</v>
      </c>
      <c r="C30" s="3">
        <v>0.34489999999999998</v>
      </c>
      <c r="D30" s="3">
        <v>0.37540000000000001</v>
      </c>
      <c r="E30" s="3">
        <v>0.40360000000000001</v>
      </c>
      <c r="F30" s="3">
        <v>0.53549999999999998</v>
      </c>
      <c r="G30" s="3">
        <v>0.37969999999999998</v>
      </c>
      <c r="H30" s="3">
        <v>0.36299999999999999</v>
      </c>
      <c r="I30" s="3">
        <v>0.40620000000000001</v>
      </c>
      <c r="J30" s="3">
        <v>0.53590000000000004</v>
      </c>
      <c r="K30" s="3">
        <v>0.37969999999999998</v>
      </c>
      <c r="L30" s="3">
        <v>0.3639</v>
      </c>
      <c r="M30" s="3">
        <v>0.40710000000000002</v>
      </c>
      <c r="N30" s="3">
        <v>0.54310000000000003</v>
      </c>
      <c r="O30" s="3">
        <v>0.38600000000000001</v>
      </c>
      <c r="P30" s="3">
        <v>0.36840000000000001</v>
      </c>
      <c r="Q30" s="3">
        <v>0.39679999999999999</v>
      </c>
      <c r="R30" s="3">
        <v>0.54100000000000004</v>
      </c>
      <c r="S30" s="3">
        <v>0.38419999999999999</v>
      </c>
      <c r="T30" s="3">
        <v>0.36899999999999999</v>
      </c>
      <c r="U30" s="3">
        <v>0.4002</v>
      </c>
      <c r="V30" s="3">
        <v>0.51370000000000005</v>
      </c>
      <c r="W30" s="3">
        <v>0.34910000000000002</v>
      </c>
      <c r="X30" s="3">
        <v>0.37159999999999999</v>
      </c>
      <c r="Y30" s="3">
        <v>0.41349999999999998</v>
      </c>
      <c r="Z30" s="8">
        <v>0.27</v>
      </c>
      <c r="AA30" s="9">
        <f t="shared" si="0"/>
        <v>0.81786666666666663</v>
      </c>
      <c r="AB30" s="9">
        <f t="shared" si="1"/>
        <v>6.333333333333302E-3</v>
      </c>
    </row>
    <row r="31" spans="1:28" ht="18" x14ac:dyDescent="0.35">
      <c r="A31" s="2" t="s">
        <v>29</v>
      </c>
      <c r="B31" s="3">
        <v>0.49259999999999998</v>
      </c>
      <c r="C31" s="3">
        <v>0.15359999999999999</v>
      </c>
      <c r="D31" s="3">
        <v>0.35520000000000002</v>
      </c>
      <c r="E31" s="3">
        <v>0.34160000000000001</v>
      </c>
      <c r="F31" s="3">
        <v>0.52549999999999997</v>
      </c>
      <c r="G31" s="3">
        <v>0.37409999999999999</v>
      </c>
      <c r="H31" s="3">
        <v>0.35120000000000001</v>
      </c>
      <c r="I31" s="3">
        <v>0.43070000000000003</v>
      </c>
      <c r="J31" s="3">
        <v>0.53190000000000004</v>
      </c>
      <c r="K31" s="3">
        <v>0.37619999999999998</v>
      </c>
      <c r="L31" s="3">
        <v>0.35310000000000002</v>
      </c>
      <c r="M31" s="3">
        <v>0.42530000000000001</v>
      </c>
      <c r="N31" s="3">
        <v>0.54369999999999996</v>
      </c>
      <c r="O31" s="3">
        <v>0.38769999999999999</v>
      </c>
      <c r="P31" s="3">
        <v>0.36959999999999998</v>
      </c>
      <c r="Q31" s="3">
        <v>0.39700000000000002</v>
      </c>
      <c r="R31" s="3">
        <v>0.54200000000000004</v>
      </c>
      <c r="S31" s="3">
        <v>0.38600000000000001</v>
      </c>
      <c r="T31" s="3">
        <v>0.37080000000000002</v>
      </c>
      <c r="U31" s="3">
        <v>0.4007</v>
      </c>
      <c r="V31" s="3">
        <v>0.50509999999999999</v>
      </c>
      <c r="W31" s="21">
        <v>0.34179999999999999</v>
      </c>
      <c r="X31" s="3">
        <v>0.36409999999999998</v>
      </c>
      <c r="Y31" s="3">
        <v>0.42599999999999999</v>
      </c>
      <c r="Z31" s="8">
        <v>-0.25</v>
      </c>
      <c r="AA31" s="9">
        <f t="shared" si="0"/>
        <v>0.85466666666666669</v>
      </c>
      <c r="AB31" s="9">
        <f t="shared" si="1"/>
        <v>-3.0466666666666753E-2</v>
      </c>
    </row>
    <row r="32" spans="1:28" ht="18" x14ac:dyDescent="0.35">
      <c r="A32" s="2" t="s">
        <v>30</v>
      </c>
      <c r="B32" s="3">
        <v>0.64780000000000004</v>
      </c>
      <c r="C32" s="3">
        <v>0.40989999999999999</v>
      </c>
      <c r="D32" s="3">
        <v>0.36709999999999998</v>
      </c>
      <c r="E32" s="3">
        <v>0.39689999999999998</v>
      </c>
      <c r="F32" s="3">
        <v>0.5373</v>
      </c>
      <c r="G32" s="3">
        <v>0.38030000000000003</v>
      </c>
      <c r="H32" s="3">
        <v>0.36909999999999998</v>
      </c>
      <c r="I32" s="3">
        <v>0.4123</v>
      </c>
      <c r="J32" s="3">
        <v>0.53690000000000004</v>
      </c>
      <c r="K32" s="3">
        <v>0.37959999999999999</v>
      </c>
      <c r="L32" s="3">
        <v>0.36940000000000001</v>
      </c>
      <c r="M32" s="3">
        <v>0.4133</v>
      </c>
      <c r="N32" s="3">
        <v>0.54430000000000001</v>
      </c>
      <c r="O32" s="3">
        <v>0.38669999999999999</v>
      </c>
      <c r="P32" s="3">
        <v>0.37</v>
      </c>
      <c r="Q32" s="3">
        <v>0.39839999999999998</v>
      </c>
      <c r="R32" s="3">
        <v>0.54210000000000003</v>
      </c>
      <c r="S32" s="3">
        <v>0.3846</v>
      </c>
      <c r="T32" s="3">
        <v>0.37040000000000001</v>
      </c>
      <c r="U32" s="3">
        <v>0.40189999999999998</v>
      </c>
      <c r="V32" s="3">
        <v>0.51339999999999997</v>
      </c>
      <c r="W32" s="3">
        <v>0.34599999999999997</v>
      </c>
      <c r="X32" s="3">
        <v>0.37330000000000002</v>
      </c>
      <c r="Y32" s="3">
        <v>0.41639999999999999</v>
      </c>
      <c r="Z32" s="8">
        <v>0</v>
      </c>
      <c r="AA32" s="9">
        <f t="shared" si="0"/>
        <v>0.82799999999999996</v>
      </c>
      <c r="AB32" s="9">
        <f t="shared" si="1"/>
        <v>-3.8000000000000256E-3</v>
      </c>
    </row>
    <row r="33" spans="1:28" ht="18" x14ac:dyDescent="0.35">
      <c r="A33" s="2" t="s">
        <v>31</v>
      </c>
      <c r="B33" s="3">
        <v>0.52259999999999995</v>
      </c>
      <c r="C33" s="3">
        <v>0.33579999999999999</v>
      </c>
      <c r="D33" s="3">
        <v>0.38340000000000002</v>
      </c>
      <c r="E33" s="3">
        <v>0.41610000000000003</v>
      </c>
      <c r="F33" s="3">
        <v>0.53710000000000002</v>
      </c>
      <c r="G33" s="3">
        <v>0.38540000000000002</v>
      </c>
      <c r="H33" s="3">
        <v>0.35959999999999998</v>
      </c>
      <c r="I33" s="3">
        <v>0.40379999999999999</v>
      </c>
      <c r="J33" s="3">
        <v>0.5373</v>
      </c>
      <c r="K33" s="3">
        <v>0.38529999999999998</v>
      </c>
      <c r="L33" s="3">
        <v>0.36</v>
      </c>
      <c r="M33" s="3">
        <v>0.40250000000000002</v>
      </c>
      <c r="N33" s="3">
        <v>0.54330000000000001</v>
      </c>
      <c r="O33" s="3">
        <v>0.38669999999999999</v>
      </c>
      <c r="P33" s="3">
        <v>0.36720000000000003</v>
      </c>
      <c r="Q33" s="3">
        <v>0.39660000000000001</v>
      </c>
      <c r="R33" s="3">
        <v>0.54079999999999995</v>
      </c>
      <c r="S33" s="3">
        <v>0.38419999999999999</v>
      </c>
      <c r="T33" s="3">
        <v>0.36720000000000003</v>
      </c>
      <c r="U33" s="3">
        <v>0.39929999999999999</v>
      </c>
      <c r="V33" s="3">
        <v>0.51390000000000002</v>
      </c>
      <c r="W33" s="3">
        <v>0.34920000000000001</v>
      </c>
      <c r="X33" s="3">
        <v>0.37359999999999999</v>
      </c>
      <c r="Y33" s="3">
        <v>0.4098</v>
      </c>
      <c r="Z33" s="8">
        <v>0.55000000000000004</v>
      </c>
      <c r="AA33" s="9">
        <f t="shared" si="0"/>
        <v>0.81073333333333331</v>
      </c>
      <c r="AB33" s="9">
        <f t="shared" si="1"/>
        <v>1.3466666666666627E-2</v>
      </c>
    </row>
    <row r="34" spans="1:28" ht="18" x14ac:dyDescent="0.35">
      <c r="A34" s="2" t="s">
        <v>32</v>
      </c>
      <c r="B34" s="3">
        <v>0.497</v>
      </c>
      <c r="C34" s="3">
        <v>0.152</v>
      </c>
      <c r="D34" s="3">
        <v>0.35949999999999999</v>
      </c>
      <c r="E34" s="3">
        <v>0.35</v>
      </c>
      <c r="F34" s="3">
        <v>0.53129999999999999</v>
      </c>
      <c r="G34" s="3">
        <v>0.378</v>
      </c>
      <c r="H34" s="3">
        <v>0.35039999999999999</v>
      </c>
      <c r="I34" s="3">
        <v>0.42530000000000001</v>
      </c>
      <c r="J34" s="3">
        <v>0.53220000000000001</v>
      </c>
      <c r="K34" s="3">
        <v>0.37740000000000001</v>
      </c>
      <c r="L34" s="3">
        <v>0.35220000000000001</v>
      </c>
      <c r="M34" s="3">
        <v>0.42249999999999999</v>
      </c>
      <c r="N34" s="3">
        <v>0.54169999999999996</v>
      </c>
      <c r="O34" s="3">
        <v>0.38550000000000001</v>
      </c>
      <c r="P34" s="3">
        <v>0.36959999999999998</v>
      </c>
      <c r="Q34" s="3">
        <v>0.40010000000000001</v>
      </c>
      <c r="R34" s="3">
        <v>0.54379999999999995</v>
      </c>
      <c r="S34" s="3">
        <v>0.38729999999999998</v>
      </c>
      <c r="T34" s="3">
        <v>0.36959999999999998</v>
      </c>
      <c r="U34" s="3">
        <v>0.39650000000000002</v>
      </c>
      <c r="V34" s="3">
        <v>0.50680000000000003</v>
      </c>
      <c r="W34" s="3">
        <v>0.34370000000000001</v>
      </c>
      <c r="X34" s="3">
        <v>0.36509999999999998</v>
      </c>
      <c r="Y34" s="3">
        <v>0.42420000000000002</v>
      </c>
      <c r="Z34" s="8">
        <v>-0.03</v>
      </c>
      <c r="AA34" s="9">
        <f t="shared" si="0"/>
        <v>0.84799999999999998</v>
      </c>
      <c r="AB34" s="9">
        <f t="shared" si="1"/>
        <v>-2.3800000000000043E-2</v>
      </c>
    </row>
    <row r="35" spans="1:28" x14ac:dyDescent="0.25">
      <c r="A35" s="2" t="s">
        <v>33</v>
      </c>
      <c r="B35" s="3">
        <v>0.51549999999999996</v>
      </c>
      <c r="C35" s="3">
        <v>0.33939999999999998</v>
      </c>
      <c r="D35" s="3">
        <v>0.37519999999999998</v>
      </c>
      <c r="E35" s="3">
        <v>0.41160000000000002</v>
      </c>
      <c r="F35" s="3">
        <v>0.54369999999999996</v>
      </c>
      <c r="G35" s="3">
        <v>0.3861</v>
      </c>
      <c r="H35" s="3">
        <v>0.36599999999999999</v>
      </c>
      <c r="I35" s="3">
        <v>0.3962</v>
      </c>
      <c r="J35" s="3">
        <v>0.54449999999999998</v>
      </c>
      <c r="K35" s="3">
        <v>0.38800000000000001</v>
      </c>
      <c r="L35" s="3">
        <v>0.36580000000000001</v>
      </c>
      <c r="M35" s="3">
        <v>0.3967</v>
      </c>
      <c r="N35" s="3">
        <v>0.54100000000000004</v>
      </c>
      <c r="O35" s="3">
        <v>0.38469999999999999</v>
      </c>
      <c r="P35" s="3">
        <v>0.36620000000000003</v>
      </c>
      <c r="Q35" s="3">
        <v>0.39939999999999998</v>
      </c>
      <c r="R35" s="3">
        <v>0.54279999999999995</v>
      </c>
      <c r="S35" s="3">
        <v>0.38450000000000001</v>
      </c>
      <c r="T35" s="3">
        <v>0.36620000000000003</v>
      </c>
      <c r="U35" s="3">
        <v>0.39539999999999997</v>
      </c>
      <c r="V35" s="3">
        <v>0.51849999999999996</v>
      </c>
      <c r="W35" s="21">
        <v>0.35289999999999999</v>
      </c>
      <c r="X35" s="3">
        <v>0.37509999999999999</v>
      </c>
      <c r="Y35" s="3">
        <v>0.40529999999999999</v>
      </c>
      <c r="Z35" s="24">
        <v>0.61</v>
      </c>
      <c r="AA35" s="9">
        <f t="shared" si="0"/>
        <v>0.79879999999999995</v>
      </c>
      <c r="AB35" s="9">
        <f t="shared" si="1"/>
        <v>2.5399999999999978E-2</v>
      </c>
    </row>
  </sheetData>
  <mergeCells count="6">
    <mergeCell ref="V1:Y1"/>
    <mergeCell ref="B1:E1"/>
    <mergeCell ref="F1:I1"/>
    <mergeCell ref="J1:M1"/>
    <mergeCell ref="N1:Q1"/>
    <mergeCell ref="R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mono-substituted</vt:lpstr>
      <vt:lpstr>meta-disubstituted</vt:lpstr>
      <vt:lpstr>para-disubstituted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Pedro</cp:lastModifiedBy>
  <dcterms:created xsi:type="dcterms:W3CDTF">2025-03-04T09:02:00Z</dcterms:created>
  <dcterms:modified xsi:type="dcterms:W3CDTF">2025-03-05T11:48:20Z</dcterms:modified>
</cp:coreProperties>
</file>