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JU\Paper 2_Adverse Outcome Pathway-Informed Machine Learning for Predicting Vascular Toxicity of Emerging Organic Pollutants\"/>
    </mc:Choice>
  </mc:AlternateContent>
  <bookViews>
    <workbookView xWindow="0" yWindow="0" windowWidth="23040" windowHeight="9072" activeTab="1"/>
  </bookViews>
  <sheets>
    <sheet name="Supplementary Materials" sheetId="7" r:id="rId1"/>
    <sheet name="TS1. List of 312 EOPs" sheetId="8" r:id="rId2"/>
    <sheet name="TS2. Deep learning models" sheetId="3" r:id="rId3"/>
    <sheet name="TS3. Activity analysis" sheetId="9" r:id="rId4"/>
  </sheets>
  <definedNames>
    <definedName name="_xlnm._FilterDatabase" localSheetId="3" hidden="1">'TS3. Activity analysis'!$C$3:$C$650</definedName>
  </definedNames>
  <calcPr calcId="162913"/>
</workbook>
</file>

<file path=xl/calcChain.xml><?xml version="1.0" encoding="utf-8"?>
<calcChain xmlns="http://schemas.openxmlformats.org/spreadsheetml/2006/main">
  <c r="AG5" i="9" l="1"/>
  <c r="AF319" i="9"/>
  <c r="AF318" i="9"/>
  <c r="AE319" i="9"/>
  <c r="AD319" i="9"/>
  <c r="AC319" i="9"/>
  <c r="AB319" i="9"/>
  <c r="AA319" i="9"/>
  <c r="Z319" i="9"/>
  <c r="Y319" i="9"/>
  <c r="X319" i="9"/>
  <c r="W319" i="9"/>
  <c r="V319" i="9"/>
  <c r="U319" i="9"/>
  <c r="T319" i="9"/>
  <c r="S319" i="9"/>
  <c r="R319" i="9"/>
  <c r="Q319" i="9"/>
  <c r="P319" i="9"/>
  <c r="O319" i="9"/>
  <c r="N319" i="9"/>
  <c r="M319" i="9"/>
  <c r="L319" i="9"/>
  <c r="K319" i="9"/>
  <c r="J319" i="9"/>
  <c r="I319" i="9"/>
  <c r="H319" i="9"/>
  <c r="G319" i="9"/>
  <c r="F319" i="9"/>
  <c r="E319" i="9"/>
  <c r="AE318" i="9"/>
  <c r="AD318" i="9"/>
  <c r="AC318" i="9"/>
  <c r="AB318" i="9"/>
  <c r="AA318" i="9"/>
  <c r="Z318" i="9"/>
  <c r="Y318" i="9"/>
  <c r="X318" i="9"/>
  <c r="W318" i="9"/>
  <c r="V318" i="9"/>
  <c r="U318" i="9"/>
  <c r="T318" i="9"/>
  <c r="S318" i="9"/>
  <c r="R318" i="9"/>
  <c r="Q318" i="9"/>
  <c r="P318" i="9"/>
  <c r="O318" i="9"/>
  <c r="N318" i="9"/>
  <c r="M318" i="9"/>
  <c r="L318" i="9"/>
  <c r="K318" i="9"/>
  <c r="J318" i="9"/>
  <c r="I318" i="9"/>
  <c r="H318" i="9"/>
  <c r="G318" i="9"/>
  <c r="F318" i="9"/>
  <c r="E318" i="9"/>
  <c r="AK316" i="9"/>
  <c r="AJ316" i="9"/>
  <c r="AI316" i="9"/>
  <c r="AH316" i="9"/>
  <c r="AG316" i="9"/>
  <c r="AK315" i="9"/>
  <c r="AJ315" i="9"/>
  <c r="AI315" i="9"/>
  <c r="AH315" i="9"/>
  <c r="AG315" i="9"/>
  <c r="AK314" i="9"/>
  <c r="AJ314" i="9"/>
  <c r="AI314" i="9"/>
  <c r="AH314" i="9"/>
  <c r="AG314" i="9"/>
  <c r="AK313" i="9"/>
  <c r="AJ313" i="9"/>
  <c r="AI313" i="9"/>
  <c r="AH313" i="9"/>
  <c r="AG313" i="9"/>
  <c r="AK312" i="9"/>
  <c r="AJ312" i="9"/>
  <c r="AI312" i="9"/>
  <c r="AH312" i="9"/>
  <c r="AG312" i="9"/>
  <c r="AK311" i="9"/>
  <c r="AJ311" i="9"/>
  <c r="AI311" i="9"/>
  <c r="AH311" i="9"/>
  <c r="AG311" i="9"/>
  <c r="AK310" i="9"/>
  <c r="AJ310" i="9"/>
  <c r="AI310" i="9"/>
  <c r="AH310" i="9"/>
  <c r="AG310" i="9"/>
  <c r="AK309" i="9"/>
  <c r="AJ309" i="9"/>
  <c r="AI309" i="9"/>
  <c r="AH309" i="9"/>
  <c r="AG309" i="9"/>
  <c r="AK308" i="9"/>
  <c r="AJ308" i="9"/>
  <c r="AI308" i="9"/>
  <c r="AH308" i="9"/>
  <c r="AG308" i="9"/>
  <c r="AK307" i="9"/>
  <c r="AJ307" i="9"/>
  <c r="AI307" i="9"/>
  <c r="AH307" i="9"/>
  <c r="AG307" i="9"/>
  <c r="AK306" i="9"/>
  <c r="AJ306" i="9"/>
  <c r="AI306" i="9"/>
  <c r="AH306" i="9"/>
  <c r="AG306" i="9"/>
  <c r="AK305" i="9"/>
  <c r="AJ305" i="9"/>
  <c r="AI305" i="9"/>
  <c r="AH305" i="9"/>
  <c r="AG305" i="9"/>
  <c r="AK304" i="9"/>
  <c r="AJ304" i="9"/>
  <c r="AI304" i="9"/>
  <c r="AH304" i="9"/>
  <c r="AG304" i="9"/>
  <c r="AK303" i="9"/>
  <c r="AJ303" i="9"/>
  <c r="AI303" i="9"/>
  <c r="AH303" i="9"/>
  <c r="AG303" i="9"/>
  <c r="AK302" i="9"/>
  <c r="AJ302" i="9"/>
  <c r="AI302" i="9"/>
  <c r="AH302" i="9"/>
  <c r="AG302" i="9"/>
  <c r="AK301" i="9"/>
  <c r="AJ301" i="9"/>
  <c r="AI301" i="9"/>
  <c r="AH301" i="9"/>
  <c r="AG301" i="9"/>
  <c r="AK300" i="9"/>
  <c r="AJ300" i="9"/>
  <c r="AI300" i="9"/>
  <c r="AH300" i="9"/>
  <c r="AG300" i="9"/>
  <c r="AK299" i="9"/>
  <c r="AJ299" i="9"/>
  <c r="AI299" i="9"/>
  <c r="AH299" i="9"/>
  <c r="AG299" i="9"/>
  <c r="AK298" i="9"/>
  <c r="AJ298" i="9"/>
  <c r="AI298" i="9"/>
  <c r="AH298" i="9"/>
  <c r="AG298" i="9"/>
  <c r="AK297" i="9"/>
  <c r="AJ297" i="9"/>
  <c r="AI297" i="9"/>
  <c r="AH297" i="9"/>
  <c r="AG297" i="9"/>
  <c r="AK296" i="9"/>
  <c r="AJ296" i="9"/>
  <c r="AI296" i="9"/>
  <c r="AH296" i="9"/>
  <c r="AG296" i="9"/>
  <c r="AK295" i="9"/>
  <c r="AJ295" i="9"/>
  <c r="AI295" i="9"/>
  <c r="AH295" i="9"/>
  <c r="AG295" i="9"/>
  <c r="AK294" i="9"/>
  <c r="AJ294" i="9"/>
  <c r="AI294" i="9"/>
  <c r="AH294" i="9"/>
  <c r="AG294" i="9"/>
  <c r="AK293" i="9"/>
  <c r="AJ293" i="9"/>
  <c r="AI293" i="9"/>
  <c r="AH293" i="9"/>
  <c r="AG293" i="9"/>
  <c r="AK292" i="9"/>
  <c r="AJ292" i="9"/>
  <c r="AI292" i="9"/>
  <c r="AH292" i="9"/>
  <c r="AG292" i="9"/>
  <c r="AK291" i="9"/>
  <c r="AJ291" i="9"/>
  <c r="AI291" i="9"/>
  <c r="AH291" i="9"/>
  <c r="AG291" i="9"/>
  <c r="AK290" i="9"/>
  <c r="AJ290" i="9"/>
  <c r="AI290" i="9"/>
  <c r="AH290" i="9"/>
  <c r="AG290" i="9"/>
  <c r="AK289" i="9"/>
  <c r="AJ289" i="9"/>
  <c r="AI289" i="9"/>
  <c r="AH289" i="9"/>
  <c r="AG289" i="9"/>
  <c r="AK288" i="9"/>
  <c r="AJ288" i="9"/>
  <c r="AI288" i="9"/>
  <c r="AH288" i="9"/>
  <c r="AG288" i="9"/>
  <c r="AK287" i="9"/>
  <c r="AJ287" i="9"/>
  <c r="AI287" i="9"/>
  <c r="AH287" i="9"/>
  <c r="AG287" i="9"/>
  <c r="AK286" i="9"/>
  <c r="AJ286" i="9"/>
  <c r="AI286" i="9"/>
  <c r="AH286" i="9"/>
  <c r="AG286" i="9"/>
  <c r="AK285" i="9"/>
  <c r="AJ285" i="9"/>
  <c r="AI285" i="9"/>
  <c r="AH285" i="9"/>
  <c r="AG285" i="9"/>
  <c r="AK284" i="9"/>
  <c r="AJ284" i="9"/>
  <c r="AI284" i="9"/>
  <c r="AH284" i="9"/>
  <c r="AG284" i="9"/>
  <c r="AK283" i="9"/>
  <c r="AJ283" i="9"/>
  <c r="AI283" i="9"/>
  <c r="AH283" i="9"/>
  <c r="AG283" i="9"/>
  <c r="AK282" i="9"/>
  <c r="AJ282" i="9"/>
  <c r="AI282" i="9"/>
  <c r="AH282" i="9"/>
  <c r="AG282" i="9"/>
  <c r="AK281" i="9"/>
  <c r="AJ281" i="9"/>
  <c r="AI281" i="9"/>
  <c r="AH281" i="9"/>
  <c r="AG281" i="9"/>
  <c r="AK280" i="9"/>
  <c r="AJ280" i="9"/>
  <c r="AI280" i="9"/>
  <c r="AH280" i="9"/>
  <c r="AG280" i="9"/>
  <c r="AK279" i="9"/>
  <c r="AJ279" i="9"/>
  <c r="AI279" i="9"/>
  <c r="AH279" i="9"/>
  <c r="AG279" i="9"/>
  <c r="AK278" i="9"/>
  <c r="AJ278" i="9"/>
  <c r="AI278" i="9"/>
  <c r="AH278" i="9"/>
  <c r="AG278" i="9"/>
  <c r="AK277" i="9"/>
  <c r="AJ277" i="9"/>
  <c r="AI277" i="9"/>
  <c r="AH277" i="9"/>
  <c r="AG277" i="9"/>
  <c r="AK276" i="9"/>
  <c r="AJ276" i="9"/>
  <c r="AI276" i="9"/>
  <c r="AH276" i="9"/>
  <c r="AG276" i="9"/>
  <c r="AK275" i="9"/>
  <c r="AJ275" i="9"/>
  <c r="AI275" i="9"/>
  <c r="AH275" i="9"/>
  <c r="AG275" i="9"/>
  <c r="AK274" i="9"/>
  <c r="AJ274" i="9"/>
  <c r="AI274" i="9"/>
  <c r="AH274" i="9"/>
  <c r="AG274" i="9"/>
  <c r="AK273" i="9"/>
  <c r="AJ273" i="9"/>
  <c r="AI273" i="9"/>
  <c r="AH273" i="9"/>
  <c r="AG273" i="9"/>
  <c r="AK272" i="9"/>
  <c r="AJ272" i="9"/>
  <c r="AI272" i="9"/>
  <c r="AH272" i="9"/>
  <c r="AG272" i="9"/>
  <c r="AK271" i="9"/>
  <c r="AJ271" i="9"/>
  <c r="AI271" i="9"/>
  <c r="AH271" i="9"/>
  <c r="AG271" i="9"/>
  <c r="AK270" i="9"/>
  <c r="AJ270" i="9"/>
  <c r="AI270" i="9"/>
  <c r="AH270" i="9"/>
  <c r="AG270" i="9"/>
  <c r="AK269" i="9"/>
  <c r="AJ269" i="9"/>
  <c r="AI269" i="9"/>
  <c r="AH269" i="9"/>
  <c r="AG269" i="9"/>
  <c r="AK268" i="9"/>
  <c r="AJ268" i="9"/>
  <c r="AI268" i="9"/>
  <c r="AH268" i="9"/>
  <c r="AG268" i="9"/>
  <c r="AK267" i="9"/>
  <c r="AJ267" i="9"/>
  <c r="AI267" i="9"/>
  <c r="AH267" i="9"/>
  <c r="AG267" i="9"/>
  <c r="AK266" i="9"/>
  <c r="AJ266" i="9"/>
  <c r="AI266" i="9"/>
  <c r="AH266" i="9"/>
  <c r="AG266" i="9"/>
  <c r="AK265" i="9"/>
  <c r="AJ265" i="9"/>
  <c r="AI265" i="9"/>
  <c r="AH265" i="9"/>
  <c r="AG265" i="9"/>
  <c r="AK264" i="9"/>
  <c r="AJ264" i="9"/>
  <c r="AI264" i="9"/>
  <c r="AH264" i="9"/>
  <c r="AG264" i="9"/>
  <c r="AK263" i="9"/>
  <c r="AJ263" i="9"/>
  <c r="AI263" i="9"/>
  <c r="AH263" i="9"/>
  <c r="AG263" i="9"/>
  <c r="AK262" i="9"/>
  <c r="AJ262" i="9"/>
  <c r="AI262" i="9"/>
  <c r="AH262" i="9"/>
  <c r="AG262" i="9"/>
  <c r="AK261" i="9"/>
  <c r="AJ261" i="9"/>
  <c r="AI261" i="9"/>
  <c r="AH261" i="9"/>
  <c r="AG261" i="9"/>
  <c r="AK260" i="9"/>
  <c r="AJ260" i="9"/>
  <c r="AI260" i="9"/>
  <c r="AH260" i="9"/>
  <c r="AG260" i="9"/>
  <c r="AK259" i="9"/>
  <c r="AJ259" i="9"/>
  <c r="AI259" i="9"/>
  <c r="AH259" i="9"/>
  <c r="AG259" i="9"/>
  <c r="AK258" i="9"/>
  <c r="AJ258" i="9"/>
  <c r="AI258" i="9"/>
  <c r="AH258" i="9"/>
  <c r="AG258" i="9"/>
  <c r="AK257" i="9"/>
  <c r="AJ257" i="9"/>
  <c r="AI257" i="9"/>
  <c r="AH257" i="9"/>
  <c r="AG257" i="9"/>
  <c r="AK256" i="9"/>
  <c r="AJ256" i="9"/>
  <c r="AI256" i="9"/>
  <c r="AH256" i="9"/>
  <c r="AG256" i="9"/>
  <c r="AK255" i="9"/>
  <c r="AJ255" i="9"/>
  <c r="AI255" i="9"/>
  <c r="AH255" i="9"/>
  <c r="AG255" i="9"/>
  <c r="AK254" i="9"/>
  <c r="AJ254" i="9"/>
  <c r="AI254" i="9"/>
  <c r="AH254" i="9"/>
  <c r="AG254" i="9"/>
  <c r="AK253" i="9"/>
  <c r="AJ253" i="9"/>
  <c r="AI253" i="9"/>
  <c r="AH253" i="9"/>
  <c r="AG253" i="9"/>
  <c r="AK252" i="9"/>
  <c r="AJ252" i="9"/>
  <c r="AI252" i="9"/>
  <c r="AH252" i="9"/>
  <c r="AG252" i="9"/>
  <c r="AK251" i="9"/>
  <c r="AJ251" i="9"/>
  <c r="AI251" i="9"/>
  <c r="AH251" i="9"/>
  <c r="AG251" i="9"/>
  <c r="AK250" i="9"/>
  <c r="AJ250" i="9"/>
  <c r="AI250" i="9"/>
  <c r="AH250" i="9"/>
  <c r="AG250" i="9"/>
  <c r="AK249" i="9"/>
  <c r="AJ249" i="9"/>
  <c r="AI249" i="9"/>
  <c r="AH249" i="9"/>
  <c r="AG249" i="9"/>
  <c r="AK248" i="9"/>
  <c r="AJ248" i="9"/>
  <c r="AI248" i="9"/>
  <c r="AH248" i="9"/>
  <c r="AG248" i="9"/>
  <c r="AK247" i="9"/>
  <c r="AJ247" i="9"/>
  <c r="AI247" i="9"/>
  <c r="AH247" i="9"/>
  <c r="AG247" i="9"/>
  <c r="AK246" i="9"/>
  <c r="AJ246" i="9"/>
  <c r="AI246" i="9"/>
  <c r="AH246" i="9"/>
  <c r="AG246" i="9"/>
  <c r="AK245" i="9"/>
  <c r="AJ245" i="9"/>
  <c r="AI245" i="9"/>
  <c r="AH245" i="9"/>
  <c r="AG245" i="9"/>
  <c r="AK244" i="9"/>
  <c r="AJ244" i="9"/>
  <c r="AI244" i="9"/>
  <c r="AH244" i="9"/>
  <c r="AG244" i="9"/>
  <c r="AK243" i="9"/>
  <c r="AJ243" i="9"/>
  <c r="AI243" i="9"/>
  <c r="AH243" i="9"/>
  <c r="AG243" i="9"/>
  <c r="AK242" i="9"/>
  <c r="AJ242" i="9"/>
  <c r="AI242" i="9"/>
  <c r="AH242" i="9"/>
  <c r="AG242" i="9"/>
  <c r="AK241" i="9"/>
  <c r="AJ241" i="9"/>
  <c r="AI241" i="9"/>
  <c r="AH241" i="9"/>
  <c r="AG241" i="9"/>
  <c r="AK240" i="9"/>
  <c r="AJ240" i="9"/>
  <c r="AI240" i="9"/>
  <c r="AH240" i="9"/>
  <c r="AG240" i="9"/>
  <c r="AK239" i="9"/>
  <c r="AJ239" i="9"/>
  <c r="AI239" i="9"/>
  <c r="AH239" i="9"/>
  <c r="AG239" i="9"/>
  <c r="AK238" i="9"/>
  <c r="AJ238" i="9"/>
  <c r="AI238" i="9"/>
  <c r="AH238" i="9"/>
  <c r="AG238" i="9"/>
  <c r="AK237" i="9"/>
  <c r="AJ237" i="9"/>
  <c r="AI237" i="9"/>
  <c r="AH237" i="9"/>
  <c r="AG237" i="9"/>
  <c r="AK236" i="9"/>
  <c r="AJ236" i="9"/>
  <c r="AI236" i="9"/>
  <c r="AH236" i="9"/>
  <c r="AG236" i="9"/>
  <c r="AK235" i="9"/>
  <c r="AJ235" i="9"/>
  <c r="AI235" i="9"/>
  <c r="AH235" i="9"/>
  <c r="AG235" i="9"/>
  <c r="AK234" i="9"/>
  <c r="AJ234" i="9"/>
  <c r="AI234" i="9"/>
  <c r="AH234" i="9"/>
  <c r="AG234" i="9"/>
  <c r="AK233" i="9"/>
  <c r="AJ233" i="9"/>
  <c r="AI233" i="9"/>
  <c r="AH233" i="9"/>
  <c r="AG233" i="9"/>
  <c r="AK232" i="9"/>
  <c r="AJ232" i="9"/>
  <c r="AI232" i="9"/>
  <c r="AH232" i="9"/>
  <c r="AG232" i="9"/>
  <c r="AK231" i="9"/>
  <c r="AJ231" i="9"/>
  <c r="AI231" i="9"/>
  <c r="AH231" i="9"/>
  <c r="AG231" i="9"/>
  <c r="AK230" i="9"/>
  <c r="AJ230" i="9"/>
  <c r="AI230" i="9"/>
  <c r="AH230" i="9"/>
  <c r="AG230" i="9"/>
  <c r="AK229" i="9"/>
  <c r="AJ229" i="9"/>
  <c r="AI229" i="9"/>
  <c r="AH229" i="9"/>
  <c r="AG229" i="9"/>
  <c r="AK228" i="9"/>
  <c r="AJ228" i="9"/>
  <c r="AI228" i="9"/>
  <c r="AH228" i="9"/>
  <c r="AG228" i="9"/>
  <c r="AK227" i="9"/>
  <c r="AJ227" i="9"/>
  <c r="AI227" i="9"/>
  <c r="AH227" i="9"/>
  <c r="AG227" i="9"/>
  <c r="AK226" i="9"/>
  <c r="AJ226" i="9"/>
  <c r="AI226" i="9"/>
  <c r="AH226" i="9"/>
  <c r="AG226" i="9"/>
  <c r="AK225" i="9"/>
  <c r="AJ225" i="9"/>
  <c r="AI225" i="9"/>
  <c r="AH225" i="9"/>
  <c r="AG225" i="9"/>
  <c r="AK224" i="9"/>
  <c r="AJ224" i="9"/>
  <c r="AI224" i="9"/>
  <c r="AH224" i="9"/>
  <c r="AG224" i="9"/>
  <c r="AK223" i="9"/>
  <c r="AJ223" i="9"/>
  <c r="AI223" i="9"/>
  <c r="AH223" i="9"/>
  <c r="AG223" i="9"/>
  <c r="AK222" i="9"/>
  <c r="AJ222" i="9"/>
  <c r="AI222" i="9"/>
  <c r="AH222" i="9"/>
  <c r="AG222" i="9"/>
  <c r="AK221" i="9"/>
  <c r="AJ221" i="9"/>
  <c r="AI221" i="9"/>
  <c r="AH221" i="9"/>
  <c r="AG221" i="9"/>
  <c r="AK220" i="9"/>
  <c r="AJ220" i="9"/>
  <c r="AI220" i="9"/>
  <c r="AH220" i="9"/>
  <c r="AG220" i="9"/>
  <c r="AK219" i="9"/>
  <c r="AJ219" i="9"/>
  <c r="AI219" i="9"/>
  <c r="AH219" i="9"/>
  <c r="AG219" i="9"/>
  <c r="AK218" i="9"/>
  <c r="AJ218" i="9"/>
  <c r="AI218" i="9"/>
  <c r="AH218" i="9"/>
  <c r="AG218" i="9"/>
  <c r="AK217" i="9"/>
  <c r="AJ217" i="9"/>
  <c r="AI217" i="9"/>
  <c r="AH217" i="9"/>
  <c r="AG217" i="9"/>
  <c r="AK216" i="9"/>
  <c r="AJ216" i="9"/>
  <c r="AI216" i="9"/>
  <c r="AH216" i="9"/>
  <c r="AG216" i="9"/>
  <c r="AK215" i="9"/>
  <c r="AJ215" i="9"/>
  <c r="AI215" i="9"/>
  <c r="AH215" i="9"/>
  <c r="AG215" i="9"/>
  <c r="AK214" i="9"/>
  <c r="AJ214" i="9"/>
  <c r="AI214" i="9"/>
  <c r="AH214" i="9"/>
  <c r="AG214" i="9"/>
  <c r="AK213" i="9"/>
  <c r="AJ213" i="9"/>
  <c r="AI213" i="9"/>
  <c r="AH213" i="9"/>
  <c r="AG213" i="9"/>
  <c r="AK212" i="9"/>
  <c r="AJ212" i="9"/>
  <c r="AI212" i="9"/>
  <c r="AH212" i="9"/>
  <c r="AG212" i="9"/>
  <c r="AK211" i="9"/>
  <c r="AJ211" i="9"/>
  <c r="AI211" i="9"/>
  <c r="AH211" i="9"/>
  <c r="AG211" i="9"/>
  <c r="AK210" i="9"/>
  <c r="AJ210" i="9"/>
  <c r="AI210" i="9"/>
  <c r="AH210" i="9"/>
  <c r="AG210" i="9"/>
  <c r="AK209" i="9"/>
  <c r="AJ209" i="9"/>
  <c r="AI209" i="9"/>
  <c r="AH209" i="9"/>
  <c r="AG209" i="9"/>
  <c r="AK208" i="9"/>
  <c r="AJ208" i="9"/>
  <c r="AI208" i="9"/>
  <c r="AH208" i="9"/>
  <c r="AG208" i="9"/>
  <c r="AK207" i="9"/>
  <c r="AJ207" i="9"/>
  <c r="AI207" i="9"/>
  <c r="AH207" i="9"/>
  <c r="AG207" i="9"/>
  <c r="AK206" i="9"/>
  <c r="AJ206" i="9"/>
  <c r="AI206" i="9"/>
  <c r="AH206" i="9"/>
  <c r="AG206" i="9"/>
  <c r="AK205" i="9"/>
  <c r="AJ205" i="9"/>
  <c r="AI205" i="9"/>
  <c r="AH205" i="9"/>
  <c r="AG205" i="9"/>
  <c r="AK204" i="9"/>
  <c r="AJ204" i="9"/>
  <c r="AI204" i="9"/>
  <c r="AH204" i="9"/>
  <c r="AG204" i="9"/>
  <c r="AK203" i="9"/>
  <c r="AJ203" i="9"/>
  <c r="AI203" i="9"/>
  <c r="AH203" i="9"/>
  <c r="AG203" i="9"/>
  <c r="AK202" i="9"/>
  <c r="AJ202" i="9"/>
  <c r="AI202" i="9"/>
  <c r="AH202" i="9"/>
  <c r="AG202" i="9"/>
  <c r="AK201" i="9"/>
  <c r="AJ201" i="9"/>
  <c r="AI201" i="9"/>
  <c r="AH201" i="9"/>
  <c r="AG201" i="9"/>
  <c r="AK200" i="9"/>
  <c r="AJ200" i="9"/>
  <c r="AI200" i="9"/>
  <c r="AH200" i="9"/>
  <c r="AG200" i="9"/>
  <c r="AK199" i="9"/>
  <c r="AJ199" i="9"/>
  <c r="AI199" i="9"/>
  <c r="AH199" i="9"/>
  <c r="AG199" i="9"/>
  <c r="AK198" i="9"/>
  <c r="AJ198" i="9"/>
  <c r="AI198" i="9"/>
  <c r="AH198" i="9"/>
  <c r="AG198" i="9"/>
  <c r="AK197" i="9"/>
  <c r="AJ197" i="9"/>
  <c r="AI197" i="9"/>
  <c r="AH197" i="9"/>
  <c r="AG197" i="9"/>
  <c r="AK196" i="9"/>
  <c r="AJ196" i="9"/>
  <c r="AI196" i="9"/>
  <c r="AH196" i="9"/>
  <c r="AG196" i="9"/>
  <c r="AK195" i="9"/>
  <c r="AJ195" i="9"/>
  <c r="AI195" i="9"/>
  <c r="AH195" i="9"/>
  <c r="AG195" i="9"/>
  <c r="AK194" i="9"/>
  <c r="AJ194" i="9"/>
  <c r="AI194" i="9"/>
  <c r="AH194" i="9"/>
  <c r="AG194" i="9"/>
  <c r="AK193" i="9"/>
  <c r="AJ193" i="9"/>
  <c r="AI193" i="9"/>
  <c r="AH193" i="9"/>
  <c r="AG193" i="9"/>
  <c r="AK192" i="9"/>
  <c r="AJ192" i="9"/>
  <c r="AI192" i="9"/>
  <c r="AH192" i="9"/>
  <c r="AG192" i="9"/>
  <c r="AK191" i="9"/>
  <c r="AJ191" i="9"/>
  <c r="AI191" i="9"/>
  <c r="AH191" i="9"/>
  <c r="AG191" i="9"/>
  <c r="AK190" i="9"/>
  <c r="AJ190" i="9"/>
  <c r="AI190" i="9"/>
  <c r="AH190" i="9"/>
  <c r="AG190" i="9"/>
  <c r="AK189" i="9"/>
  <c r="AJ189" i="9"/>
  <c r="AI189" i="9"/>
  <c r="AH189" i="9"/>
  <c r="AG189" i="9"/>
  <c r="AK188" i="9"/>
  <c r="AJ188" i="9"/>
  <c r="AI188" i="9"/>
  <c r="AH188" i="9"/>
  <c r="AG188" i="9"/>
  <c r="AK187" i="9"/>
  <c r="AJ187" i="9"/>
  <c r="AI187" i="9"/>
  <c r="AH187" i="9"/>
  <c r="AG187" i="9"/>
  <c r="AK186" i="9"/>
  <c r="AJ186" i="9"/>
  <c r="AI186" i="9"/>
  <c r="AH186" i="9"/>
  <c r="AG186" i="9"/>
  <c r="AK185" i="9"/>
  <c r="AJ185" i="9"/>
  <c r="AI185" i="9"/>
  <c r="AH185" i="9"/>
  <c r="AG185" i="9"/>
  <c r="AK184" i="9"/>
  <c r="AJ184" i="9"/>
  <c r="AI184" i="9"/>
  <c r="AH184" i="9"/>
  <c r="AG184" i="9"/>
  <c r="AK183" i="9"/>
  <c r="AJ183" i="9"/>
  <c r="AI183" i="9"/>
  <c r="AH183" i="9"/>
  <c r="AG183" i="9"/>
  <c r="AK182" i="9"/>
  <c r="AJ182" i="9"/>
  <c r="AI182" i="9"/>
  <c r="AH182" i="9"/>
  <c r="AG182" i="9"/>
  <c r="AK181" i="9"/>
  <c r="AJ181" i="9"/>
  <c r="AI181" i="9"/>
  <c r="AH181" i="9"/>
  <c r="AG181" i="9"/>
  <c r="AK180" i="9"/>
  <c r="AJ180" i="9"/>
  <c r="AI180" i="9"/>
  <c r="AH180" i="9"/>
  <c r="AG180" i="9"/>
  <c r="AK179" i="9"/>
  <c r="AJ179" i="9"/>
  <c r="AI179" i="9"/>
  <c r="AH179" i="9"/>
  <c r="AG179" i="9"/>
  <c r="AK178" i="9"/>
  <c r="AJ178" i="9"/>
  <c r="AI178" i="9"/>
  <c r="AH178" i="9"/>
  <c r="AG178" i="9"/>
  <c r="AK177" i="9"/>
  <c r="AJ177" i="9"/>
  <c r="AI177" i="9"/>
  <c r="AH177" i="9"/>
  <c r="AG177" i="9"/>
  <c r="AK176" i="9"/>
  <c r="AJ176" i="9"/>
  <c r="AI176" i="9"/>
  <c r="AH176" i="9"/>
  <c r="AG176" i="9"/>
  <c r="AK175" i="9"/>
  <c r="AJ175" i="9"/>
  <c r="AI175" i="9"/>
  <c r="AH175" i="9"/>
  <c r="AG175" i="9"/>
  <c r="AK174" i="9"/>
  <c r="AJ174" i="9"/>
  <c r="AI174" i="9"/>
  <c r="AH174" i="9"/>
  <c r="AG174" i="9"/>
  <c r="AK173" i="9"/>
  <c r="AJ173" i="9"/>
  <c r="AI173" i="9"/>
  <c r="AH173" i="9"/>
  <c r="AG173" i="9"/>
  <c r="AK172" i="9"/>
  <c r="AJ172" i="9"/>
  <c r="AI172" i="9"/>
  <c r="AH172" i="9"/>
  <c r="AG172" i="9"/>
  <c r="AK171" i="9"/>
  <c r="AJ171" i="9"/>
  <c r="AI171" i="9"/>
  <c r="AH171" i="9"/>
  <c r="AG171" i="9"/>
  <c r="AK170" i="9"/>
  <c r="AJ170" i="9"/>
  <c r="AI170" i="9"/>
  <c r="AH170" i="9"/>
  <c r="AG170" i="9"/>
  <c r="AK169" i="9"/>
  <c r="AJ169" i="9"/>
  <c r="AI169" i="9"/>
  <c r="AH169" i="9"/>
  <c r="AG169" i="9"/>
  <c r="AK168" i="9"/>
  <c r="AJ168" i="9"/>
  <c r="AI168" i="9"/>
  <c r="AH168" i="9"/>
  <c r="AG168" i="9"/>
  <c r="AK167" i="9"/>
  <c r="AJ167" i="9"/>
  <c r="AI167" i="9"/>
  <c r="AH167" i="9"/>
  <c r="AG167" i="9"/>
  <c r="AK166" i="9"/>
  <c r="AJ166" i="9"/>
  <c r="AI166" i="9"/>
  <c r="AH166" i="9"/>
  <c r="AG166" i="9"/>
  <c r="AK165" i="9"/>
  <c r="AJ165" i="9"/>
  <c r="AI165" i="9"/>
  <c r="AH165" i="9"/>
  <c r="AG165" i="9"/>
  <c r="AK164" i="9"/>
  <c r="AJ164" i="9"/>
  <c r="AI164" i="9"/>
  <c r="AH164" i="9"/>
  <c r="AG164" i="9"/>
  <c r="AK163" i="9"/>
  <c r="AJ163" i="9"/>
  <c r="AI163" i="9"/>
  <c r="AH163" i="9"/>
  <c r="AG163" i="9"/>
  <c r="AK162" i="9"/>
  <c r="AJ162" i="9"/>
  <c r="AI162" i="9"/>
  <c r="AH162" i="9"/>
  <c r="AG162" i="9"/>
  <c r="AK161" i="9"/>
  <c r="AJ161" i="9"/>
  <c r="AI161" i="9"/>
  <c r="AH161" i="9"/>
  <c r="AG161" i="9"/>
  <c r="AK160" i="9"/>
  <c r="AJ160" i="9"/>
  <c r="AI160" i="9"/>
  <c r="AH160" i="9"/>
  <c r="AG160" i="9"/>
  <c r="AK159" i="9"/>
  <c r="AJ159" i="9"/>
  <c r="AI159" i="9"/>
  <c r="AH159" i="9"/>
  <c r="AG159" i="9"/>
  <c r="AK158" i="9"/>
  <c r="AJ158" i="9"/>
  <c r="AI158" i="9"/>
  <c r="AH158" i="9"/>
  <c r="AG158" i="9"/>
  <c r="AK157" i="9"/>
  <c r="AJ157" i="9"/>
  <c r="AI157" i="9"/>
  <c r="AH157" i="9"/>
  <c r="AG157" i="9"/>
  <c r="AK156" i="9"/>
  <c r="AJ156" i="9"/>
  <c r="AI156" i="9"/>
  <c r="AH156" i="9"/>
  <c r="AG156" i="9"/>
  <c r="AK155" i="9"/>
  <c r="AJ155" i="9"/>
  <c r="AI155" i="9"/>
  <c r="AH155" i="9"/>
  <c r="AG155" i="9"/>
  <c r="AK154" i="9"/>
  <c r="AJ154" i="9"/>
  <c r="AI154" i="9"/>
  <c r="AH154" i="9"/>
  <c r="AG154" i="9"/>
  <c r="AK153" i="9"/>
  <c r="AJ153" i="9"/>
  <c r="AI153" i="9"/>
  <c r="AH153" i="9"/>
  <c r="AG153" i="9"/>
  <c r="AK152" i="9"/>
  <c r="AJ152" i="9"/>
  <c r="AI152" i="9"/>
  <c r="AH152" i="9"/>
  <c r="AG152" i="9"/>
  <c r="AK151" i="9"/>
  <c r="AJ151" i="9"/>
  <c r="AI151" i="9"/>
  <c r="AH151" i="9"/>
  <c r="AG151" i="9"/>
  <c r="AK150" i="9"/>
  <c r="AJ150" i="9"/>
  <c r="AI150" i="9"/>
  <c r="AH150" i="9"/>
  <c r="AG150" i="9"/>
  <c r="AK149" i="9"/>
  <c r="AJ149" i="9"/>
  <c r="AI149" i="9"/>
  <c r="AH149" i="9"/>
  <c r="AG149" i="9"/>
  <c r="AK148" i="9"/>
  <c r="AJ148" i="9"/>
  <c r="AI148" i="9"/>
  <c r="AH148" i="9"/>
  <c r="AG148" i="9"/>
  <c r="AK147" i="9"/>
  <c r="AJ147" i="9"/>
  <c r="AI147" i="9"/>
  <c r="AH147" i="9"/>
  <c r="AG147" i="9"/>
  <c r="AK146" i="9"/>
  <c r="AJ146" i="9"/>
  <c r="AI146" i="9"/>
  <c r="AH146" i="9"/>
  <c r="AG146" i="9"/>
  <c r="AK145" i="9"/>
  <c r="AJ145" i="9"/>
  <c r="AI145" i="9"/>
  <c r="AH145" i="9"/>
  <c r="AG145" i="9"/>
  <c r="AK144" i="9"/>
  <c r="AJ144" i="9"/>
  <c r="AI144" i="9"/>
  <c r="AH144" i="9"/>
  <c r="AG144" i="9"/>
  <c r="AK143" i="9"/>
  <c r="AJ143" i="9"/>
  <c r="AI143" i="9"/>
  <c r="AH143" i="9"/>
  <c r="AG143" i="9"/>
  <c r="AK142" i="9"/>
  <c r="AJ142" i="9"/>
  <c r="AI142" i="9"/>
  <c r="AH142" i="9"/>
  <c r="AG142" i="9"/>
  <c r="AK141" i="9"/>
  <c r="AJ141" i="9"/>
  <c r="AI141" i="9"/>
  <c r="AH141" i="9"/>
  <c r="AG141" i="9"/>
  <c r="AK140" i="9"/>
  <c r="AJ140" i="9"/>
  <c r="AI140" i="9"/>
  <c r="AH140" i="9"/>
  <c r="AG140" i="9"/>
  <c r="AK139" i="9"/>
  <c r="AJ139" i="9"/>
  <c r="AI139" i="9"/>
  <c r="AH139" i="9"/>
  <c r="AG139" i="9"/>
  <c r="AK138" i="9"/>
  <c r="AJ138" i="9"/>
  <c r="AI138" i="9"/>
  <c r="AH138" i="9"/>
  <c r="AG138" i="9"/>
  <c r="AK137" i="9"/>
  <c r="AJ137" i="9"/>
  <c r="AI137" i="9"/>
  <c r="AH137" i="9"/>
  <c r="AG137" i="9"/>
  <c r="AK136" i="9"/>
  <c r="AJ136" i="9"/>
  <c r="AI136" i="9"/>
  <c r="AH136" i="9"/>
  <c r="AG136" i="9"/>
  <c r="AK135" i="9"/>
  <c r="AJ135" i="9"/>
  <c r="AI135" i="9"/>
  <c r="AH135" i="9"/>
  <c r="AG135" i="9"/>
  <c r="AK134" i="9"/>
  <c r="AJ134" i="9"/>
  <c r="AI134" i="9"/>
  <c r="AH134" i="9"/>
  <c r="AG134" i="9"/>
  <c r="AK133" i="9"/>
  <c r="AJ133" i="9"/>
  <c r="AI133" i="9"/>
  <c r="AH133" i="9"/>
  <c r="AG133" i="9"/>
  <c r="AK132" i="9"/>
  <c r="AJ132" i="9"/>
  <c r="AI132" i="9"/>
  <c r="AH132" i="9"/>
  <c r="AG132" i="9"/>
  <c r="AK131" i="9"/>
  <c r="AJ131" i="9"/>
  <c r="AI131" i="9"/>
  <c r="AH131" i="9"/>
  <c r="AG131" i="9"/>
  <c r="AK130" i="9"/>
  <c r="AJ130" i="9"/>
  <c r="AI130" i="9"/>
  <c r="AH130" i="9"/>
  <c r="AG130" i="9"/>
  <c r="AK129" i="9"/>
  <c r="AJ129" i="9"/>
  <c r="AI129" i="9"/>
  <c r="AH129" i="9"/>
  <c r="AG129" i="9"/>
  <c r="AK128" i="9"/>
  <c r="AJ128" i="9"/>
  <c r="AI128" i="9"/>
  <c r="AH128" i="9"/>
  <c r="AG128" i="9"/>
  <c r="AK127" i="9"/>
  <c r="AJ127" i="9"/>
  <c r="AI127" i="9"/>
  <c r="AH127" i="9"/>
  <c r="AG127" i="9"/>
  <c r="AK126" i="9"/>
  <c r="AJ126" i="9"/>
  <c r="AI126" i="9"/>
  <c r="AH126" i="9"/>
  <c r="AG126" i="9"/>
  <c r="AK125" i="9"/>
  <c r="AJ125" i="9"/>
  <c r="AI125" i="9"/>
  <c r="AH125" i="9"/>
  <c r="AG125" i="9"/>
  <c r="AK124" i="9"/>
  <c r="AJ124" i="9"/>
  <c r="AI124" i="9"/>
  <c r="AH124" i="9"/>
  <c r="AG124" i="9"/>
  <c r="AK123" i="9"/>
  <c r="AJ123" i="9"/>
  <c r="AI123" i="9"/>
  <c r="AH123" i="9"/>
  <c r="AG123" i="9"/>
  <c r="AK122" i="9"/>
  <c r="AJ122" i="9"/>
  <c r="AI122" i="9"/>
  <c r="AH122" i="9"/>
  <c r="AG122" i="9"/>
  <c r="AK121" i="9"/>
  <c r="AJ121" i="9"/>
  <c r="AI121" i="9"/>
  <c r="AH121" i="9"/>
  <c r="AG121" i="9"/>
  <c r="AK120" i="9"/>
  <c r="AJ120" i="9"/>
  <c r="AI120" i="9"/>
  <c r="AH120" i="9"/>
  <c r="AG120" i="9"/>
  <c r="AK119" i="9"/>
  <c r="AJ119" i="9"/>
  <c r="AI119" i="9"/>
  <c r="AH119" i="9"/>
  <c r="AG119" i="9"/>
  <c r="AK118" i="9"/>
  <c r="AJ118" i="9"/>
  <c r="AI118" i="9"/>
  <c r="AH118" i="9"/>
  <c r="AG118" i="9"/>
  <c r="AK117" i="9"/>
  <c r="AJ117" i="9"/>
  <c r="AI117" i="9"/>
  <c r="AH117" i="9"/>
  <c r="AG117" i="9"/>
  <c r="AK116" i="9"/>
  <c r="AJ116" i="9"/>
  <c r="AI116" i="9"/>
  <c r="AH116" i="9"/>
  <c r="AG116" i="9"/>
  <c r="AK115" i="9"/>
  <c r="AJ115" i="9"/>
  <c r="AI115" i="9"/>
  <c r="AH115" i="9"/>
  <c r="AG115" i="9"/>
  <c r="AK114" i="9"/>
  <c r="AJ114" i="9"/>
  <c r="AI114" i="9"/>
  <c r="AH114" i="9"/>
  <c r="AG114" i="9"/>
  <c r="AK113" i="9"/>
  <c r="AJ113" i="9"/>
  <c r="AI113" i="9"/>
  <c r="AH113" i="9"/>
  <c r="AG113" i="9"/>
  <c r="AK112" i="9"/>
  <c r="AJ112" i="9"/>
  <c r="AI112" i="9"/>
  <c r="AH112" i="9"/>
  <c r="AG112" i="9"/>
  <c r="AK111" i="9"/>
  <c r="AJ111" i="9"/>
  <c r="AI111" i="9"/>
  <c r="AH111" i="9"/>
  <c r="AG111" i="9"/>
  <c r="AK110" i="9"/>
  <c r="AJ110" i="9"/>
  <c r="AI110" i="9"/>
  <c r="AH110" i="9"/>
  <c r="AG110" i="9"/>
  <c r="AK109" i="9"/>
  <c r="AJ109" i="9"/>
  <c r="AI109" i="9"/>
  <c r="AH109" i="9"/>
  <c r="AG109" i="9"/>
  <c r="AK108" i="9"/>
  <c r="AJ108" i="9"/>
  <c r="AI108" i="9"/>
  <c r="AH108" i="9"/>
  <c r="AG108" i="9"/>
  <c r="AK107" i="9"/>
  <c r="AJ107" i="9"/>
  <c r="AI107" i="9"/>
  <c r="AH107" i="9"/>
  <c r="AG107" i="9"/>
  <c r="AK106" i="9"/>
  <c r="AJ106" i="9"/>
  <c r="AI106" i="9"/>
  <c r="AH106" i="9"/>
  <c r="AG106" i="9"/>
  <c r="AK105" i="9"/>
  <c r="AJ105" i="9"/>
  <c r="AI105" i="9"/>
  <c r="AH105" i="9"/>
  <c r="AG105" i="9"/>
  <c r="AK104" i="9"/>
  <c r="AJ104" i="9"/>
  <c r="AI104" i="9"/>
  <c r="AH104" i="9"/>
  <c r="AG104" i="9"/>
  <c r="AK103" i="9"/>
  <c r="AJ103" i="9"/>
  <c r="AI103" i="9"/>
  <c r="AH103" i="9"/>
  <c r="AG103" i="9"/>
  <c r="AK102" i="9"/>
  <c r="AJ102" i="9"/>
  <c r="AI102" i="9"/>
  <c r="AH102" i="9"/>
  <c r="AG102" i="9"/>
  <c r="AK101" i="9"/>
  <c r="AJ101" i="9"/>
  <c r="AI101" i="9"/>
  <c r="AH101" i="9"/>
  <c r="AG101" i="9"/>
  <c r="AK100" i="9"/>
  <c r="AJ100" i="9"/>
  <c r="AI100" i="9"/>
  <c r="AH100" i="9"/>
  <c r="AG100" i="9"/>
  <c r="AK99" i="9"/>
  <c r="AJ99" i="9"/>
  <c r="AI99" i="9"/>
  <c r="AH99" i="9"/>
  <c r="AG99" i="9"/>
  <c r="AK98" i="9"/>
  <c r="AJ98" i="9"/>
  <c r="AI98" i="9"/>
  <c r="AH98" i="9"/>
  <c r="AG98" i="9"/>
  <c r="AK97" i="9"/>
  <c r="AJ97" i="9"/>
  <c r="AI97" i="9"/>
  <c r="AH97" i="9"/>
  <c r="AG97" i="9"/>
  <c r="AK96" i="9"/>
  <c r="AJ96" i="9"/>
  <c r="AI96" i="9"/>
  <c r="AH96" i="9"/>
  <c r="AG96" i="9"/>
  <c r="AK95" i="9"/>
  <c r="AJ95" i="9"/>
  <c r="AI95" i="9"/>
  <c r="AH95" i="9"/>
  <c r="AG95" i="9"/>
  <c r="AK94" i="9"/>
  <c r="AJ94" i="9"/>
  <c r="AI94" i="9"/>
  <c r="AH94" i="9"/>
  <c r="AG94" i="9"/>
  <c r="AK93" i="9"/>
  <c r="AJ93" i="9"/>
  <c r="AI93" i="9"/>
  <c r="AH93" i="9"/>
  <c r="AG93" i="9"/>
  <c r="AK92" i="9"/>
  <c r="AJ92" i="9"/>
  <c r="AI92" i="9"/>
  <c r="AH92" i="9"/>
  <c r="AG92" i="9"/>
  <c r="AK91" i="9"/>
  <c r="AJ91" i="9"/>
  <c r="AI91" i="9"/>
  <c r="AH91" i="9"/>
  <c r="AG91" i="9"/>
  <c r="AK90" i="9"/>
  <c r="AJ90" i="9"/>
  <c r="AI90" i="9"/>
  <c r="AH90" i="9"/>
  <c r="AG90" i="9"/>
  <c r="AK89" i="9"/>
  <c r="AJ89" i="9"/>
  <c r="AI89" i="9"/>
  <c r="AH89" i="9"/>
  <c r="AG89" i="9"/>
  <c r="AK88" i="9"/>
  <c r="AJ88" i="9"/>
  <c r="AI88" i="9"/>
  <c r="AH88" i="9"/>
  <c r="AG88" i="9"/>
  <c r="AK87" i="9"/>
  <c r="AJ87" i="9"/>
  <c r="AI87" i="9"/>
  <c r="AH87" i="9"/>
  <c r="AG87" i="9"/>
  <c r="AK86" i="9"/>
  <c r="AJ86" i="9"/>
  <c r="AI86" i="9"/>
  <c r="AH86" i="9"/>
  <c r="AG86" i="9"/>
  <c r="AK85" i="9"/>
  <c r="AJ85" i="9"/>
  <c r="AI85" i="9"/>
  <c r="AH85" i="9"/>
  <c r="AG85" i="9"/>
  <c r="AK84" i="9"/>
  <c r="AJ84" i="9"/>
  <c r="AI84" i="9"/>
  <c r="AH84" i="9"/>
  <c r="AG84" i="9"/>
  <c r="AK83" i="9"/>
  <c r="AJ83" i="9"/>
  <c r="AI83" i="9"/>
  <c r="AH83" i="9"/>
  <c r="AG83" i="9"/>
  <c r="AK82" i="9"/>
  <c r="AJ82" i="9"/>
  <c r="AI82" i="9"/>
  <c r="AH82" i="9"/>
  <c r="AG82" i="9"/>
  <c r="AK81" i="9"/>
  <c r="AJ81" i="9"/>
  <c r="AI81" i="9"/>
  <c r="AH81" i="9"/>
  <c r="AG81" i="9"/>
  <c r="AK80" i="9"/>
  <c r="AJ80" i="9"/>
  <c r="AI80" i="9"/>
  <c r="AH80" i="9"/>
  <c r="AG80" i="9"/>
  <c r="AK79" i="9"/>
  <c r="AJ79" i="9"/>
  <c r="AI79" i="9"/>
  <c r="AH79" i="9"/>
  <c r="AG79" i="9"/>
  <c r="AK78" i="9"/>
  <c r="AJ78" i="9"/>
  <c r="AI78" i="9"/>
  <c r="AH78" i="9"/>
  <c r="AG78" i="9"/>
  <c r="AK77" i="9"/>
  <c r="AJ77" i="9"/>
  <c r="AI77" i="9"/>
  <c r="AH77" i="9"/>
  <c r="AG77" i="9"/>
  <c r="AK76" i="9"/>
  <c r="AJ76" i="9"/>
  <c r="AI76" i="9"/>
  <c r="AH76" i="9"/>
  <c r="AG76" i="9"/>
  <c r="AK75" i="9"/>
  <c r="AJ75" i="9"/>
  <c r="AI75" i="9"/>
  <c r="AH75" i="9"/>
  <c r="AG75" i="9"/>
  <c r="AK74" i="9"/>
  <c r="AJ74" i="9"/>
  <c r="AI74" i="9"/>
  <c r="AH74" i="9"/>
  <c r="AG74" i="9"/>
  <c r="AK73" i="9"/>
  <c r="AJ73" i="9"/>
  <c r="AI73" i="9"/>
  <c r="AH73" i="9"/>
  <c r="AG73" i="9"/>
  <c r="AK72" i="9"/>
  <c r="AJ72" i="9"/>
  <c r="AI72" i="9"/>
  <c r="AH72" i="9"/>
  <c r="AG72" i="9"/>
  <c r="AK71" i="9"/>
  <c r="AJ71" i="9"/>
  <c r="AI71" i="9"/>
  <c r="AH71" i="9"/>
  <c r="AG71" i="9"/>
  <c r="AK70" i="9"/>
  <c r="AJ70" i="9"/>
  <c r="AI70" i="9"/>
  <c r="AH70" i="9"/>
  <c r="AG70" i="9"/>
  <c r="AK69" i="9"/>
  <c r="AJ69" i="9"/>
  <c r="AI69" i="9"/>
  <c r="AH69" i="9"/>
  <c r="AG69" i="9"/>
  <c r="AK68" i="9"/>
  <c r="AJ68" i="9"/>
  <c r="AI68" i="9"/>
  <c r="AH68" i="9"/>
  <c r="AG68" i="9"/>
  <c r="AK67" i="9"/>
  <c r="AJ67" i="9"/>
  <c r="AI67" i="9"/>
  <c r="AH67" i="9"/>
  <c r="AG67" i="9"/>
  <c r="AK66" i="9"/>
  <c r="AJ66" i="9"/>
  <c r="AI66" i="9"/>
  <c r="AH66" i="9"/>
  <c r="AG66" i="9"/>
  <c r="AK65" i="9"/>
  <c r="AJ65" i="9"/>
  <c r="AI65" i="9"/>
  <c r="AH65" i="9"/>
  <c r="AG65" i="9"/>
  <c r="AK64" i="9"/>
  <c r="AJ64" i="9"/>
  <c r="AI64" i="9"/>
  <c r="AH64" i="9"/>
  <c r="AG64" i="9"/>
  <c r="AK63" i="9"/>
  <c r="AJ63" i="9"/>
  <c r="AI63" i="9"/>
  <c r="AH63" i="9"/>
  <c r="AG63" i="9"/>
  <c r="AK62" i="9"/>
  <c r="AJ62" i="9"/>
  <c r="AI62" i="9"/>
  <c r="AH62" i="9"/>
  <c r="AG62" i="9"/>
  <c r="AK61" i="9"/>
  <c r="AJ61" i="9"/>
  <c r="AI61" i="9"/>
  <c r="AH61" i="9"/>
  <c r="AG61" i="9"/>
  <c r="AK60" i="9"/>
  <c r="AJ60" i="9"/>
  <c r="AI60" i="9"/>
  <c r="AH60" i="9"/>
  <c r="AG60" i="9"/>
  <c r="AK59" i="9"/>
  <c r="AJ59" i="9"/>
  <c r="AI59" i="9"/>
  <c r="AH59" i="9"/>
  <c r="AG59" i="9"/>
  <c r="AK58" i="9"/>
  <c r="AJ58" i="9"/>
  <c r="AI58" i="9"/>
  <c r="AH58" i="9"/>
  <c r="AG58" i="9"/>
  <c r="AK57" i="9"/>
  <c r="AJ57" i="9"/>
  <c r="AI57" i="9"/>
  <c r="AH57" i="9"/>
  <c r="AG57" i="9"/>
  <c r="AK56" i="9"/>
  <c r="AJ56" i="9"/>
  <c r="AI56" i="9"/>
  <c r="AH56" i="9"/>
  <c r="AG56" i="9"/>
  <c r="AK55" i="9"/>
  <c r="AJ55" i="9"/>
  <c r="AI55" i="9"/>
  <c r="AH55" i="9"/>
  <c r="AG55" i="9"/>
  <c r="AK54" i="9"/>
  <c r="AJ54" i="9"/>
  <c r="AI54" i="9"/>
  <c r="AH54" i="9"/>
  <c r="AG54" i="9"/>
  <c r="AK53" i="9"/>
  <c r="AJ53" i="9"/>
  <c r="AI53" i="9"/>
  <c r="AH53" i="9"/>
  <c r="AG53" i="9"/>
  <c r="AK52" i="9"/>
  <c r="AJ52" i="9"/>
  <c r="AI52" i="9"/>
  <c r="AH52" i="9"/>
  <c r="AG52" i="9"/>
  <c r="AK51" i="9"/>
  <c r="AJ51" i="9"/>
  <c r="AI51" i="9"/>
  <c r="AH51" i="9"/>
  <c r="AG51" i="9"/>
  <c r="AK50" i="9"/>
  <c r="AJ50" i="9"/>
  <c r="AI50" i="9"/>
  <c r="AH50" i="9"/>
  <c r="AG50" i="9"/>
  <c r="AK49" i="9"/>
  <c r="AJ49" i="9"/>
  <c r="AI49" i="9"/>
  <c r="AH49" i="9"/>
  <c r="AG49" i="9"/>
  <c r="AK48" i="9"/>
  <c r="AJ48" i="9"/>
  <c r="AI48" i="9"/>
  <c r="AH48" i="9"/>
  <c r="AG48" i="9"/>
  <c r="AK47" i="9"/>
  <c r="AJ47" i="9"/>
  <c r="AI47" i="9"/>
  <c r="AH47" i="9"/>
  <c r="AG47" i="9"/>
  <c r="AK46" i="9"/>
  <c r="AJ46" i="9"/>
  <c r="AI46" i="9"/>
  <c r="AH46" i="9"/>
  <c r="AG46" i="9"/>
  <c r="AK45" i="9"/>
  <c r="AJ45" i="9"/>
  <c r="AI45" i="9"/>
  <c r="AH45" i="9"/>
  <c r="AG45" i="9"/>
  <c r="AK44" i="9"/>
  <c r="AJ44" i="9"/>
  <c r="AI44" i="9"/>
  <c r="AH44" i="9"/>
  <c r="AG44" i="9"/>
  <c r="AK43" i="9"/>
  <c r="AJ43" i="9"/>
  <c r="AI43" i="9"/>
  <c r="AH43" i="9"/>
  <c r="AG43" i="9"/>
  <c r="AK42" i="9"/>
  <c r="AJ42" i="9"/>
  <c r="AI42" i="9"/>
  <c r="AH42" i="9"/>
  <c r="AG42" i="9"/>
  <c r="AK41" i="9"/>
  <c r="AJ41" i="9"/>
  <c r="AI41" i="9"/>
  <c r="AH41" i="9"/>
  <c r="AG41" i="9"/>
  <c r="AK40" i="9"/>
  <c r="AJ40" i="9"/>
  <c r="AI40" i="9"/>
  <c r="AH40" i="9"/>
  <c r="AG40" i="9"/>
  <c r="AK39" i="9"/>
  <c r="AJ39" i="9"/>
  <c r="AI39" i="9"/>
  <c r="AH39" i="9"/>
  <c r="AG39" i="9"/>
  <c r="AK38" i="9"/>
  <c r="AJ38" i="9"/>
  <c r="AI38" i="9"/>
  <c r="AH38" i="9"/>
  <c r="AG38" i="9"/>
  <c r="AK37" i="9"/>
  <c r="AJ37" i="9"/>
  <c r="AI37" i="9"/>
  <c r="AH37" i="9"/>
  <c r="AG37" i="9"/>
  <c r="AK36" i="9"/>
  <c r="AJ36" i="9"/>
  <c r="AI36" i="9"/>
  <c r="AH36" i="9"/>
  <c r="AG36" i="9"/>
  <c r="AK35" i="9"/>
  <c r="AJ35" i="9"/>
  <c r="AI35" i="9"/>
  <c r="AH35" i="9"/>
  <c r="AG35" i="9"/>
  <c r="AK34" i="9"/>
  <c r="AJ34" i="9"/>
  <c r="AI34" i="9"/>
  <c r="AH34" i="9"/>
  <c r="AG34" i="9"/>
  <c r="AK33" i="9"/>
  <c r="AJ33" i="9"/>
  <c r="AI33" i="9"/>
  <c r="AH33" i="9"/>
  <c r="AG33" i="9"/>
  <c r="AK32" i="9"/>
  <c r="AJ32" i="9"/>
  <c r="AI32" i="9"/>
  <c r="AH32" i="9"/>
  <c r="AG32" i="9"/>
  <c r="AK31" i="9"/>
  <c r="AJ31" i="9"/>
  <c r="AI31" i="9"/>
  <c r="AH31" i="9"/>
  <c r="AG31" i="9"/>
  <c r="AK30" i="9"/>
  <c r="AJ30" i="9"/>
  <c r="AI30" i="9"/>
  <c r="AH30" i="9"/>
  <c r="AG30" i="9"/>
  <c r="AK29" i="9"/>
  <c r="AJ29" i="9"/>
  <c r="AI29" i="9"/>
  <c r="AH29" i="9"/>
  <c r="AG29" i="9"/>
  <c r="AK28" i="9"/>
  <c r="AJ28" i="9"/>
  <c r="AI28" i="9"/>
  <c r="AH28" i="9"/>
  <c r="AG28" i="9"/>
  <c r="AK27" i="9"/>
  <c r="AJ27" i="9"/>
  <c r="AI27" i="9"/>
  <c r="AH27" i="9"/>
  <c r="AG27" i="9"/>
  <c r="AK26" i="9"/>
  <c r="AJ26" i="9"/>
  <c r="AI26" i="9"/>
  <c r="AH26" i="9"/>
  <c r="AG26" i="9"/>
  <c r="AK25" i="9"/>
  <c r="AJ25" i="9"/>
  <c r="AI25" i="9"/>
  <c r="AH25" i="9"/>
  <c r="AG25" i="9"/>
  <c r="AK24" i="9"/>
  <c r="AJ24" i="9"/>
  <c r="AI24" i="9"/>
  <c r="AH24" i="9"/>
  <c r="AG24" i="9"/>
  <c r="AK23" i="9"/>
  <c r="AJ23" i="9"/>
  <c r="AI23" i="9"/>
  <c r="AH23" i="9"/>
  <c r="AG23" i="9"/>
  <c r="AK22" i="9"/>
  <c r="AJ22" i="9"/>
  <c r="AI22" i="9"/>
  <c r="AH22" i="9"/>
  <c r="AG22" i="9"/>
  <c r="AK21" i="9"/>
  <c r="AJ21" i="9"/>
  <c r="AI21" i="9"/>
  <c r="AH21" i="9"/>
  <c r="AG21" i="9"/>
  <c r="AK20" i="9"/>
  <c r="AJ20" i="9"/>
  <c r="AI20" i="9"/>
  <c r="AH20" i="9"/>
  <c r="AG20" i="9"/>
  <c r="AK19" i="9"/>
  <c r="AJ19" i="9"/>
  <c r="AI19" i="9"/>
  <c r="AH19" i="9"/>
  <c r="AG19" i="9"/>
  <c r="AK18" i="9"/>
  <c r="AJ18" i="9"/>
  <c r="AI18" i="9"/>
  <c r="AH18" i="9"/>
  <c r="AG18" i="9"/>
  <c r="AK17" i="9"/>
  <c r="AJ17" i="9"/>
  <c r="AI17" i="9"/>
  <c r="AH17" i="9"/>
  <c r="AG17" i="9"/>
  <c r="AK16" i="9"/>
  <c r="AJ16" i="9"/>
  <c r="AI16" i="9"/>
  <c r="AH16" i="9"/>
  <c r="AG16" i="9"/>
  <c r="AK15" i="9"/>
  <c r="AJ15" i="9"/>
  <c r="AI15" i="9"/>
  <c r="AH15" i="9"/>
  <c r="AG15" i="9"/>
  <c r="AK14" i="9"/>
  <c r="AJ14" i="9"/>
  <c r="AI14" i="9"/>
  <c r="AH14" i="9"/>
  <c r="AG14" i="9"/>
  <c r="AK13" i="9"/>
  <c r="AJ13" i="9"/>
  <c r="AI13" i="9"/>
  <c r="AH13" i="9"/>
  <c r="AG13" i="9"/>
  <c r="AK12" i="9"/>
  <c r="AJ12" i="9"/>
  <c r="AI12" i="9"/>
  <c r="AH12" i="9"/>
  <c r="AG12" i="9"/>
  <c r="AK11" i="9"/>
  <c r="AJ11" i="9"/>
  <c r="AI11" i="9"/>
  <c r="AH11" i="9"/>
  <c r="AG11" i="9"/>
  <c r="AK10" i="9"/>
  <c r="AJ10" i="9"/>
  <c r="AI10" i="9"/>
  <c r="AH10" i="9"/>
  <c r="AG10" i="9"/>
  <c r="AK9" i="9"/>
  <c r="AJ9" i="9"/>
  <c r="AI9" i="9"/>
  <c r="AH9" i="9"/>
  <c r="AG9" i="9"/>
  <c r="AK8" i="9"/>
  <c r="AJ8" i="9"/>
  <c r="AI8" i="9"/>
  <c r="AH8" i="9"/>
  <c r="AG8" i="9"/>
  <c r="AK7" i="9"/>
  <c r="AJ7" i="9"/>
  <c r="AI7" i="9"/>
  <c r="AH7" i="9"/>
  <c r="AG7" i="9"/>
  <c r="AK6" i="9"/>
  <c r="AJ6" i="9"/>
  <c r="AI6" i="9"/>
  <c r="AH6" i="9"/>
  <c r="AG6" i="9"/>
  <c r="AK5" i="9"/>
  <c r="AJ5" i="9"/>
  <c r="AI5" i="9"/>
  <c r="AH5" i="9"/>
  <c r="O320" i="9" l="1"/>
  <c r="W320" i="9"/>
  <c r="AE320" i="9"/>
  <c r="H320" i="9"/>
  <c r="P320" i="9"/>
  <c r="X320" i="9"/>
  <c r="AB320" i="9"/>
  <c r="E320" i="9"/>
  <c r="M320" i="9"/>
  <c r="U320" i="9"/>
  <c r="AC320" i="9"/>
  <c r="AF320" i="9"/>
  <c r="AM272" i="9"/>
  <c r="AM296" i="9"/>
  <c r="AM304" i="9"/>
  <c r="AM312" i="9"/>
  <c r="AL267" i="9"/>
  <c r="AL275" i="9"/>
  <c r="AM90" i="9"/>
  <c r="AM98" i="9"/>
  <c r="AM202" i="9"/>
  <c r="AM266" i="9"/>
  <c r="AM270" i="9"/>
  <c r="G320" i="9"/>
  <c r="AM71" i="9"/>
  <c r="AM156" i="9"/>
  <c r="AM180" i="9"/>
  <c r="AM204" i="9"/>
  <c r="AM220" i="9"/>
  <c r="AM260" i="9"/>
  <c r="AM314" i="9"/>
  <c r="AL272" i="9"/>
  <c r="AM278" i="9"/>
  <c r="AM135" i="9"/>
  <c r="AM231" i="9"/>
  <c r="AL284" i="9"/>
  <c r="AL56" i="9"/>
  <c r="AM62" i="9"/>
  <c r="AL104" i="9"/>
  <c r="AL107" i="9"/>
  <c r="AL120" i="9"/>
  <c r="AM214" i="9"/>
  <c r="AL232" i="9"/>
  <c r="AL256" i="9"/>
  <c r="AL95" i="9"/>
  <c r="AM216" i="9"/>
  <c r="AM240" i="9"/>
  <c r="AM248" i="9"/>
  <c r="AL286" i="9"/>
  <c r="AM292" i="9"/>
  <c r="AL294" i="9"/>
  <c r="AL21" i="9"/>
  <c r="AL45" i="9"/>
  <c r="AL85" i="9"/>
  <c r="AL197" i="9"/>
  <c r="AL253" i="9"/>
  <c r="AM5" i="9"/>
  <c r="AM181" i="9"/>
  <c r="AM189" i="9"/>
  <c r="AL194" i="9"/>
  <c r="AL202" i="9"/>
  <c r="AM286" i="9"/>
  <c r="AL288" i="9"/>
  <c r="AM294" i="9"/>
  <c r="AL301" i="9"/>
  <c r="AM310" i="9"/>
  <c r="AM12" i="9"/>
  <c r="AM39" i="9"/>
  <c r="AL62" i="9"/>
  <c r="AL102" i="9"/>
  <c r="AM116" i="9"/>
  <c r="AL222" i="9"/>
  <c r="AM223" i="9"/>
  <c r="AL155" i="9"/>
  <c r="AM14" i="9"/>
  <c r="AM22" i="9"/>
  <c r="AM150" i="9"/>
  <c r="AM56" i="9"/>
  <c r="AM51" i="9"/>
  <c r="AL53" i="9"/>
  <c r="AL61" i="9"/>
  <c r="AL117" i="9"/>
  <c r="AL125" i="9"/>
  <c r="AL141" i="9"/>
  <c r="AL149" i="9"/>
  <c r="AM190" i="9"/>
  <c r="AL208" i="9"/>
  <c r="AL219" i="9"/>
  <c r="AM247" i="9"/>
  <c r="AL31" i="9"/>
  <c r="AM34" i="9"/>
  <c r="AL98" i="9"/>
  <c r="AM117" i="9"/>
  <c r="AM125" i="9"/>
  <c r="AL130" i="9"/>
  <c r="AM133" i="9"/>
  <c r="AL138" i="9"/>
  <c r="AM152" i="9"/>
  <c r="AM160" i="9"/>
  <c r="AL165" i="9"/>
  <c r="AL173" i="9"/>
  <c r="AL227" i="9"/>
  <c r="AM236" i="9"/>
  <c r="AL243" i="9"/>
  <c r="AM277" i="9"/>
  <c r="AM285" i="9"/>
  <c r="AL263" i="9"/>
  <c r="AL255" i="9"/>
  <c r="AM246" i="9"/>
  <c r="AM257" i="9"/>
  <c r="AL259" i="9"/>
  <c r="AM268" i="9"/>
  <c r="AM271" i="9"/>
  <c r="AM28" i="9"/>
  <c r="AM79" i="9"/>
  <c r="AM87" i="9"/>
  <c r="AM103" i="9"/>
  <c r="AL105" i="9"/>
  <c r="AM111" i="9"/>
  <c r="AL237" i="9"/>
  <c r="AM243" i="9"/>
  <c r="AL245" i="9"/>
  <c r="AM251" i="9"/>
  <c r="AM254" i="9"/>
  <c r="AM78" i="9"/>
  <c r="AL171" i="9"/>
  <c r="AL8" i="9"/>
  <c r="AL11" i="9"/>
  <c r="AM25" i="9"/>
  <c r="AL27" i="9"/>
  <c r="AL32" i="9"/>
  <c r="AM44" i="9"/>
  <c r="AM76" i="9"/>
  <c r="AM124" i="9"/>
  <c r="AM159" i="9"/>
  <c r="AM183" i="9"/>
  <c r="AM191" i="9"/>
  <c r="AM199" i="9"/>
  <c r="AL201" i="9"/>
  <c r="AM207" i="9"/>
  <c r="AM23" i="9"/>
  <c r="AM75" i="9"/>
  <c r="AM86" i="9"/>
  <c r="AM102" i="9"/>
  <c r="AM129" i="9"/>
  <c r="AL139" i="9"/>
  <c r="AL147" i="9"/>
  <c r="AL172" i="9"/>
  <c r="AL191" i="9"/>
  <c r="AL199" i="9"/>
  <c r="AL235" i="9"/>
  <c r="AM244" i="9"/>
  <c r="AL285" i="9"/>
  <c r="AM299" i="9"/>
  <c r="AM307" i="9"/>
  <c r="AM15" i="9"/>
  <c r="AL30" i="9"/>
  <c r="AM31" i="9"/>
  <c r="AL38" i="9"/>
  <c r="AL44" i="9"/>
  <c r="AM69" i="9"/>
  <c r="AM80" i="9"/>
  <c r="AM88" i="9"/>
  <c r="AL93" i="9"/>
  <c r="AM104" i="9"/>
  <c r="AM107" i="9"/>
  <c r="AL109" i="9"/>
  <c r="AM112" i="9"/>
  <c r="AM126" i="9"/>
  <c r="AL133" i="9"/>
  <c r="AM134" i="9"/>
  <c r="AM142" i="9"/>
  <c r="AL166" i="9"/>
  <c r="AM167" i="9"/>
  <c r="AM172" i="9"/>
  <c r="AM175" i="9"/>
  <c r="AL204" i="9"/>
  <c r="AL212" i="9"/>
  <c r="AM218" i="9"/>
  <c r="AL221" i="9"/>
  <c r="AM230" i="9"/>
  <c r="AL240" i="9"/>
  <c r="AM101" i="9"/>
  <c r="AM144" i="9"/>
  <c r="AL163" i="9"/>
  <c r="AL179" i="9"/>
  <c r="AL198" i="9"/>
  <c r="AM212" i="9"/>
  <c r="AL214" i="9"/>
  <c r="AM224" i="9"/>
  <c r="AM274" i="9"/>
  <c r="AM282" i="9"/>
  <c r="AM298" i="9"/>
  <c r="AM11" i="9"/>
  <c r="AM16" i="9"/>
  <c r="AM30" i="9"/>
  <c r="AL40" i="9"/>
  <c r="AM52" i="9"/>
  <c r="AM60" i="9"/>
  <c r="AL70" i="9"/>
  <c r="AL84" i="9"/>
  <c r="AM95" i="9"/>
  <c r="AL108" i="9"/>
  <c r="AL157" i="9"/>
  <c r="AM166" i="9"/>
  <c r="AM174" i="9"/>
  <c r="AM185" i="9"/>
  <c r="AL187" i="9"/>
  <c r="AM193" i="9"/>
  <c r="AL195" i="9"/>
  <c r="AL203" i="9"/>
  <c r="AM206" i="9"/>
  <c r="AL211" i="9"/>
  <c r="AM234" i="9"/>
  <c r="AL281" i="9"/>
  <c r="AM287" i="9"/>
  <c r="AM295" i="9"/>
  <c r="AM303" i="9"/>
  <c r="AM284" i="9"/>
  <c r="AM300" i="9"/>
  <c r="AM308" i="9"/>
  <c r="AM316" i="9"/>
  <c r="AM10" i="9"/>
  <c r="AM26" i="9"/>
  <c r="AL34" i="9"/>
  <c r="AM37" i="9"/>
  <c r="AM40" i="9"/>
  <c r="AM43" i="9"/>
  <c r="AL64" i="9"/>
  <c r="AM65" i="9"/>
  <c r="AL67" i="9"/>
  <c r="AL72" i="9"/>
  <c r="AL75" i="9"/>
  <c r="AL91" i="9"/>
  <c r="AM92" i="9"/>
  <c r="AL99" i="9"/>
  <c r="AM108" i="9"/>
  <c r="AL126" i="9"/>
  <c r="AL134" i="9"/>
  <c r="AM143" i="9"/>
  <c r="AL145" i="9"/>
  <c r="AM148" i="9"/>
  <c r="AL150" i="9"/>
  <c r="AL181" i="9"/>
  <c r="AM184" i="9"/>
  <c r="AM187" i="9"/>
  <c r="AL189" i="9"/>
  <c r="AL205" i="9"/>
  <c r="AL283" i="9"/>
  <c r="AL299" i="9"/>
  <c r="AL83" i="9"/>
  <c r="AM121" i="9"/>
  <c r="AL229" i="9"/>
  <c r="AL309" i="9"/>
  <c r="AM6" i="9"/>
  <c r="AL17" i="9"/>
  <c r="AM20" i="9"/>
  <c r="AL22" i="9"/>
  <c r="AM29" i="9"/>
  <c r="AL37" i="9"/>
  <c r="AL51" i="9"/>
  <c r="AM55" i="9"/>
  <c r="AL63" i="9"/>
  <c r="AL71" i="9"/>
  <c r="AM74" i="9"/>
  <c r="AM89" i="9"/>
  <c r="AL94" i="9"/>
  <c r="AM106" i="9"/>
  <c r="AM115" i="9"/>
  <c r="AM118" i="9"/>
  <c r="AM132" i="9"/>
  <c r="AM158" i="9"/>
  <c r="AM178" i="9"/>
  <c r="AM203" i="9"/>
  <c r="AM215" i="9"/>
  <c r="AL217" i="9"/>
  <c r="AL220" i="9"/>
  <c r="AM229" i="9"/>
  <c r="AM232" i="9"/>
  <c r="AM235" i="9"/>
  <c r="AM238" i="9"/>
  <c r="AL248" i="9"/>
  <c r="AM249" i="9"/>
  <c r="AL251" i="9"/>
  <c r="AM255" i="9"/>
  <c r="AL262" i="9"/>
  <c r="AM263" i="9"/>
  <c r="AL265" i="9"/>
  <c r="AL268" i="9"/>
  <c r="AM280" i="9"/>
  <c r="AL291" i="9"/>
  <c r="AL20" i="9"/>
  <c r="AL74" i="9"/>
  <c r="AL137" i="9"/>
  <c r="AM120" i="9"/>
  <c r="AL128" i="9"/>
  <c r="AL131" i="9"/>
  <c r="AL136" i="9"/>
  <c r="AM140" i="9"/>
  <c r="AM146" i="9"/>
  <c r="AL148" i="9"/>
  <c r="AL168" i="9"/>
  <c r="AM197" i="9"/>
  <c r="AM226" i="9"/>
  <c r="AL270" i="9"/>
  <c r="AL29" i="9"/>
  <c r="AL77" i="9"/>
  <c r="AM252" i="9"/>
  <c r="AM269" i="9"/>
  <c r="AL280" i="9"/>
  <c r="AL13" i="9"/>
  <c r="AL19" i="9"/>
  <c r="AM46" i="9"/>
  <c r="AM57" i="9"/>
  <c r="AL59" i="9"/>
  <c r="AM63" i="9"/>
  <c r="AL73" i="9"/>
  <c r="AL76" i="9"/>
  <c r="AM100" i="9"/>
  <c r="AL276" i="9"/>
  <c r="I320" i="9"/>
  <c r="Q320" i="9"/>
  <c r="Y320" i="9"/>
  <c r="AM127" i="9"/>
  <c r="AM315" i="9"/>
  <c r="AL7" i="9"/>
  <c r="AM42" i="9"/>
  <c r="AM48" i="9"/>
  <c r="AM54" i="9"/>
  <c r="AM68" i="9"/>
  <c r="AM94" i="9"/>
  <c r="AL96" i="9"/>
  <c r="AM114" i="9"/>
  <c r="AM139" i="9"/>
  <c r="AM151" i="9"/>
  <c r="AL156" i="9"/>
  <c r="AM165" i="9"/>
  <c r="AM168" i="9"/>
  <c r="AM171" i="9"/>
  <c r="AM188" i="9"/>
  <c r="AM208" i="9"/>
  <c r="AL213" i="9"/>
  <c r="AL216" i="9"/>
  <c r="AM228" i="9"/>
  <c r="AL230" i="9"/>
  <c r="AL261" i="9"/>
  <c r="AM262" i="9"/>
  <c r="AL273" i="9"/>
  <c r="AM276" i="9"/>
  <c r="AL278" i="9"/>
  <c r="AM279" i="9"/>
  <c r="AM288" i="9"/>
  <c r="AL293" i="9"/>
  <c r="AM311" i="9"/>
  <c r="J320" i="9"/>
  <c r="R320" i="9"/>
  <c r="Z320" i="9"/>
  <c r="AL43" i="9"/>
  <c r="AL66" i="9"/>
  <c r="AL123" i="9"/>
  <c r="AM164" i="9"/>
  <c r="AL209" i="9"/>
  <c r="AL10" i="9"/>
  <c r="AL307" i="9"/>
  <c r="AM38" i="9"/>
  <c r="AM47" i="9"/>
  <c r="AM110" i="9"/>
  <c r="AL140" i="9"/>
  <c r="AM198" i="9"/>
  <c r="AL277" i="9"/>
  <c r="AL5" i="9"/>
  <c r="AL6" i="9"/>
  <c r="AM7" i="9"/>
  <c r="AL12" i="9"/>
  <c r="AM24" i="9"/>
  <c r="AL35" i="9"/>
  <c r="AM36" i="9"/>
  <c r="AL41" i="9"/>
  <c r="AM53" i="9"/>
  <c r="AM61" i="9"/>
  <c r="AL69" i="9"/>
  <c r="AM70" i="9"/>
  <c r="AL81" i="9"/>
  <c r="AM84" i="9"/>
  <c r="AL86" i="9"/>
  <c r="AM93" i="9"/>
  <c r="AL101" i="9"/>
  <c r="AL115" i="9"/>
  <c r="AM119" i="9"/>
  <c r="AL127" i="9"/>
  <c r="AM130" i="9"/>
  <c r="AL135" i="9"/>
  <c r="AL158" i="9"/>
  <c r="AM176" i="9"/>
  <c r="AM179" i="9"/>
  <c r="AM182" i="9"/>
  <c r="AM196" i="9"/>
  <c r="AM222" i="9"/>
  <c r="AM239" i="9"/>
  <c r="AL258" i="9"/>
  <c r="AL266" i="9"/>
  <c r="AL269" i="9"/>
  <c r="AM290" i="9"/>
  <c r="AM302" i="9"/>
  <c r="AM313" i="9"/>
  <c r="AL315" i="9"/>
  <c r="AM13" i="9"/>
  <c r="AL16" i="9"/>
  <c r="AM17" i="9"/>
  <c r="AL23" i="9"/>
  <c r="AL26" i="9"/>
  <c r="AL33" i="9"/>
  <c r="AL36" i="9"/>
  <c r="AL46" i="9"/>
  <c r="AM50" i="9"/>
  <c r="AM67" i="9"/>
  <c r="AM77" i="9"/>
  <c r="AL80" i="9"/>
  <c r="AM81" i="9"/>
  <c r="AL87" i="9"/>
  <c r="AL90" i="9"/>
  <c r="AL97" i="9"/>
  <c r="AL100" i="9"/>
  <c r="AL110" i="9"/>
  <c r="AM128" i="9"/>
  <c r="AM131" i="9"/>
  <c r="AM138" i="9"/>
  <c r="AM141" i="9"/>
  <c r="AL144" i="9"/>
  <c r="AM145" i="9"/>
  <c r="AL151" i="9"/>
  <c r="AL154" i="9"/>
  <c r="AL161" i="9"/>
  <c r="AL164" i="9"/>
  <c r="AL174" i="9"/>
  <c r="AM192" i="9"/>
  <c r="AM195" i="9"/>
  <c r="AM205" i="9"/>
  <c r="AM209" i="9"/>
  <c r="AL215" i="9"/>
  <c r="AL218" i="9"/>
  <c r="AL225" i="9"/>
  <c r="AL228" i="9"/>
  <c r="AL238" i="9"/>
  <c r="AM242" i="9"/>
  <c r="AM256" i="9"/>
  <c r="AM259" i="9"/>
  <c r="AM273" i="9"/>
  <c r="AL279" i="9"/>
  <c r="AL282" i="9"/>
  <c r="AL289" i="9"/>
  <c r="AL292" i="9"/>
  <c r="AM293" i="9"/>
  <c r="AL296" i="9"/>
  <c r="AL302" i="9"/>
  <c r="AM306" i="9"/>
  <c r="AM19" i="9"/>
  <c r="AM33" i="9"/>
  <c r="AL39" i="9"/>
  <c r="AL42" i="9"/>
  <c r="AL49" i="9"/>
  <c r="AL52" i="9"/>
  <c r="AM83" i="9"/>
  <c r="AM97" i="9"/>
  <c r="AL103" i="9"/>
  <c r="AL106" i="9"/>
  <c r="AL113" i="9"/>
  <c r="AL116" i="9"/>
  <c r="AM147" i="9"/>
  <c r="AM154" i="9"/>
  <c r="AM157" i="9"/>
  <c r="AL160" i="9"/>
  <c r="AM161" i="9"/>
  <c r="AL167" i="9"/>
  <c r="AL170" i="9"/>
  <c r="AL177" i="9"/>
  <c r="AL180" i="9"/>
  <c r="AL184" i="9"/>
  <c r="AL190" i="9"/>
  <c r="AM194" i="9"/>
  <c r="AM211" i="9"/>
  <c r="AM221" i="9"/>
  <c r="AL224" i="9"/>
  <c r="AM225" i="9"/>
  <c r="AL231" i="9"/>
  <c r="AL234" i="9"/>
  <c r="AL241" i="9"/>
  <c r="AL244" i="9"/>
  <c r="AM245" i="9"/>
  <c r="AL254" i="9"/>
  <c r="AM258" i="9"/>
  <c r="AM275" i="9"/>
  <c r="AM289" i="9"/>
  <c r="AL295" i="9"/>
  <c r="AL298" i="9"/>
  <c r="AL305" i="9"/>
  <c r="AL308" i="9"/>
  <c r="AM309" i="9"/>
  <c r="AL312" i="9"/>
  <c r="K320" i="9"/>
  <c r="S320" i="9"/>
  <c r="AA320" i="9"/>
  <c r="AM9" i="9"/>
  <c r="AL15" i="9"/>
  <c r="AL18" i="9"/>
  <c r="AL25" i="9"/>
  <c r="AL28" i="9"/>
  <c r="AM59" i="9"/>
  <c r="AM66" i="9"/>
  <c r="AM73" i="9"/>
  <c r="AL79" i="9"/>
  <c r="AL82" i="9"/>
  <c r="AL89" i="9"/>
  <c r="AL92" i="9"/>
  <c r="AM123" i="9"/>
  <c r="AM137" i="9"/>
  <c r="AL143" i="9"/>
  <c r="AL146" i="9"/>
  <c r="AL153" i="9"/>
  <c r="AM201" i="9"/>
  <c r="AL207" i="9"/>
  <c r="AL210" i="9"/>
  <c r="AM265" i="9"/>
  <c r="AL271" i="9"/>
  <c r="AL274" i="9"/>
  <c r="L320" i="9"/>
  <c r="T320" i="9"/>
  <c r="AL14" i="9"/>
  <c r="AM18" i="9"/>
  <c r="AM32" i="9"/>
  <c r="AM35" i="9"/>
  <c r="AM45" i="9"/>
  <c r="AL48" i="9"/>
  <c r="AM49" i="9"/>
  <c r="AL55" i="9"/>
  <c r="AL58" i="9"/>
  <c r="AL65" i="9"/>
  <c r="AL68" i="9"/>
  <c r="AL78" i="9"/>
  <c r="AM82" i="9"/>
  <c r="AM96" i="9"/>
  <c r="AM99" i="9"/>
  <c r="AM109" i="9"/>
  <c r="AL112" i="9"/>
  <c r="AM113" i="9"/>
  <c r="AL119" i="9"/>
  <c r="AL122" i="9"/>
  <c r="AL129" i="9"/>
  <c r="AL132" i="9"/>
  <c r="AL142" i="9"/>
  <c r="AM163" i="9"/>
  <c r="AM170" i="9"/>
  <c r="AM173" i="9"/>
  <c r="AL176" i="9"/>
  <c r="AM177" i="9"/>
  <c r="AL183" i="9"/>
  <c r="AL186" i="9"/>
  <c r="AL193" i="9"/>
  <c r="AL196" i="9"/>
  <c r="AL200" i="9"/>
  <c r="AL206" i="9"/>
  <c r="AM227" i="9"/>
  <c r="AM241" i="9"/>
  <c r="AL247" i="9"/>
  <c r="AL250" i="9"/>
  <c r="AL257" i="9"/>
  <c r="AL260" i="9"/>
  <c r="AM261" i="9"/>
  <c r="AL264" i="9"/>
  <c r="AM291" i="9"/>
  <c r="AM305" i="9"/>
  <c r="AL311" i="9"/>
  <c r="AL314" i="9"/>
  <c r="AM8" i="9"/>
  <c r="AM21" i="9"/>
  <c r="AL24" i="9"/>
  <c r="AL54" i="9"/>
  <c r="AM58" i="9"/>
  <c r="AM85" i="9"/>
  <c r="AL88" i="9"/>
  <c r="AL118" i="9"/>
  <c r="AM122" i="9"/>
  <c r="AM136" i="9"/>
  <c r="AM149" i="9"/>
  <c r="AL152" i="9"/>
  <c r="AM153" i="9"/>
  <c r="AL159" i="9"/>
  <c r="AL162" i="9"/>
  <c r="AL169" i="9"/>
  <c r="AL182" i="9"/>
  <c r="AM186" i="9"/>
  <c r="AM200" i="9"/>
  <c r="AM210" i="9"/>
  <c r="AM213" i="9"/>
  <c r="AM217" i="9"/>
  <c r="AL223" i="9"/>
  <c r="AL226" i="9"/>
  <c r="AL233" i="9"/>
  <c r="AL236" i="9"/>
  <c r="AM237" i="9"/>
  <c r="AL246" i="9"/>
  <c r="AM250" i="9"/>
  <c r="AM264" i="9"/>
  <c r="AM267" i="9"/>
  <c r="AM281" i="9"/>
  <c r="AL287" i="9"/>
  <c r="AL290" i="9"/>
  <c r="AL297" i="9"/>
  <c r="AL300" i="9"/>
  <c r="AM301" i="9"/>
  <c r="AL304" i="9"/>
  <c r="AL310" i="9"/>
  <c r="F320" i="9"/>
  <c r="N320" i="9"/>
  <c r="V320" i="9"/>
  <c r="AD320" i="9"/>
  <c r="AM27" i="9"/>
  <c r="AM41" i="9"/>
  <c r="AL47" i="9"/>
  <c r="AL50" i="9"/>
  <c r="AL57" i="9"/>
  <c r="AL60" i="9"/>
  <c r="AM91" i="9"/>
  <c r="AM105" i="9"/>
  <c r="AL111" i="9"/>
  <c r="AL114" i="9"/>
  <c r="AL121" i="9"/>
  <c r="AL124" i="9"/>
  <c r="AM155" i="9"/>
  <c r="AM162" i="9"/>
  <c r="AM169" i="9"/>
  <c r="AL175" i="9"/>
  <c r="AL178" i="9"/>
  <c r="AL185" i="9"/>
  <c r="AL188" i="9"/>
  <c r="AL192" i="9"/>
  <c r="AM219" i="9"/>
  <c r="AM233" i="9"/>
  <c r="AL239" i="9"/>
  <c r="AL242" i="9"/>
  <c r="AL249" i="9"/>
  <c r="AL252" i="9"/>
  <c r="AM253" i="9"/>
  <c r="AM283" i="9"/>
  <c r="AM297" i="9"/>
  <c r="AL303" i="9"/>
  <c r="AL306" i="9"/>
  <c r="AL313" i="9"/>
  <c r="AL316" i="9"/>
  <c r="AM72" i="9"/>
  <c r="AL9" i="9"/>
  <c r="AM64" i="9"/>
</calcChain>
</file>

<file path=xl/sharedStrings.xml><?xml version="1.0" encoding="utf-8"?>
<sst xmlns="http://schemas.openxmlformats.org/spreadsheetml/2006/main" count="3077" uniqueCount="2071">
  <si>
    <t>Assay</t>
  </si>
  <si>
    <t>APR_HepG2_MitoMass_24hr</t>
  </si>
  <si>
    <t>APR_HepG2_MitoMembPot_24hr</t>
  </si>
  <si>
    <t>APR_HepG2_MitoMass_72hr</t>
  </si>
  <si>
    <t>APR_HepG2_MitoMembPot_72hr</t>
  </si>
  <si>
    <t>Dexamethasone</t>
  </si>
  <si>
    <t>ATG_NRF2_ARE_CIS</t>
  </si>
  <si>
    <t>Triphenyl phosphate</t>
  </si>
  <si>
    <t>BSK_3C_Eselectin</t>
  </si>
  <si>
    <t>BSK_3C_IL8</t>
  </si>
  <si>
    <t>BSK_3C_VCAM1</t>
  </si>
  <si>
    <t>BSK_4H_VCAM1</t>
  </si>
  <si>
    <t>BSK_4H_VEGFRII</t>
  </si>
  <si>
    <t>BSK_BE3C_IL1a</t>
  </si>
  <si>
    <t>BSK_BE3C_MMP1</t>
  </si>
  <si>
    <t>BSK_BE3C_IL8</t>
  </si>
  <si>
    <t>BSK_BE3C_MMP9</t>
  </si>
  <si>
    <t>BSK_CASM3C_IL6</t>
  </si>
  <si>
    <t>BSK_CASM3C_IL8</t>
  </si>
  <si>
    <t>BSK_CASM3C_VCAM1</t>
  </si>
  <si>
    <t>BSK_hDFCGF_IL8</t>
  </si>
  <si>
    <t>BSK_hDFCGF_MMP1</t>
  </si>
  <si>
    <t>BSK_hDFCGF_VCAM1</t>
  </si>
  <si>
    <t>BSK_KF3CT_IL1a</t>
  </si>
  <si>
    <t>BSK_KF3CT_MMP9</t>
  </si>
  <si>
    <t>BSK_KF3CT_IL8</t>
  </si>
  <si>
    <t>BSK_LPS_Eselectin</t>
  </si>
  <si>
    <t>BSK_LPS_IL1a</t>
  </si>
  <si>
    <t>BSK_LPS_IL8</t>
  </si>
  <si>
    <t>BSK_LPS_VCAM1</t>
  </si>
  <si>
    <t>BSK_SAg_Eselectin</t>
  </si>
  <si>
    <t>BSK_SAg_IL8</t>
  </si>
  <si>
    <t>BSK_BT_xIL17A</t>
  </si>
  <si>
    <t>BSK_BT_xIL17F</t>
  </si>
  <si>
    <t>BSK_BT_xIL2</t>
  </si>
  <si>
    <t>BSK_BT_xIL6</t>
  </si>
  <si>
    <t>BSK_MyoF_VCAM1</t>
  </si>
  <si>
    <t>BSK_MyoF_IL8</t>
  </si>
  <si>
    <t>BSK_MyoF_MMP1</t>
  </si>
  <si>
    <t>BSK_IMphg_VCAM1</t>
  </si>
  <si>
    <t>BSK_IMphg_ESelectin</t>
  </si>
  <si>
    <t>BSK_IMphg_IL8</t>
  </si>
  <si>
    <t>BSK_IMphg_IL10</t>
  </si>
  <si>
    <t>Ketoconazole</t>
  </si>
  <si>
    <t>Sulfaphenazole</t>
  </si>
  <si>
    <t>NVS_ENZ_hCASP5</t>
  </si>
  <si>
    <t>NVS_ENZ_hFGFR1</t>
  </si>
  <si>
    <t>NVS_ENZ_hMMP1</t>
  </si>
  <si>
    <t>NVS_ENZ_hMMP3</t>
  </si>
  <si>
    <t>NVS_ENZ_hMMP9</t>
  </si>
  <si>
    <t>Bisphenol A</t>
  </si>
  <si>
    <t>TOX21_MMP_ratio</t>
  </si>
  <si>
    <t>TOX21_ARE_BLA_Agonist_ratio</t>
  </si>
  <si>
    <t>TOX21_CASP3_HEPG2</t>
  </si>
  <si>
    <t>Corticosterone</t>
  </si>
  <si>
    <t>Estrone</t>
  </si>
  <si>
    <t>Progesterone</t>
  </si>
  <si>
    <t>Testosterone</t>
  </si>
  <si>
    <t>LTEA_HepaRG_CASP3</t>
  </si>
  <si>
    <t>LTEA_HepaRG_CASP8</t>
  </si>
  <si>
    <t>LTEA_HepaRG_IL6</t>
  </si>
  <si>
    <t>LTEA_HepaRG_IL6R</t>
  </si>
  <si>
    <t>LTEA_HepaRG_MMP10</t>
  </si>
  <si>
    <t>LTEA_HepaRG_MMP3</t>
  </si>
  <si>
    <t>LTEA_HepaRG_NFE2L2</t>
  </si>
  <si>
    <t>LTEA_HepaRG_TP53</t>
  </si>
  <si>
    <t>CCTE_Simmons_MITO_basal_resp_rate</t>
  </si>
  <si>
    <t>CCTE_Simmons_MITO_max_resp_rate</t>
  </si>
  <si>
    <t>CCTE_Simmons_MITO_inhib_resp_rate</t>
  </si>
  <si>
    <t>CCTE_Mundy_HCI_hNP1_Casp3_7</t>
  </si>
  <si>
    <t>Chemical class</t>
  </si>
  <si>
    <t>CAS N°</t>
  </si>
  <si>
    <t>Chemical name</t>
  </si>
  <si>
    <t>dsstox substance id</t>
  </si>
  <si>
    <t>code</t>
  </si>
  <si>
    <t>InChIKey</t>
  </si>
  <si>
    <t>SMILES</t>
  </si>
  <si>
    <t>Antibiotics</t>
  </si>
  <si>
    <t>114-07-8</t>
  </si>
  <si>
    <t>Erythromycin</t>
  </si>
  <si>
    <t>DTXSID4022991</t>
  </si>
  <si>
    <t>C114078</t>
  </si>
  <si>
    <t>ULGZDMOVFRHVEP-RWJQBGPGSA-N</t>
  </si>
  <si>
    <t>CC[C@@H]1[C@@]([C@@H]([C@H](C(=O)[C@@H](C[C@@]([C@@H]([C@H]([C@@H]([C@H](C(=O)O1)C)O[C@H]2C[C@@]([C@H]([C@@H](O2)C)O)(C)OC)C)O[C@H]3[C@@H]([C@H](C[C@H](O3)C)N(C)C)O)(C)O)C)C)O)(C)O</t>
  </si>
  <si>
    <t>122-11-2</t>
  </si>
  <si>
    <t>Sulfadimethoxine</t>
  </si>
  <si>
    <t>DTXSID1023607</t>
  </si>
  <si>
    <t>C122112</t>
  </si>
  <si>
    <t>ZZORFUFYDOWNEF-UHFFFAOYSA-N</t>
  </si>
  <si>
    <t>COC1=NC(=NC(=C1)NS(=O)(=O)C2=CC=C(C=C2)N)OC</t>
  </si>
  <si>
    <t>1220-83-3</t>
  </si>
  <si>
    <t>Sulfamonomethoxine</t>
  </si>
  <si>
    <t>DTXSID8045351</t>
  </si>
  <si>
    <t>C1220833</t>
  </si>
  <si>
    <t>WMPXPUYPYQKQCX-UHFFFAOYSA-N</t>
  </si>
  <si>
    <t>COC1=NC=NC(=C1)NS(=O)(=O)C2=CC=C(C=C2)N</t>
  </si>
  <si>
    <t>144-80-9</t>
  </si>
  <si>
    <t>Sulfacetamide</t>
  </si>
  <si>
    <t>DTXSID8026060</t>
  </si>
  <si>
    <t>C144809</t>
  </si>
  <si>
    <t>SKIVFJLNDNKQPD-UHFFFAOYSA-N</t>
  </si>
  <si>
    <t>CC(=O)NS(=O)(=O)C1=CC=C(C=C1)N</t>
  </si>
  <si>
    <t>21312-10-7</t>
  </si>
  <si>
    <t>N-Acetyl sulfamethoxazole</t>
  </si>
  <si>
    <t>DTXSID8049044</t>
  </si>
  <si>
    <t>C21312107</t>
  </si>
  <si>
    <t>GXPIUNZCALHVBA-UHFFFAOYSA-N</t>
  </si>
  <si>
    <t>CC1=CC(=NO1)NS(=O)(=O)C2=CC=C(C=C2)NC(=O)C</t>
  </si>
  <si>
    <t>22916-47-8</t>
  </si>
  <si>
    <t>Miconazole</t>
  </si>
  <si>
    <t>DTXSID6023319</t>
  </si>
  <si>
    <t>C22916478</t>
  </si>
  <si>
    <t>BYBLEWFAAKGYCD-UHFFFAOYSA-N</t>
  </si>
  <si>
    <t>C1=CC(=C(C=C1Cl)Cl)COC(CN2C=CN=C2)C3=C(C=C(C=C3)Cl)Cl</t>
  </si>
  <si>
    <t>26787-78-0</t>
  </si>
  <si>
    <t>Amoxicillin</t>
  </si>
  <si>
    <t>DTXSID3037044</t>
  </si>
  <si>
    <t>C26787780</t>
  </si>
  <si>
    <t>LSQZJLSUYDQPKJ-NJBDSQKTSA-N</t>
  </si>
  <si>
    <t>CC1([C@@H](N2[C@H](S1)[C@@H](C2=O)NC(=O)[C@@H](C3=CC=C(C=C3)O)N)C(=O)O)C</t>
  </si>
  <si>
    <t>56-75-7</t>
  </si>
  <si>
    <t>Chloramphenicol</t>
  </si>
  <si>
    <t>DTXSID7020265</t>
  </si>
  <si>
    <t>C56757</t>
  </si>
  <si>
    <t>WIIZWVCIJKGZOK-RKDXNWHRSA-N</t>
  </si>
  <si>
    <t>C1=CC(=CC=C1[C@H]([C@@H](CO)NC(=O)C(Cl)Cl)O)[N+](=O)[O-]</t>
  </si>
  <si>
    <t>57-68-1</t>
  </si>
  <si>
    <t>Sulfamethazine</t>
  </si>
  <si>
    <t>DTXSID6021290</t>
  </si>
  <si>
    <t>C57681</t>
  </si>
  <si>
    <t>ASWVTGNCAZCNNR-UHFFFAOYSA-N</t>
  </si>
  <si>
    <t>CC1=CC(=NC(=N1)NS(=O)(=O)C2=CC=C(C=C2)N)C</t>
  </si>
  <si>
    <t>59-40-5</t>
  </si>
  <si>
    <t>Sulfaquinoxaline</t>
  </si>
  <si>
    <t>DTXSID8042424</t>
  </si>
  <si>
    <t>C59405</t>
  </si>
  <si>
    <t>NHZLNPMOSADWGC-UHFFFAOYSA-N</t>
  </si>
  <si>
    <t>C1=CC=C2C(=C1)N=CC(=N2)NS(=O)(=O)C3=CC=C(C=C3)N</t>
  </si>
  <si>
    <t>60-54-8</t>
  </si>
  <si>
    <t>Tetracycline</t>
  </si>
  <si>
    <t>DTXSID7023645</t>
  </si>
  <si>
    <t>C60548</t>
  </si>
  <si>
    <t>NWXMGUDVXFXRIG-WESIUVDSSA-N</t>
  </si>
  <si>
    <t>C[C@@]1([C@H]2C[C@H]3[C@@H](C(=O)C(=C([C@]3(C(=O)C2=C(C4=C1C=CC=C4O)O)O)O)C(=O)N)N(C)C)O</t>
  </si>
  <si>
    <t>65277-42-1</t>
  </si>
  <si>
    <t>DTXSID7029879</t>
  </si>
  <si>
    <t>C65277421</t>
  </si>
  <si>
    <t>XMAYWYJOQHXEEK-OZXSUGGESA-N</t>
  </si>
  <si>
    <t>CC(=O)N1CCN(CC1)C2=CC=C(C=C2)OC[C@H]3CO[C@](O3)(CN4C=CN=C4)C5=C(C=C(C=C5)Cl)Cl</t>
  </si>
  <si>
    <t>68-35-9</t>
  </si>
  <si>
    <t>Sulfadiazine</t>
  </si>
  <si>
    <t>DTXSID7044130</t>
  </si>
  <si>
    <t>C68359</t>
  </si>
  <si>
    <t>SEEPANYCNGTZFQ-UHFFFAOYSA-N</t>
  </si>
  <si>
    <t>C1=CN=C(N=C1)NS(=O)(=O)C2=CC=C(C=C2)N</t>
  </si>
  <si>
    <t>70458-96-7</t>
  </si>
  <si>
    <t>Norfloxacin</t>
  </si>
  <si>
    <t>DTXSID7037680</t>
  </si>
  <si>
    <t>C70458967</t>
  </si>
  <si>
    <t>OGJPXUAPXNRGGI-UHFFFAOYSA-N</t>
  </si>
  <si>
    <t>CCN1C=C(C(=O)C2=CC(=C(C=C21)N3CCNCC3)F)C(=O)O</t>
  </si>
  <si>
    <t>72-14-0</t>
  </si>
  <si>
    <t>Sulfathiazole</t>
  </si>
  <si>
    <t>DTXSID8026068</t>
  </si>
  <si>
    <t>C72140</t>
  </si>
  <si>
    <t>JNMRHUJNCSQMMB-UHFFFAOYSA-N</t>
  </si>
  <si>
    <t>C1=CC(=CC=C1N)S(=O)(=O)NC2=NC=CS2</t>
  </si>
  <si>
    <t>723-46-6</t>
  </si>
  <si>
    <t>Sulfamethoxazole</t>
  </si>
  <si>
    <t>DTXSID8026064</t>
  </si>
  <si>
    <t>C723466</t>
  </si>
  <si>
    <t>JLKIGFTWXXRPMT-UHFFFAOYSA-N</t>
  </si>
  <si>
    <t>CC1=CC(=NO1)NS(=O)(=O)C2=CC=C(C=C2)N</t>
  </si>
  <si>
    <t>79-57-2</t>
  </si>
  <si>
    <t>Oxytetracycline</t>
  </si>
  <si>
    <t>DTXSID1034260</t>
  </si>
  <si>
    <t>C79572</t>
  </si>
  <si>
    <t>OWFJMIVZYSDULZ-PXOLEDIWSA-N</t>
  </si>
  <si>
    <t>C[C@@]1([C@H]2[C@@H]([C@H]3[C@@H](C(=O)C(=C([C@]3(C(=O)C2=C(C4=C1C=CC=C4O)O)O)O)C(=O)N)N(C)C)O)O</t>
  </si>
  <si>
    <t>79660-72-3</t>
  </si>
  <si>
    <t>Fleroxacin</t>
  </si>
  <si>
    <t>DTXSID1046714</t>
  </si>
  <si>
    <t>C79660723</t>
  </si>
  <si>
    <t>XBJBPGROQZJDOJ-UHFFFAOYSA-N</t>
  </si>
  <si>
    <t>CN1CCN(CC1)C2=C(C=C3C(=C2F)N(C=C(C3=O)C(=O)O)CCF)F</t>
  </si>
  <si>
    <t>80214-83-1</t>
  </si>
  <si>
    <t>Roxithromycin</t>
  </si>
  <si>
    <t>DTXSID8041117</t>
  </si>
  <si>
    <t>C80214831</t>
  </si>
  <si>
    <t>RXZBMPWDPOLZGW-XMRMVWPWSA-N</t>
  </si>
  <si>
    <t>CC[C@@H]1[C@@]([C@@H]([C@H](/C(=N/OCOCCOC)/[C@@H](C[C@@]([C@@H]([C@H]([C@@H]([C@H](C(=O)O1)C)O[C@H]2C[C@@]([C@H]([C@@H](O2)C)O)(C)OC)C)O[C@H]3[C@@H]([C@H](C[C@H](O3)C)N(C)C)O)(C)O)C)C)O)(C)O</t>
  </si>
  <si>
    <t>81103-11-9</t>
  </si>
  <si>
    <t>Clarithromycin</t>
  </si>
  <si>
    <t>DTXSID3022829</t>
  </si>
  <si>
    <t>C81103119</t>
  </si>
  <si>
    <t>AGOYDEPGAOXOCK-KCBOHYOISA-N</t>
  </si>
  <si>
    <t>CC[C@@H]1[C@@]([C@@H]([C@H](C(=O)[C@@H](C[C@@]([C@@H]([C@H]([C@@H]([C@H](C(=O)O1)C)O[C@H]2C[C@@]([C@H]([C@@H](O2)C)O)(C)OC)C)O[C@H]3[C@@H]([C@H](C[C@H](O3)C)N(C)C)O)(C)OC)C)C)O)(C)O</t>
  </si>
  <si>
    <t>82419-36-1</t>
  </si>
  <si>
    <t>Ofloxacin</t>
  </si>
  <si>
    <t>DTXSID3041085</t>
  </si>
  <si>
    <t>C82419361</t>
  </si>
  <si>
    <t>GSDSWSVVBLHKDQ-UHFFFAOYSA-N</t>
  </si>
  <si>
    <t>CC1COC2=C3N1C=C(C(=O)C3=CC(=C2N4CCN(CC4)C)F)C(=O)O</t>
  </si>
  <si>
    <t>83905-01-5</t>
  </si>
  <si>
    <t>Azithromycin</t>
  </si>
  <si>
    <t>DTXSID8030760</t>
  </si>
  <si>
    <t>C83905015</t>
  </si>
  <si>
    <t>MQTOSJVFKKJCRP-BICOPXKESA-N</t>
  </si>
  <si>
    <t>CC[C@@H]1[C@@]([C@@H]([C@H](N(C[C@@H](C[C@@]([C@@H]([C@H]([C@@H]([C@H](C(=O)O1)C)O[C@H]2C[C@@]([C@H]([C@@H](O2)C)O)(C)OC)C)O[C@H]3[C@@H]([C@H](C[C@H](O3)C)N(C)C)O)(C)O)C)C)C)O)(C)O</t>
  </si>
  <si>
    <t>85721-33-1</t>
  </si>
  <si>
    <t>Ciprofloxacin</t>
  </si>
  <si>
    <t>DTXSID8022824</t>
  </si>
  <si>
    <t>C85721331</t>
  </si>
  <si>
    <t>MYSWGUAQZAJSOK-UHFFFAOYSA-N</t>
  </si>
  <si>
    <t>C1CC1N2C=C(C(=O)C3=CC(=C(C=C32)N4CCNCC4)F)C(=O)O</t>
  </si>
  <si>
    <t>86386-73-4</t>
  </si>
  <si>
    <t>Fluconazole</t>
  </si>
  <si>
    <t>DTXSID3020627</t>
  </si>
  <si>
    <t>C86386734</t>
  </si>
  <si>
    <t>RFHAOTPXVQNOHP-UHFFFAOYSA-N</t>
  </si>
  <si>
    <t>C1=CC(=C(C=C1F)F)C(CN2C=NC=N2)(CN3C=NC=N3)O</t>
  </si>
  <si>
    <t>93106-60-6</t>
  </si>
  <si>
    <t>Enrofloxacin</t>
  </si>
  <si>
    <t>DTXSID1045619</t>
  </si>
  <si>
    <t>C93106606</t>
  </si>
  <si>
    <t>SPFYMRJSYKOXGV-UHFFFAOYSA-N</t>
  </si>
  <si>
    <t>CCN1CCN(CC1)C2=C(C=C3C(=C2)N(C=C(C3=O)C(=O)O)C4CC4)F</t>
  </si>
  <si>
    <t>98105-99-8</t>
  </si>
  <si>
    <t>Sarafloxacin</t>
  </si>
  <si>
    <t>DTXSID8048494</t>
  </si>
  <si>
    <t>C98105998</t>
  </si>
  <si>
    <t>XBHBWNFJWIASRO-UHFFFAOYSA-N</t>
  </si>
  <si>
    <t>C1CN(CCN1)C2=C(C=C3C(=C2)N(C=C(C3=O)C(=O)O)C4=CC=C(C=C4)F)F</t>
  </si>
  <si>
    <t>BPs (Bisphenols)</t>
  </si>
  <si>
    <t>79-94-7</t>
  </si>
  <si>
    <t>3,3',5,5'-Tetrabromobisphenol A</t>
  </si>
  <si>
    <t>DTXSID1026081</t>
  </si>
  <si>
    <t>C79947</t>
  </si>
  <si>
    <t>VEORPZCZECFIRK-UHFFFAOYSA-N</t>
  </si>
  <si>
    <t>CC(C)(C1=CC(=C(C(=C1)Br)O)Br)C2=CC(=C(C(=C2)Br)O)Br</t>
  </si>
  <si>
    <t>1478-61-1</t>
  </si>
  <si>
    <t>Bisphenol AF</t>
  </si>
  <si>
    <t>DTXSID7037717</t>
  </si>
  <si>
    <t>C1478611</t>
  </si>
  <si>
    <t>ZFVMWEVVKGLCIJ-UHFFFAOYSA-N</t>
  </si>
  <si>
    <t>C1=CC(=CC=C1C(C2=CC=C(C=C2)O)(C(F)(F)F)C(F)(F)F)O</t>
  </si>
  <si>
    <t>1571-75-1</t>
  </si>
  <si>
    <t>4,4'-(1-Phenylethylidene)bisphenol</t>
  </si>
  <si>
    <t>DTXSID5051444</t>
  </si>
  <si>
    <t>C1571751</t>
  </si>
  <si>
    <t>VOWWYDCFAISREI-UHFFFAOYSA-N</t>
  </si>
  <si>
    <t>CC(C1=CC=CC=C1)(C2=CC=C(C=C2)O)C3=CC=C(C=C3)O</t>
  </si>
  <si>
    <t>620-92-8</t>
  </si>
  <si>
    <t>Bis(4-hydroxyphenyl)methane</t>
  </si>
  <si>
    <t>DTXSID9022445</t>
  </si>
  <si>
    <t>C620928</t>
  </si>
  <si>
    <t>PXKLMJQFEQBVLD-UHFFFAOYSA-N</t>
  </si>
  <si>
    <t>C1=CC(=CC=C1CC2=CC=C(C=C2)O)O</t>
  </si>
  <si>
    <t>77-40-7</t>
  </si>
  <si>
    <t>Bisphenol B</t>
  </si>
  <si>
    <t>DTXSID4022442</t>
  </si>
  <si>
    <t>C77407</t>
  </si>
  <si>
    <t>HTVITOHKHWFJKO-UHFFFAOYSA-N</t>
  </si>
  <si>
    <t>CCC(C)(C1=CC=C(C=C1)O)C2=CC=C(C=C2)O</t>
  </si>
  <si>
    <t>Bisphenol E</t>
  </si>
  <si>
    <t>DTXSID3047891</t>
  </si>
  <si>
    <t>C2081085</t>
  </si>
  <si>
    <t>HCNHNBLSNVSJTJ-UHFFFAOYSA-N</t>
  </si>
  <si>
    <t>CC(C1=CC=C(C=C1)O)C2=CC=C(C=C2)O  </t>
  </si>
  <si>
    <t>80-05-7</t>
  </si>
  <si>
    <t>DTXSID7020182</t>
  </si>
  <si>
    <t>C80057</t>
  </si>
  <si>
    <t>IISBACLAFKSPIT-UHFFFAOYSA-N</t>
  </si>
  <si>
    <t>CC(C)(C1=CC=C(C=C1)O)C2=CC=C(C=C2)O</t>
  </si>
  <si>
    <t>80-09-1</t>
  </si>
  <si>
    <t>4,4'-Sulfonyldiphenol</t>
  </si>
  <si>
    <t>DTXSID3022409</t>
  </si>
  <si>
    <t>C80091</t>
  </si>
  <si>
    <t>VPWNQTHUCYMVMZ-UHFFFAOYSA-N</t>
  </si>
  <si>
    <t>C1=CC(=CC=C1O)S(=O)(=O)C2=CC=C(C=C2)O</t>
  </si>
  <si>
    <t>843-55-0</t>
  </si>
  <si>
    <t>Bisphenol Z</t>
  </si>
  <si>
    <t>DTXSID4047963</t>
  </si>
  <si>
    <t>C843550</t>
  </si>
  <si>
    <t>SDDLEVPIDBLVHC-UHFFFAOYSA-N</t>
  </si>
  <si>
    <t>C1CCC(CC1)(C2=CC=C(C=C2)O)C3=CC=C(C=C3)O</t>
  </si>
  <si>
    <t>EDCs (Endocrine Disrupting Chemicals)</t>
  </si>
  <si>
    <t>1912-24-9</t>
  </si>
  <si>
    <t>Atrazine</t>
  </si>
  <si>
    <t>DTXSID9020112</t>
  </si>
  <si>
    <t>C1912249</t>
  </si>
  <si>
    <t>MXWJVTOOROXGIU-UHFFFAOYSA-N</t>
  </si>
  <si>
    <t>CCNC1=NC(=NC(=N1)Cl)NC(C)C</t>
  </si>
  <si>
    <t>434-22-0</t>
  </si>
  <si>
    <t>Nandrolone</t>
  </si>
  <si>
    <t>DTXSID7023350</t>
  </si>
  <si>
    <t>C434220</t>
  </si>
  <si>
    <t>NPAGDVCDWIYMMC-IZPLOLCNSA-N</t>
  </si>
  <si>
    <t>C[C@]12CC[C@H]3[C@H]([C@@H]1CC[C@@H]2O)CCC4=CC(=O)CC[C@H]34</t>
  </si>
  <si>
    <t>50-02-2</t>
  </si>
  <si>
    <t>DTXSID3020384</t>
  </si>
  <si>
    <t>C50022</t>
  </si>
  <si>
    <t>UREBDLICKHMUKA-CXSFZGCWSA-N</t>
  </si>
  <si>
    <t>C[C@@H]1C[C@H]2[C@@H]3CCC4=CC(=O)C=C[C@@]4([C@]3([C@H](C[C@@]2([C@]1(C(=O)CO)O)C)O)F)C</t>
  </si>
  <si>
    <t>83-43-2</t>
  </si>
  <si>
    <t>Methylprednisolone</t>
  </si>
  <si>
    <t>DTXSID7023300</t>
  </si>
  <si>
    <t>C83432</t>
  </si>
  <si>
    <t>VHRSUDSXCMQTMA-PJHHCJLFSA-N</t>
  </si>
  <si>
    <t>C[C@H]1C[C@H]2[C@@H]3CC[C@@]([C@]3(C[C@@H]([C@@H]2[C@@]4(C1=CC(=O)C=C4)C)O)C)(C(=O)CO)O</t>
  </si>
  <si>
    <t>481-29-8</t>
  </si>
  <si>
    <t>Epiandrosterone</t>
  </si>
  <si>
    <t>QGXBDMJGAMFCBF-LUJOEAJASA-N</t>
  </si>
  <si>
    <t>C[C@]12CC[C@@H](C[C@@H]1CC[C@@H]3[C@@H]2CC[C@]4([C@H]3CCC4=O)C)O</t>
  </si>
  <si>
    <t>140-66-9</t>
  </si>
  <si>
    <t>4-(1,1,3,3-Tetramethylbutyl)phenol</t>
  </si>
  <si>
    <t>DTXSID9022360</t>
  </si>
  <si>
    <t>C140669</t>
  </si>
  <si>
    <t>ISAVYTVYFVQUDY-UHFFFAOYSA-N</t>
  </si>
  <si>
    <t>CC(C)(C)CC(C)(C)C1=CC=C(C=C1)O</t>
  </si>
  <si>
    <t>50-22-6</t>
  </si>
  <si>
    <t>DTXSID6022474</t>
  </si>
  <si>
    <t>C50226</t>
  </si>
  <si>
    <t>OMFXVFTZEKFJBZ-HJTSIMOOSA-N</t>
  </si>
  <si>
    <t>C[C@]12CCC(=O)C=C1CC[C@@H]3[C@@H]2[C@H](C[C@]4([C@H]3CC[C@@H]4C(=O)CO)C)O</t>
  </si>
  <si>
    <t>50-23-7</t>
  </si>
  <si>
    <t>Hydrocortisone</t>
  </si>
  <si>
    <t>DTXSID7020714</t>
  </si>
  <si>
    <t>C50237</t>
  </si>
  <si>
    <t>JYGXADMDTFJGBT-VWUMJDOOSA-N</t>
  </si>
  <si>
    <t>C[C@]12CCC(=O)C=C1CC[C@@H]3[C@@H]2[C@H](C[C@]4([C@H]3CC[C@@]4(C(=O)CO)O)C)O</t>
  </si>
  <si>
    <t>50-24-8</t>
  </si>
  <si>
    <t>Prednisolone</t>
  </si>
  <si>
    <t>DTXSID9021184</t>
  </si>
  <si>
    <t>C50248</t>
  </si>
  <si>
    <t>OIGNJSKKLXVSLS-VWUMJDOOSA-N</t>
  </si>
  <si>
    <t>C[C@]12C[C@@H]([C@H]3[C@H]([C@@H]1CC[C@@]2(C(=O)CO)O)CCC4=CC(=O)C=C[C@]34C)O</t>
  </si>
  <si>
    <t>50-27-1</t>
  </si>
  <si>
    <t>Estriol</t>
  </si>
  <si>
    <t>DTXSID9022366</t>
  </si>
  <si>
    <t>C50271</t>
  </si>
  <si>
    <t>PROQIPRRNZUXQM-ZXXIGWHRSA-N</t>
  </si>
  <si>
    <t>C[C@]12CC[C@H]3[C@H]([C@@H]1C[C@H]([C@@H]2O)O)CCC4=C3C=CC(=C4)O</t>
  </si>
  <si>
    <t>50-28-2</t>
  </si>
  <si>
    <t>17beta-Estradiol</t>
  </si>
  <si>
    <t>DTXSID0020573</t>
  </si>
  <si>
    <t>C50282</t>
  </si>
  <si>
    <t>VOXZDWNPVJITMN-ZBRFXRBCSA-N</t>
  </si>
  <si>
    <t>C[C@]12CC[C@H]3[C@H]([C@@H]1CC[C@@H]2O)CCC4=C3C=CC(=C4)O</t>
  </si>
  <si>
    <t>53-03-2</t>
  </si>
  <si>
    <t>Prednisone</t>
  </si>
  <si>
    <t>DTXSID4021185</t>
  </si>
  <si>
    <t>C53032</t>
  </si>
  <si>
    <t>XOFYZVNMUHMLCC-ZPOLXVRWSA-N</t>
  </si>
  <si>
    <t>C[C@]12CC(=O)[C@H]3[C@H]([C@@H]1CC[C@@]2(C(=O)CO)O)CCC4=CC(=O)C=C[C@]34C</t>
  </si>
  <si>
    <t>53-06-5</t>
  </si>
  <si>
    <t>Cortisone</t>
  </si>
  <si>
    <t>DTXSID5022857</t>
  </si>
  <si>
    <t>C53065</t>
  </si>
  <si>
    <t>MFYSYFVPBJMHGN-ZPOLXVRWSA-N</t>
  </si>
  <si>
    <t>C[C@]12CCC(=O)C=C1CC[C@@H]3[C@@H]2C(=O)C[C@]4([C@H]3CC[C@@]4(C(=O)CO)O)C</t>
  </si>
  <si>
    <t>53-16-7</t>
  </si>
  <si>
    <t>DTXSID4022367</t>
  </si>
  <si>
    <t>C53167</t>
  </si>
  <si>
    <t>DNXHEGUUPJUMQT-CBZIJGRNSA-N</t>
  </si>
  <si>
    <t>C[C@]12CC[C@H]3[C@H]([C@@H]1CCC2=O)CCC4=C3C=CC(=C4)O</t>
  </si>
  <si>
    <t>53-41-8</t>
  </si>
  <si>
    <t>Androsterone</t>
  </si>
  <si>
    <t>DTXSID3036525</t>
  </si>
  <si>
    <t>C53418</t>
  </si>
  <si>
    <t>QGXBDMJGAMFCBF-HLUDHZFRSA-N</t>
  </si>
  <si>
    <t>C[C@]12CC[C@H](C[C@@H]1CC[C@@H]3[C@@H]2CC[C@]4([C@H]3CCC4=O)C)O</t>
  </si>
  <si>
    <t>57-63-6</t>
  </si>
  <si>
    <t>17alpha-Ethinylestradiol</t>
  </si>
  <si>
    <t>DTXSID5020576</t>
  </si>
  <si>
    <t>C57636</t>
  </si>
  <si>
    <t>BFPYWIDHMRZLRN-SLHNCBLASA-N</t>
  </si>
  <si>
    <t>C[C@]12CC[C@H]3[C@H]([C@@H]1CC[C@]2(C#C)O)CCC4=C3C=CC(=C4)O</t>
  </si>
  <si>
    <t>57-83-0</t>
  </si>
  <si>
    <t>DTXSID3022370</t>
  </si>
  <si>
    <t>C57830</t>
  </si>
  <si>
    <t>RJKFOVLPORLFTN-LEKSSAKUSA-N</t>
  </si>
  <si>
    <t>CC(=O)[C@H]1CC[C@@H]2[C@@]1(CC[C@H]3[C@H]2CCC4=CC(=O)CC[C@]34C)C</t>
  </si>
  <si>
    <t>57-91-0</t>
  </si>
  <si>
    <t>17alpha-Estradiol</t>
  </si>
  <si>
    <t>DTXSID8022377</t>
  </si>
  <si>
    <t>C57910</t>
  </si>
  <si>
    <t>VOXZDWNPVJITMN-SFFUCWETSA-N</t>
  </si>
  <si>
    <t>C[C@]12CC[C@H]3[C@H]([C@@H]1CC[C@H]2O)CCC4=C3C=CC(=C4)O</t>
  </si>
  <si>
    <t>58-18-4</t>
  </si>
  <si>
    <t>17-Methyltestosterone</t>
  </si>
  <si>
    <t>DTXSID1033664</t>
  </si>
  <si>
    <t>C58184</t>
  </si>
  <si>
    <t>GCKMFJBGXUYNAG-HLXURNFRSA-N</t>
  </si>
  <si>
    <t>C[C@]12CCC(=O)C=C1CC[C@@H]3[C@@H]2CC[C@]4([C@H]3CC[C@]4(C)O)C</t>
  </si>
  <si>
    <t>58-22-0</t>
  </si>
  <si>
    <t>DTXSID8022371</t>
  </si>
  <si>
    <t>C58220</t>
  </si>
  <si>
    <t>MUMGGOZAMZWBJJ-DYKIIFRCSA-N</t>
  </si>
  <si>
    <t>C[C@]12CC[C@H]3[C@H]([C@@H]1CC[C@@H]2O)CCC4=CC(=O)CC[C@]34C</t>
  </si>
  <si>
    <t>595-33-5</t>
  </si>
  <si>
    <t>Megestrol acetate</t>
  </si>
  <si>
    <t>DTXSID9040683</t>
  </si>
  <si>
    <t>C595335</t>
  </si>
  <si>
    <t>RQZAXGRLVPAYTJ-GQFGMJRRSA-N</t>
  </si>
  <si>
    <t>CC1=C[C@@H]2[C@H](CC[C@]3([C@H]2CC[C@@]3(C(=O)C)OC(=O)C)C)[C@@]4(C1=CC(=O)CC4)C</t>
  </si>
  <si>
    <t>63-05-8</t>
  </si>
  <si>
    <t>4-Androstene-3,17-dione</t>
  </si>
  <si>
    <t>DTXSID8024523</t>
  </si>
  <si>
    <t>C63058</t>
  </si>
  <si>
    <t>AEMFNILZOJDQLW-QAGGRKNESA-N</t>
  </si>
  <si>
    <t>C[C@]12CCC(=O)C=C1CC[C@@H]3[C@@H]2CC[C@]4([C@H]3CCC4=O)C</t>
  </si>
  <si>
    <t>68-22-4</t>
  </si>
  <si>
    <t>Norethindrone</t>
  </si>
  <si>
    <t>DTXSID9023380</t>
  </si>
  <si>
    <t>C68224</t>
  </si>
  <si>
    <t>VIKNJXKGJWUCNN-XGXHKTLJSA-N</t>
  </si>
  <si>
    <t>C[C@]12CC[C@H]3[C@H]([C@@H]1CC[C@]2(C#C)O)CCC4=CC(=O)CC[C@H]34</t>
  </si>
  <si>
    <t>68-96-2</t>
  </si>
  <si>
    <t>17alpha-Hydroxyprogesterone</t>
  </si>
  <si>
    <t>DTXSID6040747</t>
  </si>
  <si>
    <t>C68962</t>
  </si>
  <si>
    <t>DBPWSSGDRRHUNT-CEGNMAFCSA-N</t>
  </si>
  <si>
    <t>CC(=O)[C@]1(CC[C@@H]2[C@@]1(CC[C@H]3[C@H]2CCC4=CC(=O)CC[C@]34C)C)O</t>
  </si>
  <si>
    <t>71-58-9</t>
  </si>
  <si>
    <t>Medroxyprogesterone acetate</t>
  </si>
  <si>
    <t>DTXSID0025527</t>
  </si>
  <si>
    <t>C71589</t>
  </si>
  <si>
    <t>PSGAAPLEWMOORI-PEINSRQWSA-N</t>
  </si>
  <si>
    <t>C[C@H]1C[C@@H]2[C@H](CC[C@]3([C@H]2CC[C@@]3(C(=O)C)OC(=O)C)C)[C@@]4(C1=CC(=O)CC4)C</t>
  </si>
  <si>
    <t>797-63-7</t>
  </si>
  <si>
    <t>Levonorgestrel</t>
  </si>
  <si>
    <t>DTXSID3036496</t>
  </si>
  <si>
    <t>C797637</t>
  </si>
  <si>
    <t>WWYNJERNGUHSAO-XUDSTZEESA-N</t>
  </si>
  <si>
    <t>CC[C@]12CC[C@H]3[C@H]([C@@H]1CC[C@]2(C#C)O)CCC4=CC(=O)CC[C@H]34</t>
  </si>
  <si>
    <t>OPEs (Organophosphate Esters)</t>
  </si>
  <si>
    <t>107-66-4</t>
  </si>
  <si>
    <t>Phosphoric acid, dibutyl ester</t>
  </si>
  <si>
    <t>DTXSID3040728</t>
  </si>
  <si>
    <t>C107664</t>
  </si>
  <si>
    <t>JYFHYPJRHGVZDY-UHFFFAOYSA-N</t>
  </si>
  <si>
    <t>CCCCOP(=O)(O)OCCCC</t>
  </si>
  <si>
    <t>115-86-6</t>
  </si>
  <si>
    <t>DTXSID1021952</t>
  </si>
  <si>
    <t>C115866</t>
  </si>
  <si>
    <t>XZZNDPSIHUTMOC-UHFFFAOYSA-N</t>
  </si>
  <si>
    <t>C1=CC=C(C=C1)OP(=O)(OC2=CC=CC=C2)OC3=CC=CC=C3</t>
  </si>
  <si>
    <t>115-96-8</t>
  </si>
  <si>
    <t>Tris(2-chloroethyl) phosphate</t>
  </si>
  <si>
    <t>DTXSID5021411</t>
  </si>
  <si>
    <t>C115968</t>
  </si>
  <si>
    <t>HQUQLFOMPYWACS-UHFFFAOYSA-N</t>
  </si>
  <si>
    <t>C(CCl)OP(=O)(OCCCl)OCCCl</t>
  </si>
  <si>
    <t>126-71-6</t>
  </si>
  <si>
    <t>Triisobutyl phosphate</t>
  </si>
  <si>
    <t>DTXSID8040698</t>
  </si>
  <si>
    <t>C126716</t>
  </si>
  <si>
    <t>HRKAMJBPFPHCSD-UHFFFAOYSA-N</t>
  </si>
  <si>
    <t>CC(C)COP(=O)(OCC(C)C)OCC(C)C</t>
  </si>
  <si>
    <t>126-73-8</t>
  </si>
  <si>
    <t>Tributyl phosphate</t>
  </si>
  <si>
    <t>DTXSID3021986</t>
  </si>
  <si>
    <t>C126738</t>
  </si>
  <si>
    <t>STCOOQWBFONSKY-UHFFFAOYSA-N</t>
  </si>
  <si>
    <t>CCCCOP(=O)(OCCCC)OCCCC</t>
  </si>
  <si>
    <t>13674-84-5</t>
  </si>
  <si>
    <t>Tris(2-chloroisopropyl)phosphate</t>
  </si>
  <si>
    <t>DTXSID5026259</t>
  </si>
  <si>
    <t>C13674845</t>
  </si>
  <si>
    <t>KVMPUXDNESXNOH-UHFFFAOYSA-N</t>
  </si>
  <si>
    <t>CC(CCl)OP(=O)(OC(C)CCl)OC(C)CCl</t>
  </si>
  <si>
    <t>512-56-1</t>
  </si>
  <si>
    <t>Trimethyl orthophosphate</t>
  </si>
  <si>
    <t>DTXSID1021403</t>
  </si>
  <si>
    <t>C512561</t>
  </si>
  <si>
    <t>WVLBCYQITXONBZ-UHFFFAOYSA-N</t>
  </si>
  <si>
    <t>COP(=O)(OC)OC</t>
  </si>
  <si>
    <t>78-40-0</t>
  </si>
  <si>
    <t>Triethyl phosphate</t>
  </si>
  <si>
    <t>DTXSID8026228</t>
  </si>
  <si>
    <t>C78400</t>
  </si>
  <si>
    <t>DQWPFSLDHJDLRL-UHFFFAOYSA-N</t>
  </si>
  <si>
    <t>CCOP(=O)(OCC)OCC</t>
  </si>
  <si>
    <t>78-51-3</t>
  </si>
  <si>
    <t>Tris(2-butoxyethyl) phosphate</t>
  </si>
  <si>
    <t>DTXSID5021758</t>
  </si>
  <si>
    <t>C78513</t>
  </si>
  <si>
    <t>WTLBZVNBAKMVDP-UHFFFAOYSA-N</t>
  </si>
  <si>
    <t>CCCCOCCOP(=O)(OCCOCCCC)OCCOCCCC</t>
  </si>
  <si>
    <t>791-28-6</t>
  </si>
  <si>
    <t>Triphenylphosphine oxide</t>
  </si>
  <si>
    <t>DTXSID2022121</t>
  </si>
  <si>
    <t>C791286</t>
  </si>
  <si>
    <t>FIQMHBFVRAXMOP-UHFFFAOYSA-N</t>
  </si>
  <si>
    <t>C1=CC=C(C=C1)P(=O)(C2=CC=CC=C2)C3=CC=CC=C3</t>
  </si>
  <si>
    <t>838-85-7</t>
  </si>
  <si>
    <t>Diphenyl phosphate</t>
  </si>
  <si>
    <t>DTXSID1048207</t>
  </si>
  <si>
    <t>C838857</t>
  </si>
  <si>
    <t>ASMQGLCHMVWBQR-UHFFFAOYSA-N</t>
  </si>
  <si>
    <t>C1=CC=C(C=C1)OP(=O)(O)OC2=CC=CC=C2</t>
  </si>
  <si>
    <t>PAHs (Polycyclic Aromatic Hydrocarbons)</t>
  </si>
  <si>
    <t>120-12-7</t>
  </si>
  <si>
    <t>Anthracene</t>
  </si>
  <si>
    <t>DTXSID0023878</t>
  </si>
  <si>
    <t>C120127</t>
  </si>
  <si>
    <t>MWPLVEDNUUSJAV-UHFFFAOYSA-N</t>
  </si>
  <si>
    <t>C1=CC=C2C=C3C=CC=CC3=CC2=C1</t>
  </si>
  <si>
    <t>129-00-0</t>
  </si>
  <si>
    <t>Pyrene</t>
  </si>
  <si>
    <t>DTXSID3024289</t>
  </si>
  <si>
    <t>C129000</t>
  </si>
  <si>
    <t>BBEAQIROQSPTKN-UHFFFAOYSA-N</t>
  </si>
  <si>
    <t>C1=CC2=C3C(=C1)C=CC4=CC=CC(=C43)C=C2</t>
  </si>
  <si>
    <t>205-99-2</t>
  </si>
  <si>
    <t>Benzo(b)fluoranthene</t>
  </si>
  <si>
    <t>DTXSID0023907</t>
  </si>
  <si>
    <t>C205992</t>
  </si>
  <si>
    <t>FTOVXSOBNPWTSH-UHFFFAOYSA-N</t>
  </si>
  <si>
    <t>C1=CC=C2C3=C4C(=CC=C3)C5=CC=CC=C5C4=CC2=C1</t>
  </si>
  <si>
    <t>206-44-0</t>
  </si>
  <si>
    <t>Fluoranthene</t>
  </si>
  <si>
    <t>DTXSID3024104</t>
  </si>
  <si>
    <t>C206440</t>
  </si>
  <si>
    <t>GVEPBJHOBDJJJI-UHFFFAOYSA-N</t>
  </si>
  <si>
    <t>C1=CC=C2C(=C1)C3=CC=CC4=C3C2=CC=C4</t>
  </si>
  <si>
    <t>207-08-9</t>
  </si>
  <si>
    <t>Benzo[k]fluoranthene</t>
  </si>
  <si>
    <t>DTXSID0023909</t>
  </si>
  <si>
    <t>C207089</t>
  </si>
  <si>
    <t>HAXBIWFMXWRORI-UHFFFAOYSA-N</t>
  </si>
  <si>
    <t>C1=CC=C2C=C3C4=CC=CC5=C4C(=CC=C5)C3=CC2=C1</t>
  </si>
  <si>
    <t>208-96-8</t>
  </si>
  <si>
    <t>Acenaphthylene</t>
  </si>
  <si>
    <t>DTXSID3023845</t>
  </si>
  <si>
    <t>C208968</t>
  </si>
  <si>
    <t>HXGDTGSAIMULJN-UHFFFAOYSA-N</t>
  </si>
  <si>
    <t>C1=CC2=C3C(=C1)C=CC3=CC=C2</t>
  </si>
  <si>
    <t>218-01-9</t>
  </si>
  <si>
    <t>Chrysene</t>
  </si>
  <si>
    <t>DTXSID0022432</t>
  </si>
  <si>
    <t>C218019</t>
  </si>
  <si>
    <t>WDECIBYCCFPHNR-UHFFFAOYSA-N</t>
  </si>
  <si>
    <t>C1=CC=C2C(=C1)C=CC3=C2C=CC4=CC=CC=C43</t>
  </si>
  <si>
    <t>56-55-3</t>
  </si>
  <si>
    <t>Benz(a)anthracene</t>
  </si>
  <si>
    <t>DTXSID5023902</t>
  </si>
  <si>
    <t>C56553</t>
  </si>
  <si>
    <t>DXBHBZVCASKNBY-UHFFFAOYSA-N</t>
  </si>
  <si>
    <t>C1=CC=C2C(=C1)C=CC3=CC4=CC=CC=C4C=C32</t>
  </si>
  <si>
    <t>83-32-9</t>
  </si>
  <si>
    <t>Acenaphthene</t>
  </si>
  <si>
    <t>DTXSID3021774</t>
  </si>
  <si>
    <t>C83329</t>
  </si>
  <si>
    <t>CWRYPZZKDGJXCA-UHFFFAOYSA-N</t>
  </si>
  <si>
    <t>C1CC2=CC=CC3=C2C1=CC=C3</t>
  </si>
  <si>
    <t>85-01-8</t>
  </si>
  <si>
    <t>Phenanthrene</t>
  </si>
  <si>
    <t>DTXSID6024254</t>
  </si>
  <si>
    <t>C85018</t>
  </si>
  <si>
    <t>YNPNZTXNASCQKK-UHFFFAOYSA-N</t>
  </si>
  <si>
    <t>C1=CC=C2C(=C1)C=CC3=CC=CC=C32</t>
  </si>
  <si>
    <t>86-73-7</t>
  </si>
  <si>
    <t>Fluorene</t>
  </si>
  <si>
    <t>DTXSID8024105</t>
  </si>
  <si>
    <t>C86737</t>
  </si>
  <si>
    <t>NIHNNTQXNPWCJQ-UHFFFAOYSA-N</t>
  </si>
  <si>
    <t>C1C2=CC=CC=C2C3=CC=CC=C31</t>
  </si>
  <si>
    <t>91-20-3</t>
  </si>
  <si>
    <t>Naphthalene</t>
  </si>
  <si>
    <t>DTXSID8020913</t>
  </si>
  <si>
    <t>C91203</t>
  </si>
  <si>
    <t>UFWIBTONFRDIAS-UHFFFAOYSA-N</t>
  </si>
  <si>
    <t>C1=CC=C2C=CC=CC2=C1</t>
  </si>
  <si>
    <t>PCBs (Polychlorinated Biphenyls)</t>
  </si>
  <si>
    <t>35065-27-1</t>
  </si>
  <si>
    <t>2,2',4,4',5,5'-Hexachlorobiphenyl</t>
  </si>
  <si>
    <t>DTXSID2032180</t>
  </si>
  <si>
    <t>C35065271</t>
  </si>
  <si>
    <t>MVWHGTYKUMDIHL-UHFFFAOYSA-N</t>
  </si>
  <si>
    <t>C1=C(C(=CC(=C1Cl)Cl)Cl)C2=CC(=C(C=C2Cl)Cl)Cl</t>
  </si>
  <si>
    <t>Pesticides</t>
  </si>
  <si>
    <t>101-21-3</t>
  </si>
  <si>
    <t>Chlorpropham</t>
  </si>
  <si>
    <t>DTXSID7020764</t>
  </si>
  <si>
    <t>C101213</t>
  </si>
  <si>
    <t>CWJSHJJYOPWUGX-UHFFFAOYSA-N</t>
  </si>
  <si>
    <t>CC(C)OC(=O)NC1=CC(=CC=C1)Cl</t>
  </si>
  <si>
    <t>101463-69-8</t>
  </si>
  <si>
    <t>Flufenoxuron</t>
  </si>
  <si>
    <t>DTXSID1041978</t>
  </si>
  <si>
    <t>C101463698</t>
  </si>
  <si>
    <t>RYLHNOVXKPXDIP-UHFFFAOYSA-N</t>
  </si>
  <si>
    <t>C1=CC(=C(C(=C1)F)C(=O)NC(=O)NC2=C(C=C(C=C2)OC3=C(C=C(C=C3)C(F)(F)F)Cl)F)F</t>
  </si>
  <si>
    <t>10605-21-7</t>
  </si>
  <si>
    <t>Carbendazim</t>
  </si>
  <si>
    <t>DTXSID4024729</t>
  </si>
  <si>
    <t>C10605217</t>
  </si>
  <si>
    <t>TWFZGCMQGLPBSX-UHFFFAOYSA-N</t>
  </si>
  <si>
    <t>COC(=O)NC1=NC2=CC=CC=C2N1</t>
  </si>
  <si>
    <t>107534-96-3</t>
  </si>
  <si>
    <t>Tebuconazole</t>
  </si>
  <si>
    <t>DTXSID9032113</t>
  </si>
  <si>
    <t>C107534963</t>
  </si>
  <si>
    <t>PXMNMQRDXWABCY-UHFFFAOYSA-N</t>
  </si>
  <si>
    <t>CC(C)(C)C(CCC1=CC=C(C=C1)Cl)(CN2C=NC=N2)O</t>
  </si>
  <si>
    <t>110488-70-5</t>
  </si>
  <si>
    <t>Dimethomorph</t>
  </si>
  <si>
    <t>DTXSID7034545</t>
  </si>
  <si>
    <t>C110488705</t>
  </si>
  <si>
    <t>QNBTYORWCCMPQP-NBVRZTHBSA-N</t>
  </si>
  <si>
    <t>COC1=C(C=C(C=C1)/C(=C/C(=O)N2CCOCC2)/C3=CC=C(C=C3)Cl)OC</t>
  </si>
  <si>
    <t>1113-02-6</t>
  </si>
  <si>
    <t>Omethoate</t>
  </si>
  <si>
    <t>DTXSID4037580</t>
  </si>
  <si>
    <t>C1113026</t>
  </si>
  <si>
    <t>PZXOQEXFMJCDPG-UHFFFAOYSA-N</t>
  </si>
  <si>
    <t>CNC(=O)CSP(=O)(OC)OC</t>
  </si>
  <si>
    <t>114369-43-6</t>
  </si>
  <si>
    <t>4-(4-Chlorophenyl)-2-phenyl-2-(1H-1,2,4-triazol-1-ylmethyl)butyronitrile</t>
  </si>
  <si>
    <t>DTXSID8032548</t>
  </si>
  <si>
    <t>C114369436</t>
  </si>
  <si>
    <t>RQDJADAKIFFEKQ-UHFFFAOYSA-N</t>
  </si>
  <si>
    <t>C1=CC=C(C=C1)C(CCC2=CC=C(C=C2)Cl)(CN3C=NC=N3)C#N</t>
  </si>
  <si>
    <t>115-32-2</t>
  </si>
  <si>
    <t>Dicofol</t>
  </si>
  <si>
    <t>DTXSID4020450</t>
  </si>
  <si>
    <t>C115322</t>
  </si>
  <si>
    <t>UOAMTSKGCBMZTC-UHFFFAOYSA-N</t>
  </si>
  <si>
    <t>C1=CC(=CC=C1C(C2=CC=C(C=C2)Cl)(C(Cl)(Cl)Cl)O)Cl</t>
  </si>
  <si>
    <t>116-06-3</t>
  </si>
  <si>
    <t>Aldicarb</t>
  </si>
  <si>
    <t>DTXSID0039223</t>
  </si>
  <si>
    <t>C116063</t>
  </si>
  <si>
    <t>QGLZXHRNAYXIBU-WEVVVXLNSA-N</t>
  </si>
  <si>
    <t>CC(C)(/C=N/OC(=O)NC)SC</t>
  </si>
  <si>
    <t>119446-68-3</t>
  </si>
  <si>
    <t>Difenoconazole</t>
  </si>
  <si>
    <t>DTXSID4032372</t>
  </si>
  <si>
    <t>C119446683</t>
  </si>
  <si>
    <t>BQYJATMQXGBDHF-UHFFFAOYSA-N</t>
  </si>
  <si>
    <t>CC1COC(O1)(CN2C=NC=N2)C3=C(C=C(C=C3)OC4=CC=C(C=C4)Cl)Cl</t>
  </si>
  <si>
    <t>120068-37-3</t>
  </si>
  <si>
    <t>Fipronil</t>
  </si>
  <si>
    <t>DTXSID4034609</t>
  </si>
  <si>
    <t>C120068373</t>
  </si>
  <si>
    <t>ZOCSXAVNDGMNBV-UHFFFAOYSA-N</t>
  </si>
  <si>
    <t>C1=C(C=C(C(=C1Cl)N2C(=C(C(=N2)C#N)S(=O)C(F)(F)F)N)Cl)C(F)(F)F</t>
  </si>
  <si>
    <t>121-75-5</t>
  </si>
  <si>
    <t>Malathion</t>
  </si>
  <si>
    <t>DTXSID4020791</t>
  </si>
  <si>
    <t>C121755</t>
  </si>
  <si>
    <t>JXSJBGJIGXNWCI-UHFFFAOYSA-N</t>
  </si>
  <si>
    <t>CCOC(=O)CC(C(=O)OCC)SP(=S)(OC)OC</t>
  </si>
  <si>
    <t>121552-61-2</t>
  </si>
  <si>
    <t>Cyprodinil</t>
  </si>
  <si>
    <t>DTXSID1032359</t>
  </si>
  <si>
    <t>C121552612</t>
  </si>
  <si>
    <t>HAORKNGNJCEJBX-UHFFFAOYSA-N</t>
  </si>
  <si>
    <t>CC1=CC(=NC(=N1)NC2=CC=CC=C2)C3CC3</t>
  </si>
  <si>
    <t>122453-73-0</t>
  </si>
  <si>
    <t>4-Bromo-2-(4-chlorophenyl)-1-(ethoxymethyl)-5-(trifluoromethyl)-1H-pyrrole-3-carbonitrile</t>
  </si>
  <si>
    <t>DTXSID9032533</t>
  </si>
  <si>
    <t>C122453730</t>
  </si>
  <si>
    <t>CWFOCCVIPCEQCK-UHFFFAOYSA-N</t>
  </si>
  <si>
    <t>CCOCN1C(=C(C(=C1C(F)(F)F)Br)C#N)C2=CC=C(C=C2)Cl</t>
  </si>
  <si>
    <t>13071-79-9</t>
  </si>
  <si>
    <t>Terbufos</t>
  </si>
  <si>
    <t>DTXSID2022254</t>
  </si>
  <si>
    <t>C13071799</t>
  </si>
  <si>
    <t>XLNZEKHULJKQBA-UHFFFAOYSA-N</t>
  </si>
  <si>
    <t>CCOP(=S)(OCC)SCSC(C)(C)C</t>
  </si>
  <si>
    <t>131341-86-1</t>
  </si>
  <si>
    <t>Fludioxonil</t>
  </si>
  <si>
    <t>DTXSID2032398</t>
  </si>
  <si>
    <t>C131341861</t>
  </si>
  <si>
    <t>MUJOIMFVNIBMKC-UHFFFAOYSA-N</t>
  </si>
  <si>
    <t>C1=CC(=C2C(=C1)OC(O2)(F)F)C3=CNC=C3C#N</t>
  </si>
  <si>
    <t>13171-21-6</t>
  </si>
  <si>
    <t>Phosphamidon</t>
  </si>
  <si>
    <t>DTXSID7021156</t>
  </si>
  <si>
    <t>C13171216</t>
  </si>
  <si>
    <t>RGCLLPNLLBQHPF-HJWRWDBZSA-N</t>
  </si>
  <si>
    <t>CCN(CC)C(=O)/C(=C(\C)/OP(=O)(OC)OC)/Cl</t>
  </si>
  <si>
    <t>131860-33-8</t>
  </si>
  <si>
    <t>Azoxystrobin</t>
  </si>
  <si>
    <t>DTXSID0032520</t>
  </si>
  <si>
    <t>C131860338</t>
  </si>
  <si>
    <t>WFDXOXNFNRHQEC-GHRIWEEISA-N</t>
  </si>
  <si>
    <t>CO/C=C(\C1=CC=CC=C1OC2=NC=NC(=C2)OC3=CC=CC=C3C#N)/C(=O)OC</t>
  </si>
  <si>
    <t>13194-48-4</t>
  </si>
  <si>
    <t>Ethoprop</t>
  </si>
  <si>
    <t>DTXSID4032611</t>
  </si>
  <si>
    <t>C13194484</t>
  </si>
  <si>
    <t>VJYFKVYYMZPMAB-UHFFFAOYSA-N</t>
  </si>
  <si>
    <t>CCCSP(=O)(OCC)SCCC</t>
  </si>
  <si>
    <t>133855-98-8</t>
  </si>
  <si>
    <t>Epoxiconazole</t>
  </si>
  <si>
    <t>DTXSID1040372</t>
  </si>
  <si>
    <t>C133855988</t>
  </si>
  <si>
    <t>ZMYFCFLJBGAQRS-IAGOWNOFSA-N</t>
  </si>
  <si>
    <t>C1=CC=C(C(=C1)[C@@H]2[C@@](O2)(CN3C=NC=N3)C4=CC=C(C=C4)F)Cl</t>
  </si>
  <si>
    <t>134-62-3</t>
  </si>
  <si>
    <t>DEET</t>
  </si>
  <si>
    <t>DTXSID2021995</t>
  </si>
  <si>
    <t>C134623</t>
  </si>
  <si>
    <t>MMOXZBCLCQITDF-UHFFFAOYSA-N</t>
  </si>
  <si>
    <t>CCN(CC)C(=O)C1=CC=CC(=C1)C</t>
  </si>
  <si>
    <t>135410-20-7</t>
  </si>
  <si>
    <t>(1E)-N-[(6-Chloro-3-pyridinyl)methyl]-N'-cyano-N-methylethanimidamide</t>
  </si>
  <si>
    <t>DTXSID0034300</t>
  </si>
  <si>
    <t>C135410207</t>
  </si>
  <si>
    <t>WCXDHFDTOYPNIE-UHFFFAOYSA-N</t>
  </si>
  <si>
    <t>CC(=NC#N)N(C)CC1=CN=C(C=C1)Cl</t>
  </si>
  <si>
    <t>13593-03-8</t>
  </si>
  <si>
    <t>Quinalphos</t>
  </si>
  <si>
    <t>DTXSID7024291</t>
  </si>
  <si>
    <t>C13593038</t>
  </si>
  <si>
    <t>JYQUHIFYBATCCY-UHFFFAOYSA-N</t>
  </si>
  <si>
    <t>CCOP(=S)(OCC)OC1=NC2=CC=CC=C2N=C1</t>
  </si>
  <si>
    <t>138261-41-3</t>
  </si>
  <si>
    <t>Imidacloprid</t>
  </si>
  <si>
    <t>DTXSID5032442</t>
  </si>
  <si>
    <t>C138261413</t>
  </si>
  <si>
    <t>YWTYJOPNNQFBPC-UHFFFAOYSA-N</t>
  </si>
  <si>
    <t>C1CN(/C(=N/[N+](=O)[O-])/N1)CC2=CN=C(C=C2)Cl</t>
  </si>
  <si>
    <t>141-66-2</t>
  </si>
  <si>
    <t>Dicrotophos</t>
  </si>
  <si>
    <t>DTXSID9023914</t>
  </si>
  <si>
    <t>C141662</t>
  </si>
  <si>
    <t>VEENJGZXVHKXNB-VOTSOKGWSA-N</t>
  </si>
  <si>
    <t>C/C(=C\C(=O)N(C)C)/OP(=O)(OC)OC</t>
  </si>
  <si>
    <t>141517-21-7</t>
  </si>
  <si>
    <t>Trifloxystrobin</t>
  </si>
  <si>
    <t>DTXSID4032580</t>
  </si>
  <si>
    <t>C141517217</t>
  </si>
  <si>
    <t>ONCZDRURRATYFI-TVJDWZFNSA-N</t>
  </si>
  <si>
    <t>C/C(=N\OCC1=CC=CC=C1/C(=N\OC)/C(=O)OC)/C2=CC(=CC=C2)C(F)(F)F</t>
  </si>
  <si>
    <t>148-79-8</t>
  </si>
  <si>
    <t>Thiabendazole</t>
  </si>
  <si>
    <t>DTXSID0021337</t>
  </si>
  <si>
    <t>C148798</t>
  </si>
  <si>
    <t>WJCNZQLZVWNLKY-UHFFFAOYSA-N</t>
  </si>
  <si>
    <t>C1=CC=C2C(=C1)NC(=N2)C3=CSC=N3</t>
  </si>
  <si>
    <t>14816-18-3</t>
  </si>
  <si>
    <t>Phoxim</t>
  </si>
  <si>
    <t>DTXSID8034324</t>
  </si>
  <si>
    <t>C14816183</t>
  </si>
  <si>
    <t>ATROHALUCMTWTB-WYMLVPIESA-N</t>
  </si>
  <si>
    <t>CCOP(=S)(OCC)O/N=C(\C#N)/C1=CC=CC=C1</t>
  </si>
  <si>
    <t>153719-23-4</t>
  </si>
  <si>
    <t>Thiamethoxam</t>
  </si>
  <si>
    <t>DTXSID2034962</t>
  </si>
  <si>
    <t>C153719234</t>
  </si>
  <si>
    <t>NWWZPOKUUAIXIW-DHZHZOJOSA-N</t>
  </si>
  <si>
    <t>CN\1COCN(/C1=N/[N+](=O)[O-])CC2=CN=C(S2)Cl</t>
  </si>
  <si>
    <t>155569-91-8</t>
  </si>
  <si>
    <t>Emamectin benzoate</t>
  </si>
  <si>
    <t>DTXSID0034566</t>
  </si>
  <si>
    <t>C155569918</t>
  </si>
  <si>
    <t>GCKZANITAMOIAR-XWVCPFKXSA-N</t>
  </si>
  <si>
    <t>CC[C@H](C)[C@@H]1[C@H](C=C[C@@]2(O1)C[C@@H]3C[C@H](O2)C/C=C(/[C@H]([C@H](/C=C/C=C/4\CO[C@H]5[C@@]4([C@@H](C=C([C@H]5O)C)C(=O)O3)O)C)O[C@H]6C[C@@H]([C@H]([C@@H](O6)C)O[C@H]7C[C@@H]([C@H]([C@@H](O7)C)NC)OC)OC)\C)C.C1=CC=C(C=C1)C(=O)O</t>
  </si>
  <si>
    <t>156052-68-5</t>
  </si>
  <si>
    <t>Zoxamide</t>
  </si>
  <si>
    <t>DTXSID9032581</t>
  </si>
  <si>
    <t>C156052685</t>
  </si>
  <si>
    <t>SOUGWDPPRBKJEX-UHFFFAOYSA-N</t>
  </si>
  <si>
    <t>CCC(C)(C(=O)CCl)NC(=O)C1=CC(=C(C(=C1)Cl)C)Cl</t>
  </si>
  <si>
    <t>1563-66-2</t>
  </si>
  <si>
    <t>Carbofuran</t>
  </si>
  <si>
    <t>DTXSID9020249</t>
  </si>
  <si>
    <t>C1563662</t>
  </si>
  <si>
    <t>DUEPRVBVGDRKAG-UHFFFAOYSA-N</t>
  </si>
  <si>
    <t>CC1(CC2=C(O1)C(=CC=C2)OC(=O)NC)C</t>
  </si>
  <si>
    <t>1646-87-3</t>
  </si>
  <si>
    <t>Aldicarb sulfoxide</t>
  </si>
  <si>
    <t>DTXSID1033161</t>
  </si>
  <si>
    <t>C1646873</t>
  </si>
  <si>
    <t>BXPMAGSOWXBZHS-WEVVVXLNSA-N</t>
  </si>
  <si>
    <t>CC(C)(/C=N/OC(=O)NC)S(=O)C</t>
  </si>
  <si>
    <t>1646-88-4</t>
  </si>
  <si>
    <t>Aldicarb sulfone</t>
  </si>
  <si>
    <t>DTXSID6023862</t>
  </si>
  <si>
    <t>C1646884</t>
  </si>
  <si>
    <t>YRRKLBAKDXSTNC-WEVVVXLNSA-N</t>
  </si>
  <si>
    <t>CC(C)(/C=N/OC(=O)NC)S(=O)(=O)C</t>
  </si>
  <si>
    <t>16752-77-5</t>
  </si>
  <si>
    <t>Methomyl</t>
  </si>
  <si>
    <t>DTXSID1022267</t>
  </si>
  <si>
    <t>C16752775</t>
  </si>
  <si>
    <t>UHXUZOCRWCRNSJ-UHFFFAOYSA-N</t>
  </si>
  <si>
    <t>CC(=NOC(=O)NC)SC</t>
  </si>
  <si>
    <t>175013-18-0</t>
  </si>
  <si>
    <t>Pyraclostrobin</t>
  </si>
  <si>
    <t>DTXSID7032638</t>
  </si>
  <si>
    <t>C175013180</t>
  </si>
  <si>
    <t>HZRSNVGNWUDEFX-UHFFFAOYSA-N</t>
  </si>
  <si>
    <t>COC(=O)N(C1=CC=CC=C1COC2=NN(C=C2)C3=CC=C(C=C3)Cl)OC</t>
  </si>
  <si>
    <t>188425-85-6</t>
  </si>
  <si>
    <t>Boscalid</t>
  </si>
  <si>
    <t>DTXSID6034392</t>
  </si>
  <si>
    <t>C188425856</t>
  </si>
  <si>
    <t>WYEMLYFITZORAB-UHFFFAOYSA-N</t>
  </si>
  <si>
    <t>C1=CC=C(C(=C1)C2=CC=C(C=C2)Cl)NC(=O)C3=C(N=CC=C3)Cl</t>
  </si>
  <si>
    <t>1897-45-6</t>
  </si>
  <si>
    <t>Chlorothalonil</t>
  </si>
  <si>
    <t>DTXSID0020319</t>
  </si>
  <si>
    <t>C1897456</t>
  </si>
  <si>
    <t>CRQQGFGUEAVUIL-UHFFFAOYSA-N</t>
  </si>
  <si>
    <t>C(#N)C1=C(C(=C(C(=C1Cl)Cl)Cl)C#N)Cl</t>
  </si>
  <si>
    <t>2032-65-7</t>
  </si>
  <si>
    <t>Methiocarb</t>
  </si>
  <si>
    <t>DTXSID3032626</t>
  </si>
  <si>
    <t>C2032657</t>
  </si>
  <si>
    <t>YFBPRJGDJKVWAH-UHFFFAOYSA-N</t>
  </si>
  <si>
    <t>CC1=CC(=CC(=C1SC)C)OC(=O)NC</t>
  </si>
  <si>
    <t>22224-92-6</t>
  </si>
  <si>
    <t>Fenamiphos</t>
  </si>
  <si>
    <t>DTXSID3024102</t>
  </si>
  <si>
    <t>C22224926</t>
  </si>
  <si>
    <t>ZCJPOPBZHLUFHF-UHFFFAOYSA-N</t>
  </si>
  <si>
    <t>CCOP(=O)(NC(C)C)OC1=CC(=C(C=C1)SC)C</t>
  </si>
  <si>
    <t>2310-17-0</t>
  </si>
  <si>
    <t>Phosalone</t>
  </si>
  <si>
    <t>DTXSID1024259</t>
  </si>
  <si>
    <t>C2310170</t>
  </si>
  <si>
    <t>IOUNQDKNJZEDEP-UHFFFAOYSA-N</t>
  </si>
  <si>
    <t>CCOP(=S)(OCC)SCN1C2=C(C=C(C=C2)Cl)OC1=O</t>
  </si>
  <si>
    <t>23103-98-2</t>
  </si>
  <si>
    <t>Pirimicarb</t>
  </si>
  <si>
    <t>DTXSID1032569</t>
  </si>
  <si>
    <t>C23103982</t>
  </si>
  <si>
    <t>YFGYUFNIOHWBOB-UHFFFAOYSA-N</t>
  </si>
  <si>
    <t>CC1=C(N=C(N=C1OC(=O)N(C)C)N(C)C)C</t>
  </si>
  <si>
    <t>23564-05-8</t>
  </si>
  <si>
    <t>Thiophanate-methyl</t>
  </si>
  <si>
    <t>DTXSID1024338</t>
  </si>
  <si>
    <t>C23564058</t>
  </si>
  <si>
    <t>QGHREAKMXXNCOA-UHFFFAOYSA-N</t>
  </si>
  <si>
    <t>COC(=O)NC(=S)NC1=CC=CC=C1NC(=S)NC(=O)OC</t>
  </si>
  <si>
    <t>24017-47-8</t>
  </si>
  <si>
    <t>Triazophos</t>
  </si>
  <si>
    <t>DTXSID9037612</t>
  </si>
  <si>
    <t>C24017478</t>
  </si>
  <si>
    <t>AMFGTOFWMRQMEM-UHFFFAOYSA-N</t>
  </si>
  <si>
    <t>CCOP(=S)(OCC)OC1=NN(C=N1)C2=CC=CC=C2</t>
  </si>
  <si>
    <t>24353-61-5</t>
  </si>
  <si>
    <t>Isocarbophos</t>
  </si>
  <si>
    <t>DTXSID7042063</t>
  </si>
  <si>
    <t>C24353615</t>
  </si>
  <si>
    <t>YFVOXLJXJBQDEF-UHFFFAOYSA-N</t>
  </si>
  <si>
    <t>CC(C)OC(=O)C1=CC=CC=C1OP(=S)(N)OC</t>
  </si>
  <si>
    <t>2631-40-5</t>
  </si>
  <si>
    <t>Isoprocarb</t>
  </si>
  <si>
    <t>DTXSID6042072</t>
  </si>
  <si>
    <t>C2631405</t>
  </si>
  <si>
    <t>QBSJMKIUCUGGNG-UHFFFAOYSA-N</t>
  </si>
  <si>
    <t>CC(C)C1=CC=CC=C1OC(=O)NC</t>
  </si>
  <si>
    <t>2921-88-2</t>
  </si>
  <si>
    <t>Chlorpyrifos</t>
  </si>
  <si>
    <t>DTXSID4020458</t>
  </si>
  <si>
    <t>C2921882</t>
  </si>
  <si>
    <t>SBPBAQFWLVIOKP-UHFFFAOYSA-N</t>
  </si>
  <si>
    <t>CCOP(=S)(OCC)OC1=NC(=C(C=C1Cl)Cl)Cl</t>
  </si>
  <si>
    <t>29232-93-7</t>
  </si>
  <si>
    <t>Pirimiphos-methyl</t>
  </si>
  <si>
    <t>DTXSID0024266</t>
  </si>
  <si>
    <t>C29232937</t>
  </si>
  <si>
    <t>QHOQHJPRIBSPCY-UHFFFAOYSA-N</t>
  </si>
  <si>
    <t>CCN(CC)C1=NC(=CC(=N1)OP(=S)(OC)OC)C</t>
  </si>
  <si>
    <t>298-00-0</t>
  </si>
  <si>
    <t>Methyl parathion</t>
  </si>
  <si>
    <t>DTXSID1020855</t>
  </si>
  <si>
    <t>C298000</t>
  </si>
  <si>
    <t>RLBIQVVOMOPOHC-UHFFFAOYSA-N</t>
  </si>
  <si>
    <t>COP(=S)(OC)OC1=CC=C(C=C1)[N+](=O)[O-]</t>
  </si>
  <si>
    <t>298-02-2</t>
  </si>
  <si>
    <t>Phorate</t>
  </si>
  <si>
    <t>DTXSID4032459</t>
  </si>
  <si>
    <t>C298022</t>
  </si>
  <si>
    <t>BULVZWIRKLYCBC-UHFFFAOYSA-N</t>
  </si>
  <si>
    <t>CCOP(=S)(OCC)SCSCC</t>
  </si>
  <si>
    <t>Phenthoate</t>
  </si>
  <si>
    <t>DTXSID6042280</t>
  </si>
  <si>
    <t>C2597037</t>
  </si>
  <si>
    <t>XAMUDJHXFNRLCY-UHFFFAOYSA-N</t>
  </si>
  <si>
    <t>CCOC(=O)C(C1=CC=CC=C1)SP(=S)(OC)OC  </t>
  </si>
  <si>
    <t>32809-16-8</t>
  </si>
  <si>
    <t>Procymidone</t>
  </si>
  <si>
    <t>DTXSID9033923</t>
  </si>
  <si>
    <t>C32809168</t>
  </si>
  <si>
    <t>QXJKBPAVAHBARF-UHFFFAOYSA-N</t>
  </si>
  <si>
    <t>CC12CC1(C(=O)N(C2=O)C3=CC(=CC(=C3)Cl)Cl)C</t>
  </si>
  <si>
    <t>333-41-5</t>
  </si>
  <si>
    <t>Diazinon</t>
  </si>
  <si>
    <t>DTXSID9020407</t>
  </si>
  <si>
    <t>C333415</t>
  </si>
  <si>
    <t>FHIVAFMUCKRCQO-UHFFFAOYSA-N</t>
  </si>
  <si>
    <t>CCOP(=S)(OCC)OC1=NC(=NC(=C1)C)C(C)C</t>
  </si>
  <si>
    <t>35367-38-5</t>
  </si>
  <si>
    <t>Diflubenzuron</t>
  </si>
  <si>
    <t>DTXSID1024049</t>
  </si>
  <si>
    <t>C35367385</t>
  </si>
  <si>
    <t>QQQYTWIFVNKMRW-UHFFFAOYSA-N</t>
  </si>
  <si>
    <t>C1=CC(=C(C(=C1)F)C(=O)NC(=O)NC2=CC=C(C=C2)Cl)F</t>
  </si>
  <si>
    <t>36734-19-7</t>
  </si>
  <si>
    <t>Iprodione</t>
  </si>
  <si>
    <t>DTXSID3024154</t>
  </si>
  <si>
    <t>C36734197</t>
  </si>
  <si>
    <t>ONUFESLQCSAYKA-UHFFFAOYSA-N</t>
  </si>
  <si>
    <t>CC(C)NC(=O)N1CC(=O)N(C1=O)C2=CC(=CC(=C2)Cl)Cl</t>
  </si>
  <si>
    <t>3689-24-5</t>
  </si>
  <si>
    <t>Sulfotep</t>
  </si>
  <si>
    <t>DTXSID7024328</t>
  </si>
  <si>
    <t>C3689245</t>
  </si>
  <si>
    <t>XIUROWKZWPIAIB-UHFFFAOYSA-N</t>
  </si>
  <si>
    <t>CCOP(=S)(OCC)OP(=S)(OCC)OCC</t>
  </si>
  <si>
    <t>39515-41-8</t>
  </si>
  <si>
    <t>Fenpropathrin</t>
  </si>
  <si>
    <t>DTXSID0024002</t>
  </si>
  <si>
    <t>C39515418</t>
  </si>
  <si>
    <t>XQUXKZZNEFRCAW-UHFFFAOYSA-N</t>
  </si>
  <si>
    <t>CC1(C(C1(C)C)C(=O)OC(C#N)C2=CC(=CC=C2)OC3=CC=CC=C3)C</t>
  </si>
  <si>
    <t>Phorate sulfone</t>
  </si>
  <si>
    <t>DTXSID6042282</t>
  </si>
  <si>
    <t>C2588047</t>
  </si>
  <si>
    <t>YVPSNUIHHFTTRL-UHFFFAOYSA-N</t>
  </si>
  <si>
    <t>CCOP(=S)(OCC)SCS(=O)(=O)CC  </t>
  </si>
  <si>
    <t>40487-42-1</t>
  </si>
  <si>
    <t>Pendimethalin</t>
  </si>
  <si>
    <t>DTXSID7024245</t>
  </si>
  <si>
    <t>C40487421</t>
  </si>
  <si>
    <t>CHIFOSRWCNZCFN-UHFFFAOYSA-N</t>
  </si>
  <si>
    <t>CCC(CC)NC1=C(C=C(C(=C1[N+](=O)[O-])C)C)[N+](=O)[O-]</t>
  </si>
  <si>
    <t>41198-08-7</t>
  </si>
  <si>
    <t>Profenofos</t>
  </si>
  <si>
    <t>DTXSID3032464</t>
  </si>
  <si>
    <t>C41198087</t>
  </si>
  <si>
    <t>QYMMJNLHFKGANY-UHFFFAOYSA-N</t>
  </si>
  <si>
    <t>CCCSP(=O)(OCC)OC1=C(C=C(C=C1)Br)Cl</t>
  </si>
  <si>
    <t>42509-80-8</t>
  </si>
  <si>
    <t>Isazofos</t>
  </si>
  <si>
    <t>DTXSID7034676</t>
  </si>
  <si>
    <t>C42509808</t>
  </si>
  <si>
    <t>XRHGWAGWAHHFLF-UHFFFAOYSA-N</t>
  </si>
  <si>
    <t>CCOP(=S)(OCC)OC1=NN(C(=N1)Cl)C(C)C</t>
  </si>
  <si>
    <t>43121-43-3</t>
  </si>
  <si>
    <t>Triadimefon</t>
  </si>
  <si>
    <t>DTXSID3023897</t>
  </si>
  <si>
    <t>C43121433</t>
  </si>
  <si>
    <t>WURBVZBTWMNKQT-UHFFFAOYSA-N</t>
  </si>
  <si>
    <t>CC(C)(C)C(=O)C(N1C=NC=N1)OC2=CC=C(C=C2)Cl</t>
  </si>
  <si>
    <t>50-29-3</t>
  </si>
  <si>
    <t>DDT</t>
  </si>
  <si>
    <t>DTXSID4020375</t>
  </si>
  <si>
    <t>C50293</t>
  </si>
  <si>
    <t>YVGGHNCTFXOJCH-UHFFFAOYSA-N</t>
  </si>
  <si>
    <t>C1=CC(=CC=C1C(C2=CC=C(C=C2)Cl)C(Cl)(Cl)Cl)Cl</t>
  </si>
  <si>
    <t>50471-44-8</t>
  </si>
  <si>
    <t>Vinclozolin</t>
  </si>
  <si>
    <t>DTXSID4022361</t>
  </si>
  <si>
    <t>C50471448</t>
  </si>
  <si>
    <t>FSCWZHGZWWDELK-UHFFFAOYSA-N</t>
  </si>
  <si>
    <t>CC1(C(=O)N(C(=O)O1)C2=CC(=CC(=C2)Cl)Cl)C=C</t>
  </si>
  <si>
    <t>51218-45-2</t>
  </si>
  <si>
    <t>Metolachlor</t>
  </si>
  <si>
    <t>DTXSID4022448</t>
  </si>
  <si>
    <t>C51218452</t>
  </si>
  <si>
    <t>WVQBLGZPHOPPFO-UHFFFAOYSA-N</t>
  </si>
  <si>
    <t>CCC1=CC=CC(=C1N(C(C)COC)C(=O)CCl)C</t>
  </si>
  <si>
    <t>52-68-6</t>
  </si>
  <si>
    <t>Trichlorfon</t>
  </si>
  <si>
    <t>DTXSID0021389</t>
  </si>
  <si>
    <t>C52686</t>
  </si>
  <si>
    <t>NFACJZMKEDPNKN-UHFFFAOYSA-N</t>
  </si>
  <si>
    <t>COP(=O)(C(C(Cl)(Cl)Cl)O)OC</t>
  </si>
  <si>
    <t>52315-07-8</t>
  </si>
  <si>
    <t>Cypermethrin</t>
  </si>
  <si>
    <t>DTXSID1023998</t>
  </si>
  <si>
    <t>C52315078</t>
  </si>
  <si>
    <t>KAATUXNTWXVJKI-UHFFFAOYSA-N</t>
  </si>
  <si>
    <t>CC1(C(C1C(=O)OC(C#N)C2=CC(=CC=C2)OC3=CC=CC=C3)C=C(Cl)Cl)C</t>
  </si>
  <si>
    <t>52645-53-1</t>
  </si>
  <si>
    <t>Permethrin</t>
  </si>
  <si>
    <t>DTXSID8022292</t>
  </si>
  <si>
    <t>C52645531</t>
  </si>
  <si>
    <t>RLLPVAHGXHCWKJ-UHFFFAOYSA-N</t>
  </si>
  <si>
    <t>CC1(C(C1C(=O)OCC2=CC(=CC=C2)OC3=CC=CC=C3)C=C(Cl)Cl)C</t>
  </si>
  <si>
    <t>52918-63-5</t>
  </si>
  <si>
    <t>Deltamethrin</t>
  </si>
  <si>
    <t>DTXSID8020381</t>
  </si>
  <si>
    <t>C52918635</t>
  </si>
  <si>
    <t>OWZREIFADZCYQD-NSHGMRRFSA-N</t>
  </si>
  <si>
    <t>CC1([C@H]([C@H]1C(=O)O[C@H](C#N)C2=CC(=CC=C2)OC3=CC=CC=C3)C=C(Br)Br)C</t>
  </si>
  <si>
    <t>53112-28-0</t>
  </si>
  <si>
    <t>Pyrimethanil</t>
  </si>
  <si>
    <t>DTXSID8034877</t>
  </si>
  <si>
    <t>C53112280</t>
  </si>
  <si>
    <t>ZLIBICFPKPWGIZ-UHFFFAOYSA-N</t>
  </si>
  <si>
    <t>CC1=CC(=NC(=N1)NC2=CC=CC=C2)C</t>
  </si>
  <si>
    <t>55-38-9</t>
  </si>
  <si>
    <t>Fenthion</t>
  </si>
  <si>
    <t>DTXSID8020620</t>
  </si>
  <si>
    <t>C55389</t>
  </si>
  <si>
    <t>PNVJTZOFSHSLTO-UHFFFAOYSA-N</t>
  </si>
  <si>
    <t>CC1=C(C=CC(=C1)OP(=S)(OC)OC)SC</t>
  </si>
  <si>
    <t>55179-31-2</t>
  </si>
  <si>
    <t>Bitertanol</t>
  </si>
  <si>
    <t>DTXSID2037502</t>
  </si>
  <si>
    <t>C55179312</t>
  </si>
  <si>
    <t>VGPIBGGRCVEHQZ-UHFFFAOYSA-N</t>
  </si>
  <si>
    <t>CC(C)(C)C(C(N1C=NC=N1)OC2=CC=C(C=C2)C3=CC=CC=C3)O</t>
  </si>
  <si>
    <t>55219-65-3</t>
  </si>
  <si>
    <t>Triadimenol</t>
  </si>
  <si>
    <t>DTXSID0032493</t>
  </si>
  <si>
    <t>C55219653</t>
  </si>
  <si>
    <t>BAZVSMNPJJMILC-UHFFFAOYSA-N</t>
  </si>
  <si>
    <t>CC(C)(C)C(C(N1C=NC=N1)OC2=CC=C(C=C2)Cl)O</t>
  </si>
  <si>
    <t>55285-14-8</t>
  </si>
  <si>
    <t>Carbosulfan</t>
  </si>
  <si>
    <t>DTXSID5023950</t>
  </si>
  <si>
    <t>C55285148</t>
  </si>
  <si>
    <t>JLQUFIHWVLZVTJ-UHFFFAOYSA-N</t>
  </si>
  <si>
    <t>CCCCN(CCCC)SN(C)C(=O)OC1=CC=CC2=C1OC(C2)(C)C</t>
  </si>
  <si>
    <t>5598-13-0</t>
  </si>
  <si>
    <t>Chlorpyrifos-methyl</t>
  </si>
  <si>
    <t>DTXSID6032352</t>
  </si>
  <si>
    <t>C5598130</t>
  </si>
  <si>
    <t>HRBKVYFZANMGRE-UHFFFAOYSA-N</t>
  </si>
  <si>
    <t>COP(=S)(OC)OC1=NC(=C(C=C1Cl)Cl)Cl</t>
  </si>
  <si>
    <t>56-38-2</t>
  </si>
  <si>
    <t>Parathion</t>
  </si>
  <si>
    <t>DTXSID7021100</t>
  </si>
  <si>
    <t>C56382</t>
  </si>
  <si>
    <t>LCCNCVORNKJIRZ-UHFFFAOYSA-N</t>
  </si>
  <si>
    <t>CCOP(=S)(OCC)OC1=CC=C(C=C1)[N+](=O)[O-]</t>
  </si>
  <si>
    <t>56-72-4</t>
  </si>
  <si>
    <t>Coumaphos</t>
  </si>
  <si>
    <t>DTXSID2020347</t>
  </si>
  <si>
    <t>C56724</t>
  </si>
  <si>
    <t>BXNANOICGRISHX-UHFFFAOYSA-N</t>
  </si>
  <si>
    <t>CCOP(=S)(OCC)OC1=CC2=C(C=C1)C(=C(C(=O)O2)Cl)C</t>
  </si>
  <si>
    <t>56070-16-7</t>
  </si>
  <si>
    <t>Terbufos sulfone</t>
  </si>
  <si>
    <t>DTXSID1042443</t>
  </si>
  <si>
    <t>C56070167</t>
  </si>
  <si>
    <t>DWZSTEUTHNUVQD-UHFFFAOYSA-N</t>
  </si>
  <si>
    <t>CCOP(=S)(OCC)SCS(=O)(=O)C(C)(C)C</t>
  </si>
  <si>
    <t>57837-19-1</t>
  </si>
  <si>
    <t>Metalaxyl</t>
  </si>
  <si>
    <t>DTXSID6024175</t>
  </si>
  <si>
    <t>C57837191</t>
  </si>
  <si>
    <t>ZQEIXNIJLIKNTD-UHFFFAOYSA-N</t>
  </si>
  <si>
    <t>CC1=C(C(=CC=C1)C)N(C(C)C(=O)OC)C(=O)COC</t>
  </si>
  <si>
    <t>58-89-9</t>
  </si>
  <si>
    <t>Lindane</t>
  </si>
  <si>
    <t>DTXSID2020686</t>
  </si>
  <si>
    <t>C58899</t>
  </si>
  <si>
    <t>JLYXXMFPNIAWKQ-UHFFFAOYSA-N</t>
  </si>
  <si>
    <t>C1(C(C(C(C(C1Cl)Cl)Cl)Cl)Cl)Cl</t>
  </si>
  <si>
    <t>60-51-5</t>
  </si>
  <si>
    <t>Dimethoate</t>
  </si>
  <si>
    <t>DTXSID7020479</t>
  </si>
  <si>
    <t>C60515</t>
  </si>
  <si>
    <t>MCWXGJITAZMZEV-UHFFFAOYSA-N</t>
  </si>
  <si>
    <t>CNC(=O)CSP(=S)(OC)OC</t>
  </si>
  <si>
    <t>60168-88-9</t>
  </si>
  <si>
    <t>Fenarimol</t>
  </si>
  <si>
    <t>DTXSID2032390</t>
  </si>
  <si>
    <t>C60168889</t>
  </si>
  <si>
    <t>NHOWDZOIZKMVAI-UHFFFAOYSA-N</t>
  </si>
  <si>
    <t>C1=CC=C(C(=C1)C(C2=CC=C(C=C2)Cl)(C3=CN=CN=C3)O)Cl</t>
  </si>
  <si>
    <t>60207-90-1</t>
  </si>
  <si>
    <t>Propiconazole</t>
  </si>
  <si>
    <t>DTXSID8024280</t>
  </si>
  <si>
    <t>C60207901</t>
  </si>
  <si>
    <t>STJLVHWMYQXCPB-UHFFFAOYSA-N</t>
  </si>
  <si>
    <t>CCCC1COC(O1)(CN2C=NC=N2)C3=C(C=C(C=C3)Cl)Cl</t>
  </si>
  <si>
    <t>62-73-7</t>
  </si>
  <si>
    <t>Dichlorvos</t>
  </si>
  <si>
    <t>DTXSID5020449</t>
  </si>
  <si>
    <t>C62737</t>
  </si>
  <si>
    <t>OEBRKCOSUFCWJD-UHFFFAOYSA-N</t>
  </si>
  <si>
    <t>COP(=O)(OC)OC=C(Cl)Cl</t>
  </si>
  <si>
    <t>63-25-2</t>
  </si>
  <si>
    <t>Carbaryl</t>
  </si>
  <si>
    <t>DTXSID9020247</t>
  </si>
  <si>
    <t>C63252</t>
  </si>
  <si>
    <t>CVXBEEMKQHEXEN-UHFFFAOYSA-N</t>
  </si>
  <si>
    <t>CNC(=O)OC1=CC=CC2=CC=CC=C21</t>
  </si>
  <si>
    <t>66246-88-6</t>
  </si>
  <si>
    <t>Penconazole</t>
  </si>
  <si>
    <t>DTXSID8042260</t>
  </si>
  <si>
    <t>C66246886</t>
  </si>
  <si>
    <t>WKBPZYKAUNRMKP-UHFFFAOYSA-N</t>
  </si>
  <si>
    <t>CCCC(CN1C=NC=N1)C2=C(C=C(C=C2)Cl)Cl</t>
  </si>
  <si>
    <t>67747-09-5</t>
  </si>
  <si>
    <t>Prochloraz</t>
  </si>
  <si>
    <t>DTXSID4024270</t>
  </si>
  <si>
    <t>C67747095</t>
  </si>
  <si>
    <t>TVLSRXXIMLFWEO-UHFFFAOYSA-N</t>
  </si>
  <si>
    <t>CCCN(CCOC1=C(C=C(C=C1Cl)Cl)Cl)C(=O)N2C=CN=C2</t>
  </si>
  <si>
    <t>68085-85-8</t>
  </si>
  <si>
    <t>alpha-Cyhalothrin</t>
  </si>
  <si>
    <t>DTXSID6023997</t>
  </si>
  <si>
    <t>C68085858</t>
  </si>
  <si>
    <t>ZXQYGBMAQZUVMI-UNOMPAQXSA-N</t>
  </si>
  <si>
    <t>CC1(C(C1C(=O)OC(C#N)C2=CC(=CC=C2)OC3=CC=CC=C3)/C=C(/C(F)(F)F)\Cl)C</t>
  </si>
  <si>
    <t>68157-60-8</t>
  </si>
  <si>
    <t>Forchlorfenuron</t>
  </si>
  <si>
    <t>DTXSID1034634</t>
  </si>
  <si>
    <t>C68157608</t>
  </si>
  <si>
    <t>GPXLRLUVLMHHIK-UHFFFAOYSA-N</t>
  </si>
  <si>
    <t>C1=CC=C(C=C1)NC(=O)NC2=CC(=NC=C2)Cl</t>
  </si>
  <si>
    <t>68359-37-5</t>
  </si>
  <si>
    <t>Cyfluthrin</t>
  </si>
  <si>
    <t>DTXSID5035957</t>
  </si>
  <si>
    <t>C68359375</t>
  </si>
  <si>
    <t>QQODLKZGRKWIFG-UHFFFAOYSA-N</t>
  </si>
  <si>
    <t>CC1(C(C1C(=O)OC(C#N)C2=CC(=C(C=C2)F)OC3=CC=CC=C3)C=C(Cl)Cl)C</t>
  </si>
  <si>
    <t>6923-22-4</t>
  </si>
  <si>
    <t>Monocrotophos</t>
  </si>
  <si>
    <t>DTXSID9034816</t>
  </si>
  <si>
    <t>C6923224</t>
  </si>
  <si>
    <t>KRTSDMXIXPKRQR-AATRIKPKSA-N</t>
  </si>
  <si>
    <t>C/C(=C\C(=O)NC)/OP(=O)(OC)OC</t>
  </si>
  <si>
    <t>69409-94-5</t>
  </si>
  <si>
    <t>Fluvalinate</t>
  </si>
  <si>
    <t>DTXSID7024110</t>
  </si>
  <si>
    <t>C69409945</t>
  </si>
  <si>
    <t>INISTDXBRIBGOC-UHFFFAOYSA-N</t>
  </si>
  <si>
    <t>CC(C)C(C(=O)OC(C#N)C1=CC(=CC=C1)OC2=CC=CC=C2)NC3=C(C=C(C=C3)C(F)(F)F)Cl</t>
  </si>
  <si>
    <t>70124-77-5</t>
  </si>
  <si>
    <t>Flucythrinate</t>
  </si>
  <si>
    <t>DTXSID0022301</t>
  </si>
  <si>
    <t>C70124775</t>
  </si>
  <si>
    <t>GBIHOLCMZGAKNG-UHFFFAOYSA-N</t>
  </si>
  <si>
    <t>CC(C)C(C1=CC=C(C=C1)OC(F)F)C(=O)OC(C#N)C2=CC(=CC=C2)OC3=CC=CC=C3</t>
  </si>
  <si>
    <t>71422-67-8</t>
  </si>
  <si>
    <t>Chlorfluazuron</t>
  </si>
  <si>
    <t>DTXSID5041772</t>
  </si>
  <si>
    <t>C71422678</t>
  </si>
  <si>
    <t>UISUNVFOGSJSKD-UHFFFAOYSA-N</t>
  </si>
  <si>
    <t>C1=CC(=C(C(=C1)F)C(=O)NC(=O)NC2=CC(=C(C(=C2)Cl)OC3=C(C=C(C=N3)C(F)(F)F)Cl)Cl)F</t>
  </si>
  <si>
    <t>71626-11-4</t>
  </si>
  <si>
    <t>Benalaxyl</t>
  </si>
  <si>
    <t>DTXSID3041619</t>
  </si>
  <si>
    <t>C71626114</t>
  </si>
  <si>
    <t>CJPQIRJHIZUAQP-UHFFFAOYSA-N</t>
  </si>
  <si>
    <t>CC1=C(C(=CC=C1)C)N(C(C)C(=O)OC)C(=O)CC2=CC=CC=C2</t>
  </si>
  <si>
    <t>71751-41-2</t>
  </si>
  <si>
    <t>Abamectin</t>
  </si>
  <si>
    <t>DTXSID8023892</t>
  </si>
  <si>
    <t>C71751412</t>
  </si>
  <si>
    <t>IBSREHMXUMOFBB-MVGRHBATSA-N</t>
  </si>
  <si>
    <t>CCC(C)[C@@H]1[C@H](C=C[C@@]2(O1)C[C@@H]3C[C@H](O2)C/C=C(/[C@H]([C@H](/C=C/C=C/4\CO[C@H]5[C@@]4([C@@H](C=C([C@H]5O)C)C(=O)O3)O)C)O[C@H]6C[C@@H]([C@H]([C@@H](O6)C)O[C@H]7C[C@@H]([C@H]([C@@H](O7)C)O)OC)OC)\C)C.C[C@H]1/C=C/C=C/2\CO[C@H]3[C@@]2([C@@H](C=C([C@H]3O)C)C(=O)O[C@H]4C[C@@H](C/C=C(/[C@H]1O[C@H]5C[C@@H]([C@H]([C@@H](O5)C)O[C@H]6C[C@@H]([C@H]([C@@H](O6)C)O)OC)OC)\C)O[C@]7(C4)C=C[C@@H]([C@H](O7)C(C)C)C)O  </t>
  </si>
  <si>
    <t>72-54-8</t>
  </si>
  <si>
    <t>p,p'-DDD</t>
  </si>
  <si>
    <t>DTXSID4020373</t>
  </si>
  <si>
    <t>C72548</t>
  </si>
  <si>
    <t>AHJKRLASYNVKDZ-UHFFFAOYSA-N</t>
  </si>
  <si>
    <t>C1=CC(=CC=C1C(C2=CC=C(C=C2)Cl)C(Cl)Cl)Cl</t>
  </si>
  <si>
    <t>72-55-9</t>
  </si>
  <si>
    <t>p,p'-DDE</t>
  </si>
  <si>
    <t>DTXSID9020374</t>
  </si>
  <si>
    <t>C72559</t>
  </si>
  <si>
    <t>UCNVFOCBFJOQAL-UHFFFAOYSA-N</t>
  </si>
  <si>
    <t>C1=CC(=CC=C1C(=C(Cl)Cl)C2=CC=C(C=C2)Cl)Cl</t>
  </si>
  <si>
    <t>7287-19-6</t>
  </si>
  <si>
    <t>Prometryn</t>
  </si>
  <si>
    <t>DTXSID4024272</t>
  </si>
  <si>
    <t>C7287196</t>
  </si>
  <si>
    <t>AAEVYOVXGOFMJO-UHFFFAOYSA-N</t>
  </si>
  <si>
    <t>CC(C)NC1=NC(=NC(=N1)SC)NC(C)C</t>
  </si>
  <si>
    <t>732-11-6</t>
  </si>
  <si>
    <t>Phosmet</t>
  </si>
  <si>
    <t>DTXSID5024261</t>
  </si>
  <si>
    <t>C732116</t>
  </si>
  <si>
    <t>LMNZTLDVJIUSHT-UHFFFAOYSA-N</t>
  </si>
  <si>
    <t>COP(=S)(OC)SCN1C(=O)C2=CC=CC=C2C1=O</t>
  </si>
  <si>
    <t>74115-24-5</t>
  </si>
  <si>
    <t>Clofentezine</t>
  </si>
  <si>
    <t>DTXSID9023881</t>
  </si>
  <si>
    <t>C74115245</t>
  </si>
  <si>
    <t>UXADOQPNKNTIHB-UHFFFAOYSA-N</t>
  </si>
  <si>
    <t>C1=CC=C(C(=C1)C2=NN=C(N=N2)C3=CC=CC=C3Cl)Cl</t>
  </si>
  <si>
    <t>76738-62-0</t>
  </si>
  <si>
    <t>Paclobutrazol</t>
  </si>
  <si>
    <t>DTXSID2024242</t>
  </si>
  <si>
    <t>C76738620</t>
  </si>
  <si>
    <t>RMOGWMIKYWRTKW-KGLIPLIRSA-N</t>
  </si>
  <si>
    <t>CC(C)(C)[C@H]([C@@H](CC1=CC=C(C=C1)Cl)N2C=NC=N2)O</t>
  </si>
  <si>
    <t>789-02-6</t>
  </si>
  <si>
    <t>o,p'-DDT</t>
  </si>
  <si>
    <t>DTXSID6022345</t>
  </si>
  <si>
    <t>C789026</t>
  </si>
  <si>
    <t>CVUGPAFCQJIYDT-UHFFFAOYSA-N</t>
  </si>
  <si>
    <t>C1=CC=C(C(=C1)C(C2=CC=C(C=C2)Cl)C(Cl)(Cl)Cl)Cl</t>
  </si>
  <si>
    <t>79622-59-6</t>
  </si>
  <si>
    <t>Fluazinam</t>
  </si>
  <si>
    <t>DTXSID7032551</t>
  </si>
  <si>
    <t>C79622596</t>
  </si>
  <si>
    <t>UZCGKGPEKUCDTF-UHFFFAOYSA-N</t>
  </si>
  <si>
    <t>C1=C(C=NC(=C1Cl)NC2=C(C=C(C(=C2[N+](=O)[O-])Cl)C(F)(F)F)[N+](=O)[O-])C(F)(F)F</t>
  </si>
  <si>
    <t>79983-71-4</t>
  </si>
  <si>
    <t>Hexaconazole</t>
  </si>
  <si>
    <t>DTXSID4034653</t>
  </si>
  <si>
    <t>C79983714</t>
  </si>
  <si>
    <t>STMIIPIFODONDC-UHFFFAOYSA-N</t>
  </si>
  <si>
    <t>CCCCC(CN1C=NC=N1)(C2=C(C=C(C=C2)Cl)Cl)O</t>
  </si>
  <si>
    <t>80844-07-1</t>
  </si>
  <si>
    <t>Etofenprox</t>
  </si>
  <si>
    <t>DTXSID9032610</t>
  </si>
  <si>
    <t>C80844071</t>
  </si>
  <si>
    <t>YREQHYQNNWYQCJ-UHFFFAOYSA-N</t>
  </si>
  <si>
    <t>CCOC1=CC=C(C=C1)C(C)(C)COCC2=CC(=CC=C2)OC3=CC=CC=C3</t>
  </si>
  <si>
    <t>82-68-8</t>
  </si>
  <si>
    <t>Pentachloronitrobenzene</t>
  </si>
  <si>
    <t>DTXSID2021105</t>
  </si>
  <si>
    <t>C82688</t>
  </si>
  <si>
    <t>LKPLKUMXSAEKID-UHFFFAOYSA-N</t>
  </si>
  <si>
    <t>C1(=C(C(=C(C(=C1Cl)Cl)Cl)Cl)Cl)[N+](=O)[O-]</t>
  </si>
  <si>
    <t>834-12-8</t>
  </si>
  <si>
    <t>Ametryn</t>
  </si>
  <si>
    <t>DTXSID1023869</t>
  </si>
  <si>
    <t>C834128</t>
  </si>
  <si>
    <t>RQVYBGPQFYCBGX-UHFFFAOYSA-N</t>
  </si>
  <si>
    <t>CCNC1=NC(=NC(=N1)SC)NC(C)C</t>
  </si>
  <si>
    <t>83657-24-3</t>
  </si>
  <si>
    <t>Diniconazole</t>
  </si>
  <si>
    <t>DTXSID2040363</t>
  </si>
  <si>
    <t>C83657243</t>
  </si>
  <si>
    <t>FBOUIAKEJMZPQG-AWNIVKPZSA-N</t>
  </si>
  <si>
    <t>CC(C)(C)C(/C(=C\C1=C(C=C(C=C1)Cl)Cl)/N2C=NC=N2)O</t>
  </si>
  <si>
    <t>85509-19-9</t>
  </si>
  <si>
    <t>Flusilazole</t>
  </si>
  <si>
    <t>DTXSID3024235</t>
  </si>
  <si>
    <t>C85509199</t>
  </si>
  <si>
    <t>FQKUGOMFVDPBIZ-UHFFFAOYSA-N</t>
  </si>
  <si>
    <t>C[Si](CN1C=NC=N1)(C2=CC=C(C=C2)F)C3=CC=C(C=C3)F</t>
  </si>
  <si>
    <t>86-50-0</t>
  </si>
  <si>
    <t>Azinphos-methyl</t>
  </si>
  <si>
    <t>DTXSID3020122</t>
  </si>
  <si>
    <t>C86500</t>
  </si>
  <si>
    <t>CJJOSEISRRTUQB-UHFFFAOYSA-N</t>
  </si>
  <si>
    <t>COP(=S)(OC)SCN1C(=O)C2=CC=CC=C2N=N1</t>
  </si>
  <si>
    <t>88671-89-0</t>
  </si>
  <si>
    <t>Myclobutanil</t>
  </si>
  <si>
    <t>DTXSID8024315</t>
  </si>
  <si>
    <t>C88671890</t>
  </si>
  <si>
    <t>HZJKXKUJVSEEFU-UHFFFAOYSA-N</t>
  </si>
  <si>
    <t>CCCCC(CN1C=NC=N1)(C#N)C2=CC=C(C=C2)Cl</t>
  </si>
  <si>
    <t>944-22-9</t>
  </si>
  <si>
    <t>Fonofos</t>
  </si>
  <si>
    <t>DTXSID2024113</t>
  </si>
  <si>
    <t>C944229</t>
  </si>
  <si>
    <t>KVGLBTYUCJYMND-UHFFFAOYSA-N</t>
  </si>
  <si>
    <t>CCOP(=S)(CC)SC1=CC=CC=C1</t>
  </si>
  <si>
    <t>950-37-8</t>
  </si>
  <si>
    <t>Methidathion</t>
  </si>
  <si>
    <t>DTXSID5020819</t>
  </si>
  <si>
    <t>C950378</t>
  </si>
  <si>
    <t>MEBQXILRKZHVCX-UHFFFAOYSA-N</t>
  </si>
  <si>
    <t>COC1=NN(C(=O)S1)CSP(=S)(OC)OC</t>
  </si>
  <si>
    <t>96489-71-3</t>
  </si>
  <si>
    <t>Pyridaben</t>
  </si>
  <si>
    <t>DTXSID5032573</t>
  </si>
  <si>
    <t>C96489713</t>
  </si>
  <si>
    <t>DWFZBUWUXWZWKD-UHFFFAOYSA-N</t>
  </si>
  <si>
    <t>CC(C)(C)C1=CC=C(C=C1)CSC2=C(C(=O)N(N=C2)C(C)(C)C)Cl</t>
  </si>
  <si>
    <t>3766-81-2</t>
  </si>
  <si>
    <t>Fenobucarb</t>
  </si>
  <si>
    <t>DIRFUJHNVNOBMY-UHFFFAOYSA-N</t>
  </si>
  <si>
    <t>CCC(C)C1=CC=CC=C1OC(=O)NC</t>
  </si>
  <si>
    <t>16655-82-6</t>
  </si>
  <si>
    <t>Carbofuran-3-hydroxy</t>
  </si>
  <si>
    <t>RHSUJRQZTQNSLL-UHFFFAOYSA-N</t>
  </si>
  <si>
    <t>CC1(C(C2=C(O1)C(=CC=C2)OC(=O)NC)O)C</t>
  </si>
  <si>
    <t>95465-99-9</t>
  </si>
  <si>
    <t>Cadusafos</t>
  </si>
  <si>
    <t>KXRPCFINVWWFHQ-UHFFFAOYSA-N</t>
  </si>
  <si>
    <t>CCC(C)SP(=O)(OCC)SC(C)CC</t>
  </si>
  <si>
    <t>Phorate sulfoxide</t>
  </si>
  <si>
    <t>XRQHTUDGPWMPKX-UHFFFAOYSA-N</t>
  </si>
  <si>
    <t>CCOP(=S)(OCC)SCS(=O)CC  </t>
  </si>
  <si>
    <t>50512-35-1</t>
  </si>
  <si>
    <t>Isoprothiolane</t>
  </si>
  <si>
    <t>UFHLMYOGRXOCSL-UHFFFAOYSA-N</t>
  </si>
  <si>
    <t>CC(C)OC(=O)C(=C1SCCS1)C(=O)OC(C)C</t>
  </si>
  <si>
    <t>3761-41-9</t>
  </si>
  <si>
    <t>Fenthion-sulfoxide</t>
  </si>
  <si>
    <t>DLAPIMGBBDILHJ-UHFFFAOYSA-N</t>
  </si>
  <si>
    <t>CC1=C(C=CC(=C1)OP(=S)(OC)OC)S(=O)C</t>
  </si>
  <si>
    <t>57160-47-1</t>
  </si>
  <si>
    <t>Chlorbenzuron</t>
  </si>
  <si>
    <t>YPSCQJTUAKNUNF-UHFFFAOYSA-N</t>
  </si>
  <si>
    <t>C1=CC=C(C(=C1)C(=O)NC(=O)NC2=CC=C(C=C2)Cl)Cl</t>
  </si>
  <si>
    <t>3761-42-0</t>
  </si>
  <si>
    <t>Fenthion-sulfone</t>
  </si>
  <si>
    <t>ZDHYERRNXRANLI-UHFFFAOYSA-N</t>
  </si>
  <si>
    <t>CC1=C(C=CC(=C1)OP(=S)(OC)OC)S(=O)(=O)C</t>
  </si>
  <si>
    <t>120068-36-2</t>
  </si>
  <si>
    <t>Fipronil sulfone</t>
  </si>
  <si>
    <t>LGHZJDKSVUTELU-UHFFFAOYSA-N</t>
  </si>
  <si>
    <t>C1=C(C=C(C(=C1Cl)N2C(=C(C(=N2)C#N)S(=O)(=O)C(F)(F)F)N)Cl)C(F)(F)F</t>
  </si>
  <si>
    <t>99675-03-3</t>
  </si>
  <si>
    <t>Isofenphos-methyl</t>
  </si>
  <si>
    <t>IXTOWLKEARFCCP-UHFFFAOYSA-N</t>
  </si>
  <si>
    <t>CC(C)NP(=S)(OC)OC1=CC=CC=C1C(=O)OC(C)C</t>
  </si>
  <si>
    <t>51630-58-1</t>
  </si>
  <si>
    <t>Fenvalerate</t>
  </si>
  <si>
    <t>NYPJDWWKZLNGGM-UHFFFAOYSA-N</t>
  </si>
  <si>
    <t>CC(C)C(C1=CC=C(C=C1)Cl)C(=O)OC(C#N)C2=CC(=CC=C2)OC3=CC=CC=C3</t>
  </si>
  <si>
    <t>PFASs</t>
  </si>
  <si>
    <t>13252-13-6</t>
  </si>
  <si>
    <t>Perfluoro-2-methyl-3-oxahexanoic acid</t>
  </si>
  <si>
    <t>DTXSID70880215</t>
  </si>
  <si>
    <t>C13252136</t>
  </si>
  <si>
    <t>CSEBNABAWMZWIF-UHFFFAOYSA-N</t>
  </si>
  <si>
    <t>C(=O)(C(C(F)(F)F)(OC(C(C(F)(F)F)(F)F)(F)F)F)O</t>
  </si>
  <si>
    <t>13252-14-7</t>
  </si>
  <si>
    <t>Perfluoro-2,5-dimethyl-3,6-dioxanonanoic acid</t>
  </si>
  <si>
    <t>DTXSID00892442</t>
  </si>
  <si>
    <t>C13252147</t>
  </si>
  <si>
    <t>OIVQVBDAMYDDEM-UHFFFAOYSA-N</t>
  </si>
  <si>
    <t>C(=O)(C(C(F)(F)F)(OC(C(C(F)(F)F)(OC(C(C(F)(F)F)(F)F)(F)F)F)(F)F)F)O</t>
  </si>
  <si>
    <t>1763-23-1</t>
  </si>
  <si>
    <t>Perfluorooctanesulfonic acid</t>
  </si>
  <si>
    <t>DTXSID3031864</t>
  </si>
  <si>
    <t>C1763231</t>
  </si>
  <si>
    <t>YFSUTJLHUFNCNZ-UHFFFAOYSA-N</t>
  </si>
  <si>
    <t>C(C(C(C(C(F)(F)S(=O)(=O)O)(F)F)(F)F)(F)F)(C(C(C(F)(F)F)(F)F)(F)F)(F)F</t>
  </si>
  <si>
    <t>2058-94-8</t>
  </si>
  <si>
    <t>Perfluoroundecanoic acid</t>
  </si>
  <si>
    <t>DTXSID8047553</t>
  </si>
  <si>
    <t>C2058948</t>
  </si>
  <si>
    <t>SIDINRCMMRKXGQ-UHFFFAOYSA-N</t>
  </si>
  <si>
    <t>C(=O)(C(C(C(C(C(C(C(C(C(C(F)(F)F)(F)F)(F)F)(F)F)(F)F)(F)F)(F)F)(F)F)(F)F)(F)F)O</t>
  </si>
  <si>
    <t>2706-90-3</t>
  </si>
  <si>
    <t>Perfluoropentanoic acid</t>
  </si>
  <si>
    <t>DTXSID6062599</t>
  </si>
  <si>
    <t>C2706903</t>
  </si>
  <si>
    <t>CXZGQIAOTKWCDB-UHFFFAOYSA-N</t>
  </si>
  <si>
    <t>C(=O)(C(C(C(C(F)(F)F)(F)F)(F)F)(F)F)O</t>
  </si>
  <si>
    <t>307-24-4</t>
  </si>
  <si>
    <t>Perfluorohexanoic acid</t>
  </si>
  <si>
    <t>DTXSID3031862</t>
  </si>
  <si>
    <t>C307244</t>
  </si>
  <si>
    <t>PXUULQAPEKKVAH-UHFFFAOYSA-N</t>
  </si>
  <si>
    <t>C(=O)(C(C(C(C(C(F)(F)F)(F)F)(F)F)(F)F)(F)F)O</t>
  </si>
  <si>
    <t>335-67-1</t>
  </si>
  <si>
    <t>Perfluorooctanoic acid</t>
  </si>
  <si>
    <t>DTXSID8031865</t>
  </si>
  <si>
    <t>C335671</t>
  </si>
  <si>
    <t>SNGREZUHAYWORS-UHFFFAOYSA-N</t>
  </si>
  <si>
    <t>C(=O)(C(C(C(C(C(C(C(F)(F)F)(F)F)(F)F)(F)F)(F)F)(F)F)(F)F)O</t>
  </si>
  <si>
    <t>335-76-2</t>
  </si>
  <si>
    <t>Perfluorodecanoic acid</t>
  </si>
  <si>
    <t>DTXSID3031860</t>
  </si>
  <si>
    <t>C335762</t>
  </si>
  <si>
    <t>PCIUEQPBYFRTEM-UHFFFAOYSA-N</t>
  </si>
  <si>
    <t>C(=O)(C(C(C(C(C(C(C(C(C(F)(F)F)(F)F)(F)F)(F)F)(F)F)(F)F)(F)F)(F)F)(F)F)O</t>
  </si>
  <si>
    <t>355-46-4</t>
  </si>
  <si>
    <t>Perfluorohexanesulfonic acid</t>
  </si>
  <si>
    <t>DTXSID7040150</t>
  </si>
  <si>
    <t>C355464</t>
  </si>
  <si>
    <t>QZHDEAJFRJCDMF-UHFFFAOYSA-N</t>
  </si>
  <si>
    <t>C(C(C(C(F)(F)S(=O)(=O)O)(F)F)(F)F)(C(C(F)(F)F)(F)F)(F)F</t>
  </si>
  <si>
    <t>375-22-4</t>
  </si>
  <si>
    <t>Perfluorobutanoic acid</t>
  </si>
  <si>
    <t>DTXSID4059916</t>
  </si>
  <si>
    <t>C375224</t>
  </si>
  <si>
    <t>YPJUNDFVDDCYIH-UHFFFAOYSA-N</t>
  </si>
  <si>
    <t>C(=O)(C(C(C(F)(F)F)(F)F)(F)F)O</t>
  </si>
  <si>
    <t>375-73-5</t>
  </si>
  <si>
    <t>Perfluorobutanesulfonic acid</t>
  </si>
  <si>
    <t>DTXSID5030030</t>
  </si>
  <si>
    <t>C375735</t>
  </si>
  <si>
    <t>JGTNAGYHADQMCM-UHFFFAOYSA-N</t>
  </si>
  <si>
    <t>C(C(C(F)(F)S(=O)(=O)O)(F)F)(C(F)(F)F)(F)F</t>
  </si>
  <si>
    <t>375-85-9</t>
  </si>
  <si>
    <t>Perfluoroheptanoic acid</t>
  </si>
  <si>
    <t>DTXSID1037303</t>
  </si>
  <si>
    <t>C375859</t>
  </si>
  <si>
    <t>ZWBAMYVPMDSJGQ-UHFFFAOYSA-N</t>
  </si>
  <si>
    <t>C(=O)(C(C(C(C(C(C(F)(F)F)(F)F)(F)F)(F)F)(F)F)(F)F)O</t>
  </si>
  <si>
    <t>375-95-1</t>
  </si>
  <si>
    <t>Perfluorononanoic acid</t>
  </si>
  <si>
    <t>DTXSID8031863</t>
  </si>
  <si>
    <t>C375951</t>
  </si>
  <si>
    <t>UZUFPBIDKMEQEQ-UHFFFAOYSA-N</t>
  </si>
  <si>
    <t>C(=O)(C(C(C(C(C(C(C(C(F)(F)F)(F)F)(F)F)(F)F)(F)F)(F)F)(F)F)(F)F)O</t>
  </si>
  <si>
    <t>335-77-3</t>
  </si>
  <si>
    <t>henicosafluorodecanesulphonic acid</t>
  </si>
  <si>
    <t>HYWZIAVPBSTISZ-UHFFFAOYSA-N</t>
  </si>
  <si>
    <t>C(C(C(C(C(C(F)(F)S(=O)(=O)O)(F)F)(F)F)(F)F)(F)F)(C(C(C(C(F)(F)F)(F)F)(F)F)(F)F)(F)F</t>
  </si>
  <si>
    <t>307-55-1</t>
  </si>
  <si>
    <t>Perfluorododecanoic acid</t>
  </si>
  <si>
    <t>CXGONMQFMIYUJR-UHFFFAOYSA-N</t>
  </si>
  <si>
    <t>C(=O)(C(C(C(C(C(C(C(C(C(C(C(F)(F)F)(F)F)(F)F)(F)F)(F)F)(F)F)(F)F)(F)F)(F)F)(F)F)(F)F)O</t>
  </si>
  <si>
    <t>Pharmaceuticals</t>
  </si>
  <si>
    <t>10238-21-8</t>
  </si>
  <si>
    <t>Glybenclamide</t>
  </si>
  <si>
    <t>DTXSID0037237</t>
  </si>
  <si>
    <t>C10238218</t>
  </si>
  <si>
    <t>ZNNLBTZKUZBEKO-UHFFFAOYSA-N</t>
  </si>
  <si>
    <t>COC1=C(C=C(C=C1)Cl)C(=O)NCCC2=CC=C(C=C2)S(=O)(=O)NC(=O)NC3CCCCC3</t>
  </si>
  <si>
    <t>103-90-2</t>
  </si>
  <si>
    <t>Acetaminophen</t>
  </si>
  <si>
    <t>DTXSID2020006</t>
  </si>
  <si>
    <t>C103902</t>
  </si>
  <si>
    <t>RZVAJINKPMORJF-UHFFFAOYSA-N</t>
  </si>
  <si>
    <t>CC(=O)NC1=CC=C(C=C1)O</t>
  </si>
  <si>
    <t>125-33-7</t>
  </si>
  <si>
    <t>Primidone</t>
  </si>
  <si>
    <t>DTXSID7023510</t>
  </si>
  <si>
    <t>C125337</t>
  </si>
  <si>
    <t>DQMZLTXERSFNPB-UHFFFAOYSA-N</t>
  </si>
  <si>
    <t>CCC1(C(=O)NCNC1=O)C2=CC=CC=C2</t>
  </si>
  <si>
    <t>15687-27-1</t>
  </si>
  <si>
    <t>Ibuprofen</t>
  </si>
  <si>
    <t>DTXSID5020732</t>
  </si>
  <si>
    <t>C15687271</t>
  </si>
  <si>
    <t>HEFNNWSXXWATRW-UHFFFAOYSA-N</t>
  </si>
  <si>
    <t>CC(C)CC1=CC=C(C=C1)C(C)C(=O)O</t>
  </si>
  <si>
    <t>18559-94-9</t>
  </si>
  <si>
    <t>Salbutamol</t>
  </si>
  <si>
    <t>DTXSID5021255</t>
  </si>
  <si>
    <t>C18559949</t>
  </si>
  <si>
    <t>NDAUXUAQIAJITI-UHFFFAOYSA-N</t>
  </si>
  <si>
    <t>CC(C)(C)NCC(C1=CC(=C(C=C1)O)CO)O</t>
  </si>
  <si>
    <t>22071-15-4</t>
  </si>
  <si>
    <t>Ketoprofen</t>
  </si>
  <si>
    <t>DTXSID6020771</t>
  </si>
  <si>
    <t>C22071154</t>
  </si>
  <si>
    <t>DKYWVDODHFEZIM-UHFFFAOYSA-N</t>
  </si>
  <si>
    <t>CC(C1=CC(=CC=C1)C(=O)C2=CC=CC=C2)C(=O)O</t>
  </si>
  <si>
    <t>22204-53-1</t>
  </si>
  <si>
    <t>Naproxen</t>
  </si>
  <si>
    <t>DTXSID4040686</t>
  </si>
  <si>
    <t>C22204531</t>
  </si>
  <si>
    <t>CMWTZPSULFXXJA-VIFPVBQESA-N</t>
  </si>
  <si>
    <t>C[C@@H](C1=CC2=C(C=C1)C=C(C=C2)OC)C(=O)O</t>
  </si>
  <si>
    <t>25812-30-0</t>
  </si>
  <si>
    <t>Gemfibrozil</t>
  </si>
  <si>
    <t>DTXSID0020652</t>
  </si>
  <si>
    <t>C25812300</t>
  </si>
  <si>
    <t>HEMJJKBWTPKOJG-UHFFFAOYSA-N</t>
  </si>
  <si>
    <t>CC1=CC(=C(C=C1)C)OCCCC(C)(C)C(=O)O</t>
  </si>
  <si>
    <t>29122-68-7</t>
  </si>
  <si>
    <t>Atenolol</t>
  </si>
  <si>
    <t>DTXSID2022628</t>
  </si>
  <si>
    <t>C29122687</t>
  </si>
  <si>
    <t>METKIMKYRPQLGS-UHFFFAOYSA-N</t>
  </si>
  <si>
    <t>CC(C)NCC(COC1=CC=C(C=C1)CC(=O)N)O</t>
  </si>
  <si>
    <t>298-46-4</t>
  </si>
  <si>
    <t>Carbamazepine</t>
  </si>
  <si>
    <t>DTXSID4022731</t>
  </si>
  <si>
    <t>C298464</t>
  </si>
  <si>
    <t>FFGPTBGBLSHEPO-UHFFFAOYSA-N</t>
  </si>
  <si>
    <t>C1=CC=C2C(=C1)C=CC3=CC=CC=C3N2C(=O)N</t>
  </si>
  <si>
    <t>3930-20-9</t>
  </si>
  <si>
    <t>Sotalol</t>
  </si>
  <si>
    <t>DTXSID0023589</t>
  </si>
  <si>
    <t>C3930209</t>
  </si>
  <si>
    <t>ZBMZVLHSJCTVON-UHFFFAOYSA-N</t>
  </si>
  <si>
    <t>CC(C)NCC(C1=CC=C(C=C1)NS(=O)(=O)C)O</t>
  </si>
  <si>
    <t>41859-67-0</t>
  </si>
  <si>
    <t>Bezafibrate</t>
  </si>
  <si>
    <t>DTXSID3029869</t>
  </si>
  <si>
    <t>C41859670</t>
  </si>
  <si>
    <t>IIBYAHWJQTYFKB-UHFFFAOYSA-N</t>
  </si>
  <si>
    <t>CC(C)(C(=O)O)OC1=CC=C(C=C1)CCNC(=O)C2=CC=C(C=C2)Cl</t>
  </si>
  <si>
    <t>439-14-5</t>
  </si>
  <si>
    <t>Diazepam</t>
  </si>
  <si>
    <t>DTXSID4020406</t>
  </si>
  <si>
    <t>C439145</t>
  </si>
  <si>
    <t>AAOVKJBEBIDNHE-UHFFFAOYSA-N</t>
  </si>
  <si>
    <t>CN1C(=O)CN=C(C2=C1C=CC(=C2)Cl)C3=CC=CC=C3</t>
  </si>
  <si>
    <t>443-48-1</t>
  </si>
  <si>
    <t>Metronidazole</t>
  </si>
  <si>
    <t>DTXSID2020892</t>
  </si>
  <si>
    <t>C443481</t>
  </si>
  <si>
    <t>VAOCPAMSLUNLGC-UHFFFAOYSA-N</t>
  </si>
  <si>
    <t>CC1=NC=C(N1CCO)[N+](=O)[O-]</t>
  </si>
  <si>
    <t>50-78-2</t>
  </si>
  <si>
    <t>Aspirin</t>
  </si>
  <si>
    <t>DTXSID5020108</t>
  </si>
  <si>
    <t>C50782</t>
  </si>
  <si>
    <t>BSYNRYMUTXBXSQ-UHFFFAOYSA-N</t>
  </si>
  <si>
    <t>CC(=O)OC1=CC=CC=C1C(=O)O</t>
  </si>
  <si>
    <t>51384-51-1</t>
  </si>
  <si>
    <t>Metoprolol</t>
  </si>
  <si>
    <t>DTXSID2023309</t>
  </si>
  <si>
    <t>C51384511</t>
  </si>
  <si>
    <t>IUBSYMUCCVWXPE-UHFFFAOYSA-N</t>
  </si>
  <si>
    <t>CC(C)NCC(COC1=CC=C(C=C1)CCOC)O</t>
  </si>
  <si>
    <t>54910-89-3</t>
  </si>
  <si>
    <t>Fluoxetine</t>
  </si>
  <si>
    <t>DTXSID7023067</t>
  </si>
  <si>
    <t>C54910893</t>
  </si>
  <si>
    <t>RTHCYVBBDHJXIQ-UHFFFAOYSA-N</t>
  </si>
  <si>
    <t>CNCCC(C1=CC=CC=C1)OC2=CC=C(C=C2)C(F)(F)F</t>
  </si>
  <si>
    <t>58-08-2</t>
  </si>
  <si>
    <t>Caffeine</t>
  </si>
  <si>
    <t>DTXSID0020232</t>
  </si>
  <si>
    <t>C58082</t>
  </si>
  <si>
    <t>RYYVLZVUVIJVGH-UHFFFAOYSA-N</t>
  </si>
  <si>
    <t>CN1C=NC2=C1C(=O)N(C(=O)N2C)C</t>
  </si>
  <si>
    <t>58-73-1</t>
  </si>
  <si>
    <t>Diphenhydramine</t>
  </si>
  <si>
    <t>DTXSID4022949</t>
  </si>
  <si>
    <t>C58731</t>
  </si>
  <si>
    <t>ZZVUWRFHKOJYTH-UHFFFAOYSA-N</t>
  </si>
  <si>
    <t>CN(C)CCOC(C1=CC=CC=C1)C2=CC=CC=C2</t>
  </si>
  <si>
    <t>60-80-0</t>
  </si>
  <si>
    <t>Phenazone</t>
  </si>
  <si>
    <t>DTXSID6021117</t>
  </si>
  <si>
    <t>C60800</t>
  </si>
  <si>
    <t>VEQOALNAAJBPNY-UHFFFAOYSA-N</t>
  </si>
  <si>
    <t>CC1=CC(=O)N(N1C)C2=CC=CC=C2</t>
  </si>
  <si>
    <t>76-57-3</t>
  </si>
  <si>
    <t>Codeine</t>
  </si>
  <si>
    <t>DTXSID2020341</t>
  </si>
  <si>
    <t>C76573</t>
  </si>
  <si>
    <t>OROGSEYTTFOCAN-DNJOTXNNSA-N</t>
  </si>
  <si>
    <t>CN1CC[C@]23[C@@H]4[C@H]1CC5=C2C(=C(C=C5)OC)O[C@H]3[C@H](C=C4)O</t>
  </si>
  <si>
    <t>882-09-7</t>
  </si>
  <si>
    <t>Clofibric acid</t>
  </si>
  <si>
    <t>DTXSID1040661</t>
  </si>
  <si>
    <t>C882097</t>
  </si>
  <si>
    <t>TXCGAZHTZHNUAI-UHFFFAOYSA-N</t>
  </si>
  <si>
    <t>CC(C)(C(=O)O)OC1=CC=C(C=C1)Cl</t>
  </si>
  <si>
    <t>94-13-3</t>
  </si>
  <si>
    <t>Propylparaben</t>
  </si>
  <si>
    <t>DTXSID4022527</t>
  </si>
  <si>
    <t>C94133</t>
  </si>
  <si>
    <t>QELSKZZBTMNZEB-UHFFFAOYSA-N</t>
  </si>
  <si>
    <t>CCCOC(=O)C1=CC=C(C=C1)O</t>
  </si>
  <si>
    <t>99-76-3</t>
  </si>
  <si>
    <t>Methylparaben</t>
  </si>
  <si>
    <t>DTXSID4022529</t>
  </si>
  <si>
    <t>C99763</t>
  </si>
  <si>
    <t>LXCFILQKKLGQFO-UHFFFAOYSA-N</t>
  </si>
  <si>
    <t>COC(=O)C1=CC=C(C=C1)O</t>
  </si>
  <si>
    <t>Plasticizers (PAEs)</t>
  </si>
  <si>
    <t>117-81-7</t>
  </si>
  <si>
    <t>Di(2-ethylhexyl) phthalate</t>
  </si>
  <si>
    <t>DTXSID5020607</t>
  </si>
  <si>
    <t>C117817</t>
  </si>
  <si>
    <t>BJQHLKABXJIVAM-UHFFFAOYSA-N</t>
  </si>
  <si>
    <t>CCCCC(CC)COC(=O)C1=CC=CC=C1C(=O)OCC(CC)CCCC</t>
  </si>
  <si>
    <t>117-82-8</t>
  </si>
  <si>
    <t>Di(2-methoxyethyl) phthalate</t>
  </si>
  <si>
    <t>DTXSID8025094</t>
  </si>
  <si>
    <t>C117828</t>
  </si>
  <si>
    <t>HSUIVCLOAAJSRE-UHFFFAOYSA-N</t>
  </si>
  <si>
    <t>COCCOC(=O)C1=CC=CC=C1C(=O)OCCOC</t>
  </si>
  <si>
    <t>117-83-9</t>
  </si>
  <si>
    <t>Bis(2-butoxyethyl) phthalate</t>
  </si>
  <si>
    <t>DTXSID9047174</t>
  </si>
  <si>
    <t>C117839</t>
  </si>
  <si>
    <t>CMCJNODIWQEOAI-UHFFFAOYSA-N</t>
  </si>
  <si>
    <t>CCCCOCCOC(=O)C1=CC=CC=C1C(=O)OCCOCCCC</t>
  </si>
  <si>
    <t>117-84-0</t>
  </si>
  <si>
    <t>Di-n-octyl phthalate</t>
  </si>
  <si>
    <t>DTXSID1021956</t>
  </si>
  <si>
    <t>C117840</t>
  </si>
  <si>
    <t>MQIUGAXCHLFZKX-UHFFFAOYSA-N</t>
  </si>
  <si>
    <t>CCCCCCCCOC(=O)C1=CC=CC=C1C(=O)OCCCCCCCC</t>
  </si>
  <si>
    <t>131-11-3</t>
  </si>
  <si>
    <t>Dimethyl phthalate</t>
  </si>
  <si>
    <t>DTXSID3022455</t>
  </si>
  <si>
    <t>C131113</t>
  </si>
  <si>
    <t>NIQCNGHVCWTJSM-UHFFFAOYSA-N</t>
  </si>
  <si>
    <t>COC(=O)C1=CC=CC=C1C(=O)OC</t>
  </si>
  <si>
    <t>84-61-7</t>
  </si>
  <si>
    <t>Dicyclohexyl phthalate</t>
  </si>
  <si>
    <t>DTXSID5025021</t>
  </si>
  <si>
    <t>C84617</t>
  </si>
  <si>
    <t>VOWAEIGWURALJQ-UHFFFAOYSA-N</t>
  </si>
  <si>
    <t>C1CCC(CC1)OC(=O)C2=CC=CC=C2C(=O)OC3CCCCC3</t>
  </si>
  <si>
    <t>84-66-2</t>
  </si>
  <si>
    <t>Diethyl phthalate</t>
  </si>
  <si>
    <t>DTXSID7021780</t>
  </si>
  <si>
    <t>C84662</t>
  </si>
  <si>
    <t>FLKPEMZONWLCSK-UHFFFAOYSA-N</t>
  </si>
  <si>
    <t>CCOC(=O)C1=CC=CC=C1C(=O)OCC</t>
  </si>
  <si>
    <t>84-69-5</t>
  </si>
  <si>
    <t>Diisobutyl phthalate</t>
  </si>
  <si>
    <t>DTXSID9022522</t>
  </si>
  <si>
    <t>C84695</t>
  </si>
  <si>
    <t>MGWAVDBGNNKXQV-UHFFFAOYSA-N</t>
  </si>
  <si>
    <t>CC(C)COC(=O)C1=CC=CC=C1C(=O)OCC(C)C</t>
  </si>
  <si>
    <t>84-74-2</t>
  </si>
  <si>
    <t>Dibutyl 1,2-benzenedicarboxylate</t>
  </si>
  <si>
    <t>DTXSID2021781</t>
  </si>
  <si>
    <t>C84742</t>
  </si>
  <si>
    <t>DOIRQSBPFJWKBE-UHFFFAOYSA-N</t>
  </si>
  <si>
    <t>CCCCOC(=O)C1=CC=CC=C1C(=O)OCCCC</t>
  </si>
  <si>
    <t>85-68-7</t>
  </si>
  <si>
    <t>Benzyl butyl phthalate</t>
  </si>
  <si>
    <t>DTXSID3020205</t>
  </si>
  <si>
    <t>C85687</t>
  </si>
  <si>
    <t>IRIAEXORFWYRCZ-UHFFFAOYSA-N</t>
  </si>
  <si>
    <t>CCCCOC(=O)C1=CC=CC=C1C(=O)OCC2=CC=CC=C2</t>
  </si>
  <si>
    <t>84-75-3</t>
  </si>
  <si>
    <t>Dihexyl phthalate</t>
  </si>
  <si>
    <t>DTXSID6025068</t>
  </si>
  <si>
    <t>C84753</t>
  </si>
  <si>
    <t>KCXZNSGUUQJJTR-UHFFFAOYSA-N</t>
  </si>
  <si>
    <t>CCCCCCOC(=O)C1=CC=CC=C1C(=O)OCCCCCC</t>
  </si>
  <si>
    <t>605-54-9</t>
  </si>
  <si>
    <t>Bis(2-ethoxyethyl) phthalate</t>
  </si>
  <si>
    <t>RMKYMNRQXYPJHL-UHFFFAOYSA-N</t>
  </si>
  <si>
    <t>CCOCCOC(=O)C1=CC=CC=C1C(=O)OCCOCC</t>
  </si>
  <si>
    <t>PPCPs</t>
  </si>
  <si>
    <t>127-79-7</t>
  </si>
  <si>
    <t>Sulfamerazine</t>
  </si>
  <si>
    <t>DTXSID0023612</t>
  </si>
  <si>
    <t>C127797</t>
  </si>
  <si>
    <t>QPPBRPIAZZHUNT-UHFFFAOYSA-N</t>
  </si>
  <si>
    <t>CC1=NC(=NC=C1)NS(=O)(=O)C2=CC=C(C=C2)N</t>
  </si>
  <si>
    <t>144-82-1</t>
  </si>
  <si>
    <t>Sulfamethizole</t>
  </si>
  <si>
    <t>DTXSID5023615</t>
  </si>
  <si>
    <t>C144821</t>
  </si>
  <si>
    <t>VACCAVUAMIDAGB-UHFFFAOYSA-N</t>
  </si>
  <si>
    <t>CC1=NN=C(S1)NS(=O)(=O)C2=CC=C(C=C2)N</t>
  </si>
  <si>
    <t>144-83-2</t>
  </si>
  <si>
    <t>Sulfapyridine</t>
  </si>
  <si>
    <t>DTXSID3026067</t>
  </si>
  <si>
    <t>C144832</t>
  </si>
  <si>
    <t>GECHUMIMRBOMGK-UHFFFAOYSA-N</t>
  </si>
  <si>
    <t>C1=CC=NC(=C1)NS(=O)(=O)C2=CC=C(C=C2)N</t>
  </si>
  <si>
    <t>14698-29-4</t>
  </si>
  <si>
    <t>Oxolinic acid</t>
  </si>
  <si>
    <t>DTXSID1021089</t>
  </si>
  <si>
    <t>C14698294</t>
  </si>
  <si>
    <t>KYGZCKSPAKDVKC-UHFFFAOYSA-N</t>
  </si>
  <si>
    <t>CCN1C=C(C(=O)C2=CC3=C(C=C21)OCO3)C(=O)O</t>
  </si>
  <si>
    <t>15307-86-5</t>
  </si>
  <si>
    <t>Diclofenac</t>
  </si>
  <si>
    <t>DTXSID6022923</t>
  </si>
  <si>
    <t>C15307865</t>
  </si>
  <si>
    <t>DCOPUUMXTXDBNB-UHFFFAOYSA-N</t>
  </si>
  <si>
    <t>C1=CC=C(C(=C1)CC(=O)O)NC2=C(C=CC=C2Cl)Cl</t>
  </si>
  <si>
    <t>15318-45-3</t>
  </si>
  <si>
    <t>Thiamphenicol</t>
  </si>
  <si>
    <t>DTXSID5021338</t>
  </si>
  <si>
    <t>C15318453</t>
  </si>
  <si>
    <t>OTVAEFIXJLOWRX-NXEZZACHSA-N</t>
  </si>
  <si>
    <t>CS(=O)(=O)C1=CC=C(C=C1)[C@H]([C@@H](CO)NC(=O)C(Cl)Cl)O</t>
  </si>
  <si>
    <t>15676-16-1</t>
  </si>
  <si>
    <t>Sulpiride</t>
  </si>
  <si>
    <t>DTXSID1042574</t>
  </si>
  <si>
    <t>C15676161</t>
  </si>
  <si>
    <t>BGRJTUBHPOOWDU-UHFFFAOYSA-N</t>
  </si>
  <si>
    <t>CCN1CCCC1CNC(=O)C2=C(C=CC(=C2)S(=O)(=O)N)OC</t>
  </si>
  <si>
    <t>23210-56-2</t>
  </si>
  <si>
    <t>Ifenprodil</t>
  </si>
  <si>
    <t>DTXSID2045656</t>
  </si>
  <si>
    <t>C23210562</t>
  </si>
  <si>
    <t>UYNVMODNBIQBMV-UHFFFAOYSA-N</t>
  </si>
  <si>
    <t>CC(C(C1=CC=C(C=C1)O)O)N2CCC(CC2)CC3=CC=CC=C3</t>
  </si>
  <si>
    <t>2447-57-6</t>
  </si>
  <si>
    <t>Sulfadoxine</t>
  </si>
  <si>
    <t>DTXSID6023608</t>
  </si>
  <si>
    <t>C2447576</t>
  </si>
  <si>
    <t>PJSFRIWCGOHTNF-UHFFFAOYSA-N</t>
  </si>
  <si>
    <t>COC1=C(N=CN=C1OC)NS(=O)(=O)C2=CC=C(C=C2)N</t>
  </si>
  <si>
    <t>28657-80-9</t>
  </si>
  <si>
    <t>Cinoxacin</t>
  </si>
  <si>
    <t>DTXSID8022822</t>
  </si>
  <si>
    <t>C28657809</t>
  </si>
  <si>
    <t>VDUWPHTZYNWKRN-UHFFFAOYSA-N</t>
  </si>
  <si>
    <t>CCN1C2=CC3=C(C=C2C(=O)C(=N1)C(=O)O)OCO3</t>
  </si>
  <si>
    <t>28797-61-7</t>
  </si>
  <si>
    <t>Pirenzepine</t>
  </si>
  <si>
    <t>DTXSID7023487</t>
  </si>
  <si>
    <t>C28797617</t>
  </si>
  <si>
    <t>RMHMFHUVIITRHF-UHFFFAOYSA-N</t>
  </si>
  <si>
    <t>CN1CCN(CC1)CC(=O)N2C3=CC=CC=C3C(=O)NC4=C2N=CC=C4</t>
  </si>
  <si>
    <t>42835-25-6</t>
  </si>
  <si>
    <t>Flumequine</t>
  </si>
  <si>
    <t>DTXSID5045623</t>
  </si>
  <si>
    <t>C42835256</t>
  </si>
  <si>
    <t>DPSPPJIUMHPXMA-UHFFFAOYSA-N</t>
  </si>
  <si>
    <t>CC1CCC2=C3N1C=C(C(=O)C3=CC(=C2)F)C(=O)O</t>
  </si>
  <si>
    <t>483-63-6</t>
  </si>
  <si>
    <t>Crotamiton</t>
  </si>
  <si>
    <t>DTXSID6040664</t>
  </si>
  <si>
    <t>C483636</t>
  </si>
  <si>
    <t>DNTGGZPQPQTDQF-XBXARRHUSA-N</t>
  </si>
  <si>
    <t>CCN(C1=CC=CC=C1C)C(=O)/C=C/C</t>
  </si>
  <si>
    <t>526-08-9</t>
  </si>
  <si>
    <t>DTXSID2044131</t>
  </si>
  <si>
    <t>C526089</t>
  </si>
  <si>
    <t>QWCJHSGMANYXCW-UHFFFAOYSA-N</t>
  </si>
  <si>
    <t>C1=CC=C(C=C1)N2C(=CC=N2)NS(=O)(=O)C3=CC=C(C=C3)N</t>
  </si>
  <si>
    <t>53-86-1</t>
  </si>
  <si>
    <t>Indomethacin</t>
  </si>
  <si>
    <t>DTXSID9020740</t>
  </si>
  <si>
    <t>C53861</t>
  </si>
  <si>
    <t>CGIGDMFJXJATDK-UHFFFAOYSA-N</t>
  </si>
  <si>
    <t>CC1=C(C2=C(N1C(=O)C3=CC=C(C=C3)Cl)C=CC(=C2)OC)CC(=O)O</t>
  </si>
  <si>
    <t>58-55-9</t>
  </si>
  <si>
    <t>Theophylline</t>
  </si>
  <si>
    <t>DTXSID5021336</t>
  </si>
  <si>
    <t>C58559</t>
  </si>
  <si>
    <t>ZFXYFBGIUFBOJW-UHFFFAOYSA-N</t>
  </si>
  <si>
    <t>CN1C2=C(C(=O)N(C1=O)C)NC=N2</t>
  </si>
  <si>
    <t>651-06-9</t>
  </si>
  <si>
    <t>Sulfameter</t>
  </si>
  <si>
    <t>DTXSID5023613</t>
  </si>
  <si>
    <t>C651069</t>
  </si>
  <si>
    <t>GPTONYMQFTZPKC-UHFFFAOYSA-N</t>
  </si>
  <si>
    <t>COC1=CN=C(N=C1)NS(=O)(=O)C2=CC=C(C=C2)N</t>
  </si>
  <si>
    <t>69-72-7</t>
  </si>
  <si>
    <t>Salicylic acid</t>
  </si>
  <si>
    <t>DTXSID7026368</t>
  </si>
  <si>
    <t>C69727</t>
  </si>
  <si>
    <t>YGSDEFSMJLZEOE-UHFFFAOYSA-N</t>
  </si>
  <si>
    <t>C1=CC=C(C(=C1)C(=O)O)O</t>
  </si>
  <si>
    <t>69-81-8</t>
  </si>
  <si>
    <t>Carbazochrome</t>
  </si>
  <si>
    <t>DTXSID3048310</t>
  </si>
  <si>
    <t>C69818</t>
  </si>
  <si>
    <t>SSCSSDNTQJGTJT-UHFFFAOYSA-N</t>
  </si>
  <si>
    <t>CN1CC(C2=CC(=C(C=C21)O)N=NC(=O)N)O</t>
  </si>
  <si>
    <t>738-70-5</t>
  </si>
  <si>
    <t>Trimethoprim</t>
  </si>
  <si>
    <t>DTXSID3023712</t>
  </si>
  <si>
    <t>C738705</t>
  </si>
  <si>
    <t>IEDVJHCEMCRBQM-UHFFFAOYSA-N</t>
  </si>
  <si>
    <t>COC1=CC(=CC(=C1OC)OC)CC2=CN=C(N=C2N)N</t>
  </si>
  <si>
    <t>80-32-0</t>
  </si>
  <si>
    <t>Sulfachloropyridazine</t>
  </si>
  <si>
    <t>DTXSID9045265</t>
  </si>
  <si>
    <t>C80320</t>
  </si>
  <si>
    <t>XOXHILFPRYWFOD-UHFFFAOYSA-N</t>
  </si>
  <si>
    <t>C1=CC(=CC=C1N)S(=O)(=O)NC2=NN=C(C=C2)Cl</t>
  </si>
  <si>
    <t>Disopyramide</t>
  </si>
  <si>
    <t>DTXSID1045536</t>
  </si>
  <si>
    <t>C3737095</t>
  </si>
  <si>
    <t>UVTNFZQICZKOEM-UHFFFAOYSA-N</t>
  </si>
  <si>
    <t>CC(C)N(CCC(C1=CC=CC=C1)(C2=CC=CC=N2)C(=O)N)C(C)C  </t>
  </si>
  <si>
    <t>155-91-9</t>
  </si>
  <si>
    <t>Sulfadimethoxypyrimidine</t>
  </si>
  <si>
    <t>RMSFTZDTJHYIFE-UHFFFAOYSA-N</t>
  </si>
  <si>
    <t>COC1=CC(=NC(=N1)NS(=O)(=O)C2=CC=C(C=C2)N)OC</t>
  </si>
  <si>
    <t>98079-51-7</t>
  </si>
  <si>
    <t>Lomefloxacin</t>
  </si>
  <si>
    <t>ZEKZLJVOYLTDKK-UHFFFAOYSA-N</t>
  </si>
  <si>
    <t>CCN1C=C(C(=O)C2=CC(=C(C(=C21)F)N3CCNC(C3)C)F)C(=O)O</t>
  </si>
  <si>
    <t>61-33-6</t>
  </si>
  <si>
    <t>Penicillin G</t>
  </si>
  <si>
    <t>JGSARLDLIJGVTE-MBNYWOFBSA-N</t>
  </si>
  <si>
    <t>CC1([C@@H](N2[C@H](S1)[C@@H](C2=O)NC(=O)CC3=CC=CC=C3)C(=O)O)C</t>
  </si>
  <si>
    <t>87-08-1</t>
  </si>
  <si>
    <t>Penicillin V</t>
  </si>
  <si>
    <t>BPLBGHOLXOTWMN-MBNYWOFBSA-N</t>
  </si>
  <si>
    <t>CC1([C@@H](N2[C@H](S1)[C@@H](C2=O)NC(=O)COC3=CC=CC=C3)C(=O)O)C</t>
  </si>
  <si>
    <t>66-79-5</t>
  </si>
  <si>
    <t>Oxacillin</t>
  </si>
  <si>
    <t>UWYHMGVUTGAWSP-JKIFEVAISA-N</t>
  </si>
  <si>
    <t>CC1=C(C(=NO1)C2=CC=CC=C2)C(=O)N[C@H]3[C@@H]4N(C3=O)[C@H](C(S4)(C)C)C(=O)O</t>
  </si>
  <si>
    <t>147-52-4</t>
  </si>
  <si>
    <t>Nafcillin</t>
  </si>
  <si>
    <t>GPXLMGHLHQJAGZ-JTDSTZFVSA-N</t>
  </si>
  <si>
    <t>CCOC1=C(C2=CC=CC=C2C=C1)C(=O)N[C@H]3[C@@H]4N(C3=O)[C@H](C(S4)(C)C)C(=O)O</t>
  </si>
  <si>
    <t>61-72-3</t>
  </si>
  <si>
    <t>Cloxacillin</t>
  </si>
  <si>
    <t>LQOLIRLGBULYKD-JKIFEVAISA-N</t>
  </si>
  <si>
    <t>CC1=C(C(=NO1)C2=CC=CC=C2Cl)C(=O)N[C@H]3[C@@H]4N(C3=O)[C@H](C(S4)(C)C)C(=O)O</t>
  </si>
  <si>
    <t>154-21-2</t>
  </si>
  <si>
    <t>Lincomycin</t>
  </si>
  <si>
    <t>OJMMVQQUTAEWLP-KIDUDLJLSA-N</t>
  </si>
  <si>
    <t>CCC[C@@H]1C[C@H](N(C1)C)C(=O)N[C@@H]([C@@H]2[C@@H]([C@@H]([C@H]([C@H](O2)SC)O)O)O)[C@@H](C)O</t>
  </si>
  <si>
    <t>1196-57-2</t>
  </si>
  <si>
    <t>2-hydroxyquinoxaline</t>
  </si>
  <si>
    <t>FFRYUAVNPBUEIC-UHFFFAOYSA-N</t>
  </si>
  <si>
    <t>C1=CC=C2C(=C1)NC(=O)C=N2</t>
  </si>
  <si>
    <t>98106-17-3</t>
  </si>
  <si>
    <t>Difloxacin</t>
  </si>
  <si>
    <t>NOCJXYPHIIZEHN-UHFFFAOYSA-N</t>
  </si>
  <si>
    <t>CN1CCN(CC1)C2=C(C=C3C(=C2)N(C=C(C3=O)C(=O)O)C4=CC=C(C=C4)F)F</t>
  </si>
  <si>
    <t>22832-87-7</t>
  </si>
  <si>
    <t>Miconazole Nitrate</t>
  </si>
  <si>
    <t>MCCACAIVAXEFAL-UHFFFAOYSA-N</t>
  </si>
  <si>
    <t>C1=CC(=C(C=C1Cl)Cl)COC(CN2C=CN=C2)C3=C(C=C(C=C3)Cl)Cl.[N+](=O)(O)[O-]</t>
  </si>
  <si>
    <t>564-25-0</t>
  </si>
  <si>
    <t>Doxycycline</t>
  </si>
  <si>
    <t>SGKRLCUYIXIAHR-AKNGSSGZSA-N</t>
  </si>
  <si>
    <t>C[C@@H]1[C@H]2[C@@H]([C@H]3[C@@H](C(=O)C(=C([C@]3(C(=O)C2=C(C4=C1C=CC=C4O)O)O)O)C(=O)N)N(C)C)O</t>
  </si>
  <si>
    <t>57-62-5</t>
  </si>
  <si>
    <t>Chlortetracycline</t>
  </si>
  <si>
    <t>DHPRQBPJLMKORJ-XRNKAMNCSA-N</t>
  </si>
  <si>
    <t>C[C@@]1([C@H]2C[C@H]3[C@@H](C(=O)C(=C([C@]3(C(=O)C2=C(C4=C(C=CC(=C41)Cl)O)O)O)O)C(=O)N)N(C)C)O</t>
  </si>
  <si>
    <t>525-66-6</t>
  </si>
  <si>
    <t>Propranolol</t>
  </si>
  <si>
    <t>AQHHHDLHHXJYJD-UHFFFAOYSA-N</t>
  </si>
  <si>
    <t>CC(C)NCC(COC1=CC=CC2=CC=CC=C21)O</t>
  </si>
  <si>
    <t>83891-03-6</t>
  </si>
  <si>
    <t>Norfluoxetine</t>
  </si>
  <si>
    <t>WIQRCHMSJFFONW-UHFFFAOYSA-N</t>
  </si>
  <si>
    <t>C1=CC=C(C=C1)C(CCN)OC2=CC=C(C=C2)C(F)(F)F</t>
  </si>
  <si>
    <t>79617-96-2</t>
  </si>
  <si>
    <t>Sertraline</t>
  </si>
  <si>
    <t>VGKDLMBJGBXTGI-SJCJKPOMSA-N</t>
  </si>
  <si>
    <t>CN[C@H]1CC[C@H](C2=CC=CC=C12)C3=CC(=C(C=C3)Cl)Cl</t>
  </si>
  <si>
    <t>101-20-2</t>
  </si>
  <si>
    <t>Triclocarban</t>
  </si>
  <si>
    <t>DTXSID4026214</t>
  </si>
  <si>
    <t>C101202</t>
  </si>
  <si>
    <t>ICUTUKXCWQYESQ-UHFFFAOYSA-N</t>
  </si>
  <si>
    <t>C1=CC(=CC=C1NC(=O)NC2=CC(=C(C=C2)Cl)Cl)Cl</t>
  </si>
  <si>
    <t>3380-34-5</t>
  </si>
  <si>
    <t>Triclosan</t>
  </si>
  <si>
    <t>DTXSID5032498</t>
  </si>
  <si>
    <t>C3380345</t>
  </si>
  <si>
    <t>XEFQLINVKFYRCS-UHFFFAOYSA-N</t>
  </si>
  <si>
    <t>C1=CC(=C(C=C1Cl)O)OC2=C(C=C(C=C2)Cl)Cl</t>
  </si>
  <si>
    <t>UV-Filters</t>
  </si>
  <si>
    <t>118-56-9</t>
  </si>
  <si>
    <t>3,3,5-Trimethylcyclohexyl salicylate</t>
  </si>
  <si>
    <t>DTXSID1026241</t>
  </si>
  <si>
    <t>C118569</t>
  </si>
  <si>
    <t>WSSJONWNBBTCMG-UHFFFAOYSA-N</t>
  </si>
  <si>
    <t>CC1CC(CC(C1)(C)C)OC(=O)C2=CC=CC=C2O</t>
  </si>
  <si>
    <t>118-60-5</t>
  </si>
  <si>
    <t>2-Ethylhexyl salicylate</t>
  </si>
  <si>
    <t>DTXSID7040734</t>
  </si>
  <si>
    <t>C118605</t>
  </si>
  <si>
    <t>FMRHJJZUHUTGKE-UHFFFAOYSA-N</t>
  </si>
  <si>
    <t>CCCCC(CC)COC(=O)C1=CC=CC=C1O</t>
  </si>
  <si>
    <t>119-61-9</t>
  </si>
  <si>
    <t>Benzophenone</t>
  </si>
  <si>
    <t>DTXSID0021961</t>
  </si>
  <si>
    <t>C119619</t>
  </si>
  <si>
    <t>RWCCWEUUXYIKHB-UHFFFAOYSA-N</t>
  </si>
  <si>
    <t>C1=CC=C(C=C1)C(=O)C2=CC=CC=C2</t>
  </si>
  <si>
    <t>131-56-6</t>
  </si>
  <si>
    <t>2,4-Dihydroxybenzophenone</t>
  </si>
  <si>
    <t>DTXSID8022406</t>
  </si>
  <si>
    <t>C131566</t>
  </si>
  <si>
    <t>ZXDDPOHVAMWLBH-UHFFFAOYSA-N</t>
  </si>
  <si>
    <t>C1=CC=C(C=C1)C(=O)C2=C(C=C(C=C2)O)O</t>
  </si>
  <si>
    <t>131-57-7</t>
  </si>
  <si>
    <t>2-Hydroxy-4-methoxybenzophenone</t>
  </si>
  <si>
    <t>DTXSID3022405</t>
  </si>
  <si>
    <t>C131577</t>
  </si>
  <si>
    <t>DXGLGDHPHMLXJC-UHFFFAOYSA-N</t>
  </si>
  <si>
    <t>COC1=CC(=C(C=C1)C(=O)C2=CC=CC=C2)O</t>
  </si>
  <si>
    <t>150-13-0</t>
  </si>
  <si>
    <t>4-Aminobenzoic acid</t>
  </si>
  <si>
    <t>DTXSID6024466</t>
  </si>
  <si>
    <t>C150130</t>
  </si>
  <si>
    <t>ALYNCZNDIQEVRV-UHFFFAOYSA-N</t>
  </si>
  <si>
    <t>C1=CC(=CC=C1C(=O)O)N</t>
  </si>
  <si>
    <t>21245-02-3</t>
  </si>
  <si>
    <t>2-Ethylhexyl 4-(dimethylamino)benzoate</t>
  </si>
  <si>
    <t>DTXSID7029320</t>
  </si>
  <si>
    <t>C21245023</t>
  </si>
  <si>
    <t>WYWZRNAHINYAEF-UHFFFAOYSA-N</t>
  </si>
  <si>
    <t>CCCCC(CC)COC(=O)C1=CC=C(C=C1)N(C)C</t>
  </si>
  <si>
    <t>5466-77-3</t>
  </si>
  <si>
    <t>Octinoxate</t>
  </si>
  <si>
    <t>DTXSID1025302</t>
  </si>
  <si>
    <t>C5466773</t>
  </si>
  <si>
    <t>YBGZDTIWKVFICR-JLHYYAGUSA-N</t>
  </si>
  <si>
    <t>CCCCC(CC)COC(=O)/C=C/C1=CC=C(C=C1)OC</t>
  </si>
  <si>
    <t>6197-30-4</t>
  </si>
  <si>
    <t>2-Ethylhexyl-2-cyano-3,3-diphenylacrylate</t>
  </si>
  <si>
    <t>DTXSID9025299</t>
  </si>
  <si>
    <t>C6197304</t>
  </si>
  <si>
    <t>FMJSMJQBSVNSBF-UHFFFAOYSA-N</t>
  </si>
  <si>
    <t>CCCCC(CC)COC(=O)C(=C(C1=CC=CC=C1)C2=CC=CC=C2)C#N</t>
  </si>
  <si>
    <t>94-09-7</t>
  </si>
  <si>
    <t>Benzocaine</t>
  </si>
  <si>
    <t>DTXSID8021804</t>
  </si>
  <si>
    <t>C94097</t>
  </si>
  <si>
    <t>BLFLLBZGZJTVJG-UHFFFAOYSA-N</t>
  </si>
  <si>
    <t>CCOC(=O)C1=CC=C(C=C1)N</t>
  </si>
  <si>
    <t>Samples</t>
  </si>
  <si>
    <t>Positives</t>
  </si>
  <si>
    <t>Negatives</t>
  </si>
  <si>
    <t>Accuracy ± SD</t>
  </si>
  <si>
    <t>F1 Score ± SD</t>
  </si>
  <si>
    <t>ROC AUC ± SD</t>
  </si>
  <si>
    <t>0.95 ± 0.00</t>
  </si>
  <si>
    <t>0.31 ± 0.05</t>
  </si>
  <si>
    <t>0.76 ± 0.04</t>
  </si>
  <si>
    <t>0.90 ± 0.01</t>
  </si>
  <si>
    <t>0.14 ± 0.05</t>
  </si>
  <si>
    <t>0.53 ± 0.08</t>
  </si>
  <si>
    <t>0.90 ± 0.02</t>
  </si>
  <si>
    <t>0.11 ± 0.08</t>
  </si>
  <si>
    <t>0.57 ± 0.12</t>
  </si>
  <si>
    <t>0.32 ± 0.07</t>
  </si>
  <si>
    <t>0.72 ± 0.04</t>
  </si>
  <si>
    <t>0.88 ± 0.03</t>
  </si>
  <si>
    <t>0.25 ± 0.24</t>
  </si>
  <si>
    <t>0.71 ± 0.25</t>
  </si>
  <si>
    <t>0.85 ± 0.02</t>
  </si>
  <si>
    <t>0.09 ± 0.04</t>
  </si>
  <si>
    <t>0.53 ± 0.09</t>
  </si>
  <si>
    <t>0.84 ± 0.02</t>
  </si>
  <si>
    <t>0.26 ± 0.06</t>
  </si>
  <si>
    <t>0.56 ± 0.04</t>
  </si>
  <si>
    <t>0.76 ± 0.06</t>
  </si>
  <si>
    <t>0.27 ± 0.12</t>
  </si>
  <si>
    <t>0.56 ± 0.07</t>
  </si>
  <si>
    <t>0.14 ± 0.04</t>
  </si>
  <si>
    <t>0.55 ± 0.06</t>
  </si>
  <si>
    <t>0.20 ± 0.11</t>
  </si>
  <si>
    <t>0.60 ± 0.07</t>
  </si>
  <si>
    <t>0.87 ± 0.02</t>
  </si>
  <si>
    <t>0.29 ± 0.11</t>
  </si>
  <si>
    <t>0.71 ± 0.05</t>
  </si>
  <si>
    <t>0.86 ± 0.02</t>
  </si>
  <si>
    <t>0.35 ± 0.06</t>
  </si>
  <si>
    <t>0.70 ± 0.02</t>
  </si>
  <si>
    <t>0.83 ± 0.02</t>
  </si>
  <si>
    <t>0.16 ± 0.08</t>
  </si>
  <si>
    <t>0.59 ± 0.06</t>
  </si>
  <si>
    <t>0.85 ± 0.01</t>
  </si>
  <si>
    <t>0.26 ± 0.04</t>
  </si>
  <si>
    <t>0.63 ± 0.06</t>
  </si>
  <si>
    <t>0.83 ± 0.01</t>
  </si>
  <si>
    <t>0.19 ± 0.06</t>
  </si>
  <si>
    <t>0.62 ± 0.05</t>
  </si>
  <si>
    <t>0.76 ± 0.07</t>
  </si>
  <si>
    <t>0.21 ± 0.10</t>
  </si>
  <si>
    <t>0.59 ± 0.08</t>
  </si>
  <si>
    <t>0.25 ± 0.08</t>
  </si>
  <si>
    <t>0.58 ± 0.1</t>
  </si>
  <si>
    <t>0.78 ± 0.03</t>
  </si>
  <si>
    <t>0.20 ± 0.07</t>
  </si>
  <si>
    <t>0.59 ± 0.09</t>
  </si>
  <si>
    <t>0.82 ± 0.01</t>
  </si>
  <si>
    <t>0.72 ± 0.06</t>
  </si>
  <si>
    <t>0.80 ± 0.04</t>
  </si>
  <si>
    <t>0.6 ± 0.04</t>
  </si>
  <si>
    <t>0.81 ± 0.02</t>
  </si>
  <si>
    <t>0.35 ± 0.05</t>
  </si>
  <si>
    <t>0.66 ± 0.02</t>
  </si>
  <si>
    <t>0.69 ± 0.05</t>
  </si>
  <si>
    <t>0.28 ± 0.17</t>
  </si>
  <si>
    <t>0.58 ± 0.18</t>
  </si>
  <si>
    <t>0.86 ± 0.06</t>
  </si>
  <si>
    <t>0.23 ± 0.37</t>
  </si>
  <si>
    <t>0.69 ± 0.17</t>
  </si>
  <si>
    <t>0.84 ± 0.01</t>
  </si>
  <si>
    <t>0.54 ± 0.01</t>
  </si>
  <si>
    <t>0.8 ± 0.02</t>
  </si>
  <si>
    <t>0.79 ± 0.01</t>
  </si>
  <si>
    <t>0.65 ± 0.04</t>
  </si>
  <si>
    <t>0.82 ± 0.04</t>
  </si>
  <si>
    <t>0.29 ± 0.25</t>
  </si>
  <si>
    <t>0.65 ± 0.15</t>
  </si>
  <si>
    <t>0.41 ± 0.09</t>
  </si>
  <si>
    <t>0.61 ± 0.09</t>
  </si>
  <si>
    <t>0.77 ± 0.02</t>
  </si>
  <si>
    <t>0.31 ± 0.03</t>
  </si>
  <si>
    <t>0.62 ± 0.01</t>
  </si>
  <si>
    <t>0.40 ± 0.02</t>
  </si>
  <si>
    <t>0.72 ± 0.03</t>
  </si>
  <si>
    <t>0.32 ± 0.04</t>
  </si>
  <si>
    <t>0.29 ± 0.06</t>
  </si>
  <si>
    <t>0.63 ± 0.04</t>
  </si>
  <si>
    <t>0.76 ± 0.03</t>
  </si>
  <si>
    <t>0.32 ± 0.06</t>
  </si>
  <si>
    <t>0.64 ± 0.05</t>
  </si>
  <si>
    <t>0.74 ± 0.03</t>
  </si>
  <si>
    <t>0.23 ± 0.12</t>
  </si>
  <si>
    <t>0.60 ± 0.05</t>
  </si>
  <si>
    <t>0.67 ± 0.09</t>
  </si>
  <si>
    <t>0.31 ± 0.12</t>
  </si>
  <si>
    <t>0.63 ± 0.11</t>
  </si>
  <si>
    <t>0.76 ± 0.02</t>
  </si>
  <si>
    <t>0.33 ± 0.02</t>
  </si>
  <si>
    <t>0.62 ± 0.04</t>
  </si>
  <si>
    <t>0.73 ± 0.02</t>
  </si>
  <si>
    <t>0.31 ± 0.07</t>
  </si>
  <si>
    <t>0.61 ± 0.05</t>
  </si>
  <si>
    <t>0.38 ± 0.08</t>
  </si>
  <si>
    <t>0.69 ± 0.04</t>
  </si>
  <si>
    <t>0.73 ± 0.03</t>
  </si>
  <si>
    <t>0.36 ± 0.04</t>
  </si>
  <si>
    <t>0.71 ± 0.04</t>
  </si>
  <si>
    <t>0.40 ± 0.08</t>
  </si>
  <si>
    <t>0.68 ± 0.06</t>
  </si>
  <si>
    <t>0.37 ± 0.05</t>
  </si>
  <si>
    <t>0.70 ± 0.09</t>
  </si>
  <si>
    <t>0.35 ± 0.15</t>
  </si>
  <si>
    <t>0.65 ± 0.09</t>
  </si>
  <si>
    <t>0.75 ± 0.04</t>
  </si>
  <si>
    <t>0.38 ± 0.06</t>
  </si>
  <si>
    <t>0.66 ± 0.03</t>
  </si>
  <si>
    <t>0.34 ± 0.04</t>
  </si>
  <si>
    <t>0.64 ± 0.02</t>
  </si>
  <si>
    <t>0.71 ± 0.02</t>
  </si>
  <si>
    <t>0.40 ± 0.06</t>
  </si>
  <si>
    <t>0.64 ± 0.06</t>
  </si>
  <si>
    <t>0.38 ± 0.04</t>
  </si>
  <si>
    <t>0.68 ± 0.03</t>
  </si>
  <si>
    <t>0.32 ± 0.11</t>
  </si>
  <si>
    <t>0.75 ± 0.03</t>
  </si>
  <si>
    <t>0.46 ± 0.05</t>
  </si>
  <si>
    <t>0.69 ± 0.03</t>
  </si>
  <si>
    <t>0.41 ± 0.07</t>
  </si>
  <si>
    <t>0.42 ± 0.05</t>
  </si>
  <si>
    <t>0.68 ± 0.04</t>
  </si>
  <si>
    <t>0.71 ± 0.07</t>
  </si>
  <si>
    <t>0.41 ± 0.15</t>
  </si>
  <si>
    <t>0.64 ± 0.07</t>
  </si>
  <si>
    <t>0.62 ± 0.07</t>
  </si>
  <si>
    <t>0.46 ± 0.08</t>
  </si>
  <si>
    <t>0.60 ± 0.08</t>
  </si>
  <si>
    <t>0.43 ± 0.03</t>
  </si>
  <si>
    <t>0.67 ± 0.01</t>
  </si>
  <si>
    <t>0.46 ± 0.1</t>
  </si>
  <si>
    <t>0.78 ± 0.17</t>
  </si>
  <si>
    <t>0.70 ± 0.2</t>
  </si>
  <si>
    <t>0.83 ± 0.12</t>
  </si>
  <si>
    <t>0.72 ± 0.02</t>
  </si>
  <si>
    <t>0.56 ± 0.03</t>
  </si>
  <si>
    <t>0.52 ± 0.15</t>
  </si>
  <si>
    <t>0.35 ± 0.19</t>
  </si>
  <si>
    <t>0.50 ± 0.10</t>
  </si>
  <si>
    <t>0.51 ± 0.09</t>
  </si>
  <si>
    <t>0.49 ± 0.21</t>
  </si>
  <si>
    <t>0.56 ± 0.05</t>
  </si>
  <si>
    <t>0.54 ± 0.06</t>
  </si>
  <si>
    <t>0.56 ± 0.09</t>
  </si>
  <si>
    <t>0.58 ± 0.09</t>
  </si>
  <si>
    <t>0.61 ± 0.07</t>
  </si>
  <si>
    <t>0.62 ± 0.12</t>
  </si>
  <si>
    <t>0.60 ± 0.10</t>
  </si>
  <si>
    <t>0.69 ± 0.12</t>
  </si>
  <si>
    <t>0.57 ± 0.08</t>
  </si>
  <si>
    <t>0.30 ± 0.08</t>
  </si>
  <si>
    <t>ToxCast</t>
  </si>
  <si>
    <t>Supplementary Materials</t>
    <phoneticPr fontId="1" type="noConversion"/>
  </si>
  <si>
    <t>Machine learning-based predictive modeling of vascular toxicity for emerging organic pollutants in wastewater</t>
  </si>
  <si>
    <t xml:space="preserve"> </t>
    <phoneticPr fontId="1" type="noConversion"/>
  </si>
  <si>
    <t>* Corresponding author</t>
  </si>
  <si>
    <t>E-mail: liningec@tju.edu.cn</t>
  </si>
  <si>
    <t>Table S1. The list of 312 emerging organic pollutants (EOPs) analyzed in the study, including CAS numbers, chemical names, SMILES structures, and chemical classes of all compounds used for model training and prediction.</t>
  </si>
  <si>
    <t>Table S3. Activity of EOPs for each assay using ToxCast in vitro assays and deep learning models. Binary matrix (active/inactive) displaying both ToxCast experimental results and deep learning model predictions for each compound across the 25 selected assays.</t>
  </si>
  <si>
    <t>Table S2. Description of deep learning models based on the 60 ToxCast assays</t>
  </si>
  <si>
    <t>casn</t>
  </si>
  <si>
    <t>Results</t>
  </si>
  <si>
    <t>Prediction</t>
  </si>
  <si>
    <t>Tox total</t>
  </si>
  <si>
    <t>Tox active</t>
  </si>
  <si>
    <t>DL total</t>
  </si>
  <si>
    <t>DL active</t>
  </si>
  <si>
    <t>Total active</t>
  </si>
  <si>
    <t>Tox act/Total</t>
  </si>
  <si>
    <t>DL  act/Total</t>
  </si>
  <si>
    <t>Number of active chemicals</t>
    <phoneticPr fontId="0" type="noConversion"/>
  </si>
  <si>
    <t>Number of inactive chemicals</t>
    <phoneticPr fontId="0" type="noConversion"/>
  </si>
  <si>
    <t>Total number</t>
    <phoneticPr fontId="0" type="noConversion"/>
  </si>
  <si>
    <t>CC[C@H](C)[C@@H]1[C@H](C=C[C@@]2(O1)C[C@@H]3C[C@H](O2)C/C=C(/[C@H]([C@H](/C=C/C=C/4\CO[C@H]5[C@@]4([C@@H](C=C([C@H]5O)C)C(=O)O3)O)C)O[C@H]6C[C@@H]([C@H]([C@@H](O6)C)O[C@H]7C[C@@H]([C@H]([C@@H](O7)C)NC)OC)OC)\C)C</t>
  </si>
  <si>
    <t>CCC(C)[C@@H]1[C@H](C=C[C@@]2(O1)C[C@@H]3C[C@H](O2)C/C=C(/[C@H]([C@H](/C=C/C=C/4\CO[C@H]5[C@@]4([C@@H](C=C([C@H]5O)C)C(=O)O3)O)C)O[C@H]6C[C@@H]([C@H]([C@@H](O6)C)O[C@H]7C[C@@H]([C@H]([C@@H](O7)C)O)OC)OC)\C)C</t>
  </si>
  <si>
    <r>
      <t xml:space="preserve">Aubin Siewetcheu Toukak </t>
    </r>
    <r>
      <rPr>
        <i/>
        <vertAlign val="superscript"/>
        <sz val="16"/>
        <color theme="1"/>
        <rFont val="Times New Roman"/>
        <family val="1"/>
      </rPr>
      <t>a</t>
    </r>
    <r>
      <rPr>
        <i/>
        <sz val="16"/>
        <color theme="1"/>
        <rFont val="Times New Roman"/>
        <family val="1"/>
      </rPr>
      <t xml:space="preserve">, Wenjie Gao </t>
    </r>
    <r>
      <rPr>
        <i/>
        <vertAlign val="superscript"/>
        <sz val="16"/>
        <color theme="1"/>
        <rFont val="Times New Roman"/>
        <family val="1"/>
      </rPr>
      <t>a</t>
    </r>
    <r>
      <rPr>
        <i/>
        <sz val="16"/>
        <color theme="1"/>
        <rFont val="Times New Roman"/>
        <family val="1"/>
      </rPr>
      <t xml:space="preserve">, Ning Li </t>
    </r>
    <r>
      <rPr>
        <i/>
        <vertAlign val="superscript"/>
        <sz val="16"/>
        <color theme="1"/>
        <rFont val="Times New Roman"/>
        <family val="1"/>
      </rPr>
      <t>a *</t>
    </r>
    <r>
      <rPr>
        <i/>
        <sz val="16"/>
        <color theme="1"/>
        <rFont val="Times New Roman"/>
        <family val="1"/>
      </rPr>
      <t xml:space="preserve">, Guanyi Chen </t>
    </r>
    <r>
      <rPr>
        <i/>
        <vertAlign val="superscript"/>
        <sz val="16"/>
        <color theme="1"/>
        <rFont val="Times New Roman"/>
        <family val="1"/>
      </rPr>
      <t>a,b,c</t>
    </r>
  </si>
  <si>
    <r>
      <rPr>
        <vertAlign val="superscript"/>
        <sz val="14"/>
        <color theme="1"/>
        <rFont val="Times New Roman"/>
        <family val="1"/>
      </rPr>
      <t xml:space="preserve">a </t>
    </r>
    <r>
      <rPr>
        <sz val="14"/>
        <color theme="1"/>
        <rFont val="Times New Roman"/>
        <family val="1"/>
      </rPr>
      <t xml:space="preserve">School of Environmental Science and Engineering/Tianjin Key Lab of Biomass/Wastes Utilization, Tianjin   University, Tianjin 300350, China
</t>
    </r>
    <r>
      <rPr>
        <vertAlign val="superscript"/>
        <sz val="14"/>
        <color theme="1"/>
        <rFont val="Times New Roman"/>
        <family val="1"/>
      </rPr>
      <t>b</t>
    </r>
    <r>
      <rPr>
        <sz val="14"/>
        <color theme="1"/>
        <rFont val="Times New Roman"/>
        <family val="1"/>
      </rPr>
      <t xml:space="preserve"> School of Mechanical Engineering, Tianjin University of Commerce, Tianjin 300134, China
</t>
    </r>
    <r>
      <rPr>
        <vertAlign val="superscript"/>
        <sz val="14"/>
        <color theme="1"/>
        <rFont val="Times New Roman"/>
        <family val="1"/>
      </rPr>
      <t>c</t>
    </r>
    <r>
      <rPr>
        <sz val="14"/>
        <color theme="1"/>
        <rFont val="Times New Roman"/>
        <family val="1"/>
      </rPr>
      <t xml:space="preserve"> School of Ecology and Environment, Tibet University, Lhasa 850000, China</t>
    </r>
  </si>
  <si>
    <t xml:space="preserve">Table S3. Activity of EOPs for each assay using ToxCast in vitro assays and deep learning models.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</si>
</sst>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Calibri"/>
      <family val="2"/>
      <scheme val="minor"/>
    </font>
    <font>
      <b/>
      <sz val="11"/>
      <color theme="1"/>
      <name val="Calibri"/>
      <family val="2"/>
      <scheme val="minor"/>
    </font>
    <font>
      <b/>
      <sz val="18"/>
      <color theme="1"/>
      <name val="Times New Roman"/>
      <family val="1"/>
    </font>
    <font>
      <b/>
      <sz val="24"/>
      <color theme="1"/>
      <name val="Times New Roman"/>
      <family val="1"/>
    </font>
    <font>
      <b/>
      <sz val="16"/>
      <color theme="1"/>
      <name val="Times New Roman"/>
      <family val="1"/>
    </font>
    <font>
      <i/>
      <sz val="16"/>
      <color theme="1"/>
      <name val="Times New Roman"/>
      <family val="1"/>
    </font>
    <font>
      <i/>
      <sz val="12"/>
      <color theme="1"/>
      <name val="Times New Roman"/>
      <family val="1"/>
    </font>
    <font>
      <sz val="14"/>
      <color theme="1"/>
      <name val="Times New Roman"/>
      <family val="1"/>
    </font>
    <font>
      <sz val="12"/>
      <color theme="1"/>
      <name val="Times New Roman"/>
      <family val="1"/>
    </font>
    <font>
      <sz val="14"/>
      <color theme="1"/>
      <name val="Calibri"/>
      <family val="2"/>
      <charset val="129"/>
      <scheme val="minor"/>
    </font>
    <font>
      <sz val="14"/>
      <color rgb="FF000000"/>
      <name val="Times New Roman"/>
      <family val="1"/>
    </font>
    <font>
      <b/>
      <sz val="11"/>
      <name val="Calibri"/>
      <family val="2"/>
    </font>
    <font>
      <b/>
      <sz val="10"/>
      <name val="Calibri"/>
      <family val="2"/>
    </font>
    <font>
      <b/>
      <sz val="10"/>
      <color theme="1"/>
      <name val="Calibri"/>
      <family val="2"/>
      <scheme val="minor"/>
    </font>
    <font>
      <b/>
      <sz val="9"/>
      <name val="Calibri"/>
      <family val="2"/>
    </font>
    <font>
      <sz val="9"/>
      <color theme="1"/>
      <name val="Calibri"/>
      <family val="2"/>
      <scheme val="minor"/>
    </font>
    <font>
      <i/>
      <vertAlign val="superscript"/>
      <sz val="16"/>
      <color theme="1"/>
      <name val="Times New Roman"/>
      <family val="1"/>
    </font>
    <font>
      <vertAlign val="superscript"/>
      <sz val="14"/>
      <color theme="1"/>
      <name val="Times New Roman"/>
      <family val="1"/>
    </font>
    <font>
      <sz val="11"/>
      <color theme="1"/>
      <name val="Times New Roman"/>
      <family val="1"/>
    </font>
    <font>
      <sz val="10"/>
      <color theme="1"/>
      <name val="Times New Roman"/>
      <family val="1"/>
    </font>
    <font>
      <sz val="11"/>
      <color rgb="FF000000"/>
      <name val="Times New Roman"/>
      <family val="1"/>
    </font>
  </fonts>
  <fills count="5">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8">
    <xf numFmtId="0" fontId="0" fillId="0" borderId="0" xfId="0"/>
    <xf numFmtId="0" fontId="0" fillId="0" borderId="0" xfId="0" applyAlignment="1">
      <alignment vertical="center"/>
    </xf>
    <xf numFmtId="0" fontId="1" fillId="2" borderId="1" xfId="0" applyFont="1" applyFill="1" applyBorder="1" applyAlignment="1">
      <alignment horizontal="left" vertical="center"/>
    </xf>
    <xf numFmtId="0" fontId="0" fillId="0" borderId="1" xfId="0" applyBorder="1"/>
    <xf numFmtId="14" fontId="0" fillId="0" borderId="1" xfId="0" applyNumberFormat="1" applyBorder="1"/>
    <xf numFmtId="0" fontId="1" fillId="0" borderId="0" xfId="0" applyFont="1" applyAlignment="1">
      <alignment wrapText="1"/>
    </xf>
    <xf numFmtId="0" fontId="0" fillId="0" borderId="0" xfId="0" applyBorder="1"/>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Alignment="1">
      <alignment vertical="center" wrapText="1"/>
    </xf>
    <xf numFmtId="0" fontId="1" fillId="0" borderId="0" xfId="0" applyFont="1"/>
    <xf numFmtId="0" fontId="1" fillId="4" borderId="1" xfId="0" applyFont="1" applyFill="1" applyBorder="1"/>
    <xf numFmtId="0" fontId="10" fillId="0" borderId="0" xfId="0" applyFont="1" applyAlignment="1">
      <alignment vertical="center"/>
    </xf>
    <xf numFmtId="12" fontId="0" fillId="0" borderId="1" xfId="0" applyNumberFormat="1" applyBorder="1" applyAlignment="1">
      <alignment horizontal="right"/>
    </xf>
    <xf numFmtId="0" fontId="0" fillId="0" borderId="1" xfId="0" applyBorder="1" applyAlignment="1">
      <alignment vertical="center"/>
    </xf>
    <xf numFmtId="0" fontId="0" fillId="0" borderId="5" xfId="0" applyBorder="1"/>
    <xf numFmtId="0" fontId="0" fillId="0" borderId="0" xfId="0" applyAlignment="1">
      <alignment horizontal="right" vertical="center"/>
    </xf>
    <xf numFmtId="0" fontId="1" fillId="3" borderId="1" xfId="0" applyFont="1" applyFill="1" applyBorder="1" applyAlignment="1">
      <alignment horizontal="left"/>
    </xf>
    <xf numFmtId="0" fontId="0" fillId="0" borderId="0" xfId="0" applyBorder="1" applyAlignment="1">
      <alignment vertical="center"/>
    </xf>
    <xf numFmtId="0" fontId="12" fillId="4" borderId="1" xfId="0" applyFont="1" applyFill="1" applyBorder="1" applyAlignment="1">
      <alignment vertical="center"/>
    </xf>
    <xf numFmtId="0" fontId="13" fillId="4" borderId="1" xfId="0" applyFont="1" applyFill="1" applyBorder="1" applyAlignment="1">
      <alignment vertical="center"/>
    </xf>
    <xf numFmtId="0" fontId="14" fillId="4" borderId="1" xfId="0" applyFont="1" applyFill="1" applyBorder="1" applyAlignment="1">
      <alignment horizontal="center" vertical="top"/>
    </xf>
    <xf numFmtId="0" fontId="15" fillId="4" borderId="1" xfId="0" applyFont="1" applyFill="1" applyBorder="1"/>
    <xf numFmtId="0" fontId="0" fillId="0" borderId="1" xfId="0" applyBorder="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7" fillId="0" borderId="0" xfId="0" applyFont="1" applyAlignment="1">
      <alignment horizontal="left" vertical="center" wrapText="1"/>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0" fillId="0" borderId="1" xfId="0" applyBorder="1" applyAlignment="1">
      <alignment horizontal="center"/>
    </xf>
    <xf numFmtId="0" fontId="19" fillId="0" borderId="0" xfId="0" applyFont="1" applyAlignment="1">
      <alignment horizontal="left" vertical="center"/>
    </xf>
    <xf numFmtId="0" fontId="19" fillId="0" borderId="6" xfId="0" applyFont="1" applyBorder="1" applyAlignment="1">
      <alignment horizontal="left" vertical="center"/>
    </xf>
    <xf numFmtId="0" fontId="20" fillId="0" borderId="0" xfId="0" applyFont="1" applyAlignment="1">
      <alignment horizontal="left" vertical="center"/>
    </xf>
    <xf numFmtId="0" fontId="18" fillId="0" borderId="0" xfId="0" applyFont="1" applyAlignment="1">
      <alignment horizontal="left" vertical="center"/>
    </xf>
  </cellXfs>
  <cellStyles count="1">
    <cellStyle name="Normal" xfId="0" builtinId="0"/>
  </cellStyles>
  <dxfs count="3">
    <dxf>
      <fill>
        <patternFill>
          <bgColor theme="4" tint="0.59996337778862885"/>
        </patternFill>
      </fill>
    </dxf>
    <dxf>
      <fill>
        <patternFill>
          <bgColor theme="5" tint="0.3999450666829432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8"/>
  <sheetViews>
    <sheetView topLeftCell="A4" workbookViewId="0">
      <selection activeCell="A15" sqref="A15"/>
    </sheetView>
  </sheetViews>
  <sheetFormatPr defaultRowHeight="14.4"/>
  <cols>
    <col min="1" max="1" width="153.6640625" style="1" customWidth="1"/>
    <col min="2" max="16384" width="8.88671875" style="1"/>
  </cols>
  <sheetData>
    <row r="2" spans="1:1" ht="22.8">
      <c r="A2" s="7" t="s">
        <v>2045</v>
      </c>
    </row>
    <row r="3" spans="1:1">
      <c r="A3" s="8"/>
    </row>
    <row r="4" spans="1:1" ht="60">
      <c r="A4" s="9" t="s">
        <v>2046</v>
      </c>
    </row>
    <row r="5" spans="1:1" ht="20.399999999999999">
      <c r="A5" s="10"/>
    </row>
    <row r="6" spans="1:1" ht="24">
      <c r="A6" s="11" t="s">
        <v>2068</v>
      </c>
    </row>
    <row r="7" spans="1:1" ht="15.6">
      <c r="A7" s="12"/>
    </row>
    <row r="8" spans="1:1" ht="79.8" customHeight="1">
      <c r="A8" s="40" t="s">
        <v>2069</v>
      </c>
    </row>
    <row r="9" spans="1:1" ht="15.6">
      <c r="A9" s="13" t="s">
        <v>2047</v>
      </c>
    </row>
    <row r="10" spans="1:1" ht="15.6">
      <c r="A10" s="13"/>
    </row>
    <row r="11" spans="1:1" ht="18">
      <c r="A11" s="14" t="s">
        <v>2048</v>
      </c>
    </row>
    <row r="12" spans="1:1" ht="18">
      <c r="A12" s="14" t="s">
        <v>2049</v>
      </c>
    </row>
    <row r="13" spans="1:1" ht="18">
      <c r="A13" s="15"/>
    </row>
    <row r="15" spans="1:1" ht="36">
      <c r="A15" s="16" t="s">
        <v>2050</v>
      </c>
    </row>
    <row r="16" spans="1:1" ht="18">
      <c r="A16" s="19" t="s">
        <v>2052</v>
      </c>
    </row>
    <row r="17" spans="1:1" ht="36">
      <c r="A17" s="16" t="s">
        <v>2051</v>
      </c>
    </row>
    <row r="18" spans="1:1" ht="18">
      <c r="A18" s="1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5"/>
  <sheetViews>
    <sheetView tabSelected="1" workbookViewId="0">
      <pane ySplit="3" topLeftCell="A4" activePane="bottomLeft" state="frozen"/>
      <selection pane="bottomLeft" activeCell="C9" sqref="C9"/>
    </sheetView>
  </sheetViews>
  <sheetFormatPr defaultRowHeight="14.4"/>
  <cols>
    <col min="1" max="1" width="14.5546875" customWidth="1"/>
    <col min="2" max="2" width="18.6640625" customWidth="1"/>
    <col min="3" max="3" width="31.5546875" customWidth="1"/>
    <col min="4" max="4" width="21" customWidth="1"/>
    <col min="5" max="5" width="20.21875" customWidth="1"/>
    <col min="6" max="6" width="43.88671875" customWidth="1"/>
    <col min="7" max="7" width="73.33203125" customWidth="1"/>
  </cols>
  <sheetData>
    <row r="1" spans="1:7">
      <c r="A1" s="47" t="s">
        <v>2050</v>
      </c>
      <c r="B1" s="47"/>
      <c r="C1" s="47"/>
      <c r="D1" s="47"/>
      <c r="E1" s="47"/>
      <c r="F1" s="47"/>
      <c r="G1" s="47"/>
    </row>
    <row r="3" spans="1:7">
      <c r="A3" s="2" t="s">
        <v>70</v>
      </c>
      <c r="B3" s="2" t="s">
        <v>71</v>
      </c>
      <c r="C3" s="2" t="s">
        <v>72</v>
      </c>
      <c r="D3" s="2" t="s">
        <v>73</v>
      </c>
      <c r="E3" s="2" t="s">
        <v>74</v>
      </c>
      <c r="F3" s="2" t="s">
        <v>75</v>
      </c>
      <c r="G3" s="2" t="s">
        <v>76</v>
      </c>
    </row>
    <row r="4" spans="1:7">
      <c r="A4" s="31" t="s">
        <v>77</v>
      </c>
      <c r="B4" s="3" t="s">
        <v>78</v>
      </c>
      <c r="C4" s="3" t="s">
        <v>79</v>
      </c>
      <c r="D4" s="3" t="s">
        <v>80</v>
      </c>
      <c r="E4" s="3" t="s">
        <v>81</v>
      </c>
      <c r="F4" s="3" t="s">
        <v>82</v>
      </c>
      <c r="G4" s="3" t="s">
        <v>83</v>
      </c>
    </row>
    <row r="5" spans="1:7">
      <c r="A5" s="32"/>
      <c r="B5" s="3" t="s">
        <v>84</v>
      </c>
      <c r="C5" s="3" t="s">
        <v>85</v>
      </c>
      <c r="D5" s="3" t="s">
        <v>86</v>
      </c>
      <c r="E5" s="3" t="s">
        <v>87</v>
      </c>
      <c r="F5" s="3" t="s">
        <v>88</v>
      </c>
      <c r="G5" s="3" t="s">
        <v>89</v>
      </c>
    </row>
    <row r="6" spans="1:7">
      <c r="A6" s="32"/>
      <c r="B6" s="3" t="s">
        <v>90</v>
      </c>
      <c r="C6" s="3" t="s">
        <v>91</v>
      </c>
      <c r="D6" s="3" t="s">
        <v>92</v>
      </c>
      <c r="E6" s="3" t="s">
        <v>93</v>
      </c>
      <c r="F6" s="3" t="s">
        <v>94</v>
      </c>
      <c r="G6" s="3" t="s">
        <v>95</v>
      </c>
    </row>
    <row r="7" spans="1:7">
      <c r="A7" s="32"/>
      <c r="B7" s="3" t="s">
        <v>96</v>
      </c>
      <c r="C7" s="3" t="s">
        <v>97</v>
      </c>
      <c r="D7" s="3" t="s">
        <v>98</v>
      </c>
      <c r="E7" s="3" t="s">
        <v>99</v>
      </c>
      <c r="F7" s="3" t="s">
        <v>100</v>
      </c>
      <c r="G7" s="3" t="s">
        <v>101</v>
      </c>
    </row>
    <row r="8" spans="1:7">
      <c r="A8" s="32"/>
      <c r="B8" s="3" t="s">
        <v>102</v>
      </c>
      <c r="C8" s="3" t="s">
        <v>103</v>
      </c>
      <c r="D8" s="3" t="s">
        <v>104</v>
      </c>
      <c r="E8" s="3" t="s">
        <v>105</v>
      </c>
      <c r="F8" s="3" t="s">
        <v>106</v>
      </c>
      <c r="G8" s="3" t="s">
        <v>107</v>
      </c>
    </row>
    <row r="9" spans="1:7">
      <c r="A9" s="32"/>
      <c r="B9" s="3" t="s">
        <v>108</v>
      </c>
      <c r="C9" s="3" t="s">
        <v>109</v>
      </c>
      <c r="D9" s="3" t="s">
        <v>110</v>
      </c>
      <c r="E9" s="3" t="s">
        <v>111</v>
      </c>
      <c r="F9" s="3" t="s">
        <v>112</v>
      </c>
      <c r="G9" s="3" t="s">
        <v>113</v>
      </c>
    </row>
    <row r="10" spans="1:7">
      <c r="A10" s="32"/>
      <c r="B10" s="3" t="s">
        <v>114</v>
      </c>
      <c r="C10" s="3" t="s">
        <v>115</v>
      </c>
      <c r="D10" s="3" t="s">
        <v>116</v>
      </c>
      <c r="E10" s="3" t="s">
        <v>117</v>
      </c>
      <c r="F10" s="3" t="s">
        <v>118</v>
      </c>
      <c r="G10" s="3" t="s">
        <v>119</v>
      </c>
    </row>
    <row r="11" spans="1:7">
      <c r="A11" s="32"/>
      <c r="B11" s="3" t="s">
        <v>120</v>
      </c>
      <c r="C11" s="3" t="s">
        <v>121</v>
      </c>
      <c r="D11" s="3" t="s">
        <v>122</v>
      </c>
      <c r="E11" s="3" t="s">
        <v>123</v>
      </c>
      <c r="F11" s="3" t="s">
        <v>124</v>
      </c>
      <c r="G11" s="3" t="s">
        <v>125</v>
      </c>
    </row>
    <row r="12" spans="1:7">
      <c r="A12" s="32"/>
      <c r="B12" s="3" t="s">
        <v>126</v>
      </c>
      <c r="C12" s="3" t="s">
        <v>127</v>
      </c>
      <c r="D12" s="3" t="s">
        <v>128</v>
      </c>
      <c r="E12" s="3" t="s">
        <v>129</v>
      </c>
      <c r="F12" s="3" t="s">
        <v>130</v>
      </c>
      <c r="G12" s="3" t="s">
        <v>131</v>
      </c>
    </row>
    <row r="13" spans="1:7">
      <c r="A13" s="32"/>
      <c r="B13" s="3" t="s">
        <v>132</v>
      </c>
      <c r="C13" s="3" t="s">
        <v>133</v>
      </c>
      <c r="D13" s="3" t="s">
        <v>134</v>
      </c>
      <c r="E13" s="3" t="s">
        <v>135</v>
      </c>
      <c r="F13" s="3" t="s">
        <v>136</v>
      </c>
      <c r="G13" s="3" t="s">
        <v>137</v>
      </c>
    </row>
    <row r="14" spans="1:7">
      <c r="A14" s="32"/>
      <c r="B14" s="3" t="s">
        <v>138</v>
      </c>
      <c r="C14" s="3" t="s">
        <v>139</v>
      </c>
      <c r="D14" s="3" t="s">
        <v>140</v>
      </c>
      <c r="E14" s="3" t="s">
        <v>141</v>
      </c>
      <c r="F14" s="3" t="s">
        <v>142</v>
      </c>
      <c r="G14" s="3" t="s">
        <v>143</v>
      </c>
    </row>
    <row r="15" spans="1:7">
      <c r="A15" s="32"/>
      <c r="B15" s="3" t="s">
        <v>144</v>
      </c>
      <c r="C15" s="3" t="s">
        <v>43</v>
      </c>
      <c r="D15" s="3" t="s">
        <v>145</v>
      </c>
      <c r="E15" s="3" t="s">
        <v>146</v>
      </c>
      <c r="F15" s="3" t="s">
        <v>147</v>
      </c>
      <c r="G15" s="3" t="s">
        <v>148</v>
      </c>
    </row>
    <row r="16" spans="1:7">
      <c r="A16" s="32"/>
      <c r="B16" s="3" t="s">
        <v>149</v>
      </c>
      <c r="C16" s="3" t="s">
        <v>150</v>
      </c>
      <c r="D16" s="3" t="s">
        <v>151</v>
      </c>
      <c r="E16" s="3" t="s">
        <v>152</v>
      </c>
      <c r="F16" s="3" t="s">
        <v>153</v>
      </c>
      <c r="G16" s="3" t="s">
        <v>154</v>
      </c>
    </row>
    <row r="17" spans="1:7">
      <c r="A17" s="32"/>
      <c r="B17" s="3" t="s">
        <v>155</v>
      </c>
      <c r="C17" s="3" t="s">
        <v>156</v>
      </c>
      <c r="D17" s="3" t="s">
        <v>157</v>
      </c>
      <c r="E17" s="3" t="s">
        <v>158</v>
      </c>
      <c r="F17" s="3" t="s">
        <v>159</v>
      </c>
      <c r="G17" s="3" t="s">
        <v>160</v>
      </c>
    </row>
    <row r="18" spans="1:7">
      <c r="A18" s="32"/>
      <c r="B18" s="3" t="s">
        <v>161</v>
      </c>
      <c r="C18" s="3" t="s">
        <v>162</v>
      </c>
      <c r="D18" s="3" t="s">
        <v>163</v>
      </c>
      <c r="E18" s="3" t="s">
        <v>164</v>
      </c>
      <c r="F18" s="3" t="s">
        <v>165</v>
      </c>
      <c r="G18" s="3" t="s">
        <v>166</v>
      </c>
    </row>
    <row r="19" spans="1:7">
      <c r="A19" s="32"/>
      <c r="B19" s="3" t="s">
        <v>167</v>
      </c>
      <c r="C19" s="3" t="s">
        <v>168</v>
      </c>
      <c r="D19" s="3" t="s">
        <v>169</v>
      </c>
      <c r="E19" s="3" t="s">
        <v>170</v>
      </c>
      <c r="F19" s="3" t="s">
        <v>171</v>
      </c>
      <c r="G19" s="3" t="s">
        <v>172</v>
      </c>
    </row>
    <row r="20" spans="1:7">
      <c r="A20" s="32"/>
      <c r="B20" s="3" t="s">
        <v>173</v>
      </c>
      <c r="C20" s="3" t="s">
        <v>174</v>
      </c>
      <c r="D20" s="3" t="s">
        <v>175</v>
      </c>
      <c r="E20" s="3" t="s">
        <v>176</v>
      </c>
      <c r="F20" s="3" t="s">
        <v>177</v>
      </c>
      <c r="G20" s="3" t="s">
        <v>178</v>
      </c>
    </row>
    <row r="21" spans="1:7">
      <c r="A21" s="32"/>
      <c r="B21" s="3" t="s">
        <v>179</v>
      </c>
      <c r="C21" s="3" t="s">
        <v>180</v>
      </c>
      <c r="D21" s="3" t="s">
        <v>181</v>
      </c>
      <c r="E21" s="3" t="s">
        <v>182</v>
      </c>
      <c r="F21" s="3" t="s">
        <v>183</v>
      </c>
      <c r="G21" s="3" t="s">
        <v>184</v>
      </c>
    </row>
    <row r="22" spans="1:7">
      <c r="A22" s="32"/>
      <c r="B22" s="3" t="s">
        <v>185</v>
      </c>
      <c r="C22" s="3" t="s">
        <v>186</v>
      </c>
      <c r="D22" s="3" t="s">
        <v>187</v>
      </c>
      <c r="E22" s="3" t="s">
        <v>188</v>
      </c>
      <c r="F22" s="3" t="s">
        <v>189</v>
      </c>
      <c r="G22" s="3" t="s">
        <v>190</v>
      </c>
    </row>
    <row r="23" spans="1:7">
      <c r="A23" s="32"/>
      <c r="B23" s="3" t="s">
        <v>191</v>
      </c>
      <c r="C23" s="3" t="s">
        <v>192</v>
      </c>
      <c r="D23" s="3" t="s">
        <v>193</v>
      </c>
      <c r="E23" s="3" t="s">
        <v>194</v>
      </c>
      <c r="F23" s="3" t="s">
        <v>195</v>
      </c>
      <c r="G23" s="3" t="s">
        <v>196</v>
      </c>
    </row>
    <row r="24" spans="1:7">
      <c r="A24" s="32"/>
      <c r="B24" s="3" t="s">
        <v>197</v>
      </c>
      <c r="C24" s="3" t="s">
        <v>198</v>
      </c>
      <c r="D24" s="3" t="s">
        <v>199</v>
      </c>
      <c r="E24" s="3" t="s">
        <v>200</v>
      </c>
      <c r="F24" s="3" t="s">
        <v>201</v>
      </c>
      <c r="G24" s="3" t="s">
        <v>202</v>
      </c>
    </row>
    <row r="25" spans="1:7">
      <c r="A25" s="32"/>
      <c r="B25" s="3" t="s">
        <v>203</v>
      </c>
      <c r="C25" s="3" t="s">
        <v>204</v>
      </c>
      <c r="D25" s="3" t="s">
        <v>205</v>
      </c>
      <c r="E25" s="3" t="s">
        <v>206</v>
      </c>
      <c r="F25" s="3" t="s">
        <v>207</v>
      </c>
      <c r="G25" s="3" t="s">
        <v>208</v>
      </c>
    </row>
    <row r="26" spans="1:7">
      <c r="A26" s="32"/>
      <c r="B26" s="3" t="s">
        <v>209</v>
      </c>
      <c r="C26" s="3" t="s">
        <v>210</v>
      </c>
      <c r="D26" s="3" t="s">
        <v>211</v>
      </c>
      <c r="E26" s="3" t="s">
        <v>212</v>
      </c>
      <c r="F26" s="3" t="s">
        <v>213</v>
      </c>
      <c r="G26" s="3" t="s">
        <v>214</v>
      </c>
    </row>
    <row r="27" spans="1:7">
      <c r="A27" s="32"/>
      <c r="B27" s="3" t="s">
        <v>215</v>
      </c>
      <c r="C27" s="3" t="s">
        <v>216</v>
      </c>
      <c r="D27" s="3" t="s">
        <v>217</v>
      </c>
      <c r="E27" s="3" t="s">
        <v>218</v>
      </c>
      <c r="F27" s="3" t="s">
        <v>219</v>
      </c>
      <c r="G27" s="3" t="s">
        <v>220</v>
      </c>
    </row>
    <row r="28" spans="1:7">
      <c r="A28" s="32"/>
      <c r="B28" s="3" t="s">
        <v>221</v>
      </c>
      <c r="C28" s="3" t="s">
        <v>222</v>
      </c>
      <c r="D28" s="3" t="s">
        <v>223</v>
      </c>
      <c r="E28" s="3" t="s">
        <v>224</v>
      </c>
      <c r="F28" s="3" t="s">
        <v>225</v>
      </c>
      <c r="G28" s="3" t="s">
        <v>226</v>
      </c>
    </row>
    <row r="29" spans="1:7">
      <c r="A29" s="33"/>
      <c r="B29" s="3" t="s">
        <v>227</v>
      </c>
      <c r="C29" s="3" t="s">
        <v>228</v>
      </c>
      <c r="D29" s="3" t="s">
        <v>229</v>
      </c>
      <c r="E29" s="3" t="s">
        <v>230</v>
      </c>
      <c r="F29" s="3" t="s">
        <v>231</v>
      </c>
      <c r="G29" s="3" t="s">
        <v>232</v>
      </c>
    </row>
    <row r="30" spans="1:7">
      <c r="A30" s="31" t="s">
        <v>233</v>
      </c>
      <c r="B30" s="3" t="s">
        <v>234</v>
      </c>
      <c r="C30" s="3" t="s">
        <v>235</v>
      </c>
      <c r="D30" s="3" t="s">
        <v>236</v>
      </c>
      <c r="E30" s="3" t="s">
        <v>237</v>
      </c>
      <c r="F30" s="3" t="s">
        <v>238</v>
      </c>
      <c r="G30" s="3" t="s">
        <v>239</v>
      </c>
    </row>
    <row r="31" spans="1:7">
      <c r="A31" s="32"/>
      <c r="B31" s="3" t="s">
        <v>240</v>
      </c>
      <c r="C31" s="3" t="s">
        <v>241</v>
      </c>
      <c r="D31" s="3" t="s">
        <v>242</v>
      </c>
      <c r="E31" s="3" t="s">
        <v>243</v>
      </c>
      <c r="F31" s="3" t="s">
        <v>244</v>
      </c>
      <c r="G31" s="3" t="s">
        <v>245</v>
      </c>
    </row>
    <row r="32" spans="1:7">
      <c r="A32" s="32"/>
      <c r="B32" s="3" t="s">
        <v>246</v>
      </c>
      <c r="C32" s="3" t="s">
        <v>247</v>
      </c>
      <c r="D32" s="3" t="s">
        <v>248</v>
      </c>
      <c r="E32" s="3" t="s">
        <v>249</v>
      </c>
      <c r="F32" s="3" t="s">
        <v>250</v>
      </c>
      <c r="G32" s="3" t="s">
        <v>251</v>
      </c>
    </row>
    <row r="33" spans="1:7">
      <c r="A33" s="32"/>
      <c r="B33" s="3" t="s">
        <v>252</v>
      </c>
      <c r="C33" s="3" t="s">
        <v>253</v>
      </c>
      <c r="D33" s="3" t="s">
        <v>254</v>
      </c>
      <c r="E33" s="3" t="s">
        <v>255</v>
      </c>
      <c r="F33" s="3" t="s">
        <v>256</v>
      </c>
      <c r="G33" s="3" t="s">
        <v>257</v>
      </c>
    </row>
    <row r="34" spans="1:7">
      <c r="A34" s="32"/>
      <c r="B34" s="3" t="s">
        <v>258</v>
      </c>
      <c r="C34" s="3" t="s">
        <v>259</v>
      </c>
      <c r="D34" s="3" t="s">
        <v>260</v>
      </c>
      <c r="E34" s="3" t="s">
        <v>261</v>
      </c>
      <c r="F34" s="3" t="s">
        <v>262</v>
      </c>
      <c r="G34" s="3" t="s">
        <v>263</v>
      </c>
    </row>
    <row r="35" spans="1:7">
      <c r="A35" s="32"/>
      <c r="B35" s="4">
        <v>66328</v>
      </c>
      <c r="C35" s="3" t="s">
        <v>264</v>
      </c>
      <c r="D35" s="3" t="s">
        <v>265</v>
      </c>
      <c r="E35" s="3" t="s">
        <v>266</v>
      </c>
      <c r="F35" s="3" t="s">
        <v>267</v>
      </c>
      <c r="G35" s="3" t="s">
        <v>268</v>
      </c>
    </row>
    <row r="36" spans="1:7">
      <c r="A36" s="32"/>
      <c r="B36" s="3" t="s">
        <v>269</v>
      </c>
      <c r="C36" s="3" t="s">
        <v>50</v>
      </c>
      <c r="D36" s="3" t="s">
        <v>270</v>
      </c>
      <c r="E36" s="3" t="s">
        <v>271</v>
      </c>
      <c r="F36" s="3" t="s">
        <v>272</v>
      </c>
      <c r="G36" s="3" t="s">
        <v>273</v>
      </c>
    </row>
    <row r="37" spans="1:7">
      <c r="A37" s="32"/>
      <c r="B37" s="3" t="s">
        <v>274</v>
      </c>
      <c r="C37" s="3" t="s">
        <v>275</v>
      </c>
      <c r="D37" s="3" t="s">
        <v>276</v>
      </c>
      <c r="E37" s="3" t="s">
        <v>277</v>
      </c>
      <c r="F37" s="3" t="s">
        <v>278</v>
      </c>
      <c r="G37" s="3" t="s">
        <v>279</v>
      </c>
    </row>
    <row r="38" spans="1:7">
      <c r="A38" s="33"/>
      <c r="B38" s="3" t="s">
        <v>280</v>
      </c>
      <c r="C38" s="3" t="s">
        <v>281</v>
      </c>
      <c r="D38" s="3" t="s">
        <v>282</v>
      </c>
      <c r="E38" s="3" t="s">
        <v>283</v>
      </c>
      <c r="F38" s="3" t="s">
        <v>284</v>
      </c>
      <c r="G38" s="3" t="s">
        <v>285</v>
      </c>
    </row>
    <row r="39" spans="1:7">
      <c r="A39" s="34" t="s">
        <v>286</v>
      </c>
      <c r="B39" s="3" t="s">
        <v>287</v>
      </c>
      <c r="C39" s="3" t="s">
        <v>288</v>
      </c>
      <c r="D39" s="3" t="s">
        <v>289</v>
      </c>
      <c r="E39" s="3" t="s">
        <v>290</v>
      </c>
      <c r="F39" s="3" t="s">
        <v>291</v>
      </c>
      <c r="G39" s="3" t="s">
        <v>292</v>
      </c>
    </row>
    <row r="40" spans="1:7">
      <c r="A40" s="35"/>
      <c r="B40" s="3" t="s">
        <v>293</v>
      </c>
      <c r="C40" s="3" t="s">
        <v>294</v>
      </c>
      <c r="D40" s="3" t="s">
        <v>295</v>
      </c>
      <c r="E40" s="3" t="s">
        <v>296</v>
      </c>
      <c r="F40" s="3" t="s">
        <v>297</v>
      </c>
      <c r="G40" s="3" t="s">
        <v>298</v>
      </c>
    </row>
    <row r="41" spans="1:7">
      <c r="A41" s="35"/>
      <c r="B41" s="3" t="s">
        <v>299</v>
      </c>
      <c r="C41" s="3" t="s">
        <v>5</v>
      </c>
      <c r="D41" s="3" t="s">
        <v>300</v>
      </c>
      <c r="E41" s="3" t="s">
        <v>301</v>
      </c>
      <c r="F41" s="3" t="s">
        <v>302</v>
      </c>
      <c r="G41" s="3" t="s">
        <v>303</v>
      </c>
    </row>
    <row r="42" spans="1:7">
      <c r="A42" s="35"/>
      <c r="B42" s="3" t="s">
        <v>304</v>
      </c>
      <c r="C42" s="3" t="s">
        <v>305</v>
      </c>
      <c r="D42" s="3" t="s">
        <v>306</v>
      </c>
      <c r="E42" s="3" t="s">
        <v>307</v>
      </c>
      <c r="F42" s="3" t="s">
        <v>308</v>
      </c>
      <c r="G42" s="3" t="s">
        <v>309</v>
      </c>
    </row>
    <row r="43" spans="1:7">
      <c r="A43" s="35"/>
      <c r="B43" s="3" t="s">
        <v>310</v>
      </c>
      <c r="C43" s="3" t="s">
        <v>311</v>
      </c>
      <c r="D43" s="3"/>
      <c r="E43" s="3"/>
      <c r="F43" s="3" t="s">
        <v>312</v>
      </c>
      <c r="G43" s="3" t="s">
        <v>313</v>
      </c>
    </row>
    <row r="44" spans="1:7">
      <c r="A44" s="35"/>
      <c r="B44" s="3" t="s">
        <v>314</v>
      </c>
      <c r="C44" s="3" t="s">
        <v>315</v>
      </c>
      <c r="D44" s="3" t="s">
        <v>316</v>
      </c>
      <c r="E44" s="3" t="s">
        <v>317</v>
      </c>
      <c r="F44" s="3" t="s">
        <v>318</v>
      </c>
      <c r="G44" s="3" t="s">
        <v>319</v>
      </c>
    </row>
    <row r="45" spans="1:7">
      <c r="A45" s="35"/>
      <c r="B45" s="3" t="s">
        <v>320</v>
      </c>
      <c r="C45" s="3" t="s">
        <v>54</v>
      </c>
      <c r="D45" s="3" t="s">
        <v>321</v>
      </c>
      <c r="E45" s="3" t="s">
        <v>322</v>
      </c>
      <c r="F45" s="3" t="s">
        <v>323</v>
      </c>
      <c r="G45" s="3" t="s">
        <v>324</v>
      </c>
    </row>
    <row r="46" spans="1:7">
      <c r="A46" s="35"/>
      <c r="B46" s="3" t="s">
        <v>325</v>
      </c>
      <c r="C46" s="3" t="s">
        <v>326</v>
      </c>
      <c r="D46" s="3" t="s">
        <v>327</v>
      </c>
      <c r="E46" s="3" t="s">
        <v>328</v>
      </c>
      <c r="F46" s="3" t="s">
        <v>329</v>
      </c>
      <c r="G46" s="3" t="s">
        <v>330</v>
      </c>
    </row>
    <row r="47" spans="1:7">
      <c r="A47" s="35"/>
      <c r="B47" s="3" t="s">
        <v>331</v>
      </c>
      <c r="C47" s="3" t="s">
        <v>332</v>
      </c>
      <c r="D47" s="3" t="s">
        <v>333</v>
      </c>
      <c r="E47" s="3" t="s">
        <v>334</v>
      </c>
      <c r="F47" s="3" t="s">
        <v>335</v>
      </c>
      <c r="G47" s="3" t="s">
        <v>336</v>
      </c>
    </row>
    <row r="48" spans="1:7">
      <c r="A48" s="35"/>
      <c r="B48" s="3" t="s">
        <v>337</v>
      </c>
      <c r="C48" s="3" t="s">
        <v>338</v>
      </c>
      <c r="D48" s="3" t="s">
        <v>339</v>
      </c>
      <c r="E48" s="3" t="s">
        <v>340</v>
      </c>
      <c r="F48" s="3" t="s">
        <v>341</v>
      </c>
      <c r="G48" s="3" t="s">
        <v>342</v>
      </c>
    </row>
    <row r="49" spans="1:7">
      <c r="A49" s="35"/>
      <c r="B49" s="3" t="s">
        <v>343</v>
      </c>
      <c r="C49" s="3" t="s">
        <v>344</v>
      </c>
      <c r="D49" s="3" t="s">
        <v>345</v>
      </c>
      <c r="E49" s="3" t="s">
        <v>346</v>
      </c>
      <c r="F49" s="3" t="s">
        <v>347</v>
      </c>
      <c r="G49" s="3" t="s">
        <v>348</v>
      </c>
    </row>
    <row r="50" spans="1:7">
      <c r="A50" s="35"/>
      <c r="B50" s="3" t="s">
        <v>349</v>
      </c>
      <c r="C50" s="3" t="s">
        <v>350</v>
      </c>
      <c r="D50" s="3" t="s">
        <v>351</v>
      </c>
      <c r="E50" s="3" t="s">
        <v>352</v>
      </c>
      <c r="F50" s="3" t="s">
        <v>353</v>
      </c>
      <c r="G50" s="3" t="s">
        <v>354</v>
      </c>
    </row>
    <row r="51" spans="1:7">
      <c r="A51" s="35"/>
      <c r="B51" s="3" t="s">
        <v>355</v>
      </c>
      <c r="C51" s="3" t="s">
        <v>356</v>
      </c>
      <c r="D51" s="3" t="s">
        <v>357</v>
      </c>
      <c r="E51" s="3" t="s">
        <v>358</v>
      </c>
      <c r="F51" s="3" t="s">
        <v>359</v>
      </c>
      <c r="G51" s="3" t="s">
        <v>360</v>
      </c>
    </row>
    <row r="52" spans="1:7">
      <c r="A52" s="35"/>
      <c r="B52" s="3" t="s">
        <v>361</v>
      </c>
      <c r="C52" s="3" t="s">
        <v>55</v>
      </c>
      <c r="D52" s="3" t="s">
        <v>362</v>
      </c>
      <c r="E52" s="3" t="s">
        <v>363</v>
      </c>
      <c r="F52" s="3" t="s">
        <v>364</v>
      </c>
      <c r="G52" s="3" t="s">
        <v>365</v>
      </c>
    </row>
    <row r="53" spans="1:7">
      <c r="A53" s="35"/>
      <c r="B53" s="3" t="s">
        <v>366</v>
      </c>
      <c r="C53" s="3" t="s">
        <v>367</v>
      </c>
      <c r="D53" s="3" t="s">
        <v>368</v>
      </c>
      <c r="E53" s="3" t="s">
        <v>369</v>
      </c>
      <c r="F53" s="3" t="s">
        <v>370</v>
      </c>
      <c r="G53" s="3" t="s">
        <v>371</v>
      </c>
    </row>
    <row r="54" spans="1:7">
      <c r="A54" s="35"/>
      <c r="B54" s="3" t="s">
        <v>372</v>
      </c>
      <c r="C54" s="3" t="s">
        <v>373</v>
      </c>
      <c r="D54" s="3" t="s">
        <v>374</v>
      </c>
      <c r="E54" s="3" t="s">
        <v>375</v>
      </c>
      <c r="F54" s="3" t="s">
        <v>376</v>
      </c>
      <c r="G54" s="3" t="s">
        <v>377</v>
      </c>
    </row>
    <row r="55" spans="1:7">
      <c r="A55" s="35"/>
      <c r="B55" s="3" t="s">
        <v>378</v>
      </c>
      <c r="C55" s="3" t="s">
        <v>56</v>
      </c>
      <c r="D55" s="3" t="s">
        <v>379</v>
      </c>
      <c r="E55" s="3" t="s">
        <v>380</v>
      </c>
      <c r="F55" s="3" t="s">
        <v>381</v>
      </c>
      <c r="G55" s="3" t="s">
        <v>382</v>
      </c>
    </row>
    <row r="56" spans="1:7">
      <c r="A56" s="35"/>
      <c r="B56" s="3" t="s">
        <v>383</v>
      </c>
      <c r="C56" s="3" t="s">
        <v>384</v>
      </c>
      <c r="D56" s="3" t="s">
        <v>385</v>
      </c>
      <c r="E56" s="3" t="s">
        <v>386</v>
      </c>
      <c r="F56" s="3" t="s">
        <v>387</v>
      </c>
      <c r="G56" s="3" t="s">
        <v>388</v>
      </c>
    </row>
    <row r="57" spans="1:7">
      <c r="A57" s="35"/>
      <c r="B57" s="3" t="s">
        <v>389</v>
      </c>
      <c r="C57" s="3" t="s">
        <v>390</v>
      </c>
      <c r="D57" s="3" t="s">
        <v>391</v>
      </c>
      <c r="E57" s="3" t="s">
        <v>392</v>
      </c>
      <c r="F57" s="3" t="s">
        <v>393</v>
      </c>
      <c r="G57" s="3" t="s">
        <v>394</v>
      </c>
    </row>
    <row r="58" spans="1:7">
      <c r="A58" s="35"/>
      <c r="B58" s="3" t="s">
        <v>395</v>
      </c>
      <c r="C58" s="3" t="s">
        <v>57</v>
      </c>
      <c r="D58" s="3" t="s">
        <v>396</v>
      </c>
      <c r="E58" s="3" t="s">
        <v>397</v>
      </c>
      <c r="F58" s="3" t="s">
        <v>398</v>
      </c>
      <c r="G58" s="3" t="s">
        <v>399</v>
      </c>
    </row>
    <row r="59" spans="1:7">
      <c r="A59" s="35"/>
      <c r="B59" s="3" t="s">
        <v>400</v>
      </c>
      <c r="C59" s="3" t="s">
        <v>401</v>
      </c>
      <c r="D59" s="3" t="s">
        <v>402</v>
      </c>
      <c r="E59" s="3" t="s">
        <v>403</v>
      </c>
      <c r="F59" s="3" t="s">
        <v>404</v>
      </c>
      <c r="G59" s="3" t="s">
        <v>405</v>
      </c>
    </row>
    <row r="60" spans="1:7">
      <c r="A60" s="35"/>
      <c r="B60" s="3" t="s">
        <v>406</v>
      </c>
      <c r="C60" s="3" t="s">
        <v>407</v>
      </c>
      <c r="D60" s="3" t="s">
        <v>408</v>
      </c>
      <c r="E60" s="3" t="s">
        <v>409</v>
      </c>
      <c r="F60" s="3" t="s">
        <v>410</v>
      </c>
      <c r="G60" s="3" t="s">
        <v>411</v>
      </c>
    </row>
    <row r="61" spans="1:7">
      <c r="A61" s="35"/>
      <c r="B61" s="3" t="s">
        <v>412</v>
      </c>
      <c r="C61" s="3" t="s">
        <v>413</v>
      </c>
      <c r="D61" s="3" t="s">
        <v>414</v>
      </c>
      <c r="E61" s="3" t="s">
        <v>415</v>
      </c>
      <c r="F61" s="3" t="s">
        <v>416</v>
      </c>
      <c r="G61" s="3" t="s">
        <v>417</v>
      </c>
    </row>
    <row r="62" spans="1:7">
      <c r="A62" s="35"/>
      <c r="B62" s="3" t="s">
        <v>418</v>
      </c>
      <c r="C62" s="3" t="s">
        <v>419</v>
      </c>
      <c r="D62" s="3" t="s">
        <v>420</v>
      </c>
      <c r="E62" s="3" t="s">
        <v>421</v>
      </c>
      <c r="F62" s="3" t="s">
        <v>422</v>
      </c>
      <c r="G62" s="3" t="s">
        <v>423</v>
      </c>
    </row>
    <row r="63" spans="1:7">
      <c r="A63" s="35"/>
      <c r="B63" s="3" t="s">
        <v>424</v>
      </c>
      <c r="C63" s="3" t="s">
        <v>425</v>
      </c>
      <c r="D63" s="3" t="s">
        <v>426</v>
      </c>
      <c r="E63" s="3" t="s">
        <v>427</v>
      </c>
      <c r="F63" s="3" t="s">
        <v>428</v>
      </c>
      <c r="G63" s="3" t="s">
        <v>429</v>
      </c>
    </row>
    <row r="64" spans="1:7">
      <c r="A64" s="36"/>
      <c r="B64" s="3" t="s">
        <v>430</v>
      </c>
      <c r="C64" s="3" t="s">
        <v>431</v>
      </c>
      <c r="D64" s="3" t="s">
        <v>432</v>
      </c>
      <c r="E64" s="3" t="s">
        <v>433</v>
      </c>
      <c r="F64" s="3" t="s">
        <v>434</v>
      </c>
      <c r="G64" s="3" t="s">
        <v>435</v>
      </c>
    </row>
    <row r="65" spans="1:7">
      <c r="A65" s="34" t="s">
        <v>436</v>
      </c>
      <c r="B65" s="3" t="s">
        <v>437</v>
      </c>
      <c r="C65" s="3" t="s">
        <v>438</v>
      </c>
      <c r="D65" s="3" t="s">
        <v>439</v>
      </c>
      <c r="E65" s="3" t="s">
        <v>440</v>
      </c>
      <c r="F65" s="3" t="s">
        <v>441</v>
      </c>
      <c r="G65" s="3" t="s">
        <v>442</v>
      </c>
    </row>
    <row r="66" spans="1:7">
      <c r="A66" s="35"/>
      <c r="B66" s="3" t="s">
        <v>443</v>
      </c>
      <c r="C66" s="3" t="s">
        <v>7</v>
      </c>
      <c r="D66" s="3" t="s">
        <v>444</v>
      </c>
      <c r="E66" s="3" t="s">
        <v>445</v>
      </c>
      <c r="F66" s="3" t="s">
        <v>446</v>
      </c>
      <c r="G66" s="3" t="s">
        <v>447</v>
      </c>
    </row>
    <row r="67" spans="1:7">
      <c r="A67" s="35"/>
      <c r="B67" s="3" t="s">
        <v>448</v>
      </c>
      <c r="C67" s="3" t="s">
        <v>449</v>
      </c>
      <c r="D67" s="3" t="s">
        <v>450</v>
      </c>
      <c r="E67" s="3" t="s">
        <v>451</v>
      </c>
      <c r="F67" s="3" t="s">
        <v>452</v>
      </c>
      <c r="G67" s="3" t="s">
        <v>453</v>
      </c>
    </row>
    <row r="68" spans="1:7">
      <c r="A68" s="35"/>
      <c r="B68" s="3" t="s">
        <v>454</v>
      </c>
      <c r="C68" s="3" t="s">
        <v>455</v>
      </c>
      <c r="D68" s="3" t="s">
        <v>456</v>
      </c>
      <c r="E68" s="3" t="s">
        <v>457</v>
      </c>
      <c r="F68" s="3" t="s">
        <v>458</v>
      </c>
      <c r="G68" s="3" t="s">
        <v>459</v>
      </c>
    </row>
    <row r="69" spans="1:7">
      <c r="A69" s="35"/>
      <c r="B69" s="3" t="s">
        <v>460</v>
      </c>
      <c r="C69" s="3" t="s">
        <v>461</v>
      </c>
      <c r="D69" s="3" t="s">
        <v>462</v>
      </c>
      <c r="E69" s="3" t="s">
        <v>463</v>
      </c>
      <c r="F69" s="3" t="s">
        <v>464</v>
      </c>
      <c r="G69" s="3" t="s">
        <v>465</v>
      </c>
    </row>
    <row r="70" spans="1:7">
      <c r="A70" s="35"/>
      <c r="B70" s="3" t="s">
        <v>466</v>
      </c>
      <c r="C70" s="3" t="s">
        <v>467</v>
      </c>
      <c r="D70" s="3" t="s">
        <v>468</v>
      </c>
      <c r="E70" s="3" t="s">
        <v>469</v>
      </c>
      <c r="F70" s="3" t="s">
        <v>470</v>
      </c>
      <c r="G70" s="3" t="s">
        <v>471</v>
      </c>
    </row>
    <row r="71" spans="1:7">
      <c r="A71" s="35"/>
      <c r="B71" s="3" t="s">
        <v>472</v>
      </c>
      <c r="C71" s="3" t="s">
        <v>473</v>
      </c>
      <c r="D71" s="3" t="s">
        <v>474</v>
      </c>
      <c r="E71" s="3" t="s">
        <v>475</v>
      </c>
      <c r="F71" s="3" t="s">
        <v>476</v>
      </c>
      <c r="G71" s="3" t="s">
        <v>477</v>
      </c>
    </row>
    <row r="72" spans="1:7">
      <c r="A72" s="35"/>
      <c r="B72" s="3" t="s">
        <v>478</v>
      </c>
      <c r="C72" s="3" t="s">
        <v>479</v>
      </c>
      <c r="D72" s="3" t="s">
        <v>480</v>
      </c>
      <c r="E72" s="3" t="s">
        <v>481</v>
      </c>
      <c r="F72" s="3" t="s">
        <v>482</v>
      </c>
      <c r="G72" s="3" t="s">
        <v>483</v>
      </c>
    </row>
    <row r="73" spans="1:7">
      <c r="A73" s="35"/>
      <c r="B73" s="3" t="s">
        <v>484</v>
      </c>
      <c r="C73" s="3" t="s">
        <v>485</v>
      </c>
      <c r="D73" s="3" t="s">
        <v>486</v>
      </c>
      <c r="E73" s="3" t="s">
        <v>487</v>
      </c>
      <c r="F73" s="3" t="s">
        <v>488</v>
      </c>
      <c r="G73" s="3" t="s">
        <v>489</v>
      </c>
    </row>
    <row r="74" spans="1:7">
      <c r="A74" s="35"/>
      <c r="B74" s="3" t="s">
        <v>490</v>
      </c>
      <c r="C74" s="3" t="s">
        <v>491</v>
      </c>
      <c r="D74" s="3" t="s">
        <v>492</v>
      </c>
      <c r="E74" s="3" t="s">
        <v>493</v>
      </c>
      <c r="F74" s="3" t="s">
        <v>494</v>
      </c>
      <c r="G74" s="3" t="s">
        <v>495</v>
      </c>
    </row>
    <row r="75" spans="1:7">
      <c r="A75" s="36"/>
      <c r="B75" s="3" t="s">
        <v>496</v>
      </c>
      <c r="C75" s="3" t="s">
        <v>497</v>
      </c>
      <c r="D75" s="3" t="s">
        <v>498</v>
      </c>
      <c r="E75" s="3" t="s">
        <v>499</v>
      </c>
      <c r="F75" s="3" t="s">
        <v>500</v>
      </c>
      <c r="G75" s="3" t="s">
        <v>501</v>
      </c>
    </row>
    <row r="76" spans="1:7">
      <c r="A76" s="34" t="s">
        <v>502</v>
      </c>
      <c r="B76" s="3" t="s">
        <v>503</v>
      </c>
      <c r="C76" s="3" t="s">
        <v>504</v>
      </c>
      <c r="D76" s="3" t="s">
        <v>505</v>
      </c>
      <c r="E76" s="3" t="s">
        <v>506</v>
      </c>
      <c r="F76" s="3" t="s">
        <v>507</v>
      </c>
      <c r="G76" s="3" t="s">
        <v>508</v>
      </c>
    </row>
    <row r="77" spans="1:7">
      <c r="A77" s="35"/>
      <c r="B77" s="3" t="s">
        <v>509</v>
      </c>
      <c r="C77" s="3" t="s">
        <v>510</v>
      </c>
      <c r="D77" s="3" t="s">
        <v>511</v>
      </c>
      <c r="E77" s="3" t="s">
        <v>512</v>
      </c>
      <c r="F77" s="3" t="s">
        <v>513</v>
      </c>
      <c r="G77" s="3" t="s">
        <v>514</v>
      </c>
    </row>
    <row r="78" spans="1:7">
      <c r="A78" s="35"/>
      <c r="B78" s="3" t="s">
        <v>515</v>
      </c>
      <c r="C78" s="3" t="s">
        <v>516</v>
      </c>
      <c r="D78" s="3" t="s">
        <v>517</v>
      </c>
      <c r="E78" s="3" t="s">
        <v>518</v>
      </c>
      <c r="F78" s="3" t="s">
        <v>519</v>
      </c>
      <c r="G78" s="3" t="s">
        <v>520</v>
      </c>
    </row>
    <row r="79" spans="1:7">
      <c r="A79" s="35"/>
      <c r="B79" s="3" t="s">
        <v>521</v>
      </c>
      <c r="C79" s="3" t="s">
        <v>522</v>
      </c>
      <c r="D79" s="3" t="s">
        <v>523</v>
      </c>
      <c r="E79" s="3" t="s">
        <v>524</v>
      </c>
      <c r="F79" s="3" t="s">
        <v>525</v>
      </c>
      <c r="G79" s="3" t="s">
        <v>526</v>
      </c>
    </row>
    <row r="80" spans="1:7">
      <c r="A80" s="35"/>
      <c r="B80" s="3" t="s">
        <v>527</v>
      </c>
      <c r="C80" s="3" t="s">
        <v>528</v>
      </c>
      <c r="D80" s="3" t="s">
        <v>529</v>
      </c>
      <c r="E80" s="3" t="s">
        <v>530</v>
      </c>
      <c r="F80" s="3" t="s">
        <v>531</v>
      </c>
      <c r="G80" s="3" t="s">
        <v>532</v>
      </c>
    </row>
    <row r="81" spans="1:7">
      <c r="A81" s="35"/>
      <c r="B81" s="3" t="s">
        <v>533</v>
      </c>
      <c r="C81" s="3" t="s">
        <v>534</v>
      </c>
      <c r="D81" s="3" t="s">
        <v>535</v>
      </c>
      <c r="E81" s="3" t="s">
        <v>536</v>
      </c>
      <c r="F81" s="3" t="s">
        <v>537</v>
      </c>
      <c r="G81" s="3" t="s">
        <v>538</v>
      </c>
    </row>
    <row r="82" spans="1:7">
      <c r="A82" s="35"/>
      <c r="B82" s="3" t="s">
        <v>539</v>
      </c>
      <c r="C82" s="3" t="s">
        <v>540</v>
      </c>
      <c r="D82" s="3" t="s">
        <v>541</v>
      </c>
      <c r="E82" s="3" t="s">
        <v>542</v>
      </c>
      <c r="F82" s="3" t="s">
        <v>543</v>
      </c>
      <c r="G82" s="3" t="s">
        <v>544</v>
      </c>
    </row>
    <row r="83" spans="1:7">
      <c r="A83" s="35"/>
      <c r="B83" s="3" t="s">
        <v>545</v>
      </c>
      <c r="C83" s="3" t="s">
        <v>546</v>
      </c>
      <c r="D83" s="3" t="s">
        <v>547</v>
      </c>
      <c r="E83" s="3" t="s">
        <v>548</v>
      </c>
      <c r="F83" s="3" t="s">
        <v>549</v>
      </c>
      <c r="G83" s="3" t="s">
        <v>550</v>
      </c>
    </row>
    <row r="84" spans="1:7">
      <c r="A84" s="35"/>
      <c r="B84" s="3" t="s">
        <v>551</v>
      </c>
      <c r="C84" s="3" t="s">
        <v>552</v>
      </c>
      <c r="D84" s="3" t="s">
        <v>553</v>
      </c>
      <c r="E84" s="3" t="s">
        <v>554</v>
      </c>
      <c r="F84" s="3" t="s">
        <v>555</v>
      </c>
      <c r="G84" s="3" t="s">
        <v>556</v>
      </c>
    </row>
    <row r="85" spans="1:7">
      <c r="A85" s="35"/>
      <c r="B85" s="3" t="s">
        <v>557</v>
      </c>
      <c r="C85" s="3" t="s">
        <v>558</v>
      </c>
      <c r="D85" s="3" t="s">
        <v>559</v>
      </c>
      <c r="E85" s="3" t="s">
        <v>560</v>
      </c>
      <c r="F85" s="3" t="s">
        <v>561</v>
      </c>
      <c r="G85" s="3" t="s">
        <v>562</v>
      </c>
    </row>
    <row r="86" spans="1:7">
      <c r="A86" s="35"/>
      <c r="B86" s="3" t="s">
        <v>563</v>
      </c>
      <c r="C86" s="3" t="s">
        <v>564</v>
      </c>
      <c r="D86" s="3" t="s">
        <v>565</v>
      </c>
      <c r="E86" s="3" t="s">
        <v>566</v>
      </c>
      <c r="F86" s="3" t="s">
        <v>567</v>
      </c>
      <c r="G86" s="3" t="s">
        <v>568</v>
      </c>
    </row>
    <row r="87" spans="1:7">
      <c r="A87" s="35"/>
      <c r="B87" s="3" t="s">
        <v>569</v>
      </c>
      <c r="C87" s="3" t="s">
        <v>570</v>
      </c>
      <c r="D87" s="3" t="s">
        <v>571</v>
      </c>
      <c r="E87" s="3" t="s">
        <v>572</v>
      </c>
      <c r="F87" s="3" t="s">
        <v>573</v>
      </c>
      <c r="G87" s="3" t="s">
        <v>574</v>
      </c>
    </row>
    <row r="88" spans="1:7" ht="43.2">
      <c r="A88" s="5" t="s">
        <v>575</v>
      </c>
      <c r="B88" s="3" t="s">
        <v>576</v>
      </c>
      <c r="C88" s="3" t="s">
        <v>577</v>
      </c>
      <c r="D88" s="3" t="s">
        <v>578</v>
      </c>
      <c r="E88" s="3" t="s">
        <v>579</v>
      </c>
      <c r="F88" s="3" t="s">
        <v>580</v>
      </c>
      <c r="G88" s="3" t="s">
        <v>581</v>
      </c>
    </row>
    <row r="89" spans="1:7">
      <c r="A89" s="31" t="s">
        <v>582</v>
      </c>
      <c r="B89" s="3" t="s">
        <v>583</v>
      </c>
      <c r="C89" s="3" t="s">
        <v>584</v>
      </c>
      <c r="D89" s="3" t="s">
        <v>585</v>
      </c>
      <c r="E89" s="3" t="s">
        <v>586</v>
      </c>
      <c r="F89" s="3" t="s">
        <v>587</v>
      </c>
      <c r="G89" s="3" t="s">
        <v>588</v>
      </c>
    </row>
    <row r="90" spans="1:7">
      <c r="A90" s="32"/>
      <c r="B90" s="3" t="s">
        <v>589</v>
      </c>
      <c r="C90" s="3" t="s">
        <v>590</v>
      </c>
      <c r="D90" s="3" t="s">
        <v>591</v>
      </c>
      <c r="E90" s="3" t="s">
        <v>592</v>
      </c>
      <c r="F90" s="3" t="s">
        <v>593</v>
      </c>
      <c r="G90" s="3" t="s">
        <v>594</v>
      </c>
    </row>
    <row r="91" spans="1:7">
      <c r="A91" s="32"/>
      <c r="B91" s="3" t="s">
        <v>595</v>
      </c>
      <c r="C91" s="3" t="s">
        <v>596</v>
      </c>
      <c r="D91" s="3" t="s">
        <v>597</v>
      </c>
      <c r="E91" s="3" t="s">
        <v>598</v>
      </c>
      <c r="F91" s="3" t="s">
        <v>599</v>
      </c>
      <c r="G91" s="3" t="s">
        <v>600</v>
      </c>
    </row>
    <row r="92" spans="1:7">
      <c r="A92" s="32"/>
      <c r="B92" s="3" t="s">
        <v>601</v>
      </c>
      <c r="C92" s="3" t="s">
        <v>602</v>
      </c>
      <c r="D92" s="3" t="s">
        <v>603</v>
      </c>
      <c r="E92" s="3" t="s">
        <v>604</v>
      </c>
      <c r="F92" s="3" t="s">
        <v>605</v>
      </c>
      <c r="G92" s="3" t="s">
        <v>606</v>
      </c>
    </row>
    <row r="93" spans="1:7">
      <c r="A93" s="32"/>
      <c r="B93" s="3" t="s">
        <v>607</v>
      </c>
      <c r="C93" s="3" t="s">
        <v>608</v>
      </c>
      <c r="D93" s="3" t="s">
        <v>609</v>
      </c>
      <c r="E93" s="3" t="s">
        <v>610</v>
      </c>
      <c r="F93" s="3" t="s">
        <v>611</v>
      </c>
      <c r="G93" s="3" t="s">
        <v>612</v>
      </c>
    </row>
    <row r="94" spans="1:7">
      <c r="A94" s="32"/>
      <c r="B94" s="3" t="s">
        <v>613</v>
      </c>
      <c r="C94" s="3" t="s">
        <v>614</v>
      </c>
      <c r="D94" s="3" t="s">
        <v>615</v>
      </c>
      <c r="E94" s="3" t="s">
        <v>616</v>
      </c>
      <c r="F94" s="3" t="s">
        <v>617</v>
      </c>
      <c r="G94" s="3" t="s">
        <v>618</v>
      </c>
    </row>
    <row r="95" spans="1:7">
      <c r="A95" s="32"/>
      <c r="B95" s="3" t="s">
        <v>619</v>
      </c>
      <c r="C95" s="3" t="s">
        <v>620</v>
      </c>
      <c r="D95" s="3" t="s">
        <v>621</v>
      </c>
      <c r="E95" s="3" t="s">
        <v>622</v>
      </c>
      <c r="F95" s="3" t="s">
        <v>623</v>
      </c>
      <c r="G95" s="3" t="s">
        <v>624</v>
      </c>
    </row>
    <row r="96" spans="1:7">
      <c r="A96" s="32"/>
      <c r="B96" s="3" t="s">
        <v>625</v>
      </c>
      <c r="C96" s="3" t="s">
        <v>626</v>
      </c>
      <c r="D96" s="3" t="s">
        <v>627</v>
      </c>
      <c r="E96" s="3" t="s">
        <v>628</v>
      </c>
      <c r="F96" s="3" t="s">
        <v>629</v>
      </c>
      <c r="G96" s="3" t="s">
        <v>630</v>
      </c>
    </row>
    <row r="97" spans="1:7">
      <c r="A97" s="32"/>
      <c r="B97" s="3" t="s">
        <v>631</v>
      </c>
      <c r="C97" s="3" t="s">
        <v>632</v>
      </c>
      <c r="D97" s="3" t="s">
        <v>633</v>
      </c>
      <c r="E97" s="3" t="s">
        <v>634</v>
      </c>
      <c r="F97" s="3" t="s">
        <v>635</v>
      </c>
      <c r="G97" s="3" t="s">
        <v>636</v>
      </c>
    </row>
    <row r="98" spans="1:7">
      <c r="A98" s="32"/>
      <c r="B98" s="3" t="s">
        <v>637</v>
      </c>
      <c r="C98" s="3" t="s">
        <v>638</v>
      </c>
      <c r="D98" s="3" t="s">
        <v>639</v>
      </c>
      <c r="E98" s="3" t="s">
        <v>640</v>
      </c>
      <c r="F98" s="3" t="s">
        <v>641</v>
      </c>
      <c r="G98" s="3" t="s">
        <v>642</v>
      </c>
    </row>
    <row r="99" spans="1:7">
      <c r="A99" s="32"/>
      <c r="B99" s="3" t="s">
        <v>643</v>
      </c>
      <c r="C99" s="3" t="s">
        <v>644</v>
      </c>
      <c r="D99" s="3" t="s">
        <v>645</v>
      </c>
      <c r="E99" s="3" t="s">
        <v>646</v>
      </c>
      <c r="F99" s="3" t="s">
        <v>647</v>
      </c>
      <c r="G99" s="3" t="s">
        <v>648</v>
      </c>
    </row>
    <row r="100" spans="1:7">
      <c r="A100" s="32"/>
      <c r="B100" s="3" t="s">
        <v>649</v>
      </c>
      <c r="C100" s="3" t="s">
        <v>650</v>
      </c>
      <c r="D100" s="3" t="s">
        <v>651</v>
      </c>
      <c r="E100" s="3" t="s">
        <v>652</v>
      </c>
      <c r="F100" s="3" t="s">
        <v>653</v>
      </c>
      <c r="G100" s="3" t="s">
        <v>654</v>
      </c>
    </row>
    <row r="101" spans="1:7">
      <c r="A101" s="32"/>
      <c r="B101" s="3" t="s">
        <v>655</v>
      </c>
      <c r="C101" s="3" t="s">
        <v>656</v>
      </c>
      <c r="D101" s="3" t="s">
        <v>657</v>
      </c>
      <c r="E101" s="3" t="s">
        <v>658</v>
      </c>
      <c r="F101" s="3" t="s">
        <v>659</v>
      </c>
      <c r="G101" s="3" t="s">
        <v>660</v>
      </c>
    </row>
    <row r="102" spans="1:7">
      <c r="A102" s="32"/>
      <c r="B102" s="3" t="s">
        <v>661</v>
      </c>
      <c r="C102" s="3" t="s">
        <v>662</v>
      </c>
      <c r="D102" s="3" t="s">
        <v>663</v>
      </c>
      <c r="E102" s="3" t="s">
        <v>664</v>
      </c>
      <c r="F102" s="3" t="s">
        <v>665</v>
      </c>
      <c r="G102" s="3" t="s">
        <v>666</v>
      </c>
    </row>
    <row r="103" spans="1:7">
      <c r="A103" s="32"/>
      <c r="B103" s="3" t="s">
        <v>667</v>
      </c>
      <c r="C103" s="3" t="s">
        <v>668</v>
      </c>
      <c r="D103" s="3" t="s">
        <v>669</v>
      </c>
      <c r="E103" s="3" t="s">
        <v>670</v>
      </c>
      <c r="F103" s="3" t="s">
        <v>671</v>
      </c>
      <c r="G103" s="3" t="s">
        <v>672</v>
      </c>
    </row>
    <row r="104" spans="1:7">
      <c r="A104" s="32"/>
      <c r="B104" s="3" t="s">
        <v>673</v>
      </c>
      <c r="C104" s="3" t="s">
        <v>674</v>
      </c>
      <c r="D104" s="3" t="s">
        <v>675</v>
      </c>
      <c r="E104" s="3" t="s">
        <v>676</v>
      </c>
      <c r="F104" s="3" t="s">
        <v>677</v>
      </c>
      <c r="G104" s="3" t="s">
        <v>678</v>
      </c>
    </row>
    <row r="105" spans="1:7">
      <c r="A105" s="32"/>
      <c r="B105" s="3" t="s">
        <v>679</v>
      </c>
      <c r="C105" s="3" t="s">
        <v>680</v>
      </c>
      <c r="D105" s="3" t="s">
        <v>681</v>
      </c>
      <c r="E105" s="3" t="s">
        <v>682</v>
      </c>
      <c r="F105" s="3" t="s">
        <v>683</v>
      </c>
      <c r="G105" s="3" t="s">
        <v>684</v>
      </c>
    </row>
    <row r="106" spans="1:7">
      <c r="A106" s="32"/>
      <c r="B106" s="3" t="s">
        <v>685</v>
      </c>
      <c r="C106" s="3" t="s">
        <v>686</v>
      </c>
      <c r="D106" s="3" t="s">
        <v>687</v>
      </c>
      <c r="E106" s="3" t="s">
        <v>688</v>
      </c>
      <c r="F106" s="3" t="s">
        <v>689</v>
      </c>
      <c r="G106" s="3" t="s">
        <v>690</v>
      </c>
    </row>
    <row r="107" spans="1:7">
      <c r="A107" s="32"/>
      <c r="B107" s="3" t="s">
        <v>691</v>
      </c>
      <c r="C107" s="3" t="s">
        <v>692</v>
      </c>
      <c r="D107" s="3" t="s">
        <v>693</v>
      </c>
      <c r="E107" s="3" t="s">
        <v>694</v>
      </c>
      <c r="F107" s="3" t="s">
        <v>695</v>
      </c>
      <c r="G107" s="3" t="s">
        <v>696</v>
      </c>
    </row>
    <row r="108" spans="1:7">
      <c r="A108" s="32"/>
      <c r="B108" s="3" t="s">
        <v>697</v>
      </c>
      <c r="C108" s="3" t="s">
        <v>698</v>
      </c>
      <c r="D108" s="3" t="s">
        <v>699</v>
      </c>
      <c r="E108" s="3" t="s">
        <v>700</v>
      </c>
      <c r="F108" s="3" t="s">
        <v>701</v>
      </c>
      <c r="G108" s="3" t="s">
        <v>702</v>
      </c>
    </row>
    <row r="109" spans="1:7">
      <c r="A109" s="32"/>
      <c r="B109" s="3" t="s">
        <v>703</v>
      </c>
      <c r="C109" s="3" t="s">
        <v>704</v>
      </c>
      <c r="D109" s="3" t="s">
        <v>705</v>
      </c>
      <c r="E109" s="3" t="s">
        <v>706</v>
      </c>
      <c r="F109" s="3" t="s">
        <v>707</v>
      </c>
      <c r="G109" s="3" t="s">
        <v>708</v>
      </c>
    </row>
    <row r="110" spans="1:7">
      <c r="A110" s="32"/>
      <c r="B110" s="3" t="s">
        <v>709</v>
      </c>
      <c r="C110" s="3" t="s">
        <v>710</v>
      </c>
      <c r="D110" s="3" t="s">
        <v>711</v>
      </c>
      <c r="E110" s="3" t="s">
        <v>712</v>
      </c>
      <c r="F110" s="3" t="s">
        <v>713</v>
      </c>
      <c r="G110" s="3" t="s">
        <v>714</v>
      </c>
    </row>
    <row r="111" spans="1:7">
      <c r="A111" s="32"/>
      <c r="B111" s="3" t="s">
        <v>715</v>
      </c>
      <c r="C111" s="3" t="s">
        <v>716</v>
      </c>
      <c r="D111" s="3" t="s">
        <v>717</v>
      </c>
      <c r="E111" s="3" t="s">
        <v>718</v>
      </c>
      <c r="F111" s="3" t="s">
        <v>719</v>
      </c>
      <c r="G111" s="3" t="s">
        <v>720</v>
      </c>
    </row>
    <row r="112" spans="1:7">
      <c r="A112" s="32"/>
      <c r="B112" s="3" t="s">
        <v>721</v>
      </c>
      <c r="C112" s="3" t="s">
        <v>722</v>
      </c>
      <c r="D112" s="3" t="s">
        <v>723</v>
      </c>
      <c r="E112" s="3" t="s">
        <v>724</v>
      </c>
      <c r="F112" s="3" t="s">
        <v>725</v>
      </c>
      <c r="G112" s="3" t="s">
        <v>726</v>
      </c>
    </row>
    <row r="113" spans="1:7">
      <c r="A113" s="32"/>
      <c r="B113" s="3" t="s">
        <v>727</v>
      </c>
      <c r="C113" s="3" t="s">
        <v>728</v>
      </c>
      <c r="D113" s="3" t="s">
        <v>729</v>
      </c>
      <c r="E113" s="3" t="s">
        <v>730</v>
      </c>
      <c r="F113" s="3" t="s">
        <v>731</v>
      </c>
      <c r="G113" s="3" t="s">
        <v>732</v>
      </c>
    </row>
    <row r="114" spans="1:7">
      <c r="A114" s="32"/>
      <c r="B114" s="3" t="s">
        <v>733</v>
      </c>
      <c r="C114" s="3" t="s">
        <v>734</v>
      </c>
      <c r="D114" s="3" t="s">
        <v>735</v>
      </c>
      <c r="E114" s="3" t="s">
        <v>736</v>
      </c>
      <c r="F114" s="3" t="s">
        <v>737</v>
      </c>
      <c r="G114" s="3" t="s">
        <v>738</v>
      </c>
    </row>
    <row r="115" spans="1:7">
      <c r="A115" s="32"/>
      <c r="B115" s="3" t="s">
        <v>739</v>
      </c>
      <c r="C115" s="3" t="s">
        <v>740</v>
      </c>
      <c r="D115" s="3" t="s">
        <v>741</v>
      </c>
      <c r="E115" s="3" t="s">
        <v>742</v>
      </c>
      <c r="F115" s="3" t="s">
        <v>743</v>
      </c>
      <c r="G115" s="3" t="s">
        <v>744</v>
      </c>
    </row>
    <row r="116" spans="1:7">
      <c r="A116" s="32"/>
      <c r="B116" s="3" t="s">
        <v>745</v>
      </c>
      <c r="C116" s="3" t="s">
        <v>746</v>
      </c>
      <c r="D116" s="3" t="s">
        <v>747</v>
      </c>
      <c r="E116" s="3" t="s">
        <v>748</v>
      </c>
      <c r="F116" s="3" t="s">
        <v>749</v>
      </c>
      <c r="G116" s="3" t="s">
        <v>750</v>
      </c>
    </row>
    <row r="117" spans="1:7">
      <c r="A117" s="32"/>
      <c r="B117" s="3" t="s">
        <v>751</v>
      </c>
      <c r="C117" s="3" t="s">
        <v>752</v>
      </c>
      <c r="D117" s="3" t="s">
        <v>753</v>
      </c>
      <c r="E117" s="3" t="s">
        <v>754</v>
      </c>
      <c r="F117" s="3" t="s">
        <v>755</v>
      </c>
      <c r="G117" s="3" t="s">
        <v>756</v>
      </c>
    </row>
    <row r="118" spans="1:7">
      <c r="A118" s="32"/>
      <c r="B118" s="3" t="s">
        <v>757</v>
      </c>
      <c r="C118" s="3" t="s">
        <v>758</v>
      </c>
      <c r="D118" s="3" t="s">
        <v>759</v>
      </c>
      <c r="E118" s="3" t="s">
        <v>760</v>
      </c>
      <c r="F118" s="3" t="s">
        <v>761</v>
      </c>
      <c r="G118" s="3" t="s">
        <v>762</v>
      </c>
    </row>
    <row r="119" spans="1:7">
      <c r="A119" s="32"/>
      <c r="B119" s="3" t="s">
        <v>763</v>
      </c>
      <c r="C119" s="3" t="s">
        <v>764</v>
      </c>
      <c r="D119" s="3" t="s">
        <v>765</v>
      </c>
      <c r="E119" s="3" t="s">
        <v>766</v>
      </c>
      <c r="F119" s="3" t="s">
        <v>767</v>
      </c>
      <c r="G119" s="3" t="s">
        <v>768</v>
      </c>
    </row>
    <row r="120" spans="1:7">
      <c r="A120" s="32"/>
      <c r="B120" s="3" t="s">
        <v>769</v>
      </c>
      <c r="C120" s="3" t="s">
        <v>770</v>
      </c>
      <c r="D120" s="3" t="s">
        <v>771</v>
      </c>
      <c r="E120" s="3" t="s">
        <v>772</v>
      </c>
      <c r="F120" s="3" t="s">
        <v>773</v>
      </c>
      <c r="G120" s="3" t="s">
        <v>774</v>
      </c>
    </row>
    <row r="121" spans="1:7">
      <c r="A121" s="32"/>
      <c r="B121" s="3" t="s">
        <v>775</v>
      </c>
      <c r="C121" s="3" t="s">
        <v>776</v>
      </c>
      <c r="D121" s="3" t="s">
        <v>777</v>
      </c>
      <c r="E121" s="3" t="s">
        <v>778</v>
      </c>
      <c r="F121" s="3" t="s">
        <v>779</v>
      </c>
      <c r="G121" s="3" t="s">
        <v>780</v>
      </c>
    </row>
    <row r="122" spans="1:7">
      <c r="A122" s="32"/>
      <c r="B122" s="3" t="s">
        <v>781</v>
      </c>
      <c r="C122" s="3" t="s">
        <v>782</v>
      </c>
      <c r="D122" s="3" t="s">
        <v>783</v>
      </c>
      <c r="E122" s="3" t="s">
        <v>784</v>
      </c>
      <c r="F122" s="3" t="s">
        <v>785</v>
      </c>
      <c r="G122" s="3" t="s">
        <v>786</v>
      </c>
    </row>
    <row r="123" spans="1:7">
      <c r="A123" s="32"/>
      <c r="B123" s="3" t="s">
        <v>787</v>
      </c>
      <c r="C123" s="3" t="s">
        <v>788</v>
      </c>
      <c r="D123" s="3" t="s">
        <v>789</v>
      </c>
      <c r="E123" s="3" t="s">
        <v>790</v>
      </c>
      <c r="F123" s="3" t="s">
        <v>791</v>
      </c>
      <c r="G123" s="3" t="s">
        <v>792</v>
      </c>
    </row>
    <row r="124" spans="1:7">
      <c r="A124" s="32"/>
      <c r="B124" s="3" t="s">
        <v>793</v>
      </c>
      <c r="C124" s="3" t="s">
        <v>794</v>
      </c>
      <c r="D124" s="3" t="s">
        <v>795</v>
      </c>
      <c r="E124" s="3" t="s">
        <v>796</v>
      </c>
      <c r="F124" s="3" t="s">
        <v>797</v>
      </c>
      <c r="G124" s="3" t="s">
        <v>798</v>
      </c>
    </row>
    <row r="125" spans="1:7">
      <c r="A125" s="32"/>
      <c r="B125" s="3" t="s">
        <v>799</v>
      </c>
      <c r="C125" s="3" t="s">
        <v>800</v>
      </c>
      <c r="D125" s="3" t="s">
        <v>801</v>
      </c>
      <c r="E125" s="3" t="s">
        <v>802</v>
      </c>
      <c r="F125" s="3" t="s">
        <v>803</v>
      </c>
      <c r="G125" s="3" t="s">
        <v>804</v>
      </c>
    </row>
    <row r="126" spans="1:7">
      <c r="A126" s="32"/>
      <c r="B126" s="3" t="s">
        <v>805</v>
      </c>
      <c r="C126" s="3" t="s">
        <v>806</v>
      </c>
      <c r="D126" s="3" t="s">
        <v>807</v>
      </c>
      <c r="E126" s="3" t="s">
        <v>808</v>
      </c>
      <c r="F126" s="3" t="s">
        <v>809</v>
      </c>
      <c r="G126" s="3" t="s">
        <v>810</v>
      </c>
    </row>
    <row r="127" spans="1:7">
      <c r="A127" s="32"/>
      <c r="B127" s="3" t="s">
        <v>811</v>
      </c>
      <c r="C127" s="3" t="s">
        <v>812</v>
      </c>
      <c r="D127" s="3" t="s">
        <v>813</v>
      </c>
      <c r="E127" s="3" t="s">
        <v>814</v>
      </c>
      <c r="F127" s="3" t="s">
        <v>815</v>
      </c>
      <c r="G127" s="3" t="s">
        <v>816</v>
      </c>
    </row>
    <row r="128" spans="1:7">
      <c r="A128" s="32"/>
      <c r="B128" s="3" t="s">
        <v>817</v>
      </c>
      <c r="C128" s="3" t="s">
        <v>818</v>
      </c>
      <c r="D128" s="3" t="s">
        <v>819</v>
      </c>
      <c r="E128" s="3" t="s">
        <v>820</v>
      </c>
      <c r="F128" s="3" t="s">
        <v>821</v>
      </c>
      <c r="G128" s="3" t="s">
        <v>822</v>
      </c>
    </row>
    <row r="129" spans="1:7">
      <c r="A129" s="32"/>
      <c r="B129" s="3" t="s">
        <v>823</v>
      </c>
      <c r="C129" s="3" t="s">
        <v>824</v>
      </c>
      <c r="D129" s="3" t="s">
        <v>825</v>
      </c>
      <c r="E129" s="3" t="s">
        <v>826</v>
      </c>
      <c r="F129" s="3" t="s">
        <v>827</v>
      </c>
      <c r="G129" s="3" t="s">
        <v>828</v>
      </c>
    </row>
    <row r="130" spans="1:7">
      <c r="A130" s="32"/>
      <c r="B130" s="3" t="s">
        <v>829</v>
      </c>
      <c r="C130" s="3" t="s">
        <v>830</v>
      </c>
      <c r="D130" s="3" t="s">
        <v>831</v>
      </c>
      <c r="E130" s="3" t="s">
        <v>832</v>
      </c>
      <c r="F130" s="3" t="s">
        <v>833</v>
      </c>
      <c r="G130" s="3" t="s">
        <v>834</v>
      </c>
    </row>
    <row r="131" spans="1:7">
      <c r="A131" s="32"/>
      <c r="B131" s="3" t="s">
        <v>835</v>
      </c>
      <c r="C131" s="3" t="s">
        <v>836</v>
      </c>
      <c r="D131" s="3" t="s">
        <v>837</v>
      </c>
      <c r="E131" s="3" t="s">
        <v>838</v>
      </c>
      <c r="F131" s="3" t="s">
        <v>839</v>
      </c>
      <c r="G131" s="3" t="s">
        <v>840</v>
      </c>
    </row>
    <row r="132" spans="1:7">
      <c r="A132" s="32"/>
      <c r="B132" s="3" t="s">
        <v>841</v>
      </c>
      <c r="C132" s="3" t="s">
        <v>842</v>
      </c>
      <c r="D132" s="3" t="s">
        <v>843</v>
      </c>
      <c r="E132" s="3" t="s">
        <v>844</v>
      </c>
      <c r="F132" s="3" t="s">
        <v>845</v>
      </c>
      <c r="G132" s="3" t="s">
        <v>846</v>
      </c>
    </row>
    <row r="133" spans="1:7">
      <c r="A133" s="32"/>
      <c r="B133" s="3" t="s">
        <v>847</v>
      </c>
      <c r="C133" s="3" t="s">
        <v>848</v>
      </c>
      <c r="D133" s="3" t="s">
        <v>849</v>
      </c>
      <c r="E133" s="3" t="s">
        <v>850</v>
      </c>
      <c r="F133" s="3" t="s">
        <v>851</v>
      </c>
      <c r="G133" s="3" t="s">
        <v>852</v>
      </c>
    </row>
    <row r="134" spans="1:7">
      <c r="A134" s="32"/>
      <c r="B134" s="3" t="s">
        <v>853</v>
      </c>
      <c r="C134" s="3" t="s">
        <v>854</v>
      </c>
      <c r="D134" s="3" t="s">
        <v>855</v>
      </c>
      <c r="E134" s="3" t="s">
        <v>856</v>
      </c>
      <c r="F134" s="3" t="s">
        <v>857</v>
      </c>
      <c r="G134" s="3" t="s">
        <v>858</v>
      </c>
    </row>
    <row r="135" spans="1:7">
      <c r="A135" s="32"/>
      <c r="B135" s="3" t="s">
        <v>859</v>
      </c>
      <c r="C135" s="3" t="s">
        <v>860</v>
      </c>
      <c r="D135" s="3" t="s">
        <v>861</v>
      </c>
      <c r="E135" s="3" t="s">
        <v>862</v>
      </c>
      <c r="F135" s="3" t="s">
        <v>863</v>
      </c>
      <c r="G135" s="3" t="s">
        <v>864</v>
      </c>
    </row>
    <row r="136" spans="1:7">
      <c r="A136" s="32"/>
      <c r="B136" s="3" t="s">
        <v>865</v>
      </c>
      <c r="C136" s="3" t="s">
        <v>866</v>
      </c>
      <c r="D136" s="3" t="s">
        <v>867</v>
      </c>
      <c r="E136" s="3" t="s">
        <v>868</v>
      </c>
      <c r="F136" s="3" t="s">
        <v>869</v>
      </c>
      <c r="G136" s="3" t="s">
        <v>870</v>
      </c>
    </row>
    <row r="137" spans="1:7">
      <c r="A137" s="32"/>
      <c r="B137" s="3" t="s">
        <v>871</v>
      </c>
      <c r="C137" s="3" t="s">
        <v>872</v>
      </c>
      <c r="D137" s="3" t="s">
        <v>873</v>
      </c>
      <c r="E137" s="3" t="s">
        <v>874</v>
      </c>
      <c r="F137" s="3" t="s">
        <v>875</v>
      </c>
      <c r="G137" s="3" t="s">
        <v>876</v>
      </c>
    </row>
    <row r="138" spans="1:7">
      <c r="A138" s="32"/>
      <c r="B138" s="3" t="s">
        <v>877</v>
      </c>
      <c r="C138" s="3" t="s">
        <v>878</v>
      </c>
      <c r="D138" s="3" t="s">
        <v>879</v>
      </c>
      <c r="E138" s="3" t="s">
        <v>880</v>
      </c>
      <c r="F138" s="3" t="s">
        <v>881</v>
      </c>
      <c r="G138" s="3" t="s">
        <v>882</v>
      </c>
    </row>
    <row r="139" spans="1:7">
      <c r="A139" s="32"/>
      <c r="B139" s="4">
        <v>254642</v>
      </c>
      <c r="C139" s="3" t="s">
        <v>883</v>
      </c>
      <c r="D139" s="3" t="s">
        <v>884</v>
      </c>
      <c r="E139" s="3" t="s">
        <v>885</v>
      </c>
      <c r="F139" s="3" t="s">
        <v>886</v>
      </c>
      <c r="G139" s="3" t="s">
        <v>887</v>
      </c>
    </row>
    <row r="140" spans="1:7">
      <c r="A140" s="32"/>
      <c r="B140" s="3" t="s">
        <v>888</v>
      </c>
      <c r="C140" s="3" t="s">
        <v>889</v>
      </c>
      <c r="D140" s="3" t="s">
        <v>890</v>
      </c>
      <c r="E140" s="3" t="s">
        <v>891</v>
      </c>
      <c r="F140" s="3" t="s">
        <v>892</v>
      </c>
      <c r="G140" s="3" t="s">
        <v>893</v>
      </c>
    </row>
    <row r="141" spans="1:7">
      <c r="A141" s="32"/>
      <c r="B141" s="3" t="s">
        <v>894</v>
      </c>
      <c r="C141" s="3" t="s">
        <v>895</v>
      </c>
      <c r="D141" s="3" t="s">
        <v>896</v>
      </c>
      <c r="E141" s="3" t="s">
        <v>897</v>
      </c>
      <c r="F141" s="3" t="s">
        <v>898</v>
      </c>
      <c r="G141" s="3" t="s">
        <v>899</v>
      </c>
    </row>
    <row r="142" spans="1:7">
      <c r="A142" s="32"/>
      <c r="B142" s="3" t="s">
        <v>900</v>
      </c>
      <c r="C142" s="3" t="s">
        <v>901</v>
      </c>
      <c r="D142" s="3" t="s">
        <v>902</v>
      </c>
      <c r="E142" s="3" t="s">
        <v>903</v>
      </c>
      <c r="F142" s="3" t="s">
        <v>904</v>
      </c>
      <c r="G142" s="3" t="s">
        <v>905</v>
      </c>
    </row>
    <row r="143" spans="1:7">
      <c r="A143" s="32"/>
      <c r="B143" s="3" t="s">
        <v>906</v>
      </c>
      <c r="C143" s="3" t="s">
        <v>907</v>
      </c>
      <c r="D143" s="3" t="s">
        <v>908</v>
      </c>
      <c r="E143" s="3" t="s">
        <v>909</v>
      </c>
      <c r="F143" s="3" t="s">
        <v>910</v>
      </c>
      <c r="G143" s="3" t="s">
        <v>911</v>
      </c>
    </row>
    <row r="144" spans="1:7">
      <c r="A144" s="32"/>
      <c r="B144" s="3" t="s">
        <v>912</v>
      </c>
      <c r="C144" s="3" t="s">
        <v>913</v>
      </c>
      <c r="D144" s="3" t="s">
        <v>914</v>
      </c>
      <c r="E144" s="3" t="s">
        <v>915</v>
      </c>
      <c r="F144" s="3" t="s">
        <v>916</v>
      </c>
      <c r="G144" s="3" t="s">
        <v>917</v>
      </c>
    </row>
    <row r="145" spans="1:7">
      <c r="A145" s="32"/>
      <c r="B145" s="3" t="s">
        <v>918</v>
      </c>
      <c r="C145" s="3" t="s">
        <v>919</v>
      </c>
      <c r="D145" s="3" t="s">
        <v>920</v>
      </c>
      <c r="E145" s="3" t="s">
        <v>921</v>
      </c>
      <c r="F145" s="3" t="s">
        <v>922</v>
      </c>
      <c r="G145" s="3" t="s">
        <v>923</v>
      </c>
    </row>
    <row r="146" spans="1:7">
      <c r="A146" s="32"/>
      <c r="B146" s="4">
        <v>251386</v>
      </c>
      <c r="C146" s="3" t="s">
        <v>924</v>
      </c>
      <c r="D146" s="3" t="s">
        <v>925</v>
      </c>
      <c r="E146" s="3" t="s">
        <v>926</v>
      </c>
      <c r="F146" s="3" t="s">
        <v>927</v>
      </c>
      <c r="G146" s="3" t="s">
        <v>928</v>
      </c>
    </row>
    <row r="147" spans="1:7">
      <c r="A147" s="32"/>
      <c r="B147" s="3" t="s">
        <v>929</v>
      </c>
      <c r="C147" s="3" t="s">
        <v>930</v>
      </c>
      <c r="D147" s="3" t="s">
        <v>931</v>
      </c>
      <c r="E147" s="3" t="s">
        <v>932</v>
      </c>
      <c r="F147" s="3" t="s">
        <v>933</v>
      </c>
      <c r="G147" s="3" t="s">
        <v>934</v>
      </c>
    </row>
    <row r="148" spans="1:7">
      <c r="A148" s="32"/>
      <c r="B148" s="3" t="s">
        <v>935</v>
      </c>
      <c r="C148" s="3" t="s">
        <v>936</v>
      </c>
      <c r="D148" s="3" t="s">
        <v>937</v>
      </c>
      <c r="E148" s="3" t="s">
        <v>938</v>
      </c>
      <c r="F148" s="3" t="s">
        <v>939</v>
      </c>
      <c r="G148" s="3" t="s">
        <v>940</v>
      </c>
    </row>
    <row r="149" spans="1:7">
      <c r="A149" s="32"/>
      <c r="B149" s="3" t="s">
        <v>941</v>
      </c>
      <c r="C149" s="3" t="s">
        <v>942</v>
      </c>
      <c r="D149" s="3" t="s">
        <v>943</v>
      </c>
      <c r="E149" s="3" t="s">
        <v>944</v>
      </c>
      <c r="F149" s="3" t="s">
        <v>945</v>
      </c>
      <c r="G149" s="3" t="s">
        <v>946</v>
      </c>
    </row>
    <row r="150" spans="1:7">
      <c r="A150" s="32"/>
      <c r="B150" s="3" t="s">
        <v>947</v>
      </c>
      <c r="C150" s="3" t="s">
        <v>948</v>
      </c>
      <c r="D150" s="3" t="s">
        <v>949</v>
      </c>
      <c r="E150" s="3" t="s">
        <v>950</v>
      </c>
      <c r="F150" s="3" t="s">
        <v>951</v>
      </c>
      <c r="G150" s="3" t="s">
        <v>952</v>
      </c>
    </row>
    <row r="151" spans="1:7">
      <c r="A151" s="32"/>
      <c r="B151" s="3" t="s">
        <v>953</v>
      </c>
      <c r="C151" s="3" t="s">
        <v>954</v>
      </c>
      <c r="D151" s="3" t="s">
        <v>955</v>
      </c>
      <c r="E151" s="3" t="s">
        <v>956</v>
      </c>
      <c r="F151" s="3" t="s">
        <v>957</v>
      </c>
      <c r="G151" s="3" t="s">
        <v>958</v>
      </c>
    </row>
    <row r="152" spans="1:7">
      <c r="A152" s="32"/>
      <c r="B152" s="3" t="s">
        <v>959</v>
      </c>
      <c r="C152" s="3" t="s">
        <v>960</v>
      </c>
      <c r="D152" s="3" t="s">
        <v>961</v>
      </c>
      <c r="E152" s="3" t="s">
        <v>962</v>
      </c>
      <c r="F152" s="3" t="s">
        <v>963</v>
      </c>
      <c r="G152" s="3" t="s">
        <v>964</v>
      </c>
    </row>
    <row r="153" spans="1:7">
      <c r="A153" s="32"/>
      <c r="B153" s="3" t="s">
        <v>965</v>
      </c>
      <c r="C153" s="3" t="s">
        <v>966</v>
      </c>
      <c r="D153" s="3" t="s">
        <v>967</v>
      </c>
      <c r="E153" s="3" t="s">
        <v>968</v>
      </c>
      <c r="F153" s="3" t="s">
        <v>969</v>
      </c>
      <c r="G153" s="3" t="s">
        <v>970</v>
      </c>
    </row>
    <row r="154" spans="1:7">
      <c r="A154" s="32"/>
      <c r="B154" s="3" t="s">
        <v>971</v>
      </c>
      <c r="C154" s="3" t="s">
        <v>972</v>
      </c>
      <c r="D154" s="3" t="s">
        <v>973</v>
      </c>
      <c r="E154" s="3" t="s">
        <v>974</v>
      </c>
      <c r="F154" s="3" t="s">
        <v>975</v>
      </c>
      <c r="G154" s="3" t="s">
        <v>976</v>
      </c>
    </row>
    <row r="155" spans="1:7">
      <c r="A155" s="32"/>
      <c r="B155" s="3" t="s">
        <v>977</v>
      </c>
      <c r="C155" s="3" t="s">
        <v>978</v>
      </c>
      <c r="D155" s="3" t="s">
        <v>979</v>
      </c>
      <c r="E155" s="3" t="s">
        <v>980</v>
      </c>
      <c r="F155" s="3" t="s">
        <v>981</v>
      </c>
      <c r="G155" s="3" t="s">
        <v>982</v>
      </c>
    </row>
    <row r="156" spans="1:7">
      <c r="A156" s="32"/>
      <c r="B156" s="3" t="s">
        <v>983</v>
      </c>
      <c r="C156" s="3" t="s">
        <v>984</v>
      </c>
      <c r="D156" s="3" t="s">
        <v>985</v>
      </c>
      <c r="E156" s="3" t="s">
        <v>986</v>
      </c>
      <c r="F156" s="3" t="s">
        <v>987</v>
      </c>
      <c r="G156" s="3" t="s">
        <v>988</v>
      </c>
    </row>
    <row r="157" spans="1:7">
      <c r="A157" s="32"/>
      <c r="B157" s="3" t="s">
        <v>989</v>
      </c>
      <c r="C157" s="3" t="s">
        <v>990</v>
      </c>
      <c r="D157" s="3" t="s">
        <v>991</v>
      </c>
      <c r="E157" s="3" t="s">
        <v>992</v>
      </c>
      <c r="F157" s="3" t="s">
        <v>993</v>
      </c>
      <c r="G157" s="3" t="s">
        <v>994</v>
      </c>
    </row>
    <row r="158" spans="1:7">
      <c r="A158" s="32"/>
      <c r="B158" s="3" t="s">
        <v>995</v>
      </c>
      <c r="C158" s="3" t="s">
        <v>996</v>
      </c>
      <c r="D158" s="3" t="s">
        <v>997</v>
      </c>
      <c r="E158" s="3" t="s">
        <v>998</v>
      </c>
      <c r="F158" s="3" t="s">
        <v>999</v>
      </c>
      <c r="G158" s="3" t="s">
        <v>1000</v>
      </c>
    </row>
    <row r="159" spans="1:7">
      <c r="A159" s="32"/>
      <c r="B159" s="3" t="s">
        <v>1001</v>
      </c>
      <c r="C159" s="3" t="s">
        <v>1002</v>
      </c>
      <c r="D159" s="3" t="s">
        <v>1003</v>
      </c>
      <c r="E159" s="3" t="s">
        <v>1004</v>
      </c>
      <c r="F159" s="3" t="s">
        <v>1005</v>
      </c>
      <c r="G159" s="3" t="s">
        <v>1006</v>
      </c>
    </row>
    <row r="160" spans="1:7">
      <c r="A160" s="32"/>
      <c r="B160" s="3" t="s">
        <v>1007</v>
      </c>
      <c r="C160" s="3" t="s">
        <v>1008</v>
      </c>
      <c r="D160" s="3" t="s">
        <v>1009</v>
      </c>
      <c r="E160" s="3" t="s">
        <v>1010</v>
      </c>
      <c r="F160" s="3" t="s">
        <v>1011</v>
      </c>
      <c r="G160" s="3" t="s">
        <v>1012</v>
      </c>
    </row>
    <row r="161" spans="1:7">
      <c r="A161" s="32"/>
      <c r="B161" s="3" t="s">
        <v>1013</v>
      </c>
      <c r="C161" s="3" t="s">
        <v>1014</v>
      </c>
      <c r="D161" s="3" t="s">
        <v>1015</v>
      </c>
      <c r="E161" s="3" t="s">
        <v>1016</v>
      </c>
      <c r="F161" s="3" t="s">
        <v>1017</v>
      </c>
      <c r="G161" s="3" t="s">
        <v>1018</v>
      </c>
    </row>
    <row r="162" spans="1:7">
      <c r="A162" s="32"/>
      <c r="B162" s="3" t="s">
        <v>1019</v>
      </c>
      <c r="C162" s="3" t="s">
        <v>1020</v>
      </c>
      <c r="D162" s="3" t="s">
        <v>1021</v>
      </c>
      <c r="E162" s="3" t="s">
        <v>1022</v>
      </c>
      <c r="F162" s="3" t="s">
        <v>1023</v>
      </c>
      <c r="G162" s="3" t="s">
        <v>1024</v>
      </c>
    </row>
    <row r="163" spans="1:7">
      <c r="A163" s="32"/>
      <c r="B163" s="3" t="s">
        <v>1025</v>
      </c>
      <c r="C163" s="3" t="s">
        <v>1026</v>
      </c>
      <c r="D163" s="3" t="s">
        <v>1027</v>
      </c>
      <c r="E163" s="3" t="s">
        <v>1028</v>
      </c>
      <c r="F163" s="3" t="s">
        <v>1029</v>
      </c>
      <c r="G163" s="3" t="s">
        <v>1030</v>
      </c>
    </row>
    <row r="164" spans="1:7">
      <c r="A164" s="32"/>
      <c r="B164" s="3" t="s">
        <v>1031</v>
      </c>
      <c r="C164" s="3" t="s">
        <v>1032</v>
      </c>
      <c r="D164" s="3" t="s">
        <v>1033</v>
      </c>
      <c r="E164" s="3" t="s">
        <v>1034</v>
      </c>
      <c r="F164" s="3" t="s">
        <v>1035</v>
      </c>
      <c r="G164" s="3" t="s">
        <v>1036</v>
      </c>
    </row>
    <row r="165" spans="1:7">
      <c r="A165" s="32"/>
      <c r="B165" s="3" t="s">
        <v>1037</v>
      </c>
      <c r="C165" s="3" t="s">
        <v>1038</v>
      </c>
      <c r="D165" s="3" t="s">
        <v>1039</v>
      </c>
      <c r="E165" s="3" t="s">
        <v>1040</v>
      </c>
      <c r="F165" s="3" t="s">
        <v>1041</v>
      </c>
      <c r="G165" s="3" t="s">
        <v>1042</v>
      </c>
    </row>
    <row r="166" spans="1:7">
      <c r="A166" s="32"/>
      <c r="B166" s="3" t="s">
        <v>1043</v>
      </c>
      <c r="C166" s="3" t="s">
        <v>1044</v>
      </c>
      <c r="D166" s="3" t="s">
        <v>1045</v>
      </c>
      <c r="E166" s="3" t="s">
        <v>1046</v>
      </c>
      <c r="F166" s="3" t="s">
        <v>1047</v>
      </c>
      <c r="G166" s="3" t="s">
        <v>1048</v>
      </c>
    </row>
    <row r="167" spans="1:7">
      <c r="A167" s="32"/>
      <c r="B167" s="3" t="s">
        <v>1049</v>
      </c>
      <c r="C167" s="3" t="s">
        <v>1050</v>
      </c>
      <c r="D167" s="3" t="s">
        <v>1051</v>
      </c>
      <c r="E167" s="3" t="s">
        <v>1052</v>
      </c>
      <c r="F167" s="3" t="s">
        <v>1053</v>
      </c>
      <c r="G167" s="3" t="s">
        <v>1054</v>
      </c>
    </row>
    <row r="168" spans="1:7">
      <c r="A168" s="32"/>
      <c r="B168" s="3" t="s">
        <v>1055</v>
      </c>
      <c r="C168" s="3" t="s">
        <v>1056</v>
      </c>
      <c r="D168" s="3" t="s">
        <v>1057</v>
      </c>
      <c r="E168" s="3" t="s">
        <v>1058</v>
      </c>
      <c r="F168" s="3" t="s">
        <v>1059</v>
      </c>
      <c r="G168" s="3" t="s">
        <v>1060</v>
      </c>
    </row>
    <row r="169" spans="1:7">
      <c r="A169" s="32"/>
      <c r="B169" s="3" t="s">
        <v>1061</v>
      </c>
      <c r="C169" s="3" t="s">
        <v>1062</v>
      </c>
      <c r="D169" s="3" t="s">
        <v>1063</v>
      </c>
      <c r="E169" s="3" t="s">
        <v>1064</v>
      </c>
      <c r="F169" s="3" t="s">
        <v>1065</v>
      </c>
      <c r="G169" s="3" t="s">
        <v>1066</v>
      </c>
    </row>
    <row r="170" spans="1:7">
      <c r="A170" s="32"/>
      <c r="B170" s="3" t="s">
        <v>1067</v>
      </c>
      <c r="C170" s="3" t="s">
        <v>1068</v>
      </c>
      <c r="D170" s="3" t="s">
        <v>1069</v>
      </c>
      <c r="E170" s="3" t="s">
        <v>1070</v>
      </c>
      <c r="F170" s="3" t="s">
        <v>1071</v>
      </c>
      <c r="G170" s="3" t="s">
        <v>1072</v>
      </c>
    </row>
    <row r="171" spans="1:7">
      <c r="A171" s="32"/>
      <c r="B171" s="3" t="s">
        <v>1073</v>
      </c>
      <c r="C171" s="3" t="s">
        <v>1074</v>
      </c>
      <c r="D171" s="3" t="s">
        <v>1075</v>
      </c>
      <c r="E171" s="3" t="s">
        <v>1076</v>
      </c>
      <c r="F171" s="3" t="s">
        <v>1077</v>
      </c>
      <c r="G171" s="3" t="s">
        <v>1078</v>
      </c>
    </row>
    <row r="172" spans="1:7">
      <c r="A172" s="32"/>
      <c r="B172" s="3" t="s">
        <v>1079</v>
      </c>
      <c r="C172" s="3" t="s">
        <v>1080</v>
      </c>
      <c r="D172" s="3" t="s">
        <v>1081</v>
      </c>
      <c r="E172" s="3" t="s">
        <v>1082</v>
      </c>
      <c r="F172" s="3" t="s">
        <v>1083</v>
      </c>
      <c r="G172" s="3" t="s">
        <v>1084</v>
      </c>
    </row>
    <row r="173" spans="1:7">
      <c r="A173" s="32"/>
      <c r="B173" s="3" t="s">
        <v>1085</v>
      </c>
      <c r="C173" s="3" t="s">
        <v>1086</v>
      </c>
      <c r="D173" s="3" t="s">
        <v>1087</v>
      </c>
      <c r="E173" s="3" t="s">
        <v>1088</v>
      </c>
      <c r="F173" s="3" t="s">
        <v>1089</v>
      </c>
      <c r="G173" s="3" t="s">
        <v>1090</v>
      </c>
    </row>
    <row r="174" spans="1:7">
      <c r="A174" s="32"/>
      <c r="B174" s="3" t="s">
        <v>1091</v>
      </c>
      <c r="C174" s="3" t="s">
        <v>1092</v>
      </c>
      <c r="D174" s="3" t="s">
        <v>1093</v>
      </c>
      <c r="E174" s="3" t="s">
        <v>1094</v>
      </c>
      <c r="F174" s="3" t="s">
        <v>1095</v>
      </c>
      <c r="G174" s="3" t="s">
        <v>1096</v>
      </c>
    </row>
    <row r="175" spans="1:7">
      <c r="A175" s="32"/>
      <c r="B175" s="3" t="s">
        <v>1097</v>
      </c>
      <c r="C175" s="3" t="s">
        <v>1098</v>
      </c>
      <c r="D175" s="3" t="s">
        <v>1099</v>
      </c>
      <c r="E175" s="3" t="s">
        <v>1100</v>
      </c>
      <c r="F175" s="3" t="s">
        <v>1101</v>
      </c>
      <c r="G175" s="3" t="s">
        <v>1102</v>
      </c>
    </row>
    <row r="176" spans="1:7">
      <c r="A176" s="32"/>
      <c r="B176" s="3" t="s">
        <v>1103</v>
      </c>
      <c r="C176" s="3" t="s">
        <v>1104</v>
      </c>
      <c r="D176" s="3" t="s">
        <v>1105</v>
      </c>
      <c r="E176" s="3" t="s">
        <v>1106</v>
      </c>
      <c r="F176" s="3" t="s">
        <v>1107</v>
      </c>
      <c r="G176" s="3" t="s">
        <v>1108</v>
      </c>
    </row>
    <row r="177" spans="1:7">
      <c r="A177" s="32"/>
      <c r="B177" s="3" t="s">
        <v>1109</v>
      </c>
      <c r="C177" s="3" t="s">
        <v>1110</v>
      </c>
      <c r="D177" s="3" t="s">
        <v>1111</v>
      </c>
      <c r="E177" s="3" t="s">
        <v>1112</v>
      </c>
      <c r="F177" s="3" t="s">
        <v>1113</v>
      </c>
      <c r="G177" s="3" t="s">
        <v>1114</v>
      </c>
    </row>
    <row r="178" spans="1:7">
      <c r="A178" s="32"/>
      <c r="B178" s="3" t="s">
        <v>1115</v>
      </c>
      <c r="C178" s="3" t="s">
        <v>1116</v>
      </c>
      <c r="D178" s="3" t="s">
        <v>1117</v>
      </c>
      <c r="E178" s="3" t="s">
        <v>1118</v>
      </c>
      <c r="F178" s="3" t="s">
        <v>1119</v>
      </c>
      <c r="G178" s="3" t="s">
        <v>1120</v>
      </c>
    </row>
    <row r="179" spans="1:7">
      <c r="A179" s="32"/>
      <c r="B179" s="3" t="s">
        <v>1121</v>
      </c>
      <c r="C179" s="3" t="s">
        <v>1122</v>
      </c>
      <c r="D179" s="3" t="s">
        <v>1123</v>
      </c>
      <c r="E179" s="3" t="s">
        <v>1124</v>
      </c>
      <c r="F179" s="3" t="s">
        <v>1125</v>
      </c>
      <c r="G179" s="3" t="s">
        <v>1126</v>
      </c>
    </row>
    <row r="180" spans="1:7">
      <c r="A180" s="32"/>
      <c r="B180" s="3" t="s">
        <v>1127</v>
      </c>
      <c r="C180" s="3" t="s">
        <v>1128</v>
      </c>
      <c r="D180" s="3" t="s">
        <v>1129</v>
      </c>
      <c r="E180" s="3" t="s">
        <v>1130</v>
      </c>
      <c r="F180" s="3" t="s">
        <v>1131</v>
      </c>
      <c r="G180" s="3" t="s">
        <v>1132</v>
      </c>
    </row>
    <row r="181" spans="1:7">
      <c r="A181" s="32"/>
      <c r="B181" s="3" t="s">
        <v>1133</v>
      </c>
      <c r="C181" s="3" t="s">
        <v>1134</v>
      </c>
      <c r="D181" s="3" t="s">
        <v>1135</v>
      </c>
      <c r="E181" s="3" t="s">
        <v>1136</v>
      </c>
      <c r="F181" s="3" t="s">
        <v>1137</v>
      </c>
      <c r="G181" s="3" t="s">
        <v>1138</v>
      </c>
    </row>
    <row r="182" spans="1:7">
      <c r="A182" s="32"/>
      <c r="B182" s="3" t="s">
        <v>1139</v>
      </c>
      <c r="C182" s="3" t="s">
        <v>1140</v>
      </c>
      <c r="D182" s="3" t="s">
        <v>1141</v>
      </c>
      <c r="E182" s="3" t="s">
        <v>1142</v>
      </c>
      <c r="F182" s="3" t="s">
        <v>1143</v>
      </c>
      <c r="G182" s="3" t="s">
        <v>1144</v>
      </c>
    </row>
    <row r="183" spans="1:7">
      <c r="A183" s="32"/>
      <c r="B183" s="3" t="s">
        <v>1145</v>
      </c>
      <c r="C183" s="3" t="s">
        <v>1146</v>
      </c>
      <c r="D183" s="3" t="s">
        <v>1147</v>
      </c>
      <c r="E183" s="3" t="s">
        <v>1148</v>
      </c>
      <c r="F183" s="3" t="s">
        <v>1149</v>
      </c>
      <c r="G183" s="3" t="s">
        <v>1150</v>
      </c>
    </row>
    <row r="184" spans="1:7">
      <c r="A184" s="32"/>
      <c r="B184" s="3" t="s">
        <v>1151</v>
      </c>
      <c r="C184" s="3" t="s">
        <v>1152</v>
      </c>
      <c r="D184" s="3" t="s">
        <v>1153</v>
      </c>
      <c r="E184" s="3" t="s">
        <v>1154</v>
      </c>
      <c r="F184" s="3" t="s">
        <v>1155</v>
      </c>
      <c r="G184" s="3" t="s">
        <v>1156</v>
      </c>
    </row>
    <row r="185" spans="1:7">
      <c r="A185" s="32"/>
      <c r="B185" s="3" t="s">
        <v>1157</v>
      </c>
      <c r="C185" s="3" t="s">
        <v>1158</v>
      </c>
      <c r="D185" s="3" t="s">
        <v>1159</v>
      </c>
      <c r="E185" s="3" t="s">
        <v>1160</v>
      </c>
      <c r="F185" s="3" t="s">
        <v>1161</v>
      </c>
      <c r="G185" s="3" t="s">
        <v>1162</v>
      </c>
    </row>
    <row r="186" spans="1:7">
      <c r="A186" s="32"/>
      <c r="B186" s="3" t="s">
        <v>1163</v>
      </c>
      <c r="C186" s="3" t="s">
        <v>1164</v>
      </c>
      <c r="D186" s="3" t="s">
        <v>1165</v>
      </c>
      <c r="E186" s="3" t="s">
        <v>1166</v>
      </c>
      <c r="F186" s="3" t="s">
        <v>1167</v>
      </c>
      <c r="G186" s="3" t="s">
        <v>1168</v>
      </c>
    </row>
    <row r="187" spans="1:7">
      <c r="A187" s="32"/>
      <c r="B187" s="3" t="s">
        <v>1169</v>
      </c>
      <c r="C187" s="3" t="s">
        <v>1170</v>
      </c>
      <c r="D187" s="3" t="s">
        <v>1171</v>
      </c>
      <c r="E187" s="3" t="s">
        <v>1172</v>
      </c>
      <c r="F187" s="3" t="s">
        <v>1173</v>
      </c>
      <c r="G187" s="3" t="s">
        <v>1174</v>
      </c>
    </row>
    <row r="188" spans="1:7">
      <c r="A188" s="32"/>
      <c r="B188" s="3" t="s">
        <v>1175</v>
      </c>
      <c r="C188" s="3" t="s">
        <v>1176</v>
      </c>
      <c r="D188" s="3" t="s">
        <v>1177</v>
      </c>
      <c r="E188" s="3" t="s">
        <v>1178</v>
      </c>
      <c r="F188" s="3" t="s">
        <v>1179</v>
      </c>
      <c r="G188" s="3" t="s">
        <v>1180</v>
      </c>
    </row>
    <row r="189" spans="1:7">
      <c r="A189" s="32"/>
      <c r="B189" s="3" t="s">
        <v>1181</v>
      </c>
      <c r="C189" s="3" t="s">
        <v>1182</v>
      </c>
      <c r="D189" s="3" t="s">
        <v>1183</v>
      </c>
      <c r="E189" s="3" t="s">
        <v>1184</v>
      </c>
      <c r="F189" s="3" t="s">
        <v>1185</v>
      </c>
      <c r="G189" s="3" t="s">
        <v>1186</v>
      </c>
    </row>
    <row r="190" spans="1:7">
      <c r="A190" s="32"/>
      <c r="B190" s="3" t="s">
        <v>1187</v>
      </c>
      <c r="C190" s="3" t="s">
        <v>1188</v>
      </c>
      <c r="D190" s="3" t="s">
        <v>1189</v>
      </c>
      <c r="E190" s="3" t="s">
        <v>1190</v>
      </c>
      <c r="F190" s="3" t="s">
        <v>1191</v>
      </c>
      <c r="G190" s="3" t="s">
        <v>1192</v>
      </c>
    </row>
    <row r="191" spans="1:7">
      <c r="A191" s="32"/>
      <c r="B191" s="3" t="s">
        <v>1193</v>
      </c>
      <c r="C191" s="3" t="s">
        <v>1194</v>
      </c>
      <c r="D191" s="3" t="s">
        <v>1195</v>
      </c>
      <c r="E191" s="3" t="s">
        <v>1196</v>
      </c>
      <c r="F191" s="3" t="s">
        <v>1197</v>
      </c>
      <c r="G191" s="3" t="s">
        <v>1198</v>
      </c>
    </row>
    <row r="192" spans="1:7">
      <c r="A192" s="32"/>
      <c r="B192" s="3" t="s">
        <v>1199</v>
      </c>
      <c r="C192" s="3" t="s">
        <v>1200</v>
      </c>
      <c r="D192" s="3" t="s">
        <v>1201</v>
      </c>
      <c r="E192" s="3" t="s">
        <v>1202</v>
      </c>
      <c r="F192" s="3" t="s">
        <v>1203</v>
      </c>
      <c r="G192" s="3" t="s">
        <v>1204</v>
      </c>
    </row>
    <row r="193" spans="1:7">
      <c r="A193" s="32"/>
      <c r="B193" s="3" t="s">
        <v>1205</v>
      </c>
      <c r="C193" s="3" t="s">
        <v>1206</v>
      </c>
      <c r="D193" s="3" t="s">
        <v>1207</v>
      </c>
      <c r="E193" s="3" t="s">
        <v>1208</v>
      </c>
      <c r="F193" s="3" t="s">
        <v>1209</v>
      </c>
      <c r="G193" s="3" t="s">
        <v>1210</v>
      </c>
    </row>
    <row r="194" spans="1:7">
      <c r="A194" s="32"/>
      <c r="B194" s="3" t="s">
        <v>1211</v>
      </c>
      <c r="C194" s="3" t="s">
        <v>1212</v>
      </c>
      <c r="D194" s="3" t="s">
        <v>1213</v>
      </c>
      <c r="E194" s="3" t="s">
        <v>1214</v>
      </c>
      <c r="F194" s="3" t="s">
        <v>1215</v>
      </c>
      <c r="G194" s="3" t="s">
        <v>1216</v>
      </c>
    </row>
    <row r="195" spans="1:7">
      <c r="A195" s="32"/>
      <c r="B195" s="3" t="s">
        <v>1217</v>
      </c>
      <c r="C195" s="3" t="s">
        <v>1218</v>
      </c>
      <c r="D195" s="3" t="s">
        <v>1219</v>
      </c>
      <c r="E195" s="3" t="s">
        <v>1220</v>
      </c>
      <c r="F195" s="3" t="s">
        <v>1221</v>
      </c>
      <c r="G195" s="3" t="s">
        <v>1222</v>
      </c>
    </row>
    <row r="196" spans="1:7">
      <c r="A196" s="32"/>
      <c r="B196" s="3" t="s">
        <v>1223</v>
      </c>
      <c r="C196" s="3" t="s">
        <v>1224</v>
      </c>
      <c r="D196" s="3" t="s">
        <v>1225</v>
      </c>
      <c r="E196" s="3" t="s">
        <v>1226</v>
      </c>
      <c r="F196" s="3" t="s">
        <v>1227</v>
      </c>
      <c r="G196" s="3" t="s">
        <v>1228</v>
      </c>
    </row>
    <row r="197" spans="1:7">
      <c r="A197" s="32"/>
      <c r="B197" s="3" t="s">
        <v>1229</v>
      </c>
      <c r="C197" s="3" t="s">
        <v>1230</v>
      </c>
      <c r="D197" s="3" t="s">
        <v>1231</v>
      </c>
      <c r="E197" s="3" t="s">
        <v>1232</v>
      </c>
      <c r="F197" s="3" t="s">
        <v>1233</v>
      </c>
      <c r="G197" s="3" t="s">
        <v>1234</v>
      </c>
    </row>
    <row r="198" spans="1:7">
      <c r="A198" s="32"/>
      <c r="B198" s="3" t="s">
        <v>1235</v>
      </c>
      <c r="C198" s="3" t="s">
        <v>1236</v>
      </c>
      <c r="D198" s="3" t="s">
        <v>1237</v>
      </c>
      <c r="E198" s="3" t="s">
        <v>1238</v>
      </c>
      <c r="F198" s="3" t="s">
        <v>1239</v>
      </c>
      <c r="G198" s="3" t="s">
        <v>1240</v>
      </c>
    </row>
    <row r="199" spans="1:7">
      <c r="A199" s="32"/>
      <c r="B199" s="3" t="s">
        <v>1241</v>
      </c>
      <c r="C199" s="3" t="s">
        <v>1242</v>
      </c>
      <c r="D199" s="3" t="s">
        <v>1243</v>
      </c>
      <c r="E199" s="3" t="s">
        <v>1244</v>
      </c>
      <c r="F199" s="3" t="s">
        <v>1245</v>
      </c>
      <c r="G199" s="3" t="s">
        <v>1246</v>
      </c>
    </row>
    <row r="200" spans="1:7">
      <c r="A200" s="32"/>
      <c r="B200" s="3" t="s">
        <v>1247</v>
      </c>
      <c r="C200" s="3" t="s">
        <v>1248</v>
      </c>
      <c r="D200" s="3" t="s">
        <v>1249</v>
      </c>
      <c r="E200" s="3" t="s">
        <v>1250</v>
      </c>
      <c r="F200" s="3" t="s">
        <v>1251</v>
      </c>
      <c r="G200" s="3" t="s">
        <v>1252</v>
      </c>
    </row>
    <row r="201" spans="1:7">
      <c r="A201" s="32"/>
      <c r="B201" s="3" t="s">
        <v>1253</v>
      </c>
      <c r="C201" s="3" t="s">
        <v>1254</v>
      </c>
      <c r="D201" s="3" t="s">
        <v>1255</v>
      </c>
      <c r="E201" s="3" t="s">
        <v>1256</v>
      </c>
      <c r="F201" s="3" t="s">
        <v>1257</v>
      </c>
      <c r="G201" s="3" t="s">
        <v>1258</v>
      </c>
    </row>
    <row r="202" spans="1:7">
      <c r="A202" s="32"/>
      <c r="B202" s="3" t="s">
        <v>1259</v>
      </c>
      <c r="C202" s="3" t="s">
        <v>1260</v>
      </c>
      <c r="D202" s="3" t="s">
        <v>1261</v>
      </c>
      <c r="E202" s="3" t="s">
        <v>1262</v>
      </c>
      <c r="F202" s="3" t="s">
        <v>1263</v>
      </c>
      <c r="G202" s="3" t="s">
        <v>1264</v>
      </c>
    </row>
    <row r="203" spans="1:7">
      <c r="A203" s="32"/>
      <c r="B203" s="3" t="s">
        <v>1265</v>
      </c>
      <c r="C203" s="3" t="s">
        <v>1266</v>
      </c>
      <c r="D203" s="3" t="s">
        <v>1267</v>
      </c>
      <c r="E203" s="3" t="s">
        <v>1268</v>
      </c>
      <c r="F203" s="3" t="s">
        <v>1269</v>
      </c>
      <c r="G203" s="3" t="s">
        <v>1270</v>
      </c>
    </row>
    <row r="204" spans="1:7">
      <c r="A204" s="32"/>
      <c r="B204" s="3" t="s">
        <v>1271</v>
      </c>
      <c r="C204" s="3" t="s">
        <v>1272</v>
      </c>
      <c r="D204" s="3"/>
      <c r="E204" s="3"/>
      <c r="F204" s="3" t="s">
        <v>1273</v>
      </c>
      <c r="G204" s="3" t="s">
        <v>1274</v>
      </c>
    </row>
    <row r="205" spans="1:7">
      <c r="A205" s="32"/>
      <c r="B205" s="3" t="s">
        <v>1275</v>
      </c>
      <c r="C205" s="3" t="s">
        <v>1276</v>
      </c>
      <c r="D205" s="3"/>
      <c r="E205" s="3"/>
      <c r="F205" s="3" t="s">
        <v>1277</v>
      </c>
      <c r="G205" s="3" t="s">
        <v>1278</v>
      </c>
    </row>
    <row r="206" spans="1:7">
      <c r="A206" s="32"/>
      <c r="B206" s="3" t="s">
        <v>1279</v>
      </c>
      <c r="C206" s="3" t="s">
        <v>1280</v>
      </c>
      <c r="D206" s="3"/>
      <c r="E206" s="3"/>
      <c r="F206" s="3" t="s">
        <v>1281</v>
      </c>
      <c r="G206" s="3" t="s">
        <v>1282</v>
      </c>
    </row>
    <row r="207" spans="1:7">
      <c r="A207" s="32"/>
      <c r="B207" s="4">
        <v>251354</v>
      </c>
      <c r="C207" s="3" t="s">
        <v>1283</v>
      </c>
      <c r="D207" s="3"/>
      <c r="E207" s="3"/>
      <c r="F207" s="3" t="s">
        <v>1284</v>
      </c>
      <c r="G207" s="3" t="s">
        <v>1285</v>
      </c>
    </row>
    <row r="208" spans="1:7">
      <c r="A208" s="32"/>
      <c r="B208" s="3" t="s">
        <v>1286</v>
      </c>
      <c r="C208" s="3" t="s">
        <v>1287</v>
      </c>
      <c r="D208" s="3"/>
      <c r="E208" s="3"/>
      <c r="F208" s="3" t="s">
        <v>1288</v>
      </c>
      <c r="G208" s="3" t="s">
        <v>1289</v>
      </c>
    </row>
    <row r="209" spans="1:7">
      <c r="A209" s="32"/>
      <c r="B209" s="3" t="s">
        <v>1290</v>
      </c>
      <c r="C209" s="3" t="s">
        <v>1291</v>
      </c>
      <c r="D209" s="3"/>
      <c r="E209" s="3"/>
      <c r="F209" s="3" t="s">
        <v>1292</v>
      </c>
      <c r="G209" s="3" t="s">
        <v>1293</v>
      </c>
    </row>
    <row r="210" spans="1:7">
      <c r="A210" s="32"/>
      <c r="B210" s="3" t="s">
        <v>1294</v>
      </c>
      <c r="C210" s="3" t="s">
        <v>1295</v>
      </c>
      <c r="D210" s="3"/>
      <c r="E210" s="3"/>
      <c r="F210" s="3" t="s">
        <v>1296</v>
      </c>
      <c r="G210" s="3" t="s">
        <v>1297</v>
      </c>
    </row>
    <row r="211" spans="1:7">
      <c r="A211" s="32"/>
      <c r="B211" s="3" t="s">
        <v>1298</v>
      </c>
      <c r="C211" s="3" t="s">
        <v>1299</v>
      </c>
      <c r="D211" s="3"/>
      <c r="E211" s="3"/>
      <c r="F211" s="3" t="s">
        <v>1300</v>
      </c>
      <c r="G211" s="3" t="s">
        <v>1301</v>
      </c>
    </row>
    <row r="212" spans="1:7">
      <c r="A212" s="32"/>
      <c r="B212" s="3" t="s">
        <v>1302</v>
      </c>
      <c r="C212" s="3" t="s">
        <v>1303</v>
      </c>
      <c r="D212" s="3"/>
      <c r="E212" s="3"/>
      <c r="F212" s="3" t="s">
        <v>1304</v>
      </c>
      <c r="G212" s="3" t="s">
        <v>1305</v>
      </c>
    </row>
    <row r="213" spans="1:7">
      <c r="A213" s="32"/>
      <c r="B213" s="3" t="s">
        <v>1306</v>
      </c>
      <c r="C213" s="3" t="s">
        <v>1307</v>
      </c>
      <c r="D213" s="3"/>
      <c r="E213" s="3"/>
      <c r="F213" s="3" t="s">
        <v>1308</v>
      </c>
      <c r="G213" s="3" t="s">
        <v>1309</v>
      </c>
    </row>
    <row r="214" spans="1:7">
      <c r="A214" s="33"/>
      <c r="B214" s="3" t="s">
        <v>1310</v>
      </c>
      <c r="C214" s="3" t="s">
        <v>1311</v>
      </c>
      <c r="D214" s="3"/>
      <c r="E214" s="3"/>
      <c r="F214" s="3" t="s">
        <v>1312</v>
      </c>
      <c r="G214" s="3" t="s">
        <v>1313</v>
      </c>
    </row>
    <row r="215" spans="1:7">
      <c r="A215" s="31" t="s">
        <v>1314</v>
      </c>
      <c r="B215" s="3" t="s">
        <v>1315</v>
      </c>
      <c r="C215" s="3" t="s">
        <v>1316</v>
      </c>
      <c r="D215" s="3" t="s">
        <v>1317</v>
      </c>
      <c r="E215" s="3" t="s">
        <v>1318</v>
      </c>
      <c r="F215" s="3" t="s">
        <v>1319</v>
      </c>
      <c r="G215" s="3" t="s">
        <v>1320</v>
      </c>
    </row>
    <row r="216" spans="1:7">
      <c r="A216" s="32"/>
      <c r="B216" s="3" t="s">
        <v>1321</v>
      </c>
      <c r="C216" s="3" t="s">
        <v>1322</v>
      </c>
      <c r="D216" s="3" t="s">
        <v>1323</v>
      </c>
      <c r="E216" s="3" t="s">
        <v>1324</v>
      </c>
      <c r="F216" s="3" t="s">
        <v>1325</v>
      </c>
      <c r="G216" s="3" t="s">
        <v>1326</v>
      </c>
    </row>
    <row r="217" spans="1:7">
      <c r="A217" s="32"/>
      <c r="B217" s="3" t="s">
        <v>1327</v>
      </c>
      <c r="C217" s="3" t="s">
        <v>1328</v>
      </c>
      <c r="D217" s="3" t="s">
        <v>1329</v>
      </c>
      <c r="E217" s="3" t="s">
        <v>1330</v>
      </c>
      <c r="F217" s="3" t="s">
        <v>1331</v>
      </c>
      <c r="G217" s="3" t="s">
        <v>1332</v>
      </c>
    </row>
    <row r="218" spans="1:7">
      <c r="A218" s="32"/>
      <c r="B218" s="3" t="s">
        <v>1333</v>
      </c>
      <c r="C218" s="3" t="s">
        <v>1334</v>
      </c>
      <c r="D218" s="3" t="s">
        <v>1335</v>
      </c>
      <c r="E218" s="3" t="s">
        <v>1336</v>
      </c>
      <c r="F218" s="3" t="s">
        <v>1337</v>
      </c>
      <c r="G218" s="3" t="s">
        <v>1338</v>
      </c>
    </row>
    <row r="219" spans="1:7">
      <c r="A219" s="32"/>
      <c r="B219" s="3" t="s">
        <v>1339</v>
      </c>
      <c r="C219" s="3" t="s">
        <v>1340</v>
      </c>
      <c r="D219" s="3" t="s">
        <v>1341</v>
      </c>
      <c r="E219" s="3" t="s">
        <v>1342</v>
      </c>
      <c r="F219" s="3" t="s">
        <v>1343</v>
      </c>
      <c r="G219" s="3" t="s">
        <v>1344</v>
      </c>
    </row>
    <row r="220" spans="1:7">
      <c r="A220" s="32"/>
      <c r="B220" s="3" t="s">
        <v>1345</v>
      </c>
      <c r="C220" s="3" t="s">
        <v>1346</v>
      </c>
      <c r="D220" s="3" t="s">
        <v>1347</v>
      </c>
      <c r="E220" s="3" t="s">
        <v>1348</v>
      </c>
      <c r="F220" s="3" t="s">
        <v>1349</v>
      </c>
      <c r="G220" s="3" t="s">
        <v>1350</v>
      </c>
    </row>
    <row r="221" spans="1:7">
      <c r="A221" s="32"/>
      <c r="B221" s="3" t="s">
        <v>1351</v>
      </c>
      <c r="C221" s="3" t="s">
        <v>1352</v>
      </c>
      <c r="D221" s="3" t="s">
        <v>1353</v>
      </c>
      <c r="E221" s="3" t="s">
        <v>1354</v>
      </c>
      <c r="F221" s="3" t="s">
        <v>1355</v>
      </c>
      <c r="G221" s="3" t="s">
        <v>1356</v>
      </c>
    </row>
    <row r="222" spans="1:7">
      <c r="A222" s="32"/>
      <c r="B222" s="3" t="s">
        <v>1357</v>
      </c>
      <c r="C222" s="3" t="s">
        <v>1358</v>
      </c>
      <c r="D222" s="3" t="s">
        <v>1359</v>
      </c>
      <c r="E222" s="3" t="s">
        <v>1360</v>
      </c>
      <c r="F222" s="3" t="s">
        <v>1361</v>
      </c>
      <c r="G222" s="3" t="s">
        <v>1362</v>
      </c>
    </row>
    <row r="223" spans="1:7">
      <c r="A223" s="32"/>
      <c r="B223" s="3" t="s">
        <v>1363</v>
      </c>
      <c r="C223" s="3" t="s">
        <v>1364</v>
      </c>
      <c r="D223" s="3" t="s">
        <v>1365</v>
      </c>
      <c r="E223" s="3" t="s">
        <v>1366</v>
      </c>
      <c r="F223" s="3" t="s">
        <v>1367</v>
      </c>
      <c r="G223" s="3" t="s">
        <v>1368</v>
      </c>
    </row>
    <row r="224" spans="1:7">
      <c r="A224" s="32"/>
      <c r="B224" s="3" t="s">
        <v>1369</v>
      </c>
      <c r="C224" s="3" t="s">
        <v>1370</v>
      </c>
      <c r="D224" s="3" t="s">
        <v>1371</v>
      </c>
      <c r="E224" s="3" t="s">
        <v>1372</v>
      </c>
      <c r="F224" s="3" t="s">
        <v>1373</v>
      </c>
      <c r="G224" s="3" t="s">
        <v>1374</v>
      </c>
    </row>
    <row r="225" spans="1:7">
      <c r="A225" s="32"/>
      <c r="B225" s="3" t="s">
        <v>1375</v>
      </c>
      <c r="C225" s="3" t="s">
        <v>1376</v>
      </c>
      <c r="D225" s="3" t="s">
        <v>1377</v>
      </c>
      <c r="E225" s="3" t="s">
        <v>1378</v>
      </c>
      <c r="F225" s="3" t="s">
        <v>1379</v>
      </c>
      <c r="G225" s="3" t="s">
        <v>1380</v>
      </c>
    </row>
    <row r="226" spans="1:7">
      <c r="A226" s="32"/>
      <c r="B226" s="3" t="s">
        <v>1381</v>
      </c>
      <c r="C226" s="3" t="s">
        <v>1382</v>
      </c>
      <c r="D226" s="3" t="s">
        <v>1383</v>
      </c>
      <c r="E226" s="3" t="s">
        <v>1384</v>
      </c>
      <c r="F226" s="3" t="s">
        <v>1385</v>
      </c>
      <c r="G226" s="3" t="s">
        <v>1386</v>
      </c>
    </row>
    <row r="227" spans="1:7">
      <c r="A227" s="32"/>
      <c r="B227" s="3" t="s">
        <v>1387</v>
      </c>
      <c r="C227" s="3" t="s">
        <v>1388</v>
      </c>
      <c r="D227" s="3" t="s">
        <v>1389</v>
      </c>
      <c r="E227" s="3" t="s">
        <v>1390</v>
      </c>
      <c r="F227" s="3" t="s">
        <v>1391</v>
      </c>
      <c r="G227" s="3" t="s">
        <v>1392</v>
      </c>
    </row>
    <row r="228" spans="1:7">
      <c r="A228" s="32"/>
      <c r="B228" s="3" t="s">
        <v>1393</v>
      </c>
      <c r="C228" s="3" t="s">
        <v>1394</v>
      </c>
      <c r="D228" s="3"/>
      <c r="E228" s="3"/>
      <c r="F228" s="3" t="s">
        <v>1395</v>
      </c>
      <c r="G228" s="3" t="s">
        <v>1396</v>
      </c>
    </row>
    <row r="229" spans="1:7">
      <c r="A229" s="33"/>
      <c r="B229" s="3" t="s">
        <v>1397</v>
      </c>
      <c r="C229" s="3" t="s">
        <v>1398</v>
      </c>
      <c r="D229" s="3"/>
      <c r="E229" s="3"/>
      <c r="F229" s="3" t="s">
        <v>1399</v>
      </c>
      <c r="G229" s="3" t="s">
        <v>1400</v>
      </c>
    </row>
    <row r="230" spans="1:7">
      <c r="A230" s="31" t="s">
        <v>1401</v>
      </c>
      <c r="B230" s="3" t="s">
        <v>1402</v>
      </c>
      <c r="C230" s="3" t="s">
        <v>1403</v>
      </c>
      <c r="D230" s="3" t="s">
        <v>1404</v>
      </c>
      <c r="E230" s="3" t="s">
        <v>1405</v>
      </c>
      <c r="F230" s="3" t="s">
        <v>1406</v>
      </c>
      <c r="G230" s="3" t="s">
        <v>1407</v>
      </c>
    </row>
    <row r="231" spans="1:7">
      <c r="A231" s="32"/>
      <c r="B231" s="3" t="s">
        <v>1408</v>
      </c>
      <c r="C231" s="3" t="s">
        <v>1409</v>
      </c>
      <c r="D231" s="3" t="s">
        <v>1410</v>
      </c>
      <c r="E231" s="3" t="s">
        <v>1411</v>
      </c>
      <c r="F231" s="3" t="s">
        <v>1412</v>
      </c>
      <c r="G231" s="3" t="s">
        <v>1413</v>
      </c>
    </row>
    <row r="232" spans="1:7">
      <c r="A232" s="32"/>
      <c r="B232" s="3" t="s">
        <v>1414</v>
      </c>
      <c r="C232" s="3" t="s">
        <v>1415</v>
      </c>
      <c r="D232" s="3" t="s">
        <v>1416</v>
      </c>
      <c r="E232" s="3" t="s">
        <v>1417</v>
      </c>
      <c r="F232" s="3" t="s">
        <v>1418</v>
      </c>
      <c r="G232" s="3" t="s">
        <v>1419</v>
      </c>
    </row>
    <row r="233" spans="1:7">
      <c r="A233" s="32"/>
      <c r="B233" s="3" t="s">
        <v>1420</v>
      </c>
      <c r="C233" s="3" t="s">
        <v>1421</v>
      </c>
      <c r="D233" s="3" t="s">
        <v>1422</v>
      </c>
      <c r="E233" s="3" t="s">
        <v>1423</v>
      </c>
      <c r="F233" s="3" t="s">
        <v>1424</v>
      </c>
      <c r="G233" s="3" t="s">
        <v>1425</v>
      </c>
    </row>
    <row r="234" spans="1:7">
      <c r="A234" s="32"/>
      <c r="B234" s="3" t="s">
        <v>1426</v>
      </c>
      <c r="C234" s="3" t="s">
        <v>1427</v>
      </c>
      <c r="D234" s="3" t="s">
        <v>1428</v>
      </c>
      <c r="E234" s="3" t="s">
        <v>1429</v>
      </c>
      <c r="F234" s="3" t="s">
        <v>1430</v>
      </c>
      <c r="G234" s="3" t="s">
        <v>1431</v>
      </c>
    </row>
    <row r="235" spans="1:7">
      <c r="A235" s="32"/>
      <c r="B235" s="3" t="s">
        <v>1432</v>
      </c>
      <c r="C235" s="3" t="s">
        <v>1433</v>
      </c>
      <c r="D235" s="3" t="s">
        <v>1434</v>
      </c>
      <c r="E235" s="3" t="s">
        <v>1435</v>
      </c>
      <c r="F235" s="3" t="s">
        <v>1436</v>
      </c>
      <c r="G235" s="3" t="s">
        <v>1437</v>
      </c>
    </row>
    <row r="236" spans="1:7">
      <c r="A236" s="32"/>
      <c r="B236" s="3" t="s">
        <v>1438</v>
      </c>
      <c r="C236" s="3" t="s">
        <v>1439</v>
      </c>
      <c r="D236" s="3" t="s">
        <v>1440</v>
      </c>
      <c r="E236" s="3" t="s">
        <v>1441</v>
      </c>
      <c r="F236" s="3" t="s">
        <v>1442</v>
      </c>
      <c r="G236" s="3" t="s">
        <v>1443</v>
      </c>
    </row>
    <row r="237" spans="1:7">
      <c r="A237" s="32"/>
      <c r="B237" s="3" t="s">
        <v>1444</v>
      </c>
      <c r="C237" s="3" t="s">
        <v>1445</v>
      </c>
      <c r="D237" s="3" t="s">
        <v>1446</v>
      </c>
      <c r="E237" s="3" t="s">
        <v>1447</v>
      </c>
      <c r="F237" s="3" t="s">
        <v>1448</v>
      </c>
      <c r="G237" s="3" t="s">
        <v>1449</v>
      </c>
    </row>
    <row r="238" spans="1:7">
      <c r="A238" s="32"/>
      <c r="B238" s="3" t="s">
        <v>1450</v>
      </c>
      <c r="C238" s="3" t="s">
        <v>1451</v>
      </c>
      <c r="D238" s="3" t="s">
        <v>1452</v>
      </c>
      <c r="E238" s="3" t="s">
        <v>1453</v>
      </c>
      <c r="F238" s="3" t="s">
        <v>1454</v>
      </c>
      <c r="G238" s="3" t="s">
        <v>1455</v>
      </c>
    </row>
    <row r="239" spans="1:7">
      <c r="A239" s="32"/>
      <c r="B239" s="3" t="s">
        <v>1456</v>
      </c>
      <c r="C239" s="3" t="s">
        <v>1457</v>
      </c>
      <c r="D239" s="3" t="s">
        <v>1458</v>
      </c>
      <c r="E239" s="3" t="s">
        <v>1459</v>
      </c>
      <c r="F239" s="3" t="s">
        <v>1460</v>
      </c>
      <c r="G239" s="3" t="s">
        <v>1461</v>
      </c>
    </row>
    <row r="240" spans="1:7">
      <c r="A240" s="32"/>
      <c r="B240" s="3" t="s">
        <v>1462</v>
      </c>
      <c r="C240" s="3" t="s">
        <v>1463</v>
      </c>
      <c r="D240" s="3" t="s">
        <v>1464</v>
      </c>
      <c r="E240" s="3" t="s">
        <v>1465</v>
      </c>
      <c r="F240" s="3" t="s">
        <v>1466</v>
      </c>
      <c r="G240" s="3" t="s">
        <v>1467</v>
      </c>
    </row>
    <row r="241" spans="1:7">
      <c r="A241" s="32"/>
      <c r="B241" s="3" t="s">
        <v>1468</v>
      </c>
      <c r="C241" s="3" t="s">
        <v>1469</v>
      </c>
      <c r="D241" s="3" t="s">
        <v>1470</v>
      </c>
      <c r="E241" s="3" t="s">
        <v>1471</v>
      </c>
      <c r="F241" s="3" t="s">
        <v>1472</v>
      </c>
      <c r="G241" s="3" t="s">
        <v>1473</v>
      </c>
    </row>
    <row r="242" spans="1:7">
      <c r="A242" s="32"/>
      <c r="B242" s="3" t="s">
        <v>1474</v>
      </c>
      <c r="C242" s="3" t="s">
        <v>1475</v>
      </c>
      <c r="D242" s="3" t="s">
        <v>1476</v>
      </c>
      <c r="E242" s="3" t="s">
        <v>1477</v>
      </c>
      <c r="F242" s="3" t="s">
        <v>1478</v>
      </c>
      <c r="G242" s="3" t="s">
        <v>1479</v>
      </c>
    </row>
    <row r="243" spans="1:7">
      <c r="A243" s="32"/>
      <c r="B243" s="3" t="s">
        <v>1480</v>
      </c>
      <c r="C243" s="3" t="s">
        <v>1481</v>
      </c>
      <c r="D243" s="3" t="s">
        <v>1482</v>
      </c>
      <c r="E243" s="3" t="s">
        <v>1483</v>
      </c>
      <c r="F243" s="3" t="s">
        <v>1484</v>
      </c>
      <c r="G243" s="3" t="s">
        <v>1485</v>
      </c>
    </row>
    <row r="244" spans="1:7">
      <c r="A244" s="32"/>
      <c r="B244" s="3" t="s">
        <v>1486</v>
      </c>
      <c r="C244" s="3" t="s">
        <v>1487</v>
      </c>
      <c r="D244" s="3" t="s">
        <v>1488</v>
      </c>
      <c r="E244" s="3" t="s">
        <v>1489</v>
      </c>
      <c r="F244" s="3" t="s">
        <v>1490</v>
      </c>
      <c r="G244" s="3" t="s">
        <v>1491</v>
      </c>
    </row>
    <row r="245" spans="1:7">
      <c r="A245" s="32"/>
      <c r="B245" s="3" t="s">
        <v>1492</v>
      </c>
      <c r="C245" s="3" t="s">
        <v>1493</v>
      </c>
      <c r="D245" s="3" t="s">
        <v>1494</v>
      </c>
      <c r="E245" s="3" t="s">
        <v>1495</v>
      </c>
      <c r="F245" s="3" t="s">
        <v>1496</v>
      </c>
      <c r="G245" s="3" t="s">
        <v>1497</v>
      </c>
    </row>
    <row r="246" spans="1:7">
      <c r="A246" s="32"/>
      <c r="B246" s="3" t="s">
        <v>1498</v>
      </c>
      <c r="C246" s="3" t="s">
        <v>1499</v>
      </c>
      <c r="D246" s="3" t="s">
        <v>1500</v>
      </c>
      <c r="E246" s="3" t="s">
        <v>1501</v>
      </c>
      <c r="F246" s="3" t="s">
        <v>1502</v>
      </c>
      <c r="G246" s="3" t="s">
        <v>1503</v>
      </c>
    </row>
    <row r="247" spans="1:7">
      <c r="A247" s="32"/>
      <c r="B247" s="3" t="s">
        <v>1504</v>
      </c>
      <c r="C247" s="3" t="s">
        <v>1505</v>
      </c>
      <c r="D247" s="3" t="s">
        <v>1506</v>
      </c>
      <c r="E247" s="3" t="s">
        <v>1507</v>
      </c>
      <c r="F247" s="3" t="s">
        <v>1508</v>
      </c>
      <c r="G247" s="3" t="s">
        <v>1509</v>
      </c>
    </row>
    <row r="248" spans="1:7">
      <c r="A248" s="32"/>
      <c r="B248" s="3" t="s">
        <v>1510</v>
      </c>
      <c r="C248" s="3" t="s">
        <v>1511</v>
      </c>
      <c r="D248" s="3" t="s">
        <v>1512</v>
      </c>
      <c r="E248" s="3" t="s">
        <v>1513</v>
      </c>
      <c r="F248" s="3" t="s">
        <v>1514</v>
      </c>
      <c r="G248" s="3" t="s">
        <v>1515</v>
      </c>
    </row>
    <row r="249" spans="1:7">
      <c r="A249" s="32"/>
      <c r="B249" s="3" t="s">
        <v>1516</v>
      </c>
      <c r="C249" s="3" t="s">
        <v>1517</v>
      </c>
      <c r="D249" s="3" t="s">
        <v>1518</v>
      </c>
      <c r="E249" s="3" t="s">
        <v>1519</v>
      </c>
      <c r="F249" s="3" t="s">
        <v>1520</v>
      </c>
      <c r="G249" s="3" t="s">
        <v>1521</v>
      </c>
    </row>
    <row r="250" spans="1:7">
      <c r="A250" s="32"/>
      <c r="B250" s="3" t="s">
        <v>1522</v>
      </c>
      <c r="C250" s="3" t="s">
        <v>1523</v>
      </c>
      <c r="D250" s="3" t="s">
        <v>1524</v>
      </c>
      <c r="E250" s="3" t="s">
        <v>1525</v>
      </c>
      <c r="F250" s="3" t="s">
        <v>1526</v>
      </c>
      <c r="G250" s="3" t="s">
        <v>1527</v>
      </c>
    </row>
    <row r="251" spans="1:7">
      <c r="A251" s="32"/>
      <c r="B251" s="3" t="s">
        <v>1528</v>
      </c>
      <c r="C251" s="3" t="s">
        <v>1529</v>
      </c>
      <c r="D251" s="3" t="s">
        <v>1530</v>
      </c>
      <c r="E251" s="3" t="s">
        <v>1531</v>
      </c>
      <c r="F251" s="3" t="s">
        <v>1532</v>
      </c>
      <c r="G251" s="3" t="s">
        <v>1533</v>
      </c>
    </row>
    <row r="252" spans="1:7">
      <c r="A252" s="32"/>
      <c r="B252" s="3" t="s">
        <v>1534</v>
      </c>
      <c r="C252" s="3" t="s">
        <v>1535</v>
      </c>
      <c r="D252" s="3" t="s">
        <v>1536</v>
      </c>
      <c r="E252" s="3" t="s">
        <v>1537</v>
      </c>
      <c r="F252" s="3" t="s">
        <v>1538</v>
      </c>
      <c r="G252" s="3" t="s">
        <v>1539</v>
      </c>
    </row>
    <row r="253" spans="1:7">
      <c r="A253" s="33"/>
      <c r="B253" s="3" t="s">
        <v>1540</v>
      </c>
      <c r="C253" s="3" t="s">
        <v>1541</v>
      </c>
      <c r="D253" s="3" t="s">
        <v>1542</v>
      </c>
      <c r="E253" s="3" t="s">
        <v>1543</v>
      </c>
      <c r="F253" s="3" t="s">
        <v>1544</v>
      </c>
      <c r="G253" s="3" t="s">
        <v>1545</v>
      </c>
    </row>
    <row r="254" spans="1:7">
      <c r="A254" s="34" t="s">
        <v>1546</v>
      </c>
      <c r="B254" s="3" t="s">
        <v>1547</v>
      </c>
      <c r="C254" s="3" t="s">
        <v>1548</v>
      </c>
      <c r="D254" s="3" t="s">
        <v>1549</v>
      </c>
      <c r="E254" s="3" t="s">
        <v>1550</v>
      </c>
      <c r="F254" s="3" t="s">
        <v>1551</v>
      </c>
      <c r="G254" s="3" t="s">
        <v>1552</v>
      </c>
    </row>
    <row r="255" spans="1:7">
      <c r="A255" s="35"/>
      <c r="B255" s="3" t="s">
        <v>1553</v>
      </c>
      <c r="C255" s="3" t="s">
        <v>1554</v>
      </c>
      <c r="D255" s="3" t="s">
        <v>1555</v>
      </c>
      <c r="E255" s="3" t="s">
        <v>1556</v>
      </c>
      <c r="F255" s="3" t="s">
        <v>1557</v>
      </c>
      <c r="G255" s="3" t="s">
        <v>1558</v>
      </c>
    </row>
    <row r="256" spans="1:7">
      <c r="A256" s="35"/>
      <c r="B256" s="3" t="s">
        <v>1559</v>
      </c>
      <c r="C256" s="3" t="s">
        <v>1560</v>
      </c>
      <c r="D256" s="3" t="s">
        <v>1561</v>
      </c>
      <c r="E256" s="3" t="s">
        <v>1562</v>
      </c>
      <c r="F256" s="3" t="s">
        <v>1563</v>
      </c>
      <c r="G256" s="3" t="s">
        <v>1564</v>
      </c>
    </row>
    <row r="257" spans="1:7">
      <c r="A257" s="35"/>
      <c r="B257" s="3" t="s">
        <v>1565</v>
      </c>
      <c r="C257" s="3" t="s">
        <v>1566</v>
      </c>
      <c r="D257" s="3" t="s">
        <v>1567</v>
      </c>
      <c r="E257" s="3" t="s">
        <v>1568</v>
      </c>
      <c r="F257" s="3" t="s">
        <v>1569</v>
      </c>
      <c r="G257" s="3" t="s">
        <v>1570</v>
      </c>
    </row>
    <row r="258" spans="1:7">
      <c r="A258" s="35"/>
      <c r="B258" s="3" t="s">
        <v>1571</v>
      </c>
      <c r="C258" s="3" t="s">
        <v>1572</v>
      </c>
      <c r="D258" s="3" t="s">
        <v>1573</v>
      </c>
      <c r="E258" s="3" t="s">
        <v>1574</v>
      </c>
      <c r="F258" s="3" t="s">
        <v>1575</v>
      </c>
      <c r="G258" s="3" t="s">
        <v>1576</v>
      </c>
    </row>
    <row r="259" spans="1:7">
      <c r="A259" s="35"/>
      <c r="B259" s="3" t="s">
        <v>1577</v>
      </c>
      <c r="C259" s="3" t="s">
        <v>1578</v>
      </c>
      <c r="D259" s="3" t="s">
        <v>1579</v>
      </c>
      <c r="E259" s="3" t="s">
        <v>1580</v>
      </c>
      <c r="F259" s="3" t="s">
        <v>1581</v>
      </c>
      <c r="G259" s="3" t="s">
        <v>1582</v>
      </c>
    </row>
    <row r="260" spans="1:7">
      <c r="A260" s="35"/>
      <c r="B260" s="3" t="s">
        <v>1583</v>
      </c>
      <c r="C260" s="3" t="s">
        <v>1584</v>
      </c>
      <c r="D260" s="3" t="s">
        <v>1585</v>
      </c>
      <c r="E260" s="3" t="s">
        <v>1586</v>
      </c>
      <c r="F260" s="3" t="s">
        <v>1587</v>
      </c>
      <c r="G260" s="3" t="s">
        <v>1588</v>
      </c>
    </row>
    <row r="261" spans="1:7">
      <c r="A261" s="35"/>
      <c r="B261" s="3" t="s">
        <v>1589</v>
      </c>
      <c r="C261" s="3" t="s">
        <v>1590</v>
      </c>
      <c r="D261" s="3" t="s">
        <v>1591</v>
      </c>
      <c r="E261" s="3" t="s">
        <v>1592</v>
      </c>
      <c r="F261" s="3" t="s">
        <v>1593</v>
      </c>
      <c r="G261" s="3" t="s">
        <v>1594</v>
      </c>
    </row>
    <row r="262" spans="1:7">
      <c r="A262" s="35"/>
      <c r="B262" s="3" t="s">
        <v>1595</v>
      </c>
      <c r="C262" s="3" t="s">
        <v>1596</v>
      </c>
      <c r="D262" s="3" t="s">
        <v>1597</v>
      </c>
      <c r="E262" s="3" t="s">
        <v>1598</v>
      </c>
      <c r="F262" s="3" t="s">
        <v>1599</v>
      </c>
      <c r="G262" s="3" t="s">
        <v>1600</v>
      </c>
    </row>
    <row r="263" spans="1:7">
      <c r="A263" s="35"/>
      <c r="B263" s="3" t="s">
        <v>1601</v>
      </c>
      <c r="C263" s="3" t="s">
        <v>1602</v>
      </c>
      <c r="D263" s="3" t="s">
        <v>1603</v>
      </c>
      <c r="E263" s="3" t="s">
        <v>1604</v>
      </c>
      <c r="F263" s="3" t="s">
        <v>1605</v>
      </c>
      <c r="G263" s="3" t="s">
        <v>1606</v>
      </c>
    </row>
    <row r="264" spans="1:7">
      <c r="A264" s="35"/>
      <c r="B264" s="3" t="s">
        <v>1607</v>
      </c>
      <c r="C264" s="3" t="s">
        <v>1608</v>
      </c>
      <c r="D264" s="3" t="s">
        <v>1609</v>
      </c>
      <c r="E264" s="3" t="s">
        <v>1610</v>
      </c>
      <c r="F264" s="3" t="s">
        <v>1611</v>
      </c>
      <c r="G264" s="3" t="s">
        <v>1612</v>
      </c>
    </row>
    <row r="265" spans="1:7">
      <c r="A265" s="36"/>
      <c r="B265" s="3" t="s">
        <v>1613</v>
      </c>
      <c r="C265" s="3" t="s">
        <v>1614</v>
      </c>
      <c r="D265" s="3"/>
      <c r="E265" s="3"/>
      <c r="F265" s="3" t="s">
        <v>1615</v>
      </c>
      <c r="G265" s="3" t="s">
        <v>1616</v>
      </c>
    </row>
    <row r="266" spans="1:7">
      <c r="A266" s="34" t="s">
        <v>1617</v>
      </c>
      <c r="B266" s="3" t="s">
        <v>1618</v>
      </c>
      <c r="C266" s="3" t="s">
        <v>1619</v>
      </c>
      <c r="D266" s="3" t="s">
        <v>1620</v>
      </c>
      <c r="E266" s="3" t="s">
        <v>1621</v>
      </c>
      <c r="F266" s="3" t="s">
        <v>1622</v>
      </c>
      <c r="G266" s="3" t="s">
        <v>1623</v>
      </c>
    </row>
    <row r="267" spans="1:7">
      <c r="A267" s="35"/>
      <c r="B267" s="3" t="s">
        <v>1624</v>
      </c>
      <c r="C267" s="3" t="s">
        <v>1625</v>
      </c>
      <c r="D267" s="3" t="s">
        <v>1626</v>
      </c>
      <c r="E267" s="3" t="s">
        <v>1627</v>
      </c>
      <c r="F267" s="3" t="s">
        <v>1628</v>
      </c>
      <c r="G267" s="3" t="s">
        <v>1629</v>
      </c>
    </row>
    <row r="268" spans="1:7">
      <c r="A268" s="35"/>
      <c r="B268" s="3" t="s">
        <v>1630</v>
      </c>
      <c r="C268" s="3" t="s">
        <v>1631</v>
      </c>
      <c r="D268" s="3" t="s">
        <v>1632</v>
      </c>
      <c r="E268" s="3" t="s">
        <v>1633</v>
      </c>
      <c r="F268" s="3" t="s">
        <v>1634</v>
      </c>
      <c r="G268" s="3" t="s">
        <v>1635</v>
      </c>
    </row>
    <row r="269" spans="1:7">
      <c r="A269" s="35"/>
      <c r="B269" s="3" t="s">
        <v>1636</v>
      </c>
      <c r="C269" s="3" t="s">
        <v>1637</v>
      </c>
      <c r="D269" s="3" t="s">
        <v>1638</v>
      </c>
      <c r="E269" s="3" t="s">
        <v>1639</v>
      </c>
      <c r="F269" s="3" t="s">
        <v>1640</v>
      </c>
      <c r="G269" s="3" t="s">
        <v>1641</v>
      </c>
    </row>
    <row r="270" spans="1:7">
      <c r="A270" s="35"/>
      <c r="B270" s="3" t="s">
        <v>1642</v>
      </c>
      <c r="C270" s="3" t="s">
        <v>1643</v>
      </c>
      <c r="D270" s="3" t="s">
        <v>1644</v>
      </c>
      <c r="E270" s="3" t="s">
        <v>1645</v>
      </c>
      <c r="F270" s="3" t="s">
        <v>1646</v>
      </c>
      <c r="G270" s="3" t="s">
        <v>1647</v>
      </c>
    </row>
    <row r="271" spans="1:7">
      <c r="A271" s="35"/>
      <c r="B271" s="3" t="s">
        <v>1648</v>
      </c>
      <c r="C271" s="3" t="s">
        <v>1649</v>
      </c>
      <c r="D271" s="3" t="s">
        <v>1650</v>
      </c>
      <c r="E271" s="3" t="s">
        <v>1651</v>
      </c>
      <c r="F271" s="3" t="s">
        <v>1652</v>
      </c>
      <c r="G271" s="3" t="s">
        <v>1653</v>
      </c>
    </row>
    <row r="272" spans="1:7">
      <c r="A272" s="35"/>
      <c r="B272" s="3" t="s">
        <v>1654</v>
      </c>
      <c r="C272" s="3" t="s">
        <v>1655</v>
      </c>
      <c r="D272" s="3" t="s">
        <v>1656</v>
      </c>
      <c r="E272" s="3" t="s">
        <v>1657</v>
      </c>
      <c r="F272" s="3" t="s">
        <v>1658</v>
      </c>
      <c r="G272" s="3" t="s">
        <v>1659</v>
      </c>
    </row>
    <row r="273" spans="1:7">
      <c r="A273" s="35"/>
      <c r="B273" s="3" t="s">
        <v>1660</v>
      </c>
      <c r="C273" s="3" t="s">
        <v>1661</v>
      </c>
      <c r="D273" s="3" t="s">
        <v>1662</v>
      </c>
      <c r="E273" s="3" t="s">
        <v>1663</v>
      </c>
      <c r="F273" s="3" t="s">
        <v>1664</v>
      </c>
      <c r="G273" s="3" t="s">
        <v>1665</v>
      </c>
    </row>
    <row r="274" spans="1:7">
      <c r="A274" s="35"/>
      <c r="B274" s="3" t="s">
        <v>1666</v>
      </c>
      <c r="C274" s="3" t="s">
        <v>1667</v>
      </c>
      <c r="D274" s="3" t="s">
        <v>1668</v>
      </c>
      <c r="E274" s="3" t="s">
        <v>1669</v>
      </c>
      <c r="F274" s="3" t="s">
        <v>1670</v>
      </c>
      <c r="G274" s="3" t="s">
        <v>1671</v>
      </c>
    </row>
    <row r="275" spans="1:7">
      <c r="A275" s="35"/>
      <c r="B275" s="3" t="s">
        <v>1672</v>
      </c>
      <c r="C275" s="3" t="s">
        <v>1673</v>
      </c>
      <c r="D275" s="3" t="s">
        <v>1674</v>
      </c>
      <c r="E275" s="3" t="s">
        <v>1675</v>
      </c>
      <c r="F275" s="3" t="s">
        <v>1676</v>
      </c>
      <c r="G275" s="3" t="s">
        <v>1677</v>
      </c>
    </row>
    <row r="276" spans="1:7">
      <c r="A276" s="35"/>
      <c r="B276" s="3" t="s">
        <v>1678</v>
      </c>
      <c r="C276" s="3" t="s">
        <v>1679</v>
      </c>
      <c r="D276" s="3" t="s">
        <v>1680</v>
      </c>
      <c r="E276" s="3" t="s">
        <v>1681</v>
      </c>
      <c r="F276" s="3" t="s">
        <v>1682</v>
      </c>
      <c r="G276" s="3" t="s">
        <v>1683</v>
      </c>
    </row>
    <row r="277" spans="1:7">
      <c r="A277" s="35"/>
      <c r="B277" s="3" t="s">
        <v>1684</v>
      </c>
      <c r="C277" s="3" t="s">
        <v>1685</v>
      </c>
      <c r="D277" s="3" t="s">
        <v>1686</v>
      </c>
      <c r="E277" s="3" t="s">
        <v>1687</v>
      </c>
      <c r="F277" s="3" t="s">
        <v>1688</v>
      </c>
      <c r="G277" s="3" t="s">
        <v>1689</v>
      </c>
    </row>
    <row r="278" spans="1:7">
      <c r="A278" s="35"/>
      <c r="B278" s="3" t="s">
        <v>1690</v>
      </c>
      <c r="C278" s="3" t="s">
        <v>1691</v>
      </c>
      <c r="D278" s="3" t="s">
        <v>1692</v>
      </c>
      <c r="E278" s="3" t="s">
        <v>1693</v>
      </c>
      <c r="F278" s="3" t="s">
        <v>1694</v>
      </c>
      <c r="G278" s="3" t="s">
        <v>1695</v>
      </c>
    </row>
    <row r="279" spans="1:7">
      <c r="A279" s="35"/>
      <c r="B279" s="3" t="s">
        <v>1696</v>
      </c>
      <c r="C279" s="3" t="s">
        <v>44</v>
      </c>
      <c r="D279" s="3" t="s">
        <v>1697</v>
      </c>
      <c r="E279" s="3" t="s">
        <v>1698</v>
      </c>
      <c r="F279" s="3" t="s">
        <v>1699</v>
      </c>
      <c r="G279" s="3" t="s">
        <v>1700</v>
      </c>
    </row>
    <row r="280" spans="1:7">
      <c r="A280" s="35"/>
      <c r="B280" s="3" t="s">
        <v>1701</v>
      </c>
      <c r="C280" s="3" t="s">
        <v>1702</v>
      </c>
      <c r="D280" s="3" t="s">
        <v>1703</v>
      </c>
      <c r="E280" s="3" t="s">
        <v>1704</v>
      </c>
      <c r="F280" s="3" t="s">
        <v>1705</v>
      </c>
      <c r="G280" s="3" t="s">
        <v>1706</v>
      </c>
    </row>
    <row r="281" spans="1:7">
      <c r="A281" s="35"/>
      <c r="B281" s="3" t="s">
        <v>1707</v>
      </c>
      <c r="C281" s="3" t="s">
        <v>1708</v>
      </c>
      <c r="D281" s="3" t="s">
        <v>1709</v>
      </c>
      <c r="E281" s="3" t="s">
        <v>1710</v>
      </c>
      <c r="F281" s="3" t="s">
        <v>1711</v>
      </c>
      <c r="G281" s="3" t="s">
        <v>1712</v>
      </c>
    </row>
    <row r="282" spans="1:7">
      <c r="A282" s="35"/>
      <c r="B282" s="3" t="s">
        <v>1713</v>
      </c>
      <c r="C282" s="3" t="s">
        <v>1714</v>
      </c>
      <c r="D282" s="3" t="s">
        <v>1715</v>
      </c>
      <c r="E282" s="3" t="s">
        <v>1716</v>
      </c>
      <c r="F282" s="3" t="s">
        <v>1717</v>
      </c>
      <c r="G282" s="3" t="s">
        <v>1718</v>
      </c>
    </row>
    <row r="283" spans="1:7">
      <c r="A283" s="35"/>
      <c r="B283" s="3" t="s">
        <v>1719</v>
      </c>
      <c r="C283" s="3" t="s">
        <v>1720</v>
      </c>
      <c r="D283" s="3" t="s">
        <v>1721</v>
      </c>
      <c r="E283" s="3" t="s">
        <v>1722</v>
      </c>
      <c r="F283" s="3" t="s">
        <v>1723</v>
      </c>
      <c r="G283" s="3" t="s">
        <v>1724</v>
      </c>
    </row>
    <row r="284" spans="1:7">
      <c r="A284" s="35"/>
      <c r="B284" s="3" t="s">
        <v>1725</v>
      </c>
      <c r="C284" s="3" t="s">
        <v>1726</v>
      </c>
      <c r="D284" s="3" t="s">
        <v>1727</v>
      </c>
      <c r="E284" s="3" t="s">
        <v>1728</v>
      </c>
      <c r="F284" s="3" t="s">
        <v>1729</v>
      </c>
      <c r="G284" s="3" t="s">
        <v>1730</v>
      </c>
    </row>
    <row r="285" spans="1:7">
      <c r="A285" s="35"/>
      <c r="B285" s="3" t="s">
        <v>1731</v>
      </c>
      <c r="C285" s="3" t="s">
        <v>1732</v>
      </c>
      <c r="D285" s="3" t="s">
        <v>1733</v>
      </c>
      <c r="E285" s="3" t="s">
        <v>1734</v>
      </c>
      <c r="F285" s="3" t="s">
        <v>1735</v>
      </c>
      <c r="G285" s="3" t="s">
        <v>1736</v>
      </c>
    </row>
    <row r="286" spans="1:7">
      <c r="A286" s="35"/>
      <c r="B286" s="3" t="s">
        <v>1737</v>
      </c>
      <c r="C286" s="3" t="s">
        <v>1738</v>
      </c>
      <c r="D286" s="3" t="s">
        <v>1739</v>
      </c>
      <c r="E286" s="3" t="s">
        <v>1740</v>
      </c>
      <c r="F286" s="3" t="s">
        <v>1741</v>
      </c>
      <c r="G286" s="3" t="s">
        <v>1742</v>
      </c>
    </row>
    <row r="287" spans="1:7">
      <c r="A287" s="35"/>
      <c r="B287" s="4">
        <v>671200</v>
      </c>
      <c r="C287" s="3" t="s">
        <v>1743</v>
      </c>
      <c r="D287" s="3" t="s">
        <v>1744</v>
      </c>
      <c r="E287" s="3" t="s">
        <v>1745</v>
      </c>
      <c r="F287" s="3" t="s">
        <v>1746</v>
      </c>
      <c r="G287" s="3" t="s">
        <v>1747</v>
      </c>
    </row>
    <row r="288" spans="1:7">
      <c r="A288" s="35"/>
      <c r="B288" s="3" t="s">
        <v>1748</v>
      </c>
      <c r="C288" s="3" t="s">
        <v>1749</v>
      </c>
      <c r="D288" s="3"/>
      <c r="E288" s="3"/>
      <c r="F288" s="3" t="s">
        <v>1750</v>
      </c>
      <c r="G288" s="3" t="s">
        <v>1751</v>
      </c>
    </row>
    <row r="289" spans="1:7">
      <c r="A289" s="35"/>
      <c r="B289" s="3" t="s">
        <v>1752</v>
      </c>
      <c r="C289" s="3" t="s">
        <v>1753</v>
      </c>
      <c r="D289" s="3"/>
      <c r="E289" s="3"/>
      <c r="F289" s="3" t="s">
        <v>1754</v>
      </c>
      <c r="G289" s="3" t="s">
        <v>1755</v>
      </c>
    </row>
    <row r="290" spans="1:7">
      <c r="A290" s="35"/>
      <c r="B290" s="3" t="s">
        <v>1756</v>
      </c>
      <c r="C290" s="3" t="s">
        <v>1757</v>
      </c>
      <c r="D290" s="3"/>
      <c r="E290" s="3"/>
      <c r="F290" s="3" t="s">
        <v>1758</v>
      </c>
      <c r="G290" s="3" t="s">
        <v>1759</v>
      </c>
    </row>
    <row r="291" spans="1:7">
      <c r="A291" s="35"/>
      <c r="B291" s="3" t="s">
        <v>1760</v>
      </c>
      <c r="C291" s="3" t="s">
        <v>1761</v>
      </c>
      <c r="D291" s="3"/>
      <c r="E291" s="3"/>
      <c r="F291" s="3" t="s">
        <v>1762</v>
      </c>
      <c r="G291" s="3" t="s">
        <v>1763</v>
      </c>
    </row>
    <row r="292" spans="1:7">
      <c r="A292" s="35"/>
      <c r="B292" s="3" t="s">
        <v>1764</v>
      </c>
      <c r="C292" s="3" t="s">
        <v>1765</v>
      </c>
      <c r="D292" s="3"/>
      <c r="E292" s="3"/>
      <c r="F292" s="3" t="s">
        <v>1766</v>
      </c>
      <c r="G292" s="3" t="s">
        <v>1767</v>
      </c>
    </row>
    <row r="293" spans="1:7">
      <c r="A293" s="35"/>
      <c r="B293" s="3" t="s">
        <v>1768</v>
      </c>
      <c r="C293" s="3" t="s">
        <v>1769</v>
      </c>
      <c r="D293" s="3"/>
      <c r="E293" s="3"/>
      <c r="F293" s="3" t="s">
        <v>1770</v>
      </c>
      <c r="G293" s="3" t="s">
        <v>1771</v>
      </c>
    </row>
    <row r="294" spans="1:7">
      <c r="A294" s="35"/>
      <c r="B294" s="3" t="s">
        <v>1772</v>
      </c>
      <c r="C294" s="3" t="s">
        <v>1773</v>
      </c>
      <c r="D294" s="3"/>
      <c r="E294" s="3"/>
      <c r="F294" s="3" t="s">
        <v>1774</v>
      </c>
      <c r="G294" s="3" t="s">
        <v>1775</v>
      </c>
    </row>
    <row r="295" spans="1:7">
      <c r="A295" s="35"/>
      <c r="B295" s="3" t="s">
        <v>1776</v>
      </c>
      <c r="C295" s="3" t="s">
        <v>1777</v>
      </c>
      <c r="D295" s="3"/>
      <c r="E295" s="3"/>
      <c r="F295" s="3" t="s">
        <v>1778</v>
      </c>
      <c r="G295" s="3" t="s">
        <v>1779</v>
      </c>
    </row>
    <row r="296" spans="1:7">
      <c r="A296" s="35"/>
      <c r="B296" s="3" t="s">
        <v>1780</v>
      </c>
      <c r="C296" s="3" t="s">
        <v>1781</v>
      </c>
      <c r="D296" s="3"/>
      <c r="E296" s="3"/>
      <c r="F296" s="3" t="s">
        <v>1782</v>
      </c>
      <c r="G296" s="3" t="s">
        <v>1783</v>
      </c>
    </row>
    <row r="297" spans="1:7">
      <c r="A297" s="35"/>
      <c r="B297" s="3" t="s">
        <v>1784</v>
      </c>
      <c r="C297" s="3" t="s">
        <v>1785</v>
      </c>
      <c r="D297" s="3"/>
      <c r="E297" s="3"/>
      <c r="F297" s="3" t="s">
        <v>1786</v>
      </c>
      <c r="G297" s="3" t="s">
        <v>1787</v>
      </c>
    </row>
    <row r="298" spans="1:7">
      <c r="A298" s="35"/>
      <c r="B298" s="3" t="s">
        <v>1788</v>
      </c>
      <c r="C298" s="3" t="s">
        <v>1789</v>
      </c>
      <c r="D298" s="3"/>
      <c r="E298" s="3"/>
      <c r="F298" s="3" t="s">
        <v>1790</v>
      </c>
      <c r="G298" s="3" t="s">
        <v>1791</v>
      </c>
    </row>
    <row r="299" spans="1:7">
      <c r="A299" s="35"/>
      <c r="B299" s="3" t="s">
        <v>1792</v>
      </c>
      <c r="C299" s="3" t="s">
        <v>1793</v>
      </c>
      <c r="D299" s="3"/>
      <c r="E299" s="3"/>
      <c r="F299" s="3" t="s">
        <v>1794</v>
      </c>
      <c r="G299" s="3" t="s">
        <v>1795</v>
      </c>
    </row>
    <row r="300" spans="1:7">
      <c r="A300" s="35"/>
      <c r="B300" s="3" t="s">
        <v>1796</v>
      </c>
      <c r="C300" s="3" t="s">
        <v>1797</v>
      </c>
      <c r="D300" s="3"/>
      <c r="E300" s="3"/>
      <c r="F300" s="3" t="s">
        <v>1798</v>
      </c>
      <c r="G300" s="3" t="s">
        <v>1799</v>
      </c>
    </row>
    <row r="301" spans="1:7">
      <c r="A301" s="35"/>
      <c r="B301" s="3" t="s">
        <v>1800</v>
      </c>
      <c r="C301" s="3" t="s">
        <v>1801</v>
      </c>
      <c r="D301" s="3"/>
      <c r="E301" s="3"/>
      <c r="F301" s="3" t="s">
        <v>1802</v>
      </c>
      <c r="G301" s="3" t="s">
        <v>1803</v>
      </c>
    </row>
    <row r="302" spans="1:7">
      <c r="A302" s="35"/>
      <c r="B302" s="3" t="s">
        <v>1804</v>
      </c>
      <c r="C302" s="3" t="s">
        <v>1805</v>
      </c>
      <c r="D302" s="3"/>
      <c r="E302" s="3"/>
      <c r="F302" s="3" t="s">
        <v>1806</v>
      </c>
      <c r="G302" s="3" t="s">
        <v>1807</v>
      </c>
    </row>
    <row r="303" spans="1:7">
      <c r="A303" s="35"/>
      <c r="B303" s="3" t="s">
        <v>1808</v>
      </c>
      <c r="C303" s="3" t="s">
        <v>1809</v>
      </c>
      <c r="D303" s="3"/>
      <c r="E303" s="3"/>
      <c r="F303" s="3" t="s">
        <v>1810</v>
      </c>
      <c r="G303" s="3" t="s">
        <v>1811</v>
      </c>
    </row>
    <row r="304" spans="1:7">
      <c r="A304" s="35"/>
      <c r="B304" s="3" t="s">
        <v>1812</v>
      </c>
      <c r="C304" s="3" t="s">
        <v>1813</v>
      </c>
      <c r="D304" s="3" t="s">
        <v>1814</v>
      </c>
      <c r="E304" s="3" t="s">
        <v>1815</v>
      </c>
      <c r="F304" s="3" t="s">
        <v>1816</v>
      </c>
      <c r="G304" s="3" t="s">
        <v>1817</v>
      </c>
    </row>
    <row r="305" spans="1:7">
      <c r="A305" s="36"/>
      <c r="B305" s="3" t="s">
        <v>1818</v>
      </c>
      <c r="C305" s="3" t="s">
        <v>1819</v>
      </c>
      <c r="D305" s="3" t="s">
        <v>1820</v>
      </c>
      <c r="E305" s="3" t="s">
        <v>1821</v>
      </c>
      <c r="F305" s="3" t="s">
        <v>1822</v>
      </c>
      <c r="G305" s="3" t="s">
        <v>1823</v>
      </c>
    </row>
    <row r="306" spans="1:7">
      <c r="A306" s="31" t="s">
        <v>1824</v>
      </c>
      <c r="B306" s="3" t="s">
        <v>1825</v>
      </c>
      <c r="C306" s="3" t="s">
        <v>1826</v>
      </c>
      <c r="D306" s="3" t="s">
        <v>1827</v>
      </c>
      <c r="E306" s="3" t="s">
        <v>1828</v>
      </c>
      <c r="F306" s="3" t="s">
        <v>1829</v>
      </c>
      <c r="G306" s="3" t="s">
        <v>1830</v>
      </c>
    </row>
    <row r="307" spans="1:7">
      <c r="A307" s="32"/>
      <c r="B307" s="3" t="s">
        <v>1831</v>
      </c>
      <c r="C307" s="3" t="s">
        <v>1832</v>
      </c>
      <c r="D307" s="3" t="s">
        <v>1833</v>
      </c>
      <c r="E307" s="3" t="s">
        <v>1834</v>
      </c>
      <c r="F307" s="3" t="s">
        <v>1835</v>
      </c>
      <c r="G307" s="3" t="s">
        <v>1836</v>
      </c>
    </row>
    <row r="308" spans="1:7">
      <c r="A308" s="32"/>
      <c r="B308" s="3" t="s">
        <v>1837</v>
      </c>
      <c r="C308" s="3" t="s">
        <v>1838</v>
      </c>
      <c r="D308" s="3" t="s">
        <v>1839</v>
      </c>
      <c r="E308" s="3" t="s">
        <v>1840</v>
      </c>
      <c r="F308" s="3" t="s">
        <v>1841</v>
      </c>
      <c r="G308" s="3" t="s">
        <v>1842</v>
      </c>
    </row>
    <row r="309" spans="1:7">
      <c r="A309" s="32"/>
      <c r="B309" s="3" t="s">
        <v>1843</v>
      </c>
      <c r="C309" s="3" t="s">
        <v>1844</v>
      </c>
      <c r="D309" s="3" t="s">
        <v>1845</v>
      </c>
      <c r="E309" s="3" t="s">
        <v>1846</v>
      </c>
      <c r="F309" s="3" t="s">
        <v>1847</v>
      </c>
      <c r="G309" s="3" t="s">
        <v>1848</v>
      </c>
    </row>
    <row r="310" spans="1:7">
      <c r="A310" s="32"/>
      <c r="B310" s="3" t="s">
        <v>1849</v>
      </c>
      <c r="C310" s="3" t="s">
        <v>1850</v>
      </c>
      <c r="D310" s="3" t="s">
        <v>1851</v>
      </c>
      <c r="E310" s="3" t="s">
        <v>1852</v>
      </c>
      <c r="F310" s="3" t="s">
        <v>1853</v>
      </c>
      <c r="G310" s="3" t="s">
        <v>1854</v>
      </c>
    </row>
    <row r="311" spans="1:7">
      <c r="A311" s="32"/>
      <c r="B311" s="3" t="s">
        <v>1855</v>
      </c>
      <c r="C311" s="3" t="s">
        <v>1856</v>
      </c>
      <c r="D311" s="3" t="s">
        <v>1857</v>
      </c>
      <c r="E311" s="3" t="s">
        <v>1858</v>
      </c>
      <c r="F311" s="3" t="s">
        <v>1859</v>
      </c>
      <c r="G311" s="3" t="s">
        <v>1860</v>
      </c>
    </row>
    <row r="312" spans="1:7">
      <c r="A312" s="32"/>
      <c r="B312" s="3" t="s">
        <v>1861</v>
      </c>
      <c r="C312" s="3" t="s">
        <v>1862</v>
      </c>
      <c r="D312" s="3" t="s">
        <v>1863</v>
      </c>
      <c r="E312" s="3" t="s">
        <v>1864</v>
      </c>
      <c r="F312" s="3" t="s">
        <v>1865</v>
      </c>
      <c r="G312" s="3" t="s">
        <v>1866</v>
      </c>
    </row>
    <row r="313" spans="1:7">
      <c r="A313" s="32"/>
      <c r="B313" s="3" t="s">
        <v>1867</v>
      </c>
      <c r="C313" s="3" t="s">
        <v>1868</v>
      </c>
      <c r="D313" s="3" t="s">
        <v>1869</v>
      </c>
      <c r="E313" s="3" t="s">
        <v>1870</v>
      </c>
      <c r="F313" s="3" t="s">
        <v>1871</v>
      </c>
      <c r="G313" s="3" t="s">
        <v>1872</v>
      </c>
    </row>
    <row r="314" spans="1:7">
      <c r="A314" s="32"/>
      <c r="B314" s="3" t="s">
        <v>1873</v>
      </c>
      <c r="C314" s="3" t="s">
        <v>1874</v>
      </c>
      <c r="D314" s="3" t="s">
        <v>1875</v>
      </c>
      <c r="E314" s="3" t="s">
        <v>1876</v>
      </c>
      <c r="F314" s="3" t="s">
        <v>1877</v>
      </c>
      <c r="G314" s="3" t="s">
        <v>1878</v>
      </c>
    </row>
    <row r="315" spans="1:7">
      <c r="A315" s="33"/>
      <c r="B315" s="3" t="s">
        <v>1879</v>
      </c>
      <c r="C315" s="3" t="s">
        <v>1880</v>
      </c>
      <c r="D315" s="3" t="s">
        <v>1881</v>
      </c>
      <c r="E315" s="3" t="s">
        <v>1882</v>
      </c>
      <c r="F315" s="3" t="s">
        <v>1883</v>
      </c>
      <c r="G315" s="3" t="s">
        <v>1884</v>
      </c>
    </row>
  </sheetData>
  <mergeCells count="12">
    <mergeCell ref="A1:G1"/>
    <mergeCell ref="A215:A229"/>
    <mergeCell ref="A230:A253"/>
    <mergeCell ref="A254:A265"/>
    <mergeCell ref="A266:A305"/>
    <mergeCell ref="A306:A315"/>
    <mergeCell ref="A89:A214"/>
    <mergeCell ref="A4:A29"/>
    <mergeCell ref="A30:A38"/>
    <mergeCell ref="A39:A64"/>
    <mergeCell ref="A65:A75"/>
    <mergeCell ref="A76:A8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selection sqref="A1:D1"/>
    </sheetView>
  </sheetViews>
  <sheetFormatPr defaultRowHeight="14.4"/>
  <cols>
    <col min="1" max="1" width="30.44140625" customWidth="1"/>
    <col min="2" max="7" width="14.77734375" customWidth="1"/>
  </cols>
  <sheetData>
    <row r="1" spans="1:7">
      <c r="A1" s="46" t="s">
        <v>2052</v>
      </c>
      <c r="B1" s="46"/>
      <c r="C1" s="46"/>
      <c r="D1" s="46"/>
    </row>
    <row r="3" spans="1:7" s="17" customFormat="1">
      <c r="A3" s="18" t="s">
        <v>0</v>
      </c>
      <c r="B3" s="18" t="s">
        <v>1885</v>
      </c>
      <c r="C3" s="18" t="s">
        <v>1886</v>
      </c>
      <c r="D3" s="18" t="s">
        <v>1887</v>
      </c>
      <c r="E3" s="18" t="s">
        <v>1888</v>
      </c>
      <c r="F3" s="18" t="s">
        <v>1889</v>
      </c>
      <c r="G3" s="18" t="s">
        <v>1890</v>
      </c>
    </row>
    <row r="4" spans="1:7">
      <c r="A4" s="3" t="s">
        <v>53</v>
      </c>
      <c r="B4" s="3">
        <v>6803</v>
      </c>
      <c r="C4" s="3">
        <v>287</v>
      </c>
      <c r="D4" s="3">
        <v>6516</v>
      </c>
      <c r="E4" s="3" t="s">
        <v>1891</v>
      </c>
      <c r="F4" s="3" t="s">
        <v>1892</v>
      </c>
      <c r="G4" s="3" t="s">
        <v>1893</v>
      </c>
    </row>
    <row r="5" spans="1:7">
      <c r="A5" s="3" t="s">
        <v>58</v>
      </c>
      <c r="B5" s="3">
        <v>956</v>
      </c>
      <c r="C5" s="3">
        <v>71</v>
      </c>
      <c r="D5" s="3">
        <v>885</v>
      </c>
      <c r="E5" s="3" t="s">
        <v>1894</v>
      </c>
      <c r="F5" s="3" t="s">
        <v>1895</v>
      </c>
      <c r="G5" s="3" t="s">
        <v>1896</v>
      </c>
    </row>
    <row r="6" spans="1:7">
      <c r="A6" s="3" t="s">
        <v>59</v>
      </c>
      <c r="B6" s="3">
        <v>956</v>
      </c>
      <c r="C6" s="3">
        <v>77</v>
      </c>
      <c r="D6" s="3">
        <v>879</v>
      </c>
      <c r="E6" s="3" t="s">
        <v>1897</v>
      </c>
      <c r="F6" s="3" t="s">
        <v>1898</v>
      </c>
      <c r="G6" s="3" t="s">
        <v>1899</v>
      </c>
    </row>
    <row r="7" spans="1:7">
      <c r="A7" s="3" t="s">
        <v>18</v>
      </c>
      <c r="B7" s="3">
        <v>1548</v>
      </c>
      <c r="C7" s="3">
        <v>145</v>
      </c>
      <c r="D7" s="3">
        <v>1403</v>
      </c>
      <c r="E7" s="3" t="s">
        <v>1894</v>
      </c>
      <c r="F7" s="3" t="s">
        <v>1900</v>
      </c>
      <c r="G7" s="3" t="s">
        <v>1901</v>
      </c>
    </row>
    <row r="8" spans="1:7">
      <c r="A8" s="3" t="s">
        <v>68</v>
      </c>
      <c r="B8" s="3">
        <v>237</v>
      </c>
      <c r="C8" s="3">
        <v>27</v>
      </c>
      <c r="D8" s="3">
        <v>210</v>
      </c>
      <c r="E8" s="3" t="s">
        <v>1902</v>
      </c>
      <c r="F8" s="3" t="s">
        <v>1903</v>
      </c>
      <c r="G8" s="3" t="s">
        <v>1904</v>
      </c>
    </row>
    <row r="9" spans="1:7">
      <c r="A9" s="3" t="s">
        <v>4</v>
      </c>
      <c r="B9" s="3">
        <v>946</v>
      </c>
      <c r="C9" s="3">
        <v>106</v>
      </c>
      <c r="D9" s="3">
        <v>840</v>
      </c>
      <c r="E9" s="3" t="s">
        <v>1905</v>
      </c>
      <c r="F9" s="3" t="s">
        <v>1906</v>
      </c>
      <c r="G9" s="3" t="s">
        <v>1907</v>
      </c>
    </row>
    <row r="10" spans="1:7">
      <c r="A10" s="3" t="s">
        <v>12</v>
      </c>
      <c r="B10" s="3">
        <v>1548</v>
      </c>
      <c r="C10" s="3">
        <v>194</v>
      </c>
      <c r="D10" s="3">
        <v>1354</v>
      </c>
      <c r="E10" s="3" t="s">
        <v>1908</v>
      </c>
      <c r="F10" s="3" t="s">
        <v>1909</v>
      </c>
      <c r="G10" s="3" t="s">
        <v>1910</v>
      </c>
    </row>
    <row r="11" spans="1:7">
      <c r="A11" s="3" t="s">
        <v>25</v>
      </c>
      <c r="B11" s="3">
        <v>210</v>
      </c>
      <c r="C11" s="3">
        <v>28</v>
      </c>
      <c r="D11" s="3">
        <v>182</v>
      </c>
      <c r="E11" s="3" t="s">
        <v>1911</v>
      </c>
      <c r="F11" s="3" t="s">
        <v>1912</v>
      </c>
      <c r="G11" s="3" t="s">
        <v>1913</v>
      </c>
    </row>
    <row r="12" spans="1:7">
      <c r="A12" s="3" t="s">
        <v>1</v>
      </c>
      <c r="B12" s="3">
        <v>959</v>
      </c>
      <c r="C12" s="3">
        <v>119</v>
      </c>
      <c r="D12" s="3">
        <v>840</v>
      </c>
      <c r="E12" s="3" t="s">
        <v>1908</v>
      </c>
      <c r="F12" s="3" t="s">
        <v>1914</v>
      </c>
      <c r="G12" s="3" t="s">
        <v>1915</v>
      </c>
    </row>
    <row r="13" spans="1:7">
      <c r="A13" s="3" t="s">
        <v>63</v>
      </c>
      <c r="B13" s="3">
        <v>956</v>
      </c>
      <c r="C13" s="3">
        <v>121</v>
      </c>
      <c r="D13" s="3">
        <v>835</v>
      </c>
      <c r="E13" s="3" t="s">
        <v>1905</v>
      </c>
      <c r="F13" s="3" t="s">
        <v>1916</v>
      </c>
      <c r="G13" s="3" t="s">
        <v>1917</v>
      </c>
    </row>
    <row r="14" spans="1:7">
      <c r="A14" s="3" t="s">
        <v>62</v>
      </c>
      <c r="B14" s="3">
        <v>956</v>
      </c>
      <c r="C14" s="3">
        <v>121</v>
      </c>
      <c r="D14" s="3">
        <v>835</v>
      </c>
      <c r="E14" s="3" t="s">
        <v>1918</v>
      </c>
      <c r="F14" s="3" t="s">
        <v>1919</v>
      </c>
      <c r="G14" s="3" t="s">
        <v>1920</v>
      </c>
    </row>
    <row r="15" spans="1:7">
      <c r="A15" s="3" t="s">
        <v>20</v>
      </c>
      <c r="B15" s="3">
        <v>1548</v>
      </c>
      <c r="C15" s="3">
        <v>201</v>
      </c>
      <c r="D15" s="3">
        <v>1347</v>
      </c>
      <c r="E15" s="3" t="s">
        <v>1921</v>
      </c>
      <c r="F15" s="3" t="s">
        <v>1922</v>
      </c>
      <c r="G15" s="3" t="s">
        <v>1923</v>
      </c>
    </row>
    <row r="16" spans="1:7">
      <c r="A16" s="3" t="s">
        <v>3</v>
      </c>
      <c r="B16" s="3">
        <v>946</v>
      </c>
      <c r="C16" s="3">
        <v>116</v>
      </c>
      <c r="D16" s="3">
        <v>830</v>
      </c>
      <c r="E16" s="3" t="s">
        <v>1924</v>
      </c>
      <c r="F16" s="3" t="s">
        <v>1925</v>
      </c>
      <c r="G16" s="3" t="s">
        <v>1926</v>
      </c>
    </row>
    <row r="17" spans="1:7">
      <c r="A17" s="3" t="s">
        <v>17</v>
      </c>
      <c r="B17" s="3">
        <v>1548</v>
      </c>
      <c r="C17" s="3">
        <v>209</v>
      </c>
      <c r="D17" s="3">
        <v>1339</v>
      </c>
      <c r="E17" s="3" t="s">
        <v>1927</v>
      </c>
      <c r="F17" s="3" t="s">
        <v>1928</v>
      </c>
      <c r="G17" s="3" t="s">
        <v>1929</v>
      </c>
    </row>
    <row r="18" spans="1:7">
      <c r="A18" s="3" t="s">
        <v>61</v>
      </c>
      <c r="B18" s="3">
        <v>956</v>
      </c>
      <c r="C18" s="3">
        <v>134</v>
      </c>
      <c r="D18" s="3">
        <v>822</v>
      </c>
      <c r="E18" s="3" t="s">
        <v>1930</v>
      </c>
      <c r="F18" s="3" t="s">
        <v>1931</v>
      </c>
      <c r="G18" s="3" t="s">
        <v>1932</v>
      </c>
    </row>
    <row r="19" spans="1:7">
      <c r="A19" s="3" t="s">
        <v>37</v>
      </c>
      <c r="B19" s="3">
        <v>539</v>
      </c>
      <c r="C19" s="3">
        <v>78</v>
      </c>
      <c r="D19" s="3">
        <v>461</v>
      </c>
      <c r="E19" s="3" t="s">
        <v>1933</v>
      </c>
      <c r="F19" s="3" t="s">
        <v>1934</v>
      </c>
      <c r="G19" s="3" t="s">
        <v>1935</v>
      </c>
    </row>
    <row r="20" spans="1:7">
      <c r="A20" s="3" t="s">
        <v>65</v>
      </c>
      <c r="B20" s="3">
        <v>956</v>
      </c>
      <c r="C20" s="3">
        <v>145</v>
      </c>
      <c r="D20" s="3">
        <v>811</v>
      </c>
      <c r="E20" s="3" t="s">
        <v>1930</v>
      </c>
      <c r="F20" s="3" t="s">
        <v>1936</v>
      </c>
      <c r="G20" s="3" t="s">
        <v>1937</v>
      </c>
    </row>
    <row r="21" spans="1:7">
      <c r="A21" s="3" t="s">
        <v>2</v>
      </c>
      <c r="B21" s="3">
        <v>959</v>
      </c>
      <c r="C21" s="3">
        <v>160</v>
      </c>
      <c r="D21" s="3">
        <v>799</v>
      </c>
      <c r="E21" s="3" t="s">
        <v>1938</v>
      </c>
      <c r="F21" s="3" t="s">
        <v>1939</v>
      </c>
      <c r="G21" s="3" t="s">
        <v>1940</v>
      </c>
    </row>
    <row r="22" spans="1:7">
      <c r="A22" s="3" t="s">
        <v>60</v>
      </c>
      <c r="B22" s="3">
        <v>956</v>
      </c>
      <c r="C22" s="3">
        <v>154</v>
      </c>
      <c r="D22" s="3">
        <v>802</v>
      </c>
      <c r="E22" s="3" t="s">
        <v>1941</v>
      </c>
      <c r="F22" s="3" t="s">
        <v>2043</v>
      </c>
      <c r="G22" s="3" t="s">
        <v>1942</v>
      </c>
    </row>
    <row r="23" spans="1:7">
      <c r="A23" s="3" t="s">
        <v>64</v>
      </c>
      <c r="B23" s="3">
        <v>956</v>
      </c>
      <c r="C23" s="3">
        <v>163</v>
      </c>
      <c r="D23" s="3">
        <v>793</v>
      </c>
      <c r="E23" s="3" t="s">
        <v>1943</v>
      </c>
      <c r="F23" s="3" t="s">
        <v>1909</v>
      </c>
      <c r="G23" s="3" t="s">
        <v>1944</v>
      </c>
    </row>
    <row r="24" spans="1:7">
      <c r="A24" s="3" t="s">
        <v>13</v>
      </c>
      <c r="B24" s="3">
        <v>1548</v>
      </c>
      <c r="C24" s="3">
        <v>269</v>
      </c>
      <c r="D24" s="3">
        <v>1279</v>
      </c>
      <c r="E24" s="3" t="s">
        <v>1945</v>
      </c>
      <c r="F24" s="3" t="s">
        <v>1946</v>
      </c>
      <c r="G24" s="3" t="s">
        <v>1947</v>
      </c>
    </row>
    <row r="25" spans="1:7">
      <c r="A25" s="3" t="s">
        <v>39</v>
      </c>
      <c r="B25" s="3">
        <v>152</v>
      </c>
      <c r="C25" s="3">
        <v>29</v>
      </c>
      <c r="D25" s="3">
        <v>123</v>
      </c>
      <c r="E25" s="3" t="s">
        <v>1948</v>
      </c>
      <c r="F25" s="3" t="s">
        <v>1949</v>
      </c>
      <c r="G25" s="3" t="s">
        <v>1950</v>
      </c>
    </row>
    <row r="26" spans="1:7">
      <c r="A26" s="3" t="s">
        <v>46</v>
      </c>
      <c r="B26" s="3">
        <v>147</v>
      </c>
      <c r="C26" s="3">
        <v>20</v>
      </c>
      <c r="D26" s="3">
        <v>127</v>
      </c>
      <c r="E26" s="3" t="s">
        <v>1951</v>
      </c>
      <c r="F26" s="3" t="s">
        <v>1952</v>
      </c>
      <c r="G26" s="3" t="s">
        <v>1953</v>
      </c>
    </row>
    <row r="27" spans="1:7">
      <c r="A27" s="3" t="s">
        <v>51</v>
      </c>
      <c r="B27" s="3">
        <v>7163</v>
      </c>
      <c r="C27" s="3">
        <v>1302</v>
      </c>
      <c r="D27" s="3">
        <v>5861</v>
      </c>
      <c r="E27" s="3" t="s">
        <v>1954</v>
      </c>
      <c r="F27" s="3" t="s">
        <v>1955</v>
      </c>
      <c r="G27" s="3" t="s">
        <v>1956</v>
      </c>
    </row>
    <row r="28" spans="1:7">
      <c r="A28" s="3" t="s">
        <v>23</v>
      </c>
      <c r="B28" s="3">
        <v>1548</v>
      </c>
      <c r="C28" s="3">
        <v>292</v>
      </c>
      <c r="D28" s="3">
        <v>1256</v>
      </c>
      <c r="E28" s="3" t="s">
        <v>1957</v>
      </c>
      <c r="F28" s="3" t="s">
        <v>1900</v>
      </c>
      <c r="G28" s="3" t="s">
        <v>1958</v>
      </c>
    </row>
    <row r="29" spans="1:7">
      <c r="A29" s="3" t="s">
        <v>69</v>
      </c>
      <c r="B29" s="3">
        <v>185</v>
      </c>
      <c r="C29" s="3">
        <v>33</v>
      </c>
      <c r="D29" s="3">
        <v>152</v>
      </c>
      <c r="E29" s="3" t="s">
        <v>1959</v>
      </c>
      <c r="F29" s="3" t="s">
        <v>1960</v>
      </c>
      <c r="G29" s="3" t="s">
        <v>1961</v>
      </c>
    </row>
    <row r="30" spans="1:7">
      <c r="A30" s="3" t="s">
        <v>15</v>
      </c>
      <c r="B30" s="3">
        <v>210</v>
      </c>
      <c r="C30" s="3">
        <v>41</v>
      </c>
      <c r="D30" s="3">
        <v>169</v>
      </c>
      <c r="E30" s="3" t="s">
        <v>1920</v>
      </c>
      <c r="F30" s="3" t="s">
        <v>1962</v>
      </c>
      <c r="G30" s="3" t="s">
        <v>1963</v>
      </c>
    </row>
    <row r="31" spans="1:7">
      <c r="A31" s="3" t="s">
        <v>14</v>
      </c>
      <c r="B31" s="3">
        <v>1548</v>
      </c>
      <c r="C31" s="3">
        <v>296</v>
      </c>
      <c r="D31" s="3">
        <v>1252</v>
      </c>
      <c r="E31" s="3" t="s">
        <v>1964</v>
      </c>
      <c r="F31" s="3" t="s">
        <v>1965</v>
      </c>
      <c r="G31" s="3" t="s">
        <v>1966</v>
      </c>
    </row>
    <row r="32" spans="1:7">
      <c r="A32" s="3" t="s">
        <v>52</v>
      </c>
      <c r="B32" s="3">
        <v>6497</v>
      </c>
      <c r="C32" s="3">
        <v>1229</v>
      </c>
      <c r="D32" s="3">
        <v>5268</v>
      </c>
      <c r="E32" s="3" t="s">
        <v>1957</v>
      </c>
      <c r="F32" s="3" t="s">
        <v>1967</v>
      </c>
      <c r="G32" s="3" t="s">
        <v>1968</v>
      </c>
    </row>
    <row r="33" spans="1:7">
      <c r="A33" s="3" t="s">
        <v>26</v>
      </c>
      <c r="B33" s="3">
        <v>1548</v>
      </c>
      <c r="C33" s="3">
        <v>305</v>
      </c>
      <c r="D33" s="3">
        <v>1243</v>
      </c>
      <c r="E33" s="3" t="s">
        <v>1964</v>
      </c>
      <c r="F33" s="3" t="s">
        <v>1969</v>
      </c>
      <c r="G33" s="3" t="s">
        <v>1958</v>
      </c>
    </row>
    <row r="34" spans="1:7">
      <c r="A34" s="3" t="s">
        <v>19</v>
      </c>
      <c r="B34" s="3">
        <v>1548</v>
      </c>
      <c r="C34" s="3">
        <v>307</v>
      </c>
      <c r="D34" s="3">
        <v>1241</v>
      </c>
      <c r="E34" s="3" t="s">
        <v>1964</v>
      </c>
      <c r="F34" s="3" t="s">
        <v>1970</v>
      </c>
      <c r="G34" s="3" t="s">
        <v>1971</v>
      </c>
    </row>
    <row r="35" spans="1:7">
      <c r="A35" s="3" t="s">
        <v>27</v>
      </c>
      <c r="B35" s="3">
        <v>1548</v>
      </c>
      <c r="C35" s="3">
        <v>314</v>
      </c>
      <c r="D35" s="3">
        <v>1234</v>
      </c>
      <c r="E35" s="3" t="s">
        <v>1972</v>
      </c>
      <c r="F35" s="3" t="s">
        <v>1973</v>
      </c>
      <c r="G35" s="3" t="s">
        <v>1974</v>
      </c>
    </row>
    <row r="36" spans="1:7">
      <c r="A36" s="3" t="s">
        <v>38</v>
      </c>
      <c r="B36" s="3">
        <v>539</v>
      </c>
      <c r="C36" s="3">
        <v>105</v>
      </c>
      <c r="D36" s="3">
        <v>434</v>
      </c>
      <c r="E36" s="3" t="s">
        <v>1975</v>
      </c>
      <c r="F36" s="3" t="s">
        <v>1976</v>
      </c>
      <c r="G36" s="3" t="s">
        <v>1977</v>
      </c>
    </row>
    <row r="37" spans="1:7">
      <c r="A37" s="3" t="s">
        <v>40</v>
      </c>
      <c r="B37" s="3">
        <v>152</v>
      </c>
      <c r="C37" s="3">
        <v>31</v>
      </c>
      <c r="D37" s="3">
        <v>121</v>
      </c>
      <c r="E37" s="3" t="s">
        <v>1978</v>
      </c>
      <c r="F37" s="3" t="s">
        <v>1979</v>
      </c>
      <c r="G37" s="3" t="s">
        <v>1980</v>
      </c>
    </row>
    <row r="38" spans="1:7">
      <c r="A38" s="3" t="s">
        <v>21</v>
      </c>
      <c r="B38" s="3">
        <v>1548</v>
      </c>
      <c r="C38" s="3">
        <v>321</v>
      </c>
      <c r="D38" s="3">
        <v>1227</v>
      </c>
      <c r="E38" s="3" t="s">
        <v>1981</v>
      </c>
      <c r="F38" s="3" t="s">
        <v>1982</v>
      </c>
      <c r="G38" s="3" t="s">
        <v>1983</v>
      </c>
    </row>
    <row r="39" spans="1:7">
      <c r="A39" s="3" t="s">
        <v>28</v>
      </c>
      <c r="B39" s="3">
        <v>1548</v>
      </c>
      <c r="C39" s="3">
        <v>341</v>
      </c>
      <c r="D39" s="3">
        <v>1207</v>
      </c>
      <c r="E39" s="3" t="s">
        <v>1984</v>
      </c>
      <c r="F39" s="3" t="s">
        <v>1985</v>
      </c>
      <c r="G39" s="3" t="s">
        <v>1986</v>
      </c>
    </row>
    <row r="40" spans="1:7">
      <c r="A40" s="3" t="s">
        <v>9</v>
      </c>
      <c r="B40" s="3">
        <v>1548</v>
      </c>
      <c r="C40" s="3">
        <v>347</v>
      </c>
      <c r="D40" s="3">
        <v>1201</v>
      </c>
      <c r="E40" s="3" t="s">
        <v>1981</v>
      </c>
      <c r="F40" s="3" t="s">
        <v>1987</v>
      </c>
      <c r="G40" s="3" t="s">
        <v>1988</v>
      </c>
    </row>
    <row r="41" spans="1:7">
      <c r="A41" s="3" t="s">
        <v>32</v>
      </c>
      <c r="B41" s="3">
        <v>539</v>
      </c>
      <c r="C41" s="3">
        <v>118</v>
      </c>
      <c r="D41" s="3">
        <v>421</v>
      </c>
      <c r="E41" s="3" t="s">
        <v>1989</v>
      </c>
      <c r="F41" s="3" t="s">
        <v>1990</v>
      </c>
      <c r="G41" s="3" t="s">
        <v>1932</v>
      </c>
    </row>
    <row r="42" spans="1:7">
      <c r="A42" s="3" t="s">
        <v>16</v>
      </c>
      <c r="B42" s="3">
        <v>210</v>
      </c>
      <c r="C42" s="3">
        <v>46</v>
      </c>
      <c r="D42" s="3">
        <v>164</v>
      </c>
      <c r="E42" s="3" t="s">
        <v>1991</v>
      </c>
      <c r="F42" s="3" t="s">
        <v>1992</v>
      </c>
      <c r="G42" s="3" t="s">
        <v>1993</v>
      </c>
    </row>
    <row r="43" spans="1:7">
      <c r="A43" s="3" t="s">
        <v>10</v>
      </c>
      <c r="B43" s="3">
        <v>1548</v>
      </c>
      <c r="C43" s="3">
        <v>342</v>
      </c>
      <c r="D43" s="3">
        <v>1206</v>
      </c>
      <c r="E43" s="3" t="s">
        <v>1972</v>
      </c>
      <c r="F43" s="3" t="s">
        <v>1994</v>
      </c>
      <c r="G43" s="3" t="s">
        <v>1947</v>
      </c>
    </row>
    <row r="44" spans="1:7">
      <c r="A44" s="3" t="s">
        <v>41</v>
      </c>
      <c r="B44" s="3">
        <v>152</v>
      </c>
      <c r="C44" s="3">
        <v>34</v>
      </c>
      <c r="D44" s="3">
        <v>118</v>
      </c>
      <c r="E44" s="3" t="s">
        <v>1995</v>
      </c>
      <c r="F44" s="3" t="s">
        <v>1996</v>
      </c>
      <c r="G44" s="3" t="s">
        <v>1997</v>
      </c>
    </row>
    <row r="45" spans="1:7">
      <c r="A45" s="3" t="s">
        <v>31</v>
      </c>
      <c r="B45" s="3">
        <v>1548</v>
      </c>
      <c r="C45" s="3">
        <v>356</v>
      </c>
      <c r="D45" s="3">
        <v>1192</v>
      </c>
      <c r="E45" s="3" t="s">
        <v>1998</v>
      </c>
      <c r="F45" s="3" t="s">
        <v>1999</v>
      </c>
      <c r="G45" s="3" t="s">
        <v>2000</v>
      </c>
    </row>
    <row r="46" spans="1:7">
      <c r="A46" s="3" t="s">
        <v>8</v>
      </c>
      <c r="B46" s="3">
        <v>1548</v>
      </c>
      <c r="C46" s="3">
        <v>372</v>
      </c>
      <c r="D46" s="3">
        <v>1176</v>
      </c>
      <c r="E46" s="3" t="s">
        <v>1984</v>
      </c>
      <c r="F46" s="3" t="s">
        <v>2001</v>
      </c>
      <c r="G46" s="3" t="s">
        <v>2002</v>
      </c>
    </row>
    <row r="47" spans="1:7">
      <c r="A47" s="3" t="s">
        <v>35</v>
      </c>
      <c r="B47" s="3">
        <v>539</v>
      </c>
      <c r="C47" s="3">
        <v>137</v>
      </c>
      <c r="D47" s="3">
        <v>402</v>
      </c>
      <c r="E47" s="3" t="s">
        <v>2003</v>
      </c>
      <c r="F47" s="3" t="s">
        <v>2004</v>
      </c>
      <c r="G47" s="3" t="s">
        <v>2005</v>
      </c>
    </row>
    <row r="48" spans="1:7">
      <c r="A48" s="3" t="s">
        <v>24</v>
      </c>
      <c r="B48" s="3">
        <v>1548</v>
      </c>
      <c r="C48" s="3">
        <v>386</v>
      </c>
      <c r="D48" s="3">
        <v>1162</v>
      </c>
      <c r="E48" s="3" t="s">
        <v>1984</v>
      </c>
      <c r="F48" s="3" t="s">
        <v>2006</v>
      </c>
      <c r="G48" s="3" t="s">
        <v>1947</v>
      </c>
    </row>
    <row r="49" spans="1:7">
      <c r="A49" s="3" t="s">
        <v>34</v>
      </c>
      <c r="B49" s="3">
        <v>539</v>
      </c>
      <c r="C49" s="3">
        <v>138</v>
      </c>
      <c r="D49" s="3">
        <v>401</v>
      </c>
      <c r="E49" s="3" t="s">
        <v>2007</v>
      </c>
      <c r="F49" s="3" t="s">
        <v>2008</v>
      </c>
      <c r="G49" s="3" t="s">
        <v>1983</v>
      </c>
    </row>
    <row r="50" spans="1:7">
      <c r="A50" s="3" t="s">
        <v>11</v>
      </c>
      <c r="B50" s="3">
        <v>1548</v>
      </c>
      <c r="C50" s="3">
        <v>407</v>
      </c>
      <c r="D50" s="3">
        <v>1141</v>
      </c>
      <c r="E50" s="3" t="s">
        <v>2009</v>
      </c>
      <c r="F50" s="3" t="s">
        <v>2010</v>
      </c>
      <c r="G50" s="3" t="s">
        <v>2011</v>
      </c>
    </row>
    <row r="51" spans="1:7">
      <c r="A51" s="3" t="s">
        <v>22</v>
      </c>
      <c r="B51" s="3">
        <v>1548</v>
      </c>
      <c r="C51" s="3">
        <v>414</v>
      </c>
      <c r="D51" s="3">
        <v>1134</v>
      </c>
      <c r="E51" s="3" t="s">
        <v>1968</v>
      </c>
      <c r="F51" s="3" t="s">
        <v>2012</v>
      </c>
      <c r="G51" s="3" t="s">
        <v>1988</v>
      </c>
    </row>
    <row r="52" spans="1:7">
      <c r="A52" s="3" t="s">
        <v>29</v>
      </c>
      <c r="B52" s="3">
        <v>1548</v>
      </c>
      <c r="C52" s="3">
        <v>412</v>
      </c>
      <c r="D52" s="3">
        <v>1136</v>
      </c>
      <c r="E52" s="3" t="s">
        <v>1984</v>
      </c>
      <c r="F52" s="3" t="s">
        <v>2013</v>
      </c>
      <c r="G52" s="3" t="s">
        <v>2014</v>
      </c>
    </row>
    <row r="53" spans="1:7">
      <c r="A53" s="3" t="s">
        <v>36</v>
      </c>
      <c r="B53" s="3">
        <v>539</v>
      </c>
      <c r="C53" s="3">
        <v>151</v>
      </c>
      <c r="D53" s="3">
        <v>388</v>
      </c>
      <c r="E53" s="3" t="s">
        <v>2015</v>
      </c>
      <c r="F53" s="3" t="s">
        <v>2016</v>
      </c>
      <c r="G53" s="3" t="s">
        <v>2017</v>
      </c>
    </row>
    <row r="54" spans="1:7">
      <c r="A54" s="3" t="s">
        <v>42</v>
      </c>
      <c r="B54" s="3">
        <v>152</v>
      </c>
      <c r="C54" s="3">
        <v>43</v>
      </c>
      <c r="D54" s="3">
        <v>109</v>
      </c>
      <c r="E54" s="3" t="s">
        <v>2018</v>
      </c>
      <c r="F54" s="3" t="s">
        <v>2019</v>
      </c>
      <c r="G54" s="3" t="s">
        <v>2020</v>
      </c>
    </row>
    <row r="55" spans="1:7">
      <c r="A55" s="3" t="s">
        <v>30</v>
      </c>
      <c r="B55" s="3">
        <v>1548</v>
      </c>
      <c r="C55" s="3">
        <v>445</v>
      </c>
      <c r="D55" s="3">
        <v>1103</v>
      </c>
      <c r="E55" s="3" t="s">
        <v>1923</v>
      </c>
      <c r="F55" s="3" t="s">
        <v>2021</v>
      </c>
      <c r="G55" s="3" t="s">
        <v>2022</v>
      </c>
    </row>
    <row r="56" spans="1:7">
      <c r="A56" s="3" t="s">
        <v>33</v>
      </c>
      <c r="B56" s="3">
        <v>539</v>
      </c>
      <c r="C56" s="3">
        <v>160</v>
      </c>
      <c r="D56" s="3">
        <v>379</v>
      </c>
      <c r="E56" s="3" t="s">
        <v>1920</v>
      </c>
      <c r="F56" s="3" t="s">
        <v>2023</v>
      </c>
      <c r="G56" s="3" t="s">
        <v>1948</v>
      </c>
    </row>
    <row r="57" spans="1:7">
      <c r="A57" s="3" t="s">
        <v>48</v>
      </c>
      <c r="B57" s="3">
        <v>95</v>
      </c>
      <c r="C57" s="3">
        <v>27</v>
      </c>
      <c r="D57" s="3">
        <v>68</v>
      </c>
      <c r="E57" s="3" t="s">
        <v>2024</v>
      </c>
      <c r="F57" s="3" t="s">
        <v>2025</v>
      </c>
      <c r="G57" s="3" t="s">
        <v>2026</v>
      </c>
    </row>
    <row r="58" spans="1:7">
      <c r="A58" s="3" t="s">
        <v>6</v>
      </c>
      <c r="B58" s="3">
        <v>3394</v>
      </c>
      <c r="C58" s="3">
        <v>1130</v>
      </c>
      <c r="D58" s="3">
        <v>2264</v>
      </c>
      <c r="E58" s="3" t="s">
        <v>2027</v>
      </c>
      <c r="F58" s="3" t="s">
        <v>2028</v>
      </c>
      <c r="G58" s="3" t="s">
        <v>2027</v>
      </c>
    </row>
    <row r="59" spans="1:7">
      <c r="A59" s="3" t="s">
        <v>47</v>
      </c>
      <c r="B59" s="3">
        <v>93</v>
      </c>
      <c r="C59" s="3">
        <v>37</v>
      </c>
      <c r="D59" s="3">
        <v>56</v>
      </c>
      <c r="E59" s="3" t="s">
        <v>2029</v>
      </c>
      <c r="F59" s="3" t="s">
        <v>2030</v>
      </c>
      <c r="G59" s="3" t="s">
        <v>2031</v>
      </c>
    </row>
    <row r="60" spans="1:7">
      <c r="A60" s="3" t="s">
        <v>67</v>
      </c>
      <c r="B60" s="3">
        <v>237</v>
      </c>
      <c r="C60" s="3">
        <v>128</v>
      </c>
      <c r="D60" s="3">
        <v>109</v>
      </c>
      <c r="E60" s="3" t="s">
        <v>2032</v>
      </c>
      <c r="F60" s="3" t="s">
        <v>2033</v>
      </c>
      <c r="G60" s="3" t="s">
        <v>2034</v>
      </c>
    </row>
    <row r="61" spans="1:7">
      <c r="A61" s="3" t="s">
        <v>45</v>
      </c>
      <c r="B61" s="3">
        <v>107</v>
      </c>
      <c r="C61" s="3">
        <v>58</v>
      </c>
      <c r="D61" s="3">
        <v>49</v>
      </c>
      <c r="E61" s="3" t="s">
        <v>2035</v>
      </c>
      <c r="F61" s="3" t="s">
        <v>2036</v>
      </c>
      <c r="G61" s="3" t="s">
        <v>2037</v>
      </c>
    </row>
    <row r="62" spans="1:7">
      <c r="A62" s="3" t="s">
        <v>49</v>
      </c>
      <c r="B62" s="3">
        <v>193</v>
      </c>
      <c r="C62" s="3">
        <v>113</v>
      </c>
      <c r="D62" s="3">
        <v>80</v>
      </c>
      <c r="E62" s="3" t="s">
        <v>2038</v>
      </c>
      <c r="F62" s="3" t="s">
        <v>1948</v>
      </c>
      <c r="G62" s="3" t="s">
        <v>2039</v>
      </c>
    </row>
    <row r="63" spans="1:7">
      <c r="A63" s="3" t="s">
        <v>66</v>
      </c>
      <c r="B63" s="3">
        <v>237</v>
      </c>
      <c r="C63" s="3">
        <v>156</v>
      </c>
      <c r="D63" s="3">
        <v>81</v>
      </c>
      <c r="E63" s="3" t="s">
        <v>2040</v>
      </c>
      <c r="F63" s="3" t="s">
        <v>2041</v>
      </c>
      <c r="G63" s="3" t="s">
        <v>2042</v>
      </c>
    </row>
  </sheetData>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50"/>
  <sheetViews>
    <sheetView zoomScaleNormal="100" workbookViewId="0">
      <selection activeCell="E1" sqref="E1"/>
    </sheetView>
  </sheetViews>
  <sheetFormatPr defaultRowHeight="14.4"/>
  <cols>
    <col min="2" max="2" width="15.88671875" customWidth="1"/>
    <col min="3" max="3" width="30.33203125" customWidth="1"/>
    <col min="4" max="4" width="80.88671875" customWidth="1"/>
    <col min="5" max="5" width="8.88671875" style="22"/>
    <col min="6" max="32" width="8.88671875" style="6"/>
    <col min="33" max="36" width="8.88671875" style="1"/>
    <col min="37" max="37" width="10.6640625" style="1" customWidth="1"/>
    <col min="38" max="38" width="10.109375" customWidth="1"/>
  </cols>
  <sheetData>
    <row r="1" spans="1:39">
      <c r="A1" s="44" t="s">
        <v>2070</v>
      </c>
      <c r="B1" s="44"/>
      <c r="C1" s="44"/>
      <c r="D1" s="45"/>
    </row>
    <row r="3" spans="1:39" s="27" customFormat="1" ht="13.8" customHeight="1">
      <c r="A3" s="41" t="s">
        <v>1885</v>
      </c>
      <c r="B3" s="37" t="s">
        <v>70</v>
      </c>
      <c r="C3" s="38" t="s">
        <v>2053</v>
      </c>
      <c r="D3" s="38" t="s">
        <v>72</v>
      </c>
      <c r="E3" s="26" t="s">
        <v>6</v>
      </c>
      <c r="F3" s="26">
        <v>97</v>
      </c>
      <c r="G3" s="26" t="s">
        <v>52</v>
      </c>
      <c r="H3" s="27">
        <v>1110</v>
      </c>
      <c r="I3" s="26" t="s">
        <v>53</v>
      </c>
      <c r="J3" s="27">
        <v>2366</v>
      </c>
      <c r="K3" s="26" t="s">
        <v>51</v>
      </c>
      <c r="L3" s="27">
        <v>1854</v>
      </c>
      <c r="M3" s="26" t="s">
        <v>11</v>
      </c>
      <c r="N3" s="27">
        <v>182</v>
      </c>
      <c r="O3" s="26" t="s">
        <v>22</v>
      </c>
      <c r="P3" s="27">
        <v>258</v>
      </c>
      <c r="Q3" s="26" t="s">
        <v>29</v>
      </c>
      <c r="R3" s="27">
        <v>298</v>
      </c>
      <c r="S3" s="26" t="s">
        <v>9</v>
      </c>
      <c r="T3" s="27">
        <v>152</v>
      </c>
      <c r="U3" s="26" t="s">
        <v>18</v>
      </c>
      <c r="V3" s="27">
        <v>212</v>
      </c>
      <c r="W3" s="26" t="s">
        <v>20</v>
      </c>
      <c r="X3" s="27">
        <v>240</v>
      </c>
      <c r="Y3" s="26" t="s">
        <v>33</v>
      </c>
      <c r="Z3" s="27">
        <v>2817</v>
      </c>
      <c r="AA3" s="26" t="s">
        <v>60</v>
      </c>
      <c r="AB3" s="27">
        <v>1044</v>
      </c>
      <c r="AC3" s="26" t="s">
        <v>30</v>
      </c>
      <c r="AD3" s="27">
        <v>306</v>
      </c>
      <c r="AE3" s="26" t="s">
        <v>16</v>
      </c>
      <c r="AF3" s="27">
        <v>2889</v>
      </c>
      <c r="AG3" s="39" t="s">
        <v>2054</v>
      </c>
      <c r="AH3" s="39"/>
      <c r="AI3" s="39"/>
      <c r="AJ3" s="39"/>
      <c r="AK3" s="39"/>
      <c r="AL3" s="39"/>
      <c r="AM3" s="39"/>
    </row>
    <row r="4" spans="1:39" s="29" customFormat="1" ht="12" customHeight="1">
      <c r="A4" s="42"/>
      <c r="B4" s="37"/>
      <c r="C4" s="38"/>
      <c r="D4" s="38"/>
      <c r="E4" s="28" t="s">
        <v>2044</v>
      </c>
      <c r="F4" s="28" t="s">
        <v>2055</v>
      </c>
      <c r="G4" s="28" t="s">
        <v>2044</v>
      </c>
      <c r="H4" s="28" t="s">
        <v>2055</v>
      </c>
      <c r="I4" s="28" t="s">
        <v>2044</v>
      </c>
      <c r="J4" s="28" t="s">
        <v>2055</v>
      </c>
      <c r="K4" s="28" t="s">
        <v>2044</v>
      </c>
      <c r="L4" s="28" t="s">
        <v>2055</v>
      </c>
      <c r="M4" s="28" t="s">
        <v>2044</v>
      </c>
      <c r="N4" s="28" t="s">
        <v>2055</v>
      </c>
      <c r="O4" s="28" t="s">
        <v>2044</v>
      </c>
      <c r="P4" s="28" t="s">
        <v>2055</v>
      </c>
      <c r="Q4" s="28" t="s">
        <v>2044</v>
      </c>
      <c r="R4" s="28" t="s">
        <v>2055</v>
      </c>
      <c r="S4" s="28" t="s">
        <v>2044</v>
      </c>
      <c r="T4" s="28" t="s">
        <v>2055</v>
      </c>
      <c r="U4" s="28" t="s">
        <v>2044</v>
      </c>
      <c r="V4" s="28" t="s">
        <v>2055</v>
      </c>
      <c r="W4" s="28" t="s">
        <v>2044</v>
      </c>
      <c r="X4" s="28" t="s">
        <v>2055</v>
      </c>
      <c r="Y4" s="28" t="s">
        <v>2044</v>
      </c>
      <c r="Z4" s="28" t="s">
        <v>2055</v>
      </c>
      <c r="AA4" s="28" t="s">
        <v>2044</v>
      </c>
      <c r="AB4" s="28" t="s">
        <v>2055</v>
      </c>
      <c r="AC4" s="28" t="s">
        <v>2044</v>
      </c>
      <c r="AD4" s="28" t="s">
        <v>2055</v>
      </c>
      <c r="AE4" s="28" t="s">
        <v>2044</v>
      </c>
      <c r="AF4" s="28" t="s">
        <v>2055</v>
      </c>
      <c r="AG4" s="28" t="s">
        <v>2056</v>
      </c>
      <c r="AH4" s="28" t="s">
        <v>2057</v>
      </c>
      <c r="AI4" s="28" t="s">
        <v>2058</v>
      </c>
      <c r="AJ4" s="28" t="s">
        <v>2059</v>
      </c>
      <c r="AK4" s="28" t="s">
        <v>2060</v>
      </c>
      <c r="AL4" s="28" t="s">
        <v>2061</v>
      </c>
      <c r="AM4" s="28" t="s">
        <v>2062</v>
      </c>
    </row>
    <row r="5" spans="1:39">
      <c r="A5" s="43">
        <v>1</v>
      </c>
      <c r="B5" s="3" t="s">
        <v>77</v>
      </c>
      <c r="C5" s="3" t="s">
        <v>79</v>
      </c>
      <c r="D5" s="3" t="s">
        <v>83</v>
      </c>
      <c r="E5" s="3">
        <v>0</v>
      </c>
      <c r="F5" s="3"/>
      <c r="G5" s="3">
        <v>0</v>
      </c>
      <c r="H5" s="3"/>
      <c r="I5" s="3">
        <v>0</v>
      </c>
      <c r="J5" s="3"/>
      <c r="K5" s="3">
        <v>0</v>
      </c>
      <c r="L5" s="3"/>
      <c r="M5" s="3">
        <v>0</v>
      </c>
      <c r="N5" s="3"/>
      <c r="O5" s="3">
        <v>0</v>
      </c>
      <c r="P5" s="3"/>
      <c r="Q5" s="3">
        <v>0</v>
      </c>
      <c r="R5" s="3"/>
      <c r="S5" s="3">
        <v>0</v>
      </c>
      <c r="T5" s="3"/>
      <c r="U5" s="3">
        <v>0</v>
      </c>
      <c r="V5" s="3"/>
      <c r="W5" s="3">
        <v>0</v>
      </c>
      <c r="X5" s="3"/>
      <c r="Y5" s="3"/>
      <c r="Z5" s="3">
        <v>0</v>
      </c>
      <c r="AA5" s="3">
        <v>0</v>
      </c>
      <c r="AB5" s="3"/>
      <c r="AC5" s="3">
        <v>0</v>
      </c>
      <c r="AD5" s="3"/>
      <c r="AE5" s="3"/>
      <c r="AF5" s="3">
        <v>1</v>
      </c>
      <c r="AG5" s="30">
        <f t="shared" ref="AG5:AG68" si="0">SUMPRODUCT(--(MOD(COLUMN(E5:AF5)-COLUMN(E5),2)=0), --(E5:AF5&lt;&gt;""))</f>
        <v>12</v>
      </c>
      <c r="AH5" s="21">
        <f t="shared" ref="AH5:AH68" si="1">SUMPRODUCT(--(MOD(COLUMN(E5:AF5)-COLUMN(E5),2)=0), --(E5:AF5=1))</f>
        <v>0</v>
      </c>
      <c r="AI5" s="21">
        <f t="shared" ref="AI5:AI68" si="2">SUMPRODUCT(--(MOD(COLUMN(E5:AF5)-COLUMN(E5),2)=1), --(E5:AF5&lt;&gt;""))</f>
        <v>2</v>
      </c>
      <c r="AJ5" s="21">
        <f t="shared" ref="AJ5:AJ68" si="3">SUMPRODUCT(--(MOD(COLUMN(E5:AF5)-COLUMN(E5),2)=1), --(E5:AF5=1))</f>
        <v>1</v>
      </c>
      <c r="AK5" s="21">
        <f t="shared" ref="AK5:AK68" si="4">SUM(E5:AF5)</f>
        <v>1</v>
      </c>
      <c r="AL5" s="20" t="str">
        <f>AH5 &amp; "/" &amp; AG5</f>
        <v>0/12</v>
      </c>
      <c r="AM5" s="3" t="str">
        <f>AJ5 &amp; "/" &amp; AI5</f>
        <v>1/2</v>
      </c>
    </row>
    <row r="6" spans="1:39">
      <c r="A6" s="43">
        <v>2</v>
      </c>
      <c r="B6" s="3" t="s">
        <v>77</v>
      </c>
      <c r="C6" s="3" t="s">
        <v>85</v>
      </c>
      <c r="D6" s="3" t="s">
        <v>89</v>
      </c>
      <c r="E6" s="3"/>
      <c r="F6" s="3">
        <v>0</v>
      </c>
      <c r="G6" s="3">
        <v>0</v>
      </c>
      <c r="H6" s="3"/>
      <c r="I6" s="3">
        <v>0</v>
      </c>
      <c r="J6" s="3"/>
      <c r="K6" s="3">
        <v>0</v>
      </c>
      <c r="L6" s="3"/>
      <c r="M6" s="3"/>
      <c r="N6" s="3">
        <v>0</v>
      </c>
      <c r="O6" s="3"/>
      <c r="P6" s="3">
        <v>0</v>
      </c>
      <c r="Q6" s="3"/>
      <c r="R6" s="3">
        <v>0</v>
      </c>
      <c r="S6" s="3"/>
      <c r="T6" s="3">
        <v>0</v>
      </c>
      <c r="U6" s="3"/>
      <c r="V6" s="3">
        <v>0</v>
      </c>
      <c r="W6" s="3"/>
      <c r="X6" s="3">
        <v>0</v>
      </c>
      <c r="Y6" s="3"/>
      <c r="Z6" s="3">
        <v>0</v>
      </c>
      <c r="AA6" s="3"/>
      <c r="AB6" s="3">
        <v>0</v>
      </c>
      <c r="AC6" s="3"/>
      <c r="AD6" s="3">
        <v>0</v>
      </c>
      <c r="AE6" s="3"/>
      <c r="AF6" s="3">
        <v>0</v>
      </c>
      <c r="AG6" s="30">
        <f t="shared" si="0"/>
        <v>3</v>
      </c>
      <c r="AH6" s="21">
        <f t="shared" si="1"/>
        <v>0</v>
      </c>
      <c r="AI6" s="21">
        <f t="shared" si="2"/>
        <v>11</v>
      </c>
      <c r="AJ6" s="21">
        <f t="shared" si="3"/>
        <v>0</v>
      </c>
      <c r="AK6" s="21">
        <f t="shared" si="4"/>
        <v>0</v>
      </c>
      <c r="AL6" s="20" t="str">
        <f t="shared" ref="AL6:AL70" si="5">AH6 &amp; "/" &amp; AG6</f>
        <v>0/3</v>
      </c>
      <c r="AM6" s="3" t="str">
        <f t="shared" ref="AM6:AM69" si="6">AJ6 &amp; "/" &amp; AI6</f>
        <v>0/11</v>
      </c>
    </row>
    <row r="7" spans="1:39">
      <c r="A7" s="43">
        <v>3</v>
      </c>
      <c r="B7" s="3" t="s">
        <v>77</v>
      </c>
      <c r="C7" s="3" t="s">
        <v>91</v>
      </c>
      <c r="D7" s="3" t="s">
        <v>95</v>
      </c>
      <c r="E7" s="3"/>
      <c r="F7" s="3">
        <v>0</v>
      </c>
      <c r="G7" s="3">
        <v>0</v>
      </c>
      <c r="H7" s="3"/>
      <c r="I7" s="3">
        <v>0</v>
      </c>
      <c r="J7" s="3"/>
      <c r="K7" s="3">
        <v>0</v>
      </c>
      <c r="L7" s="3"/>
      <c r="M7" s="3"/>
      <c r="N7" s="3">
        <v>0</v>
      </c>
      <c r="O7" s="3"/>
      <c r="P7" s="3">
        <v>0</v>
      </c>
      <c r="Q7" s="3"/>
      <c r="R7" s="3">
        <v>0</v>
      </c>
      <c r="S7" s="3"/>
      <c r="T7" s="3">
        <v>0</v>
      </c>
      <c r="U7" s="3"/>
      <c r="V7" s="3">
        <v>0</v>
      </c>
      <c r="W7" s="3"/>
      <c r="X7" s="3">
        <v>0</v>
      </c>
      <c r="Y7" s="3"/>
      <c r="Z7" s="3">
        <v>0</v>
      </c>
      <c r="AA7" s="3"/>
      <c r="AB7" s="3">
        <v>0</v>
      </c>
      <c r="AC7" s="3"/>
      <c r="AD7" s="3">
        <v>0</v>
      </c>
      <c r="AE7" s="3"/>
      <c r="AF7" s="3">
        <v>1</v>
      </c>
      <c r="AG7" s="30">
        <f t="shared" si="0"/>
        <v>3</v>
      </c>
      <c r="AH7" s="21">
        <f t="shared" si="1"/>
        <v>0</v>
      </c>
      <c r="AI7" s="21">
        <f t="shared" si="2"/>
        <v>11</v>
      </c>
      <c r="AJ7" s="21">
        <f t="shared" si="3"/>
        <v>1</v>
      </c>
      <c r="AK7" s="21">
        <f t="shared" si="4"/>
        <v>1</v>
      </c>
      <c r="AL7" s="20" t="str">
        <f t="shared" si="5"/>
        <v>0/3</v>
      </c>
      <c r="AM7" s="3" t="str">
        <f t="shared" si="6"/>
        <v>1/11</v>
      </c>
    </row>
    <row r="8" spans="1:39">
      <c r="A8" s="43">
        <v>4</v>
      </c>
      <c r="B8" s="3" t="s">
        <v>77</v>
      </c>
      <c r="C8" s="3" t="s">
        <v>97</v>
      </c>
      <c r="D8" s="3" t="s">
        <v>101</v>
      </c>
      <c r="E8" s="3">
        <v>0</v>
      </c>
      <c r="F8" s="3"/>
      <c r="G8" s="3">
        <v>0</v>
      </c>
      <c r="H8" s="3"/>
      <c r="I8" s="3">
        <v>0</v>
      </c>
      <c r="J8" s="3"/>
      <c r="K8" s="3">
        <v>0</v>
      </c>
      <c r="L8" s="3"/>
      <c r="M8" s="3"/>
      <c r="N8" s="3">
        <v>0</v>
      </c>
      <c r="O8" s="3"/>
      <c r="P8" s="3">
        <v>0</v>
      </c>
      <c r="Q8" s="3"/>
      <c r="R8" s="3">
        <v>0</v>
      </c>
      <c r="S8" s="3"/>
      <c r="T8" s="3">
        <v>0</v>
      </c>
      <c r="U8" s="3"/>
      <c r="V8" s="3">
        <v>0</v>
      </c>
      <c r="W8" s="3"/>
      <c r="X8" s="3">
        <v>0</v>
      </c>
      <c r="Y8" s="3"/>
      <c r="Z8" s="3">
        <v>0</v>
      </c>
      <c r="AA8" s="3"/>
      <c r="AB8" s="3">
        <v>0</v>
      </c>
      <c r="AC8" s="3"/>
      <c r="AD8" s="3">
        <v>0</v>
      </c>
      <c r="AE8" s="3"/>
      <c r="AF8" s="3">
        <v>1</v>
      </c>
      <c r="AG8" s="30">
        <f t="shared" si="0"/>
        <v>4</v>
      </c>
      <c r="AH8" s="21">
        <f t="shared" si="1"/>
        <v>0</v>
      </c>
      <c r="AI8" s="21">
        <f t="shared" si="2"/>
        <v>10</v>
      </c>
      <c r="AJ8" s="21">
        <f t="shared" si="3"/>
        <v>1</v>
      </c>
      <c r="AK8" s="21">
        <f t="shared" si="4"/>
        <v>1</v>
      </c>
      <c r="AL8" s="20" t="str">
        <f t="shared" si="5"/>
        <v>0/4</v>
      </c>
      <c r="AM8" s="3" t="str">
        <f t="shared" si="6"/>
        <v>1/10</v>
      </c>
    </row>
    <row r="9" spans="1:39">
      <c r="A9" s="43">
        <v>5</v>
      </c>
      <c r="B9" s="3" t="s">
        <v>77</v>
      </c>
      <c r="C9" s="3" t="s">
        <v>103</v>
      </c>
      <c r="D9" s="3" t="s">
        <v>107</v>
      </c>
      <c r="E9" s="3"/>
      <c r="F9" s="3">
        <v>0</v>
      </c>
      <c r="G9" s="3">
        <v>0</v>
      </c>
      <c r="H9" s="3"/>
      <c r="I9" s="3">
        <v>0</v>
      </c>
      <c r="J9" s="3"/>
      <c r="K9" s="3">
        <v>0</v>
      </c>
      <c r="L9" s="3"/>
      <c r="M9" s="3"/>
      <c r="N9" s="3">
        <v>0</v>
      </c>
      <c r="O9" s="3"/>
      <c r="P9" s="3">
        <v>0</v>
      </c>
      <c r="Q9" s="3"/>
      <c r="R9" s="3">
        <v>0</v>
      </c>
      <c r="S9" s="3"/>
      <c r="T9" s="3">
        <v>0</v>
      </c>
      <c r="U9" s="3"/>
      <c r="V9" s="3">
        <v>0</v>
      </c>
      <c r="W9" s="3"/>
      <c r="X9" s="3">
        <v>0</v>
      </c>
      <c r="Y9" s="3"/>
      <c r="Z9" s="3">
        <v>0</v>
      </c>
      <c r="AA9" s="3"/>
      <c r="AB9" s="3">
        <v>0</v>
      </c>
      <c r="AC9" s="3"/>
      <c r="AD9" s="3">
        <v>0</v>
      </c>
      <c r="AE9" s="3"/>
      <c r="AF9" s="3">
        <v>1</v>
      </c>
      <c r="AG9" s="30">
        <f t="shared" si="0"/>
        <v>3</v>
      </c>
      <c r="AH9" s="21">
        <f t="shared" si="1"/>
        <v>0</v>
      </c>
      <c r="AI9" s="21">
        <f t="shared" si="2"/>
        <v>11</v>
      </c>
      <c r="AJ9" s="21">
        <f t="shared" si="3"/>
        <v>1</v>
      </c>
      <c r="AK9" s="21">
        <f t="shared" si="4"/>
        <v>1</v>
      </c>
      <c r="AL9" s="20" t="str">
        <f t="shared" si="5"/>
        <v>0/3</v>
      </c>
      <c r="AM9" s="3" t="str">
        <f t="shared" si="6"/>
        <v>1/11</v>
      </c>
    </row>
    <row r="10" spans="1:39">
      <c r="A10" s="43">
        <v>6</v>
      </c>
      <c r="B10" s="3" t="s">
        <v>77</v>
      </c>
      <c r="C10" s="3" t="s">
        <v>109</v>
      </c>
      <c r="D10" s="3" t="s">
        <v>113</v>
      </c>
      <c r="E10" s="3"/>
      <c r="F10" s="3">
        <v>1</v>
      </c>
      <c r="G10" s="3"/>
      <c r="H10" s="3">
        <v>1</v>
      </c>
      <c r="I10" s="3"/>
      <c r="J10" s="3">
        <v>0</v>
      </c>
      <c r="K10" s="3">
        <v>0</v>
      </c>
      <c r="L10" s="3"/>
      <c r="M10" s="3"/>
      <c r="N10" s="3">
        <v>1</v>
      </c>
      <c r="O10" s="3"/>
      <c r="P10" s="3">
        <v>1</v>
      </c>
      <c r="Q10" s="3"/>
      <c r="R10" s="3">
        <v>1</v>
      </c>
      <c r="S10" s="3"/>
      <c r="T10" s="3">
        <v>0</v>
      </c>
      <c r="U10" s="3"/>
      <c r="V10" s="3">
        <v>0</v>
      </c>
      <c r="W10" s="3"/>
      <c r="X10" s="3">
        <v>1</v>
      </c>
      <c r="Y10" s="3"/>
      <c r="Z10" s="3">
        <v>0</v>
      </c>
      <c r="AA10" s="3"/>
      <c r="AB10" s="3">
        <v>1</v>
      </c>
      <c r="AC10" s="3"/>
      <c r="AD10" s="3">
        <v>1</v>
      </c>
      <c r="AE10" s="3"/>
      <c r="AF10" s="3">
        <v>1</v>
      </c>
      <c r="AG10" s="30">
        <f t="shared" si="0"/>
        <v>1</v>
      </c>
      <c r="AH10" s="21">
        <f t="shared" si="1"/>
        <v>0</v>
      </c>
      <c r="AI10" s="21">
        <f t="shared" si="2"/>
        <v>13</v>
      </c>
      <c r="AJ10" s="21">
        <f t="shared" si="3"/>
        <v>9</v>
      </c>
      <c r="AK10" s="21">
        <f t="shared" si="4"/>
        <v>9</v>
      </c>
      <c r="AL10" s="20" t="str">
        <f t="shared" si="5"/>
        <v>0/1</v>
      </c>
      <c r="AM10" s="3" t="str">
        <f t="shared" si="6"/>
        <v>9/13</v>
      </c>
    </row>
    <row r="11" spans="1:39">
      <c r="A11" s="43">
        <v>7</v>
      </c>
      <c r="B11" s="3" t="s">
        <v>77</v>
      </c>
      <c r="C11" s="3" t="s">
        <v>115</v>
      </c>
      <c r="D11" s="3" t="s">
        <v>119</v>
      </c>
      <c r="E11" s="3"/>
      <c r="F11" s="3">
        <v>1</v>
      </c>
      <c r="G11" s="3"/>
      <c r="H11" s="3">
        <v>0</v>
      </c>
      <c r="I11" s="3"/>
      <c r="J11" s="3">
        <v>0</v>
      </c>
      <c r="K11" s="3">
        <v>0</v>
      </c>
      <c r="L11" s="3"/>
      <c r="M11" s="3"/>
      <c r="N11" s="3">
        <v>1</v>
      </c>
      <c r="O11" s="3"/>
      <c r="P11" s="3">
        <v>1</v>
      </c>
      <c r="Q11" s="3"/>
      <c r="R11" s="3">
        <v>0</v>
      </c>
      <c r="S11" s="3"/>
      <c r="T11" s="3">
        <v>0</v>
      </c>
      <c r="U11" s="3"/>
      <c r="V11" s="3">
        <v>0</v>
      </c>
      <c r="W11" s="3"/>
      <c r="X11" s="3">
        <v>0</v>
      </c>
      <c r="Y11" s="3"/>
      <c r="Z11" s="3">
        <v>0</v>
      </c>
      <c r="AA11" s="3"/>
      <c r="AB11" s="3">
        <v>1</v>
      </c>
      <c r="AC11" s="3"/>
      <c r="AD11" s="3">
        <v>1</v>
      </c>
      <c r="AE11" s="3"/>
      <c r="AF11" s="3">
        <v>1</v>
      </c>
      <c r="AG11" s="30">
        <f t="shared" si="0"/>
        <v>1</v>
      </c>
      <c r="AH11" s="21">
        <f t="shared" si="1"/>
        <v>0</v>
      </c>
      <c r="AI11" s="21">
        <f t="shared" si="2"/>
        <v>13</v>
      </c>
      <c r="AJ11" s="21">
        <f t="shared" si="3"/>
        <v>6</v>
      </c>
      <c r="AK11" s="21">
        <f t="shared" si="4"/>
        <v>6</v>
      </c>
      <c r="AL11" s="20" t="str">
        <f t="shared" si="5"/>
        <v>0/1</v>
      </c>
      <c r="AM11" s="3" t="str">
        <f t="shared" si="6"/>
        <v>6/13</v>
      </c>
    </row>
    <row r="12" spans="1:39">
      <c r="A12" s="43">
        <v>8</v>
      </c>
      <c r="B12" s="3" t="s">
        <v>77</v>
      </c>
      <c r="C12" s="3" t="s">
        <v>121</v>
      </c>
      <c r="D12" s="3" t="s">
        <v>125</v>
      </c>
      <c r="E12" s="3">
        <v>0</v>
      </c>
      <c r="F12" s="3"/>
      <c r="G12" s="3">
        <v>0</v>
      </c>
      <c r="H12" s="3"/>
      <c r="I12" s="3">
        <v>0</v>
      </c>
      <c r="J12" s="3"/>
      <c r="K12" s="3">
        <v>0</v>
      </c>
      <c r="L12" s="3"/>
      <c r="M12" s="3"/>
      <c r="N12" s="3">
        <v>0</v>
      </c>
      <c r="O12" s="3"/>
      <c r="P12" s="3">
        <v>0</v>
      </c>
      <c r="Q12" s="3"/>
      <c r="R12" s="3">
        <v>0</v>
      </c>
      <c r="S12" s="3"/>
      <c r="T12" s="3">
        <v>0</v>
      </c>
      <c r="U12" s="3"/>
      <c r="V12" s="3">
        <v>0</v>
      </c>
      <c r="W12" s="3"/>
      <c r="X12" s="3">
        <v>0</v>
      </c>
      <c r="Y12" s="3"/>
      <c r="Z12" s="3">
        <v>0</v>
      </c>
      <c r="AA12" s="3"/>
      <c r="AB12" s="3">
        <v>0</v>
      </c>
      <c r="AC12" s="3"/>
      <c r="AD12" s="3">
        <v>0</v>
      </c>
      <c r="AE12" s="3"/>
      <c r="AF12" s="3">
        <v>1</v>
      </c>
      <c r="AG12" s="30">
        <f t="shared" si="0"/>
        <v>4</v>
      </c>
      <c r="AH12" s="21">
        <f t="shared" si="1"/>
        <v>0</v>
      </c>
      <c r="AI12" s="21">
        <f t="shared" si="2"/>
        <v>10</v>
      </c>
      <c r="AJ12" s="21">
        <f t="shared" si="3"/>
        <v>1</v>
      </c>
      <c r="AK12" s="21">
        <f t="shared" si="4"/>
        <v>1</v>
      </c>
      <c r="AL12" s="20" t="str">
        <f t="shared" si="5"/>
        <v>0/4</v>
      </c>
      <c r="AM12" s="3" t="str">
        <f t="shared" si="6"/>
        <v>1/10</v>
      </c>
    </row>
    <row r="13" spans="1:39">
      <c r="A13" s="43">
        <v>9</v>
      </c>
      <c r="B13" s="3" t="s">
        <v>77</v>
      </c>
      <c r="C13" s="3" t="s">
        <v>127</v>
      </c>
      <c r="D13" s="3" t="s">
        <v>131</v>
      </c>
      <c r="E13" s="3">
        <v>0</v>
      </c>
      <c r="F13" s="3"/>
      <c r="G13" s="3">
        <v>0</v>
      </c>
      <c r="H13" s="3"/>
      <c r="I13" s="3">
        <v>0</v>
      </c>
      <c r="J13" s="3"/>
      <c r="K13" s="3">
        <v>0</v>
      </c>
      <c r="L13" s="3"/>
      <c r="M13" s="3"/>
      <c r="N13" s="3">
        <v>0</v>
      </c>
      <c r="O13" s="3"/>
      <c r="P13" s="3">
        <v>0</v>
      </c>
      <c r="Q13" s="3"/>
      <c r="R13" s="3">
        <v>0</v>
      </c>
      <c r="S13" s="3"/>
      <c r="T13" s="3">
        <v>0</v>
      </c>
      <c r="U13" s="3"/>
      <c r="V13" s="3">
        <v>0</v>
      </c>
      <c r="W13" s="3"/>
      <c r="X13" s="3">
        <v>0</v>
      </c>
      <c r="Y13" s="3"/>
      <c r="Z13" s="3">
        <v>0</v>
      </c>
      <c r="AA13" s="3"/>
      <c r="AB13" s="3">
        <v>0</v>
      </c>
      <c r="AC13" s="3"/>
      <c r="AD13" s="3">
        <v>0</v>
      </c>
      <c r="AE13" s="3"/>
      <c r="AF13" s="3">
        <v>0</v>
      </c>
      <c r="AG13" s="30">
        <f t="shared" si="0"/>
        <v>4</v>
      </c>
      <c r="AH13" s="21">
        <f t="shared" si="1"/>
        <v>0</v>
      </c>
      <c r="AI13" s="21">
        <f t="shared" si="2"/>
        <v>10</v>
      </c>
      <c r="AJ13" s="21">
        <f t="shared" si="3"/>
        <v>0</v>
      </c>
      <c r="AK13" s="21">
        <f t="shared" si="4"/>
        <v>0</v>
      </c>
      <c r="AL13" s="20" t="str">
        <f t="shared" si="5"/>
        <v>0/4</v>
      </c>
      <c r="AM13" s="3" t="str">
        <f t="shared" si="6"/>
        <v>0/10</v>
      </c>
    </row>
    <row r="14" spans="1:39">
      <c r="A14" s="43">
        <v>10</v>
      </c>
      <c r="B14" s="3" t="s">
        <v>77</v>
      </c>
      <c r="C14" s="3" t="s">
        <v>133</v>
      </c>
      <c r="D14" s="3" t="s">
        <v>137</v>
      </c>
      <c r="E14" s="3">
        <v>0</v>
      </c>
      <c r="F14" s="3"/>
      <c r="G14" s="3">
        <v>1</v>
      </c>
      <c r="H14" s="3"/>
      <c r="I14" s="3">
        <v>0</v>
      </c>
      <c r="J14" s="3"/>
      <c r="K14" s="3">
        <v>0</v>
      </c>
      <c r="L14" s="3"/>
      <c r="M14" s="3"/>
      <c r="N14" s="3">
        <v>0</v>
      </c>
      <c r="O14" s="3"/>
      <c r="P14" s="3">
        <v>0</v>
      </c>
      <c r="Q14" s="3"/>
      <c r="R14" s="3">
        <v>0</v>
      </c>
      <c r="S14" s="3"/>
      <c r="T14" s="3">
        <v>0</v>
      </c>
      <c r="U14" s="3"/>
      <c r="V14" s="3">
        <v>0</v>
      </c>
      <c r="W14" s="3"/>
      <c r="X14" s="3">
        <v>0</v>
      </c>
      <c r="Y14" s="3"/>
      <c r="Z14" s="3">
        <v>0</v>
      </c>
      <c r="AA14" s="3"/>
      <c r="AB14" s="3">
        <v>0</v>
      </c>
      <c r="AC14" s="3"/>
      <c r="AD14" s="3">
        <v>0</v>
      </c>
      <c r="AE14" s="3"/>
      <c r="AF14" s="3">
        <v>0</v>
      </c>
      <c r="AG14" s="30">
        <f t="shared" si="0"/>
        <v>4</v>
      </c>
      <c r="AH14" s="21">
        <f t="shared" si="1"/>
        <v>1</v>
      </c>
      <c r="AI14" s="21">
        <f t="shared" si="2"/>
        <v>10</v>
      </c>
      <c r="AJ14" s="21">
        <f t="shared" si="3"/>
        <v>0</v>
      </c>
      <c r="AK14" s="21">
        <f t="shared" si="4"/>
        <v>1</v>
      </c>
      <c r="AL14" s="20" t="str">
        <f t="shared" si="5"/>
        <v>1/4</v>
      </c>
      <c r="AM14" s="3" t="str">
        <f t="shared" si="6"/>
        <v>0/10</v>
      </c>
    </row>
    <row r="15" spans="1:39">
      <c r="A15" s="43">
        <v>11</v>
      </c>
      <c r="B15" s="3" t="s">
        <v>77</v>
      </c>
      <c r="C15" s="3" t="s">
        <v>139</v>
      </c>
      <c r="D15" s="3" t="s">
        <v>143</v>
      </c>
      <c r="E15" s="3">
        <v>0</v>
      </c>
      <c r="F15" s="3"/>
      <c r="G15" s="3">
        <v>0</v>
      </c>
      <c r="H15" s="3"/>
      <c r="I15" s="3">
        <v>0</v>
      </c>
      <c r="J15" s="3"/>
      <c r="K15" s="3">
        <v>0</v>
      </c>
      <c r="L15" s="3"/>
      <c r="M15" s="3">
        <v>0</v>
      </c>
      <c r="N15" s="3"/>
      <c r="O15" s="3">
        <v>0</v>
      </c>
      <c r="P15" s="3"/>
      <c r="Q15" s="3">
        <v>0</v>
      </c>
      <c r="R15" s="3"/>
      <c r="S15" s="3">
        <v>0</v>
      </c>
      <c r="T15" s="3"/>
      <c r="U15" s="3">
        <v>0</v>
      </c>
      <c r="V15" s="3"/>
      <c r="W15" s="3">
        <v>0</v>
      </c>
      <c r="X15" s="3"/>
      <c r="Y15" s="3"/>
      <c r="Z15" s="3">
        <v>0</v>
      </c>
      <c r="AA15" s="3">
        <v>0</v>
      </c>
      <c r="AB15" s="3"/>
      <c r="AC15" s="3">
        <v>0</v>
      </c>
      <c r="AD15" s="3"/>
      <c r="AE15" s="3"/>
      <c r="AF15" s="3">
        <v>1</v>
      </c>
      <c r="AG15" s="30">
        <f t="shared" si="0"/>
        <v>12</v>
      </c>
      <c r="AH15" s="21">
        <f t="shared" si="1"/>
        <v>0</v>
      </c>
      <c r="AI15" s="21">
        <f t="shared" si="2"/>
        <v>2</v>
      </c>
      <c r="AJ15" s="21">
        <f t="shared" si="3"/>
        <v>1</v>
      </c>
      <c r="AK15" s="21">
        <f t="shared" si="4"/>
        <v>1</v>
      </c>
      <c r="AL15" s="20" t="str">
        <f t="shared" si="5"/>
        <v>0/12</v>
      </c>
      <c r="AM15" s="3" t="str">
        <f t="shared" si="6"/>
        <v>1/2</v>
      </c>
    </row>
    <row r="16" spans="1:39">
      <c r="A16" s="43">
        <v>12</v>
      </c>
      <c r="B16" s="3" t="s">
        <v>77</v>
      </c>
      <c r="C16" s="3" t="s">
        <v>43</v>
      </c>
      <c r="D16" s="3" t="s">
        <v>148</v>
      </c>
      <c r="E16" s="3">
        <v>1</v>
      </c>
      <c r="F16" s="3"/>
      <c r="G16" s="3">
        <v>1</v>
      </c>
      <c r="H16" s="3"/>
      <c r="I16" s="3">
        <v>1</v>
      </c>
      <c r="J16" s="3"/>
      <c r="K16" s="3">
        <v>1</v>
      </c>
      <c r="L16" s="3"/>
      <c r="M16" s="3">
        <v>0</v>
      </c>
      <c r="N16" s="3"/>
      <c r="O16" s="3">
        <v>1</v>
      </c>
      <c r="P16" s="3"/>
      <c r="Q16" s="3">
        <v>1</v>
      </c>
      <c r="R16" s="3"/>
      <c r="S16" s="3">
        <v>1</v>
      </c>
      <c r="T16" s="3"/>
      <c r="U16" s="3">
        <v>0</v>
      </c>
      <c r="V16" s="3"/>
      <c r="W16" s="3">
        <v>1</v>
      </c>
      <c r="X16" s="3"/>
      <c r="Y16" s="3"/>
      <c r="Z16" s="3">
        <v>0</v>
      </c>
      <c r="AA16" s="3">
        <v>1</v>
      </c>
      <c r="AB16" s="3"/>
      <c r="AC16" s="3">
        <v>1</v>
      </c>
      <c r="AD16" s="3"/>
      <c r="AE16" s="3"/>
      <c r="AF16" s="3">
        <v>0</v>
      </c>
      <c r="AG16" s="30">
        <f t="shared" si="0"/>
        <v>12</v>
      </c>
      <c r="AH16" s="21">
        <f t="shared" si="1"/>
        <v>10</v>
      </c>
      <c r="AI16" s="21">
        <f t="shared" si="2"/>
        <v>2</v>
      </c>
      <c r="AJ16" s="21">
        <f t="shared" si="3"/>
        <v>0</v>
      </c>
      <c r="AK16" s="21">
        <f t="shared" si="4"/>
        <v>10</v>
      </c>
      <c r="AL16" s="20" t="str">
        <f t="shared" si="5"/>
        <v>10/12</v>
      </c>
      <c r="AM16" s="3" t="str">
        <f t="shared" si="6"/>
        <v>0/2</v>
      </c>
    </row>
    <row r="17" spans="1:39">
      <c r="A17" s="43">
        <v>13</v>
      </c>
      <c r="B17" s="3" t="s">
        <v>77</v>
      </c>
      <c r="C17" s="3" t="s">
        <v>150</v>
      </c>
      <c r="D17" s="3" t="s">
        <v>154</v>
      </c>
      <c r="E17" s="3"/>
      <c r="F17" s="3">
        <v>0</v>
      </c>
      <c r="G17" s="3"/>
      <c r="H17" s="3">
        <v>0</v>
      </c>
      <c r="I17" s="3"/>
      <c r="J17" s="3">
        <v>0</v>
      </c>
      <c r="K17" s="3">
        <v>0</v>
      </c>
      <c r="L17" s="3"/>
      <c r="M17" s="3"/>
      <c r="N17" s="3">
        <v>0</v>
      </c>
      <c r="O17" s="3"/>
      <c r="P17" s="3">
        <v>0</v>
      </c>
      <c r="Q17" s="3"/>
      <c r="R17" s="3">
        <v>0</v>
      </c>
      <c r="S17" s="3"/>
      <c r="T17" s="3">
        <v>0</v>
      </c>
      <c r="U17" s="3"/>
      <c r="V17" s="3">
        <v>0</v>
      </c>
      <c r="W17" s="3"/>
      <c r="X17" s="3">
        <v>0</v>
      </c>
      <c r="Y17" s="3"/>
      <c r="Z17" s="3">
        <v>0</v>
      </c>
      <c r="AA17" s="3"/>
      <c r="AB17" s="3">
        <v>0</v>
      </c>
      <c r="AC17" s="3"/>
      <c r="AD17" s="3">
        <v>0</v>
      </c>
      <c r="AE17" s="3"/>
      <c r="AF17" s="3">
        <v>1</v>
      </c>
      <c r="AG17" s="30">
        <f t="shared" si="0"/>
        <v>1</v>
      </c>
      <c r="AH17" s="21">
        <f t="shared" si="1"/>
        <v>0</v>
      </c>
      <c r="AI17" s="21">
        <f t="shared" si="2"/>
        <v>13</v>
      </c>
      <c r="AJ17" s="21">
        <f t="shared" si="3"/>
        <v>1</v>
      </c>
      <c r="AK17" s="21">
        <f t="shared" si="4"/>
        <v>1</v>
      </c>
      <c r="AL17" s="20" t="str">
        <f t="shared" si="5"/>
        <v>0/1</v>
      </c>
      <c r="AM17" s="3" t="str">
        <f t="shared" si="6"/>
        <v>1/13</v>
      </c>
    </row>
    <row r="18" spans="1:39">
      <c r="A18" s="43">
        <v>14</v>
      </c>
      <c r="B18" s="3" t="s">
        <v>77</v>
      </c>
      <c r="C18" s="3" t="s">
        <v>156</v>
      </c>
      <c r="D18" s="3" t="s">
        <v>160</v>
      </c>
      <c r="E18" s="3"/>
      <c r="F18" s="3">
        <v>0</v>
      </c>
      <c r="G18" s="3">
        <v>0</v>
      </c>
      <c r="H18" s="3"/>
      <c r="I18" s="3">
        <v>0</v>
      </c>
      <c r="J18" s="3"/>
      <c r="K18" s="3">
        <v>0</v>
      </c>
      <c r="L18" s="3"/>
      <c r="M18" s="3"/>
      <c r="N18" s="3">
        <v>0</v>
      </c>
      <c r="O18" s="3"/>
      <c r="P18" s="3">
        <v>0</v>
      </c>
      <c r="Q18" s="3"/>
      <c r="R18" s="3">
        <v>0</v>
      </c>
      <c r="S18" s="3"/>
      <c r="T18" s="3">
        <v>0</v>
      </c>
      <c r="U18" s="3"/>
      <c r="V18" s="3">
        <v>0</v>
      </c>
      <c r="W18" s="3"/>
      <c r="X18" s="3">
        <v>0</v>
      </c>
      <c r="Y18" s="3"/>
      <c r="Z18" s="3">
        <v>0</v>
      </c>
      <c r="AA18" s="3"/>
      <c r="AB18" s="3">
        <v>0</v>
      </c>
      <c r="AC18" s="3"/>
      <c r="AD18" s="3">
        <v>0</v>
      </c>
      <c r="AE18" s="3"/>
      <c r="AF18" s="3">
        <v>0</v>
      </c>
      <c r="AG18" s="30">
        <f t="shared" si="0"/>
        <v>3</v>
      </c>
      <c r="AH18" s="21">
        <f t="shared" si="1"/>
        <v>0</v>
      </c>
      <c r="AI18" s="21">
        <f t="shared" si="2"/>
        <v>11</v>
      </c>
      <c r="AJ18" s="21">
        <f t="shared" si="3"/>
        <v>0</v>
      </c>
      <c r="AK18" s="21">
        <f t="shared" si="4"/>
        <v>0</v>
      </c>
      <c r="AL18" s="20" t="str">
        <f t="shared" si="5"/>
        <v>0/3</v>
      </c>
      <c r="AM18" s="3" t="str">
        <f t="shared" si="6"/>
        <v>0/11</v>
      </c>
    </row>
    <row r="19" spans="1:39">
      <c r="A19" s="43">
        <v>15</v>
      </c>
      <c r="B19" s="3" t="s">
        <v>77</v>
      </c>
      <c r="C19" s="3" t="s">
        <v>162</v>
      </c>
      <c r="D19" s="3" t="s">
        <v>166</v>
      </c>
      <c r="E19" s="3">
        <v>0</v>
      </c>
      <c r="F19" s="3"/>
      <c r="G19" s="3">
        <v>0</v>
      </c>
      <c r="H19" s="3"/>
      <c r="I19" s="3">
        <v>0</v>
      </c>
      <c r="J19" s="3"/>
      <c r="K19" s="3">
        <v>0</v>
      </c>
      <c r="L19" s="3"/>
      <c r="M19" s="3"/>
      <c r="N19" s="3">
        <v>0</v>
      </c>
      <c r="O19" s="3"/>
      <c r="P19" s="3">
        <v>0</v>
      </c>
      <c r="Q19" s="3"/>
      <c r="R19" s="3">
        <v>0</v>
      </c>
      <c r="S19" s="3"/>
      <c r="T19" s="3">
        <v>0</v>
      </c>
      <c r="U19" s="3"/>
      <c r="V19" s="3">
        <v>0</v>
      </c>
      <c r="W19" s="3"/>
      <c r="X19" s="3">
        <v>0</v>
      </c>
      <c r="Y19" s="3"/>
      <c r="Z19" s="3">
        <v>0</v>
      </c>
      <c r="AA19" s="3"/>
      <c r="AB19" s="3">
        <v>0</v>
      </c>
      <c r="AC19" s="3"/>
      <c r="AD19" s="3">
        <v>0</v>
      </c>
      <c r="AE19" s="3"/>
      <c r="AF19" s="3">
        <v>1</v>
      </c>
      <c r="AG19" s="30">
        <f t="shared" si="0"/>
        <v>4</v>
      </c>
      <c r="AH19" s="21">
        <f t="shared" si="1"/>
        <v>0</v>
      </c>
      <c r="AI19" s="21">
        <f t="shared" si="2"/>
        <v>10</v>
      </c>
      <c r="AJ19" s="21">
        <f t="shared" si="3"/>
        <v>1</v>
      </c>
      <c r="AK19" s="21">
        <f t="shared" si="4"/>
        <v>1</v>
      </c>
      <c r="AL19" s="20" t="str">
        <f t="shared" si="5"/>
        <v>0/4</v>
      </c>
      <c r="AM19" s="3" t="str">
        <f t="shared" si="6"/>
        <v>1/10</v>
      </c>
    </row>
    <row r="20" spans="1:39">
      <c r="A20" s="43">
        <v>16</v>
      </c>
      <c r="B20" s="3" t="s">
        <v>77</v>
      </c>
      <c r="C20" s="3" t="s">
        <v>168</v>
      </c>
      <c r="D20" s="3" t="s">
        <v>172</v>
      </c>
      <c r="E20" s="3"/>
      <c r="F20" s="3">
        <v>0</v>
      </c>
      <c r="G20" s="3">
        <v>0</v>
      </c>
      <c r="H20" s="3"/>
      <c r="I20" s="3">
        <v>0</v>
      </c>
      <c r="J20" s="3"/>
      <c r="K20" s="3">
        <v>0</v>
      </c>
      <c r="L20" s="3"/>
      <c r="M20" s="3"/>
      <c r="N20" s="3">
        <v>0</v>
      </c>
      <c r="O20" s="3"/>
      <c r="P20" s="3">
        <v>0</v>
      </c>
      <c r="Q20" s="3"/>
      <c r="R20" s="3">
        <v>0</v>
      </c>
      <c r="S20" s="3"/>
      <c r="T20" s="3">
        <v>0</v>
      </c>
      <c r="U20" s="3"/>
      <c r="V20" s="3">
        <v>0</v>
      </c>
      <c r="W20" s="3"/>
      <c r="X20" s="3">
        <v>0</v>
      </c>
      <c r="Y20" s="3"/>
      <c r="Z20" s="3">
        <v>0</v>
      </c>
      <c r="AA20" s="3"/>
      <c r="AB20" s="3">
        <v>0</v>
      </c>
      <c r="AC20" s="3"/>
      <c r="AD20" s="3">
        <v>0</v>
      </c>
      <c r="AE20" s="3"/>
      <c r="AF20" s="3">
        <v>1</v>
      </c>
      <c r="AG20" s="30">
        <f t="shared" si="0"/>
        <v>3</v>
      </c>
      <c r="AH20" s="21">
        <f t="shared" si="1"/>
        <v>0</v>
      </c>
      <c r="AI20" s="21">
        <f t="shared" si="2"/>
        <v>11</v>
      </c>
      <c r="AJ20" s="21">
        <f t="shared" si="3"/>
        <v>1</v>
      </c>
      <c r="AK20" s="21">
        <f t="shared" si="4"/>
        <v>1</v>
      </c>
      <c r="AL20" s="20" t="str">
        <f t="shared" si="5"/>
        <v>0/3</v>
      </c>
      <c r="AM20" s="3" t="str">
        <f t="shared" si="6"/>
        <v>1/11</v>
      </c>
    </row>
    <row r="21" spans="1:39">
      <c r="A21" s="43">
        <v>17</v>
      </c>
      <c r="B21" s="3" t="s">
        <v>77</v>
      </c>
      <c r="C21" s="3" t="s">
        <v>174</v>
      </c>
      <c r="D21" s="3" t="s">
        <v>178</v>
      </c>
      <c r="E21" s="3">
        <v>0</v>
      </c>
      <c r="F21" s="3"/>
      <c r="G21" s="3">
        <v>1</v>
      </c>
      <c r="H21" s="3"/>
      <c r="I21" s="3">
        <v>0</v>
      </c>
      <c r="J21" s="3"/>
      <c r="K21" s="3">
        <v>0</v>
      </c>
      <c r="L21" s="3"/>
      <c r="M21" s="3">
        <v>0</v>
      </c>
      <c r="N21" s="3"/>
      <c r="O21" s="3">
        <v>1</v>
      </c>
      <c r="P21" s="3"/>
      <c r="Q21" s="3">
        <v>0</v>
      </c>
      <c r="R21" s="3"/>
      <c r="S21" s="3">
        <v>0</v>
      </c>
      <c r="T21" s="3"/>
      <c r="U21" s="3">
        <v>0</v>
      </c>
      <c r="V21" s="3"/>
      <c r="W21" s="3">
        <v>0</v>
      </c>
      <c r="X21" s="3"/>
      <c r="Y21" s="3">
        <v>0</v>
      </c>
      <c r="Z21" s="3"/>
      <c r="AA21" s="3"/>
      <c r="AB21" s="3">
        <v>0</v>
      </c>
      <c r="AC21" s="3">
        <v>0</v>
      </c>
      <c r="AD21" s="3"/>
      <c r="AE21" s="3"/>
      <c r="AF21" s="3">
        <v>0</v>
      </c>
      <c r="AG21" s="30">
        <f t="shared" si="0"/>
        <v>12</v>
      </c>
      <c r="AH21" s="21">
        <f t="shared" si="1"/>
        <v>2</v>
      </c>
      <c r="AI21" s="21">
        <f t="shared" si="2"/>
        <v>2</v>
      </c>
      <c r="AJ21" s="21">
        <f t="shared" si="3"/>
        <v>0</v>
      </c>
      <c r="AK21" s="21">
        <f t="shared" si="4"/>
        <v>2</v>
      </c>
      <c r="AL21" s="20" t="str">
        <f t="shared" si="5"/>
        <v>2/12</v>
      </c>
      <c r="AM21" s="3" t="str">
        <f t="shared" si="6"/>
        <v>0/2</v>
      </c>
    </row>
    <row r="22" spans="1:39">
      <c r="A22" s="43">
        <v>18</v>
      </c>
      <c r="B22" s="3" t="s">
        <v>77</v>
      </c>
      <c r="C22" s="3" t="s">
        <v>180</v>
      </c>
      <c r="D22" s="3" t="s">
        <v>184</v>
      </c>
      <c r="E22" s="3"/>
      <c r="F22" s="3">
        <v>0</v>
      </c>
      <c r="G22" s="3">
        <v>0</v>
      </c>
      <c r="H22" s="3"/>
      <c r="I22" s="3">
        <v>0</v>
      </c>
      <c r="J22" s="3"/>
      <c r="K22" s="3">
        <v>0</v>
      </c>
      <c r="L22" s="3"/>
      <c r="M22" s="3"/>
      <c r="N22" s="3">
        <v>0</v>
      </c>
      <c r="O22" s="3"/>
      <c r="P22" s="3">
        <v>0</v>
      </c>
      <c r="Q22" s="3"/>
      <c r="R22" s="3">
        <v>0</v>
      </c>
      <c r="S22" s="3"/>
      <c r="T22" s="3">
        <v>0</v>
      </c>
      <c r="U22" s="3"/>
      <c r="V22" s="3">
        <v>0</v>
      </c>
      <c r="W22" s="3"/>
      <c r="X22" s="3">
        <v>0</v>
      </c>
      <c r="Y22" s="3"/>
      <c r="Z22" s="3">
        <v>0</v>
      </c>
      <c r="AA22" s="3"/>
      <c r="AB22" s="3">
        <v>0</v>
      </c>
      <c r="AC22" s="3"/>
      <c r="AD22" s="3">
        <v>0</v>
      </c>
      <c r="AE22" s="3"/>
      <c r="AF22" s="3">
        <v>0</v>
      </c>
      <c r="AG22" s="30">
        <f t="shared" si="0"/>
        <v>3</v>
      </c>
      <c r="AH22" s="21">
        <f t="shared" si="1"/>
        <v>0</v>
      </c>
      <c r="AI22" s="21">
        <f t="shared" si="2"/>
        <v>11</v>
      </c>
      <c r="AJ22" s="21">
        <f t="shared" si="3"/>
        <v>0</v>
      </c>
      <c r="AK22" s="21">
        <f t="shared" si="4"/>
        <v>0</v>
      </c>
      <c r="AL22" s="20" t="str">
        <f t="shared" si="5"/>
        <v>0/3</v>
      </c>
      <c r="AM22" s="3" t="str">
        <f t="shared" si="6"/>
        <v>0/11</v>
      </c>
    </row>
    <row r="23" spans="1:39">
      <c r="A23" s="43">
        <v>19</v>
      </c>
      <c r="B23" s="3" t="s">
        <v>77</v>
      </c>
      <c r="C23" s="3" t="s">
        <v>186</v>
      </c>
      <c r="D23" s="3" t="s">
        <v>190</v>
      </c>
      <c r="E23" s="3">
        <v>0</v>
      </c>
      <c r="F23" s="3"/>
      <c r="G23" s="3">
        <v>0</v>
      </c>
      <c r="H23" s="3"/>
      <c r="I23" s="3">
        <v>0</v>
      </c>
      <c r="J23" s="3"/>
      <c r="K23" s="3">
        <v>0</v>
      </c>
      <c r="L23" s="3"/>
      <c r="M23" s="3"/>
      <c r="N23" s="3">
        <v>0</v>
      </c>
      <c r="O23" s="3"/>
      <c r="P23" s="3">
        <v>0</v>
      </c>
      <c r="Q23" s="3"/>
      <c r="R23" s="3">
        <v>0</v>
      </c>
      <c r="S23" s="3"/>
      <c r="T23" s="3">
        <v>0</v>
      </c>
      <c r="U23" s="3"/>
      <c r="V23" s="3">
        <v>0</v>
      </c>
      <c r="W23" s="3"/>
      <c r="X23" s="3">
        <v>0</v>
      </c>
      <c r="Y23" s="3"/>
      <c r="Z23" s="3">
        <v>0</v>
      </c>
      <c r="AA23" s="3"/>
      <c r="AB23" s="3">
        <v>0</v>
      </c>
      <c r="AC23" s="3"/>
      <c r="AD23" s="3">
        <v>0</v>
      </c>
      <c r="AE23" s="3"/>
      <c r="AF23" s="3">
        <v>1</v>
      </c>
      <c r="AG23" s="30">
        <f t="shared" si="0"/>
        <v>4</v>
      </c>
      <c r="AH23" s="21">
        <f t="shared" si="1"/>
        <v>0</v>
      </c>
      <c r="AI23" s="21">
        <f t="shared" si="2"/>
        <v>10</v>
      </c>
      <c r="AJ23" s="21">
        <f t="shared" si="3"/>
        <v>1</v>
      </c>
      <c r="AK23" s="21">
        <f t="shared" si="4"/>
        <v>1</v>
      </c>
      <c r="AL23" s="20" t="str">
        <f t="shared" si="5"/>
        <v>0/4</v>
      </c>
      <c r="AM23" s="3" t="str">
        <f t="shared" si="6"/>
        <v>1/10</v>
      </c>
    </row>
    <row r="24" spans="1:39">
      <c r="A24" s="43">
        <v>20</v>
      </c>
      <c r="B24" s="3" t="s">
        <v>77</v>
      </c>
      <c r="C24" s="3" t="s">
        <v>192</v>
      </c>
      <c r="D24" s="3" t="s">
        <v>196</v>
      </c>
      <c r="E24" s="3"/>
      <c r="F24" s="3">
        <v>0</v>
      </c>
      <c r="G24" s="3">
        <v>0</v>
      </c>
      <c r="H24" s="3"/>
      <c r="I24" s="3">
        <v>0</v>
      </c>
      <c r="J24" s="3"/>
      <c r="K24" s="3">
        <v>0</v>
      </c>
      <c r="L24" s="3"/>
      <c r="M24" s="3"/>
      <c r="N24" s="3">
        <v>0</v>
      </c>
      <c r="O24" s="3"/>
      <c r="P24" s="3">
        <v>0</v>
      </c>
      <c r="Q24" s="3"/>
      <c r="R24" s="3">
        <v>0</v>
      </c>
      <c r="S24" s="3"/>
      <c r="T24" s="3">
        <v>0</v>
      </c>
      <c r="U24" s="3"/>
      <c r="V24" s="3">
        <v>0</v>
      </c>
      <c r="W24" s="3"/>
      <c r="X24" s="3">
        <v>0</v>
      </c>
      <c r="Y24" s="3"/>
      <c r="Z24" s="3">
        <v>0</v>
      </c>
      <c r="AA24" s="3"/>
      <c r="AB24" s="3">
        <v>0</v>
      </c>
      <c r="AC24" s="3"/>
      <c r="AD24" s="3">
        <v>0</v>
      </c>
      <c r="AE24" s="3"/>
      <c r="AF24" s="3">
        <v>1</v>
      </c>
      <c r="AG24" s="30">
        <f t="shared" si="0"/>
        <v>3</v>
      </c>
      <c r="AH24" s="21">
        <f t="shared" si="1"/>
        <v>0</v>
      </c>
      <c r="AI24" s="21">
        <f t="shared" si="2"/>
        <v>11</v>
      </c>
      <c r="AJ24" s="21">
        <f t="shared" si="3"/>
        <v>1</v>
      </c>
      <c r="AK24" s="21">
        <f t="shared" si="4"/>
        <v>1</v>
      </c>
      <c r="AL24" s="20" t="str">
        <f t="shared" si="5"/>
        <v>0/3</v>
      </c>
      <c r="AM24" s="3" t="str">
        <f t="shared" si="6"/>
        <v>1/11</v>
      </c>
    </row>
    <row r="25" spans="1:39">
      <c r="A25" s="43">
        <v>21</v>
      </c>
      <c r="B25" s="3" t="s">
        <v>77</v>
      </c>
      <c r="C25" s="3" t="s">
        <v>198</v>
      </c>
      <c r="D25" s="3" t="s">
        <v>202</v>
      </c>
      <c r="E25" s="3"/>
      <c r="F25" s="3">
        <v>0</v>
      </c>
      <c r="G25" s="3">
        <v>0</v>
      </c>
      <c r="H25" s="3"/>
      <c r="I25" s="3">
        <v>0</v>
      </c>
      <c r="J25" s="3"/>
      <c r="K25" s="3">
        <v>0</v>
      </c>
      <c r="L25" s="3"/>
      <c r="M25" s="3"/>
      <c r="N25" s="3">
        <v>0</v>
      </c>
      <c r="O25" s="3"/>
      <c r="P25" s="3">
        <v>0</v>
      </c>
      <c r="Q25" s="3"/>
      <c r="R25" s="3">
        <v>0</v>
      </c>
      <c r="S25" s="3"/>
      <c r="T25" s="3">
        <v>0</v>
      </c>
      <c r="U25" s="3"/>
      <c r="V25" s="3">
        <v>0</v>
      </c>
      <c r="W25" s="3"/>
      <c r="X25" s="3">
        <v>0</v>
      </c>
      <c r="Y25" s="3"/>
      <c r="Z25" s="3">
        <v>0</v>
      </c>
      <c r="AA25" s="3"/>
      <c r="AB25" s="3">
        <v>0</v>
      </c>
      <c r="AC25" s="3"/>
      <c r="AD25" s="3">
        <v>0</v>
      </c>
      <c r="AE25" s="3"/>
      <c r="AF25" s="3">
        <v>0</v>
      </c>
      <c r="AG25" s="30">
        <f t="shared" si="0"/>
        <v>3</v>
      </c>
      <c r="AH25" s="21">
        <f t="shared" si="1"/>
        <v>0</v>
      </c>
      <c r="AI25" s="21">
        <f t="shared" si="2"/>
        <v>11</v>
      </c>
      <c r="AJ25" s="21">
        <f t="shared" si="3"/>
        <v>0</v>
      </c>
      <c r="AK25" s="21">
        <f t="shared" si="4"/>
        <v>0</v>
      </c>
      <c r="AL25" s="20" t="str">
        <f t="shared" si="5"/>
        <v>0/3</v>
      </c>
      <c r="AM25" s="3" t="str">
        <f t="shared" si="6"/>
        <v>0/11</v>
      </c>
    </row>
    <row r="26" spans="1:39">
      <c r="A26" s="43">
        <v>22</v>
      </c>
      <c r="B26" s="3" t="s">
        <v>77</v>
      </c>
      <c r="C26" s="3" t="s">
        <v>204</v>
      </c>
      <c r="D26" s="3" t="s">
        <v>208</v>
      </c>
      <c r="E26" s="3"/>
      <c r="F26" s="3">
        <v>0</v>
      </c>
      <c r="G26" s="3">
        <v>0</v>
      </c>
      <c r="H26" s="3"/>
      <c r="I26" s="3">
        <v>0</v>
      </c>
      <c r="J26" s="3"/>
      <c r="K26" s="3">
        <v>0</v>
      </c>
      <c r="L26" s="3"/>
      <c r="M26" s="3"/>
      <c r="N26" s="3">
        <v>0</v>
      </c>
      <c r="O26" s="3"/>
      <c r="P26" s="3">
        <v>0</v>
      </c>
      <c r="Q26" s="3"/>
      <c r="R26" s="3">
        <v>0</v>
      </c>
      <c r="S26" s="3"/>
      <c r="T26" s="3">
        <v>0</v>
      </c>
      <c r="U26" s="3"/>
      <c r="V26" s="3">
        <v>0</v>
      </c>
      <c r="W26" s="3"/>
      <c r="X26" s="3">
        <v>0</v>
      </c>
      <c r="Y26" s="3"/>
      <c r="Z26" s="3">
        <v>0</v>
      </c>
      <c r="AA26" s="3"/>
      <c r="AB26" s="3">
        <v>0</v>
      </c>
      <c r="AC26" s="3"/>
      <c r="AD26" s="3">
        <v>0</v>
      </c>
      <c r="AE26" s="3"/>
      <c r="AF26" s="3">
        <v>1</v>
      </c>
      <c r="AG26" s="30">
        <f t="shared" si="0"/>
        <v>3</v>
      </c>
      <c r="AH26" s="21">
        <f t="shared" si="1"/>
        <v>0</v>
      </c>
      <c r="AI26" s="21">
        <f t="shared" si="2"/>
        <v>11</v>
      </c>
      <c r="AJ26" s="21">
        <f t="shared" si="3"/>
        <v>1</v>
      </c>
      <c r="AK26" s="21">
        <f t="shared" si="4"/>
        <v>1</v>
      </c>
      <c r="AL26" s="20" t="str">
        <f t="shared" si="5"/>
        <v>0/3</v>
      </c>
      <c r="AM26" s="3" t="str">
        <f t="shared" si="6"/>
        <v>1/11</v>
      </c>
    </row>
    <row r="27" spans="1:39">
      <c r="A27" s="43">
        <v>23</v>
      </c>
      <c r="B27" s="3" t="s">
        <v>77</v>
      </c>
      <c r="C27" s="3" t="s">
        <v>210</v>
      </c>
      <c r="D27" s="3" t="s">
        <v>214</v>
      </c>
      <c r="E27" s="3">
        <v>0</v>
      </c>
      <c r="F27" s="3"/>
      <c r="G27" s="3"/>
      <c r="H27" s="3">
        <v>1</v>
      </c>
      <c r="I27" s="3"/>
      <c r="J27" s="3">
        <v>0</v>
      </c>
      <c r="K27" s="3"/>
      <c r="L27" s="3">
        <v>0</v>
      </c>
      <c r="M27" s="3">
        <v>0</v>
      </c>
      <c r="N27" s="3"/>
      <c r="O27" s="3">
        <v>0</v>
      </c>
      <c r="P27" s="3"/>
      <c r="Q27" s="3">
        <v>0</v>
      </c>
      <c r="R27" s="3"/>
      <c r="S27" s="3">
        <v>0</v>
      </c>
      <c r="T27" s="3"/>
      <c r="U27" s="3">
        <v>0</v>
      </c>
      <c r="V27" s="3"/>
      <c r="W27" s="3">
        <v>0</v>
      </c>
      <c r="X27" s="3"/>
      <c r="Y27" s="3">
        <v>0</v>
      </c>
      <c r="Z27" s="3"/>
      <c r="AA27" s="3"/>
      <c r="AB27" s="3">
        <v>0</v>
      </c>
      <c r="AC27" s="3">
        <v>0</v>
      </c>
      <c r="AD27" s="3"/>
      <c r="AE27" s="3"/>
      <c r="AF27" s="3">
        <v>0</v>
      </c>
      <c r="AG27" s="30">
        <f t="shared" si="0"/>
        <v>9</v>
      </c>
      <c r="AH27" s="21">
        <f t="shared" si="1"/>
        <v>0</v>
      </c>
      <c r="AI27" s="21">
        <f t="shared" si="2"/>
        <v>5</v>
      </c>
      <c r="AJ27" s="21">
        <f t="shared" si="3"/>
        <v>1</v>
      </c>
      <c r="AK27" s="21">
        <f t="shared" si="4"/>
        <v>1</v>
      </c>
      <c r="AL27" s="20" t="str">
        <f t="shared" si="5"/>
        <v>0/9</v>
      </c>
      <c r="AM27" s="3" t="str">
        <f t="shared" si="6"/>
        <v>1/5</v>
      </c>
    </row>
    <row r="28" spans="1:39">
      <c r="A28" s="43">
        <v>24</v>
      </c>
      <c r="B28" s="3" t="s">
        <v>77</v>
      </c>
      <c r="C28" s="3" t="s">
        <v>216</v>
      </c>
      <c r="D28" s="3" t="s">
        <v>220</v>
      </c>
      <c r="E28" s="3">
        <v>0</v>
      </c>
      <c r="F28" s="3"/>
      <c r="G28" s="3">
        <v>0</v>
      </c>
      <c r="H28" s="3"/>
      <c r="I28" s="3">
        <v>0</v>
      </c>
      <c r="J28" s="3"/>
      <c r="K28" s="3">
        <v>0</v>
      </c>
      <c r="L28" s="3"/>
      <c r="M28" s="3">
        <v>0</v>
      </c>
      <c r="N28" s="3"/>
      <c r="O28" s="3">
        <v>0</v>
      </c>
      <c r="P28" s="3"/>
      <c r="Q28" s="3">
        <v>0</v>
      </c>
      <c r="R28" s="3"/>
      <c r="S28" s="3">
        <v>0</v>
      </c>
      <c r="T28" s="3"/>
      <c r="U28" s="3">
        <v>0</v>
      </c>
      <c r="V28" s="3"/>
      <c r="W28" s="3">
        <v>0</v>
      </c>
      <c r="X28" s="3"/>
      <c r="Y28" s="3"/>
      <c r="Z28" s="3">
        <v>1</v>
      </c>
      <c r="AA28" s="3">
        <v>0</v>
      </c>
      <c r="AB28" s="3"/>
      <c r="AC28" s="3">
        <v>0</v>
      </c>
      <c r="AD28" s="3"/>
      <c r="AE28" s="3"/>
      <c r="AF28" s="3">
        <v>1</v>
      </c>
      <c r="AG28" s="30">
        <f t="shared" si="0"/>
        <v>12</v>
      </c>
      <c r="AH28" s="21">
        <f t="shared" si="1"/>
        <v>0</v>
      </c>
      <c r="AI28" s="21">
        <f t="shared" si="2"/>
        <v>2</v>
      </c>
      <c r="AJ28" s="21">
        <f t="shared" si="3"/>
        <v>2</v>
      </c>
      <c r="AK28" s="21">
        <f t="shared" si="4"/>
        <v>2</v>
      </c>
      <c r="AL28" s="20" t="str">
        <f t="shared" si="5"/>
        <v>0/12</v>
      </c>
      <c r="AM28" s="3" t="str">
        <f t="shared" si="6"/>
        <v>2/2</v>
      </c>
    </row>
    <row r="29" spans="1:39">
      <c r="A29" s="43">
        <v>25</v>
      </c>
      <c r="B29" s="3" t="s">
        <v>77</v>
      </c>
      <c r="C29" s="3" t="s">
        <v>222</v>
      </c>
      <c r="D29" s="3" t="s">
        <v>226</v>
      </c>
      <c r="E29" s="3"/>
      <c r="F29" s="3">
        <v>1</v>
      </c>
      <c r="G29" s="3">
        <v>0</v>
      </c>
      <c r="H29" s="3"/>
      <c r="I29" s="3">
        <v>0</v>
      </c>
      <c r="J29" s="3"/>
      <c r="K29" s="3">
        <v>0</v>
      </c>
      <c r="L29" s="3"/>
      <c r="M29" s="3"/>
      <c r="N29" s="3">
        <v>0</v>
      </c>
      <c r="O29" s="3"/>
      <c r="P29" s="3">
        <v>0</v>
      </c>
      <c r="Q29" s="3"/>
      <c r="R29" s="3">
        <v>0</v>
      </c>
      <c r="S29" s="3"/>
      <c r="T29" s="3">
        <v>0</v>
      </c>
      <c r="U29" s="3"/>
      <c r="V29" s="3">
        <v>0</v>
      </c>
      <c r="W29" s="3"/>
      <c r="X29" s="3">
        <v>0</v>
      </c>
      <c r="Y29" s="3"/>
      <c r="Z29" s="3">
        <v>0</v>
      </c>
      <c r="AA29" s="3"/>
      <c r="AB29" s="3">
        <v>0</v>
      </c>
      <c r="AC29" s="3"/>
      <c r="AD29" s="3">
        <v>0</v>
      </c>
      <c r="AE29" s="3"/>
      <c r="AF29" s="3">
        <v>0</v>
      </c>
      <c r="AG29" s="30">
        <f t="shared" si="0"/>
        <v>3</v>
      </c>
      <c r="AH29" s="21">
        <f t="shared" si="1"/>
        <v>0</v>
      </c>
      <c r="AI29" s="21">
        <f t="shared" si="2"/>
        <v>11</v>
      </c>
      <c r="AJ29" s="21">
        <f t="shared" si="3"/>
        <v>1</v>
      </c>
      <c r="AK29" s="21">
        <f t="shared" si="4"/>
        <v>1</v>
      </c>
      <c r="AL29" s="20" t="str">
        <f t="shared" si="5"/>
        <v>0/3</v>
      </c>
      <c r="AM29" s="3" t="str">
        <f t="shared" si="6"/>
        <v>1/11</v>
      </c>
    </row>
    <row r="30" spans="1:39">
      <c r="A30" s="43">
        <v>26</v>
      </c>
      <c r="B30" s="3" t="s">
        <v>77</v>
      </c>
      <c r="C30" s="3" t="s">
        <v>228</v>
      </c>
      <c r="D30" s="3" t="s">
        <v>232</v>
      </c>
      <c r="E30" s="3">
        <v>0</v>
      </c>
      <c r="F30" s="3"/>
      <c r="G30" s="3"/>
      <c r="H30" s="3">
        <v>0</v>
      </c>
      <c r="I30" s="3">
        <v>0</v>
      </c>
      <c r="J30" s="3"/>
      <c r="K30" s="3"/>
      <c r="L30" s="3">
        <v>0</v>
      </c>
      <c r="M30" s="3">
        <v>0</v>
      </c>
      <c r="N30" s="3"/>
      <c r="O30" s="3">
        <v>0</v>
      </c>
      <c r="P30" s="3"/>
      <c r="Q30" s="3">
        <v>0</v>
      </c>
      <c r="R30" s="3"/>
      <c r="S30" s="3">
        <v>0</v>
      </c>
      <c r="T30" s="3"/>
      <c r="U30" s="3">
        <v>0</v>
      </c>
      <c r="V30" s="3"/>
      <c r="W30" s="3">
        <v>0</v>
      </c>
      <c r="X30" s="3"/>
      <c r="Y30" s="3">
        <v>0</v>
      </c>
      <c r="Z30" s="3"/>
      <c r="AA30" s="3"/>
      <c r="AB30" s="3">
        <v>0</v>
      </c>
      <c r="AC30" s="3">
        <v>0</v>
      </c>
      <c r="AD30" s="3"/>
      <c r="AE30" s="3"/>
      <c r="AF30" s="3">
        <v>0</v>
      </c>
      <c r="AG30" s="30">
        <f t="shared" si="0"/>
        <v>10</v>
      </c>
      <c r="AH30" s="21">
        <f t="shared" si="1"/>
        <v>0</v>
      </c>
      <c r="AI30" s="21">
        <f t="shared" si="2"/>
        <v>4</v>
      </c>
      <c r="AJ30" s="21">
        <f t="shared" si="3"/>
        <v>0</v>
      </c>
      <c r="AK30" s="21">
        <f t="shared" si="4"/>
        <v>0</v>
      </c>
      <c r="AL30" s="20" t="str">
        <f t="shared" si="5"/>
        <v>0/10</v>
      </c>
      <c r="AM30" s="3" t="str">
        <f t="shared" si="6"/>
        <v>0/4</v>
      </c>
    </row>
    <row r="31" spans="1:39">
      <c r="A31" s="43">
        <v>27</v>
      </c>
      <c r="B31" s="3" t="s">
        <v>233</v>
      </c>
      <c r="C31" s="3" t="s">
        <v>235</v>
      </c>
      <c r="D31" s="3" t="s">
        <v>239</v>
      </c>
      <c r="E31" s="3">
        <v>1</v>
      </c>
      <c r="F31" s="3"/>
      <c r="G31" s="3">
        <v>1</v>
      </c>
      <c r="H31" s="3"/>
      <c r="I31" s="3">
        <v>0</v>
      </c>
      <c r="J31" s="3"/>
      <c r="K31" s="3">
        <v>1</v>
      </c>
      <c r="L31" s="3"/>
      <c r="M31" s="3">
        <v>1</v>
      </c>
      <c r="N31" s="3"/>
      <c r="O31" s="3">
        <v>1</v>
      </c>
      <c r="P31" s="3"/>
      <c r="Q31" s="3">
        <v>1</v>
      </c>
      <c r="R31" s="3"/>
      <c r="S31" s="3">
        <v>1</v>
      </c>
      <c r="T31" s="3"/>
      <c r="U31" s="3">
        <v>1</v>
      </c>
      <c r="V31" s="3"/>
      <c r="W31" s="3">
        <v>1</v>
      </c>
      <c r="X31" s="3"/>
      <c r="Y31" s="3"/>
      <c r="Z31" s="3">
        <v>0</v>
      </c>
      <c r="AA31" s="3">
        <v>1</v>
      </c>
      <c r="AB31" s="3"/>
      <c r="AC31" s="3">
        <v>1</v>
      </c>
      <c r="AD31" s="3"/>
      <c r="AE31" s="3"/>
      <c r="AF31" s="3">
        <v>1</v>
      </c>
      <c r="AG31" s="30">
        <f t="shared" si="0"/>
        <v>12</v>
      </c>
      <c r="AH31" s="21">
        <f t="shared" si="1"/>
        <v>11</v>
      </c>
      <c r="AI31" s="21">
        <f t="shared" si="2"/>
        <v>2</v>
      </c>
      <c r="AJ31" s="21">
        <f t="shared" si="3"/>
        <v>1</v>
      </c>
      <c r="AK31" s="21">
        <f t="shared" si="4"/>
        <v>12</v>
      </c>
      <c r="AL31" s="20" t="str">
        <f t="shared" si="5"/>
        <v>11/12</v>
      </c>
      <c r="AM31" s="3" t="str">
        <f t="shared" si="6"/>
        <v>1/2</v>
      </c>
    </row>
    <row r="32" spans="1:39">
      <c r="A32" s="43">
        <v>28</v>
      </c>
      <c r="B32" s="3" t="s">
        <v>233</v>
      </c>
      <c r="C32" s="3" t="s">
        <v>241</v>
      </c>
      <c r="D32" s="3" t="s">
        <v>245</v>
      </c>
      <c r="E32" s="3">
        <v>1</v>
      </c>
      <c r="F32" s="3"/>
      <c r="G32" s="3">
        <v>0</v>
      </c>
      <c r="H32" s="3"/>
      <c r="I32" s="3">
        <v>0</v>
      </c>
      <c r="J32" s="3"/>
      <c r="K32" s="3">
        <v>1</v>
      </c>
      <c r="L32" s="3"/>
      <c r="M32" s="3">
        <v>1</v>
      </c>
      <c r="N32" s="3"/>
      <c r="O32" s="3">
        <v>1</v>
      </c>
      <c r="P32" s="3"/>
      <c r="Q32" s="3">
        <v>1</v>
      </c>
      <c r="R32" s="3"/>
      <c r="S32" s="3">
        <v>1</v>
      </c>
      <c r="T32" s="3"/>
      <c r="U32" s="3">
        <v>0</v>
      </c>
      <c r="V32" s="3"/>
      <c r="W32" s="3">
        <v>1</v>
      </c>
      <c r="X32" s="3"/>
      <c r="Y32" s="3"/>
      <c r="Z32" s="3">
        <v>0</v>
      </c>
      <c r="AA32" s="3">
        <v>1</v>
      </c>
      <c r="AB32" s="3"/>
      <c r="AC32" s="3">
        <v>1</v>
      </c>
      <c r="AD32" s="3"/>
      <c r="AE32" s="3"/>
      <c r="AF32" s="3">
        <v>1</v>
      </c>
      <c r="AG32" s="30">
        <f t="shared" si="0"/>
        <v>12</v>
      </c>
      <c r="AH32" s="21">
        <f t="shared" si="1"/>
        <v>9</v>
      </c>
      <c r="AI32" s="21">
        <f t="shared" si="2"/>
        <v>2</v>
      </c>
      <c r="AJ32" s="21">
        <f t="shared" si="3"/>
        <v>1</v>
      </c>
      <c r="AK32" s="21">
        <f t="shared" si="4"/>
        <v>10</v>
      </c>
      <c r="AL32" s="20" t="str">
        <f t="shared" si="5"/>
        <v>9/12</v>
      </c>
      <c r="AM32" s="3" t="str">
        <f t="shared" si="6"/>
        <v>1/2</v>
      </c>
    </row>
    <row r="33" spans="1:39">
      <c r="A33" s="43">
        <v>29</v>
      </c>
      <c r="B33" s="3" t="s">
        <v>233</v>
      </c>
      <c r="C33" s="3" t="s">
        <v>247</v>
      </c>
      <c r="D33" s="3" t="s">
        <v>251</v>
      </c>
      <c r="E33" s="3">
        <v>1</v>
      </c>
      <c r="F33" s="3"/>
      <c r="G33" s="3"/>
      <c r="H33" s="3">
        <v>1</v>
      </c>
      <c r="I33" s="3">
        <v>0</v>
      </c>
      <c r="J33" s="3"/>
      <c r="K33" s="3"/>
      <c r="L33" s="3">
        <v>1</v>
      </c>
      <c r="M33" s="3"/>
      <c r="N33" s="3">
        <v>1</v>
      </c>
      <c r="O33" s="3"/>
      <c r="P33" s="3">
        <v>1</v>
      </c>
      <c r="Q33" s="3"/>
      <c r="R33" s="3">
        <v>1</v>
      </c>
      <c r="S33" s="3"/>
      <c r="T33" s="3">
        <v>1</v>
      </c>
      <c r="U33" s="3"/>
      <c r="V33" s="3">
        <v>0</v>
      </c>
      <c r="W33" s="3"/>
      <c r="X33" s="3">
        <v>1</v>
      </c>
      <c r="Y33" s="3"/>
      <c r="Z33" s="3">
        <v>0</v>
      </c>
      <c r="AA33" s="3"/>
      <c r="AB33" s="3">
        <v>1</v>
      </c>
      <c r="AC33" s="3"/>
      <c r="AD33" s="3">
        <v>1</v>
      </c>
      <c r="AE33" s="3"/>
      <c r="AF33" s="3">
        <v>0</v>
      </c>
      <c r="AG33" s="30">
        <f t="shared" si="0"/>
        <v>2</v>
      </c>
      <c r="AH33" s="21">
        <f t="shared" si="1"/>
        <v>1</v>
      </c>
      <c r="AI33" s="21">
        <f t="shared" si="2"/>
        <v>12</v>
      </c>
      <c r="AJ33" s="21">
        <f t="shared" si="3"/>
        <v>9</v>
      </c>
      <c r="AK33" s="21">
        <f t="shared" si="4"/>
        <v>10</v>
      </c>
      <c r="AL33" s="20" t="str">
        <f t="shared" si="5"/>
        <v>1/2</v>
      </c>
      <c r="AM33" s="3" t="str">
        <f t="shared" si="6"/>
        <v>9/12</v>
      </c>
    </row>
    <row r="34" spans="1:39">
      <c r="A34" s="43">
        <v>30</v>
      </c>
      <c r="B34" s="3" t="s">
        <v>233</v>
      </c>
      <c r="C34" s="3" t="s">
        <v>253</v>
      </c>
      <c r="D34" s="3" t="s">
        <v>257</v>
      </c>
      <c r="E34" s="3">
        <v>1</v>
      </c>
      <c r="F34" s="3"/>
      <c r="G34" s="3">
        <v>1</v>
      </c>
      <c r="H34" s="3"/>
      <c r="I34" s="3">
        <v>0</v>
      </c>
      <c r="J34" s="3"/>
      <c r="K34" s="3">
        <v>1</v>
      </c>
      <c r="L34" s="3"/>
      <c r="M34" s="3">
        <v>0</v>
      </c>
      <c r="N34" s="3"/>
      <c r="O34" s="3">
        <v>0</v>
      </c>
      <c r="P34" s="3"/>
      <c r="Q34" s="3">
        <v>0</v>
      </c>
      <c r="R34" s="3"/>
      <c r="S34" s="3">
        <v>0</v>
      </c>
      <c r="T34" s="3"/>
      <c r="U34" s="3">
        <v>0</v>
      </c>
      <c r="V34" s="3"/>
      <c r="W34" s="3">
        <v>0</v>
      </c>
      <c r="X34" s="3"/>
      <c r="Y34" s="3">
        <v>0</v>
      </c>
      <c r="Z34" s="3"/>
      <c r="AA34" s="3"/>
      <c r="AB34" s="3">
        <v>0</v>
      </c>
      <c r="AC34" s="3">
        <v>0</v>
      </c>
      <c r="AD34" s="3"/>
      <c r="AE34" s="3"/>
      <c r="AF34" s="3">
        <v>0</v>
      </c>
      <c r="AG34" s="30">
        <f t="shared" si="0"/>
        <v>12</v>
      </c>
      <c r="AH34" s="21">
        <f t="shared" si="1"/>
        <v>3</v>
      </c>
      <c r="AI34" s="21">
        <f t="shared" si="2"/>
        <v>2</v>
      </c>
      <c r="AJ34" s="21">
        <f t="shared" si="3"/>
        <v>0</v>
      </c>
      <c r="AK34" s="21">
        <f t="shared" si="4"/>
        <v>3</v>
      </c>
      <c r="AL34" s="20" t="str">
        <f t="shared" si="5"/>
        <v>3/12</v>
      </c>
      <c r="AM34" s="3" t="str">
        <f t="shared" si="6"/>
        <v>0/2</v>
      </c>
    </row>
    <row r="35" spans="1:39">
      <c r="A35" s="43">
        <v>31</v>
      </c>
      <c r="B35" s="3" t="s">
        <v>233</v>
      </c>
      <c r="C35" s="3" t="s">
        <v>259</v>
      </c>
      <c r="D35" s="3" t="s">
        <v>263</v>
      </c>
      <c r="E35" s="3">
        <v>1</v>
      </c>
      <c r="F35" s="3"/>
      <c r="G35" s="3">
        <v>1</v>
      </c>
      <c r="H35" s="3"/>
      <c r="I35" s="3">
        <v>0</v>
      </c>
      <c r="J35" s="3"/>
      <c r="K35" s="3">
        <v>1</v>
      </c>
      <c r="L35" s="3"/>
      <c r="M35" s="3">
        <v>1</v>
      </c>
      <c r="N35" s="3"/>
      <c r="O35" s="3">
        <v>1</v>
      </c>
      <c r="P35" s="3"/>
      <c r="Q35" s="3">
        <v>1</v>
      </c>
      <c r="R35" s="3"/>
      <c r="S35" s="3">
        <v>1</v>
      </c>
      <c r="T35" s="3"/>
      <c r="U35" s="3">
        <v>0</v>
      </c>
      <c r="V35" s="3"/>
      <c r="W35" s="3">
        <v>0</v>
      </c>
      <c r="X35" s="3"/>
      <c r="Y35" s="3"/>
      <c r="Z35" s="3">
        <v>0</v>
      </c>
      <c r="AA35" s="3">
        <v>0</v>
      </c>
      <c r="AB35" s="3"/>
      <c r="AC35" s="3">
        <v>1</v>
      </c>
      <c r="AD35" s="3"/>
      <c r="AE35" s="3"/>
      <c r="AF35" s="3">
        <v>1</v>
      </c>
      <c r="AG35" s="30">
        <f t="shared" si="0"/>
        <v>12</v>
      </c>
      <c r="AH35" s="21">
        <f t="shared" si="1"/>
        <v>8</v>
      </c>
      <c r="AI35" s="21">
        <f t="shared" si="2"/>
        <v>2</v>
      </c>
      <c r="AJ35" s="21">
        <f t="shared" si="3"/>
        <v>1</v>
      </c>
      <c r="AK35" s="21">
        <f t="shared" si="4"/>
        <v>9</v>
      </c>
      <c r="AL35" s="20" t="str">
        <f t="shared" si="5"/>
        <v>8/12</v>
      </c>
      <c r="AM35" s="3" t="str">
        <f t="shared" si="6"/>
        <v>1/2</v>
      </c>
    </row>
    <row r="36" spans="1:39">
      <c r="A36" s="43">
        <v>32</v>
      </c>
      <c r="B36" s="3" t="s">
        <v>233</v>
      </c>
      <c r="C36" s="3" t="s">
        <v>264</v>
      </c>
      <c r="D36" s="3" t="s">
        <v>268</v>
      </c>
      <c r="E36" s="3">
        <v>1</v>
      </c>
      <c r="F36" s="3"/>
      <c r="G36" s="3">
        <v>1</v>
      </c>
      <c r="H36" s="3"/>
      <c r="I36" s="3">
        <v>0</v>
      </c>
      <c r="J36" s="3"/>
      <c r="K36" s="3">
        <v>1</v>
      </c>
      <c r="L36" s="3"/>
      <c r="M36" s="3"/>
      <c r="N36" s="3">
        <v>1</v>
      </c>
      <c r="O36" s="3"/>
      <c r="P36" s="3">
        <v>0</v>
      </c>
      <c r="Q36" s="3"/>
      <c r="R36" s="3">
        <v>0</v>
      </c>
      <c r="S36" s="3"/>
      <c r="T36" s="3">
        <v>0</v>
      </c>
      <c r="U36" s="3"/>
      <c r="V36" s="3">
        <v>0</v>
      </c>
      <c r="W36" s="3"/>
      <c r="X36" s="3">
        <v>1</v>
      </c>
      <c r="Y36" s="3"/>
      <c r="Z36" s="3">
        <v>0</v>
      </c>
      <c r="AA36" s="3"/>
      <c r="AB36" s="3">
        <v>0</v>
      </c>
      <c r="AC36" s="3"/>
      <c r="AD36" s="3">
        <v>0</v>
      </c>
      <c r="AE36" s="3"/>
      <c r="AF36" s="3">
        <v>0</v>
      </c>
      <c r="AG36" s="30">
        <f t="shared" si="0"/>
        <v>4</v>
      </c>
      <c r="AH36" s="21">
        <f t="shared" si="1"/>
        <v>3</v>
      </c>
      <c r="AI36" s="21">
        <f t="shared" si="2"/>
        <v>10</v>
      </c>
      <c r="AJ36" s="21">
        <f t="shared" si="3"/>
        <v>2</v>
      </c>
      <c r="AK36" s="21">
        <f t="shared" si="4"/>
        <v>5</v>
      </c>
      <c r="AL36" s="20" t="str">
        <f t="shared" si="5"/>
        <v>3/4</v>
      </c>
      <c r="AM36" s="3" t="str">
        <f t="shared" si="6"/>
        <v>2/10</v>
      </c>
    </row>
    <row r="37" spans="1:39">
      <c r="A37" s="43">
        <v>33</v>
      </c>
      <c r="B37" s="3" t="s">
        <v>233</v>
      </c>
      <c r="C37" s="3" t="s">
        <v>50</v>
      </c>
      <c r="D37" s="3" t="s">
        <v>273</v>
      </c>
      <c r="E37" s="3">
        <v>1</v>
      </c>
      <c r="F37" s="3"/>
      <c r="G37" s="3">
        <v>1</v>
      </c>
      <c r="H37" s="3"/>
      <c r="I37" s="3">
        <v>0</v>
      </c>
      <c r="J37" s="3"/>
      <c r="K37" s="3">
        <v>1</v>
      </c>
      <c r="L37" s="3"/>
      <c r="M37" s="3">
        <v>0</v>
      </c>
      <c r="N37" s="3"/>
      <c r="O37" s="3">
        <v>1</v>
      </c>
      <c r="P37" s="3"/>
      <c r="Q37" s="3">
        <v>1</v>
      </c>
      <c r="R37" s="3"/>
      <c r="S37" s="3">
        <v>0</v>
      </c>
      <c r="T37" s="3"/>
      <c r="U37" s="3">
        <v>0</v>
      </c>
      <c r="V37" s="3"/>
      <c r="W37" s="3">
        <v>0</v>
      </c>
      <c r="X37" s="3"/>
      <c r="Y37" s="3"/>
      <c r="Z37" s="3">
        <v>0</v>
      </c>
      <c r="AA37" s="3">
        <v>0</v>
      </c>
      <c r="AB37" s="3"/>
      <c r="AC37" s="3">
        <v>0</v>
      </c>
      <c r="AD37" s="3"/>
      <c r="AE37" s="3"/>
      <c r="AF37" s="3">
        <v>0</v>
      </c>
      <c r="AG37" s="30">
        <f t="shared" si="0"/>
        <v>12</v>
      </c>
      <c r="AH37" s="21">
        <f t="shared" si="1"/>
        <v>5</v>
      </c>
      <c r="AI37" s="21">
        <f t="shared" si="2"/>
        <v>2</v>
      </c>
      <c r="AJ37" s="21">
        <f t="shared" si="3"/>
        <v>0</v>
      </c>
      <c r="AK37" s="21">
        <f t="shared" si="4"/>
        <v>5</v>
      </c>
      <c r="AL37" s="20" t="str">
        <f t="shared" si="5"/>
        <v>5/12</v>
      </c>
      <c r="AM37" s="3" t="str">
        <f t="shared" si="6"/>
        <v>0/2</v>
      </c>
    </row>
    <row r="38" spans="1:39">
      <c r="A38" s="43">
        <v>34</v>
      </c>
      <c r="B38" s="3" t="s">
        <v>233</v>
      </c>
      <c r="C38" s="3" t="s">
        <v>275</v>
      </c>
      <c r="D38" s="3" t="s">
        <v>279</v>
      </c>
      <c r="E38" s="3">
        <v>0</v>
      </c>
      <c r="F38" s="3"/>
      <c r="G38" s="3">
        <v>0</v>
      </c>
      <c r="H38" s="3"/>
      <c r="I38" s="3">
        <v>0</v>
      </c>
      <c r="J38" s="3"/>
      <c r="K38" s="3">
        <v>0</v>
      </c>
      <c r="L38" s="3"/>
      <c r="M38" s="3"/>
      <c r="N38" s="3">
        <v>1</v>
      </c>
      <c r="O38" s="3"/>
      <c r="P38" s="3">
        <v>1</v>
      </c>
      <c r="Q38" s="3"/>
      <c r="R38" s="3">
        <v>1</v>
      </c>
      <c r="S38" s="3"/>
      <c r="T38" s="3">
        <v>0</v>
      </c>
      <c r="U38" s="3"/>
      <c r="V38" s="3">
        <v>0</v>
      </c>
      <c r="W38" s="3"/>
      <c r="X38" s="3">
        <v>1</v>
      </c>
      <c r="Y38" s="3"/>
      <c r="Z38" s="3">
        <v>0</v>
      </c>
      <c r="AA38" s="3"/>
      <c r="AB38" s="3">
        <v>1</v>
      </c>
      <c r="AC38" s="3"/>
      <c r="AD38" s="3">
        <v>1</v>
      </c>
      <c r="AE38" s="3"/>
      <c r="AF38" s="3">
        <v>0</v>
      </c>
      <c r="AG38" s="30">
        <f t="shared" si="0"/>
        <v>4</v>
      </c>
      <c r="AH38" s="21">
        <f t="shared" si="1"/>
        <v>0</v>
      </c>
      <c r="AI38" s="21">
        <f t="shared" si="2"/>
        <v>10</v>
      </c>
      <c r="AJ38" s="21">
        <f t="shared" si="3"/>
        <v>6</v>
      </c>
      <c r="AK38" s="21">
        <f t="shared" si="4"/>
        <v>6</v>
      </c>
      <c r="AL38" s="20" t="str">
        <f t="shared" si="5"/>
        <v>0/4</v>
      </c>
      <c r="AM38" s="3" t="str">
        <f t="shared" si="6"/>
        <v>6/10</v>
      </c>
    </row>
    <row r="39" spans="1:39">
      <c r="A39" s="43">
        <v>35</v>
      </c>
      <c r="B39" s="3" t="s">
        <v>233</v>
      </c>
      <c r="C39" s="3" t="s">
        <v>281</v>
      </c>
      <c r="D39" s="3" t="s">
        <v>285</v>
      </c>
      <c r="E39" s="3"/>
      <c r="F39" s="3">
        <v>1</v>
      </c>
      <c r="G39" s="3">
        <v>1</v>
      </c>
      <c r="H39" s="3"/>
      <c r="I39" s="3">
        <v>1</v>
      </c>
      <c r="J39" s="3"/>
      <c r="K39" s="3">
        <v>1</v>
      </c>
      <c r="L39" s="3"/>
      <c r="M39" s="3"/>
      <c r="N39" s="3">
        <v>1</v>
      </c>
      <c r="O39" s="3"/>
      <c r="P39" s="3">
        <v>1</v>
      </c>
      <c r="Q39" s="3"/>
      <c r="R39" s="3">
        <v>1</v>
      </c>
      <c r="S39" s="3"/>
      <c r="T39" s="3">
        <v>0</v>
      </c>
      <c r="U39" s="3"/>
      <c r="V39" s="3">
        <v>0</v>
      </c>
      <c r="W39" s="3"/>
      <c r="X39" s="3">
        <v>0</v>
      </c>
      <c r="Y39" s="3"/>
      <c r="Z39" s="3">
        <v>0</v>
      </c>
      <c r="AA39" s="3"/>
      <c r="AB39" s="3">
        <v>0</v>
      </c>
      <c r="AC39" s="3"/>
      <c r="AD39" s="3">
        <v>1</v>
      </c>
      <c r="AE39" s="3"/>
      <c r="AF39" s="3">
        <v>1</v>
      </c>
      <c r="AG39" s="30">
        <f t="shared" si="0"/>
        <v>3</v>
      </c>
      <c r="AH39" s="21">
        <f t="shared" si="1"/>
        <v>3</v>
      </c>
      <c r="AI39" s="21">
        <f t="shared" si="2"/>
        <v>11</v>
      </c>
      <c r="AJ39" s="21">
        <f t="shared" si="3"/>
        <v>6</v>
      </c>
      <c r="AK39" s="21">
        <f t="shared" si="4"/>
        <v>9</v>
      </c>
      <c r="AL39" s="20" t="str">
        <f t="shared" si="5"/>
        <v>3/3</v>
      </c>
      <c r="AM39" s="3" t="str">
        <f t="shared" si="6"/>
        <v>6/11</v>
      </c>
    </row>
    <row r="40" spans="1:39">
      <c r="A40" s="43">
        <v>36</v>
      </c>
      <c r="B40" s="3" t="s">
        <v>286</v>
      </c>
      <c r="C40" s="3" t="s">
        <v>288</v>
      </c>
      <c r="D40" s="3" t="s">
        <v>292</v>
      </c>
      <c r="E40" s="3">
        <v>0</v>
      </c>
      <c r="F40" s="3"/>
      <c r="G40" s="3">
        <v>0</v>
      </c>
      <c r="H40" s="3"/>
      <c r="I40" s="3">
        <v>0</v>
      </c>
      <c r="J40" s="3"/>
      <c r="K40" s="3">
        <v>0</v>
      </c>
      <c r="L40" s="3"/>
      <c r="M40" s="3">
        <v>0</v>
      </c>
      <c r="N40" s="3"/>
      <c r="O40" s="3">
        <v>0</v>
      </c>
      <c r="P40" s="3"/>
      <c r="Q40" s="3">
        <v>0</v>
      </c>
      <c r="R40" s="3"/>
      <c r="S40" s="3">
        <v>0</v>
      </c>
      <c r="T40" s="3"/>
      <c r="U40" s="3">
        <v>0</v>
      </c>
      <c r="V40" s="3"/>
      <c r="W40" s="3">
        <v>0</v>
      </c>
      <c r="X40" s="3"/>
      <c r="Y40" s="3"/>
      <c r="Z40" s="3">
        <v>1</v>
      </c>
      <c r="AA40" s="3">
        <v>0</v>
      </c>
      <c r="AB40" s="3"/>
      <c r="AC40" s="3">
        <v>1</v>
      </c>
      <c r="AD40" s="3"/>
      <c r="AE40" s="3"/>
      <c r="AF40" s="3">
        <v>0</v>
      </c>
      <c r="AG40" s="30">
        <f t="shared" si="0"/>
        <v>12</v>
      </c>
      <c r="AH40" s="21">
        <f t="shared" si="1"/>
        <v>1</v>
      </c>
      <c r="AI40" s="21">
        <f t="shared" si="2"/>
        <v>2</v>
      </c>
      <c r="AJ40" s="21">
        <f t="shared" si="3"/>
        <v>1</v>
      </c>
      <c r="AK40" s="21">
        <f t="shared" si="4"/>
        <v>2</v>
      </c>
      <c r="AL40" s="20" t="str">
        <f t="shared" si="5"/>
        <v>1/12</v>
      </c>
      <c r="AM40" s="3" t="str">
        <f t="shared" si="6"/>
        <v>1/2</v>
      </c>
    </row>
    <row r="41" spans="1:39">
      <c r="A41" s="43">
        <v>37</v>
      </c>
      <c r="B41" s="3" t="s">
        <v>286</v>
      </c>
      <c r="C41" s="3" t="s">
        <v>294</v>
      </c>
      <c r="D41" s="3" t="s">
        <v>298</v>
      </c>
      <c r="E41" s="3"/>
      <c r="F41" s="3">
        <v>0</v>
      </c>
      <c r="G41" s="3">
        <v>1</v>
      </c>
      <c r="H41" s="3"/>
      <c r="I41" s="3">
        <v>0</v>
      </c>
      <c r="J41" s="3"/>
      <c r="K41" s="3">
        <v>0</v>
      </c>
      <c r="L41" s="3"/>
      <c r="M41" s="3"/>
      <c r="N41" s="3">
        <v>0</v>
      </c>
      <c r="O41" s="3"/>
      <c r="P41" s="3">
        <v>1</v>
      </c>
      <c r="Q41" s="3"/>
      <c r="R41" s="3">
        <v>1</v>
      </c>
      <c r="S41" s="3"/>
      <c r="T41" s="3">
        <v>0</v>
      </c>
      <c r="U41" s="3"/>
      <c r="V41" s="3">
        <v>0</v>
      </c>
      <c r="W41" s="3"/>
      <c r="X41" s="3">
        <v>0</v>
      </c>
      <c r="Y41" s="3"/>
      <c r="Z41" s="3">
        <v>0</v>
      </c>
      <c r="AA41" s="3"/>
      <c r="AB41" s="3">
        <v>1</v>
      </c>
      <c r="AC41" s="3"/>
      <c r="AD41" s="3">
        <v>0</v>
      </c>
      <c r="AE41" s="3"/>
      <c r="AF41" s="3">
        <v>0</v>
      </c>
      <c r="AG41" s="30">
        <f t="shared" si="0"/>
        <v>3</v>
      </c>
      <c r="AH41" s="21">
        <f t="shared" si="1"/>
        <v>1</v>
      </c>
      <c r="AI41" s="21">
        <f t="shared" si="2"/>
        <v>11</v>
      </c>
      <c r="AJ41" s="21">
        <f t="shared" si="3"/>
        <v>3</v>
      </c>
      <c r="AK41" s="21">
        <f t="shared" si="4"/>
        <v>4</v>
      </c>
      <c r="AL41" s="20" t="str">
        <f t="shared" si="5"/>
        <v>1/3</v>
      </c>
      <c r="AM41" s="3" t="str">
        <f t="shared" si="6"/>
        <v>3/11</v>
      </c>
    </row>
    <row r="42" spans="1:39">
      <c r="A42" s="43">
        <v>38</v>
      </c>
      <c r="B42" s="3" t="s">
        <v>286</v>
      </c>
      <c r="C42" s="3" t="s">
        <v>5</v>
      </c>
      <c r="D42" s="3" t="s">
        <v>303</v>
      </c>
      <c r="E42" s="3"/>
      <c r="F42" s="3">
        <v>0</v>
      </c>
      <c r="G42" s="3">
        <v>0</v>
      </c>
      <c r="H42" s="3"/>
      <c r="I42" s="3">
        <v>0</v>
      </c>
      <c r="J42" s="3"/>
      <c r="K42" s="3">
        <v>0</v>
      </c>
      <c r="L42" s="3"/>
      <c r="M42" s="3"/>
      <c r="N42" s="3">
        <v>0</v>
      </c>
      <c r="O42" s="3"/>
      <c r="P42" s="3">
        <v>0</v>
      </c>
      <c r="Q42" s="3"/>
      <c r="R42" s="3">
        <v>0</v>
      </c>
      <c r="S42" s="3"/>
      <c r="T42" s="3">
        <v>0</v>
      </c>
      <c r="U42" s="3"/>
      <c r="V42" s="3">
        <v>1</v>
      </c>
      <c r="W42" s="3"/>
      <c r="X42" s="3">
        <v>0</v>
      </c>
      <c r="Y42" s="3"/>
      <c r="Z42" s="3">
        <v>1</v>
      </c>
      <c r="AA42" s="3"/>
      <c r="AB42" s="3">
        <v>0</v>
      </c>
      <c r="AC42" s="3"/>
      <c r="AD42" s="3">
        <v>1</v>
      </c>
      <c r="AE42" s="3"/>
      <c r="AF42" s="3">
        <v>1</v>
      </c>
      <c r="AG42" s="30">
        <f t="shared" si="0"/>
        <v>3</v>
      </c>
      <c r="AH42" s="21">
        <f t="shared" si="1"/>
        <v>0</v>
      </c>
      <c r="AI42" s="21">
        <f t="shared" si="2"/>
        <v>11</v>
      </c>
      <c r="AJ42" s="21">
        <f t="shared" si="3"/>
        <v>4</v>
      </c>
      <c r="AK42" s="21">
        <f t="shared" si="4"/>
        <v>4</v>
      </c>
      <c r="AL42" s="20" t="str">
        <f t="shared" si="5"/>
        <v>0/3</v>
      </c>
      <c r="AM42" s="3" t="str">
        <f t="shared" si="6"/>
        <v>4/11</v>
      </c>
    </row>
    <row r="43" spans="1:39">
      <c r="A43" s="43">
        <v>39</v>
      </c>
      <c r="B43" s="3" t="s">
        <v>286</v>
      </c>
      <c r="C43" s="3" t="s">
        <v>305</v>
      </c>
      <c r="D43" s="3" t="s">
        <v>309</v>
      </c>
      <c r="E43" s="3">
        <v>0</v>
      </c>
      <c r="F43" s="3"/>
      <c r="G43" s="3">
        <v>0</v>
      </c>
      <c r="H43" s="3"/>
      <c r="I43" s="3">
        <v>0</v>
      </c>
      <c r="J43" s="3"/>
      <c r="K43" s="3">
        <v>0</v>
      </c>
      <c r="L43" s="3"/>
      <c r="M43" s="3">
        <v>0</v>
      </c>
      <c r="N43" s="3"/>
      <c r="O43" s="3">
        <v>0</v>
      </c>
      <c r="P43" s="3"/>
      <c r="Q43" s="3">
        <v>0</v>
      </c>
      <c r="R43" s="3"/>
      <c r="S43" s="3">
        <v>0</v>
      </c>
      <c r="T43" s="3"/>
      <c r="U43" s="3">
        <v>1</v>
      </c>
      <c r="V43" s="3"/>
      <c r="W43" s="3">
        <v>0</v>
      </c>
      <c r="X43" s="3"/>
      <c r="Y43" s="3"/>
      <c r="Z43" s="3">
        <v>1</v>
      </c>
      <c r="AA43" s="3"/>
      <c r="AB43" s="3">
        <v>0</v>
      </c>
      <c r="AC43" s="3">
        <v>1</v>
      </c>
      <c r="AD43" s="3"/>
      <c r="AE43" s="3">
        <v>0</v>
      </c>
      <c r="AF43" s="3"/>
      <c r="AG43" s="30">
        <f t="shared" si="0"/>
        <v>12</v>
      </c>
      <c r="AH43" s="21">
        <f t="shared" si="1"/>
        <v>2</v>
      </c>
      <c r="AI43" s="21">
        <f t="shared" si="2"/>
        <v>2</v>
      </c>
      <c r="AJ43" s="21">
        <f t="shared" si="3"/>
        <v>1</v>
      </c>
      <c r="AK43" s="21">
        <f t="shared" si="4"/>
        <v>3</v>
      </c>
      <c r="AL43" s="20" t="str">
        <f t="shared" si="5"/>
        <v>2/12</v>
      </c>
      <c r="AM43" s="3" t="str">
        <f t="shared" si="6"/>
        <v>1/2</v>
      </c>
    </row>
    <row r="44" spans="1:39">
      <c r="A44" s="43">
        <v>40</v>
      </c>
      <c r="B44" s="3" t="s">
        <v>286</v>
      </c>
      <c r="C44" s="3" t="s">
        <v>315</v>
      </c>
      <c r="D44" s="3" t="s">
        <v>319</v>
      </c>
      <c r="E44" s="3">
        <v>1</v>
      </c>
      <c r="F44" s="3"/>
      <c r="G44" s="3">
        <v>1</v>
      </c>
      <c r="H44" s="3"/>
      <c r="I44" s="3">
        <v>1</v>
      </c>
      <c r="J44" s="3"/>
      <c r="K44" s="3">
        <v>1</v>
      </c>
      <c r="L44" s="3"/>
      <c r="M44" s="3">
        <v>1</v>
      </c>
      <c r="N44" s="3"/>
      <c r="O44" s="3">
        <v>1</v>
      </c>
      <c r="P44" s="3"/>
      <c r="Q44" s="3">
        <v>1</v>
      </c>
      <c r="R44" s="3"/>
      <c r="S44" s="3">
        <v>1</v>
      </c>
      <c r="T44" s="3"/>
      <c r="U44" s="3">
        <v>1</v>
      </c>
      <c r="V44" s="3"/>
      <c r="W44" s="3">
        <v>1</v>
      </c>
      <c r="X44" s="3"/>
      <c r="Y44" s="3"/>
      <c r="Z44" s="3">
        <v>0</v>
      </c>
      <c r="AA44" s="3">
        <v>0</v>
      </c>
      <c r="AB44" s="3"/>
      <c r="AC44" s="3">
        <v>1</v>
      </c>
      <c r="AD44" s="3"/>
      <c r="AE44" s="3"/>
      <c r="AF44" s="3">
        <v>1</v>
      </c>
      <c r="AG44" s="30">
        <f t="shared" si="0"/>
        <v>12</v>
      </c>
      <c r="AH44" s="21">
        <f t="shared" si="1"/>
        <v>11</v>
      </c>
      <c r="AI44" s="21">
        <f t="shared" si="2"/>
        <v>2</v>
      </c>
      <c r="AJ44" s="21">
        <f t="shared" si="3"/>
        <v>1</v>
      </c>
      <c r="AK44" s="21">
        <f t="shared" si="4"/>
        <v>12</v>
      </c>
      <c r="AL44" s="20" t="str">
        <f t="shared" si="5"/>
        <v>11/12</v>
      </c>
      <c r="AM44" s="3" t="str">
        <f t="shared" si="6"/>
        <v>1/2</v>
      </c>
    </row>
    <row r="45" spans="1:39">
      <c r="A45" s="43">
        <v>41</v>
      </c>
      <c r="B45" s="3" t="s">
        <v>286</v>
      </c>
      <c r="C45" s="3" t="s">
        <v>54</v>
      </c>
      <c r="D45" s="3" t="s">
        <v>324</v>
      </c>
      <c r="E45" s="3">
        <v>0</v>
      </c>
      <c r="F45" s="3"/>
      <c r="G45" s="3">
        <v>0</v>
      </c>
      <c r="H45" s="3"/>
      <c r="I45" s="3">
        <v>0</v>
      </c>
      <c r="J45" s="3"/>
      <c r="K45" s="3">
        <v>0</v>
      </c>
      <c r="L45" s="3"/>
      <c r="M45" s="3">
        <v>0</v>
      </c>
      <c r="N45" s="3"/>
      <c r="O45" s="3">
        <v>0</v>
      </c>
      <c r="P45" s="3"/>
      <c r="Q45" s="3">
        <v>0</v>
      </c>
      <c r="R45" s="3"/>
      <c r="S45" s="3">
        <v>0</v>
      </c>
      <c r="T45" s="3"/>
      <c r="U45" s="3">
        <v>1</v>
      </c>
      <c r="V45" s="3"/>
      <c r="W45" s="3">
        <v>0</v>
      </c>
      <c r="X45" s="3"/>
      <c r="Y45" s="3"/>
      <c r="Z45" s="3">
        <v>0</v>
      </c>
      <c r="AA45" s="3">
        <v>0</v>
      </c>
      <c r="AB45" s="3"/>
      <c r="AC45" s="3">
        <v>0</v>
      </c>
      <c r="AD45" s="3"/>
      <c r="AE45" s="3"/>
      <c r="AF45" s="3">
        <v>1</v>
      </c>
      <c r="AG45" s="30">
        <f t="shared" si="0"/>
        <v>12</v>
      </c>
      <c r="AH45" s="21">
        <f t="shared" si="1"/>
        <v>1</v>
      </c>
      <c r="AI45" s="21">
        <f t="shared" si="2"/>
        <v>2</v>
      </c>
      <c r="AJ45" s="21">
        <f t="shared" si="3"/>
        <v>1</v>
      </c>
      <c r="AK45" s="21">
        <f t="shared" si="4"/>
        <v>2</v>
      </c>
      <c r="AL45" s="20" t="str">
        <f t="shared" si="5"/>
        <v>1/12</v>
      </c>
      <c r="AM45" s="3" t="str">
        <f t="shared" si="6"/>
        <v>1/2</v>
      </c>
    </row>
    <row r="46" spans="1:39">
      <c r="A46" s="43">
        <v>42</v>
      </c>
      <c r="B46" s="3" t="s">
        <v>286</v>
      </c>
      <c r="C46" s="3" t="s">
        <v>326</v>
      </c>
      <c r="D46" s="3" t="s">
        <v>330</v>
      </c>
      <c r="E46" s="3"/>
      <c r="F46" s="3">
        <v>0</v>
      </c>
      <c r="G46" s="3">
        <v>0</v>
      </c>
      <c r="H46" s="3"/>
      <c r="I46" s="3">
        <v>0</v>
      </c>
      <c r="J46" s="3"/>
      <c r="K46" s="3">
        <v>0</v>
      </c>
      <c r="L46" s="3"/>
      <c r="M46" s="3"/>
      <c r="N46" s="3">
        <v>0</v>
      </c>
      <c r="O46" s="3"/>
      <c r="P46" s="3">
        <v>0</v>
      </c>
      <c r="Q46" s="3"/>
      <c r="R46" s="3">
        <v>0</v>
      </c>
      <c r="S46" s="3"/>
      <c r="T46" s="3">
        <v>0</v>
      </c>
      <c r="U46" s="3"/>
      <c r="V46" s="3">
        <v>1</v>
      </c>
      <c r="W46" s="3"/>
      <c r="X46" s="3">
        <v>0</v>
      </c>
      <c r="Y46" s="3"/>
      <c r="Z46" s="3">
        <v>1</v>
      </c>
      <c r="AA46" s="3"/>
      <c r="AB46" s="3">
        <v>0</v>
      </c>
      <c r="AC46" s="3"/>
      <c r="AD46" s="3">
        <v>0</v>
      </c>
      <c r="AE46" s="3"/>
      <c r="AF46" s="3">
        <v>1</v>
      </c>
      <c r="AG46" s="30">
        <f t="shared" si="0"/>
        <v>3</v>
      </c>
      <c r="AH46" s="21">
        <f t="shared" si="1"/>
        <v>0</v>
      </c>
      <c r="AI46" s="21">
        <f t="shared" si="2"/>
        <v>11</v>
      </c>
      <c r="AJ46" s="21">
        <f t="shared" si="3"/>
        <v>3</v>
      </c>
      <c r="AK46" s="21">
        <f t="shared" si="4"/>
        <v>3</v>
      </c>
      <c r="AL46" s="20" t="str">
        <f t="shared" si="5"/>
        <v>0/3</v>
      </c>
      <c r="AM46" s="3" t="str">
        <f t="shared" si="6"/>
        <v>3/11</v>
      </c>
    </row>
    <row r="47" spans="1:39">
      <c r="A47" s="43">
        <v>43</v>
      </c>
      <c r="B47" s="3" t="s">
        <v>286</v>
      </c>
      <c r="C47" s="3" t="s">
        <v>332</v>
      </c>
      <c r="D47" s="3" t="s">
        <v>336</v>
      </c>
      <c r="E47" s="3">
        <v>0</v>
      </c>
      <c r="F47" s="3"/>
      <c r="G47" s="3">
        <v>0</v>
      </c>
      <c r="H47" s="3"/>
      <c r="I47" s="3">
        <v>0</v>
      </c>
      <c r="J47" s="3"/>
      <c r="K47" s="3">
        <v>0</v>
      </c>
      <c r="L47" s="3"/>
      <c r="M47" s="3"/>
      <c r="N47" s="3">
        <v>0</v>
      </c>
      <c r="O47" s="3"/>
      <c r="P47" s="3">
        <v>0</v>
      </c>
      <c r="Q47" s="3"/>
      <c r="R47" s="3">
        <v>0</v>
      </c>
      <c r="S47" s="3"/>
      <c r="T47" s="3">
        <v>0</v>
      </c>
      <c r="U47" s="3"/>
      <c r="V47" s="3">
        <v>1</v>
      </c>
      <c r="W47" s="3"/>
      <c r="X47" s="3">
        <v>0</v>
      </c>
      <c r="Y47" s="3"/>
      <c r="Z47" s="3">
        <v>1</v>
      </c>
      <c r="AA47" s="3"/>
      <c r="AB47" s="3">
        <v>0</v>
      </c>
      <c r="AC47" s="3"/>
      <c r="AD47" s="3">
        <v>1</v>
      </c>
      <c r="AE47" s="3"/>
      <c r="AF47" s="3">
        <v>0</v>
      </c>
      <c r="AG47" s="30">
        <f t="shared" si="0"/>
        <v>4</v>
      </c>
      <c r="AH47" s="21">
        <f t="shared" si="1"/>
        <v>0</v>
      </c>
      <c r="AI47" s="21">
        <f t="shared" si="2"/>
        <v>10</v>
      </c>
      <c r="AJ47" s="21">
        <f t="shared" si="3"/>
        <v>3</v>
      </c>
      <c r="AK47" s="21">
        <f t="shared" si="4"/>
        <v>3</v>
      </c>
      <c r="AL47" s="20" t="str">
        <f t="shared" si="5"/>
        <v>0/4</v>
      </c>
      <c r="AM47" s="3" t="str">
        <f t="shared" si="6"/>
        <v>3/10</v>
      </c>
    </row>
    <row r="48" spans="1:39">
      <c r="A48" s="43">
        <v>44</v>
      </c>
      <c r="B48" s="3" t="s">
        <v>286</v>
      </c>
      <c r="C48" s="3" t="s">
        <v>338</v>
      </c>
      <c r="D48" s="3" t="s">
        <v>342</v>
      </c>
      <c r="E48" s="3">
        <v>0</v>
      </c>
      <c r="F48" s="3"/>
      <c r="G48" s="3">
        <v>0</v>
      </c>
      <c r="H48" s="3"/>
      <c r="I48" s="3">
        <v>0</v>
      </c>
      <c r="J48" s="3"/>
      <c r="K48" s="3">
        <v>0</v>
      </c>
      <c r="L48" s="3"/>
      <c r="M48" s="3">
        <v>0</v>
      </c>
      <c r="N48" s="3"/>
      <c r="O48" s="3">
        <v>0</v>
      </c>
      <c r="P48" s="3"/>
      <c r="Q48" s="3">
        <v>0</v>
      </c>
      <c r="R48" s="3"/>
      <c r="S48" s="3">
        <v>0</v>
      </c>
      <c r="T48" s="3"/>
      <c r="U48" s="3">
        <v>0</v>
      </c>
      <c r="V48" s="3"/>
      <c r="W48" s="3">
        <v>0</v>
      </c>
      <c r="X48" s="3"/>
      <c r="Y48" s="3">
        <v>0</v>
      </c>
      <c r="Z48" s="3"/>
      <c r="AA48" s="3"/>
      <c r="AB48" s="3">
        <v>0</v>
      </c>
      <c r="AC48" s="3">
        <v>0</v>
      </c>
      <c r="AD48" s="3"/>
      <c r="AE48" s="3"/>
      <c r="AF48" s="3">
        <v>0</v>
      </c>
      <c r="AG48" s="30">
        <f t="shared" si="0"/>
        <v>12</v>
      </c>
      <c r="AH48" s="21">
        <f t="shared" si="1"/>
        <v>0</v>
      </c>
      <c r="AI48" s="21">
        <f t="shared" si="2"/>
        <v>2</v>
      </c>
      <c r="AJ48" s="21">
        <f t="shared" si="3"/>
        <v>0</v>
      </c>
      <c r="AK48" s="21">
        <f t="shared" si="4"/>
        <v>0</v>
      </c>
      <c r="AL48" s="20" t="str">
        <f t="shared" si="5"/>
        <v>0/12</v>
      </c>
      <c r="AM48" s="3" t="str">
        <f t="shared" si="6"/>
        <v>0/2</v>
      </c>
    </row>
    <row r="49" spans="1:39">
      <c r="A49" s="43">
        <v>45</v>
      </c>
      <c r="B49" s="3" t="s">
        <v>286</v>
      </c>
      <c r="C49" s="3" t="s">
        <v>344</v>
      </c>
      <c r="D49" s="3" t="s">
        <v>348</v>
      </c>
      <c r="E49" s="3">
        <v>0</v>
      </c>
      <c r="F49" s="3"/>
      <c r="G49" s="3">
        <v>0</v>
      </c>
      <c r="H49" s="3"/>
      <c r="I49" s="3">
        <v>0</v>
      </c>
      <c r="J49" s="3"/>
      <c r="K49" s="3">
        <v>1</v>
      </c>
      <c r="L49" s="3"/>
      <c r="M49" s="3">
        <v>0</v>
      </c>
      <c r="N49" s="3"/>
      <c r="O49" s="3">
        <v>1</v>
      </c>
      <c r="P49" s="3"/>
      <c r="Q49" s="3">
        <v>1</v>
      </c>
      <c r="R49" s="3"/>
      <c r="S49" s="3">
        <v>0</v>
      </c>
      <c r="T49" s="3"/>
      <c r="U49" s="3">
        <v>0</v>
      </c>
      <c r="V49" s="3"/>
      <c r="W49" s="3">
        <v>0</v>
      </c>
      <c r="X49" s="3"/>
      <c r="Y49" s="3"/>
      <c r="Z49" s="3">
        <v>0</v>
      </c>
      <c r="AA49" s="3">
        <v>0</v>
      </c>
      <c r="AB49" s="3"/>
      <c r="AC49" s="3">
        <v>0</v>
      </c>
      <c r="AD49" s="3"/>
      <c r="AE49" s="3"/>
      <c r="AF49" s="3">
        <v>0</v>
      </c>
      <c r="AG49" s="30">
        <f t="shared" si="0"/>
        <v>12</v>
      </c>
      <c r="AH49" s="21">
        <f t="shared" si="1"/>
        <v>3</v>
      </c>
      <c r="AI49" s="21">
        <f t="shared" si="2"/>
        <v>2</v>
      </c>
      <c r="AJ49" s="21">
        <f t="shared" si="3"/>
        <v>0</v>
      </c>
      <c r="AK49" s="21">
        <f t="shared" si="4"/>
        <v>3</v>
      </c>
      <c r="AL49" s="20" t="str">
        <f t="shared" si="5"/>
        <v>3/12</v>
      </c>
      <c r="AM49" s="3" t="str">
        <f t="shared" si="6"/>
        <v>0/2</v>
      </c>
    </row>
    <row r="50" spans="1:39">
      <c r="A50" s="43">
        <v>46</v>
      </c>
      <c r="B50" s="3" t="s">
        <v>286</v>
      </c>
      <c r="C50" s="3" t="s">
        <v>350</v>
      </c>
      <c r="D50" s="3" t="s">
        <v>354</v>
      </c>
      <c r="E50" s="3">
        <v>0</v>
      </c>
      <c r="F50" s="3"/>
      <c r="G50" s="3">
        <v>0</v>
      </c>
      <c r="H50" s="3"/>
      <c r="I50" s="3">
        <v>0</v>
      </c>
      <c r="J50" s="3"/>
      <c r="K50" s="3">
        <v>0</v>
      </c>
      <c r="L50" s="3"/>
      <c r="M50" s="3">
        <v>0</v>
      </c>
      <c r="N50" s="3"/>
      <c r="O50" s="3">
        <v>0</v>
      </c>
      <c r="P50" s="3"/>
      <c r="Q50" s="3">
        <v>0</v>
      </c>
      <c r="R50" s="3"/>
      <c r="S50" s="3">
        <v>0</v>
      </c>
      <c r="T50" s="3"/>
      <c r="U50" s="3">
        <v>1</v>
      </c>
      <c r="V50" s="3"/>
      <c r="W50" s="3">
        <v>0</v>
      </c>
      <c r="X50" s="3"/>
      <c r="Y50" s="3"/>
      <c r="Z50" s="3">
        <v>1</v>
      </c>
      <c r="AA50" s="3">
        <v>0</v>
      </c>
      <c r="AB50" s="3"/>
      <c r="AC50" s="3">
        <v>0</v>
      </c>
      <c r="AD50" s="3"/>
      <c r="AE50" s="3"/>
      <c r="AF50" s="3">
        <v>1</v>
      </c>
      <c r="AG50" s="30">
        <f t="shared" si="0"/>
        <v>12</v>
      </c>
      <c r="AH50" s="21">
        <f t="shared" si="1"/>
        <v>1</v>
      </c>
      <c r="AI50" s="21">
        <f t="shared" si="2"/>
        <v>2</v>
      </c>
      <c r="AJ50" s="21">
        <f t="shared" si="3"/>
        <v>2</v>
      </c>
      <c r="AK50" s="21">
        <f t="shared" si="4"/>
        <v>3</v>
      </c>
      <c r="AL50" s="20" t="str">
        <f t="shared" si="5"/>
        <v>1/12</v>
      </c>
      <c r="AM50" s="3" t="str">
        <f t="shared" si="6"/>
        <v>2/2</v>
      </c>
    </row>
    <row r="51" spans="1:39">
      <c r="A51" s="43">
        <v>47</v>
      </c>
      <c r="B51" s="3" t="s">
        <v>286</v>
      </c>
      <c r="C51" s="3" t="s">
        <v>356</v>
      </c>
      <c r="D51" s="3" t="s">
        <v>360</v>
      </c>
      <c r="E51" s="3">
        <v>0</v>
      </c>
      <c r="F51" s="3"/>
      <c r="G51" s="3">
        <v>0</v>
      </c>
      <c r="H51" s="3"/>
      <c r="I51" s="3">
        <v>0</v>
      </c>
      <c r="J51" s="3"/>
      <c r="K51" s="3">
        <v>0</v>
      </c>
      <c r="L51" s="3"/>
      <c r="M51" s="3"/>
      <c r="N51" s="3">
        <v>0</v>
      </c>
      <c r="O51" s="3"/>
      <c r="P51" s="3">
        <v>0</v>
      </c>
      <c r="Q51" s="3"/>
      <c r="R51" s="3">
        <v>0</v>
      </c>
      <c r="S51" s="3"/>
      <c r="T51" s="3">
        <v>0</v>
      </c>
      <c r="U51" s="3"/>
      <c r="V51" s="3">
        <v>1</v>
      </c>
      <c r="W51" s="3"/>
      <c r="X51" s="3">
        <v>0</v>
      </c>
      <c r="Y51" s="3"/>
      <c r="Z51" s="3">
        <v>1</v>
      </c>
      <c r="AA51" s="3"/>
      <c r="AB51" s="3">
        <v>0</v>
      </c>
      <c r="AC51" s="3"/>
      <c r="AD51" s="3">
        <v>0</v>
      </c>
      <c r="AE51" s="3"/>
      <c r="AF51" s="3">
        <v>1</v>
      </c>
      <c r="AG51" s="30">
        <f t="shared" si="0"/>
        <v>4</v>
      </c>
      <c r="AH51" s="21">
        <f t="shared" si="1"/>
        <v>0</v>
      </c>
      <c r="AI51" s="21">
        <f t="shared" si="2"/>
        <v>10</v>
      </c>
      <c r="AJ51" s="21">
        <f t="shared" si="3"/>
        <v>3</v>
      </c>
      <c r="AK51" s="21">
        <f t="shared" si="4"/>
        <v>3</v>
      </c>
      <c r="AL51" s="20" t="str">
        <f t="shared" si="5"/>
        <v>0/4</v>
      </c>
      <c r="AM51" s="3" t="str">
        <f t="shared" si="6"/>
        <v>3/10</v>
      </c>
    </row>
    <row r="52" spans="1:39">
      <c r="A52" s="43">
        <v>48</v>
      </c>
      <c r="B52" s="3" t="s">
        <v>286</v>
      </c>
      <c r="C52" s="3" t="s">
        <v>55</v>
      </c>
      <c r="D52" s="3" t="s">
        <v>365</v>
      </c>
      <c r="E52" s="3">
        <v>0</v>
      </c>
      <c r="F52" s="3"/>
      <c r="G52" s="3">
        <v>0</v>
      </c>
      <c r="H52" s="3"/>
      <c r="I52" s="3">
        <v>0</v>
      </c>
      <c r="J52" s="3"/>
      <c r="K52" s="3">
        <v>0</v>
      </c>
      <c r="L52" s="3"/>
      <c r="M52" s="3">
        <v>0</v>
      </c>
      <c r="N52" s="3"/>
      <c r="O52" s="3">
        <v>0</v>
      </c>
      <c r="P52" s="3"/>
      <c r="Q52" s="3">
        <v>0</v>
      </c>
      <c r="R52" s="3"/>
      <c r="S52" s="3">
        <v>0</v>
      </c>
      <c r="T52" s="3"/>
      <c r="U52" s="3">
        <v>0</v>
      </c>
      <c r="V52" s="3"/>
      <c r="W52" s="3">
        <v>0</v>
      </c>
      <c r="X52" s="3"/>
      <c r="Y52" s="3"/>
      <c r="Z52" s="3">
        <v>0</v>
      </c>
      <c r="AA52" s="3">
        <v>0</v>
      </c>
      <c r="AB52" s="3"/>
      <c r="AC52" s="3">
        <v>0</v>
      </c>
      <c r="AD52" s="3"/>
      <c r="AE52" s="3"/>
      <c r="AF52" s="3">
        <v>1</v>
      </c>
      <c r="AG52" s="30">
        <f t="shared" si="0"/>
        <v>12</v>
      </c>
      <c r="AH52" s="21">
        <f t="shared" si="1"/>
        <v>0</v>
      </c>
      <c r="AI52" s="21">
        <f t="shared" si="2"/>
        <v>2</v>
      </c>
      <c r="AJ52" s="21">
        <f t="shared" si="3"/>
        <v>1</v>
      </c>
      <c r="AK52" s="21">
        <f t="shared" si="4"/>
        <v>1</v>
      </c>
      <c r="AL52" s="20" t="str">
        <f t="shared" si="5"/>
        <v>0/12</v>
      </c>
      <c r="AM52" s="3" t="str">
        <f t="shared" si="6"/>
        <v>1/2</v>
      </c>
    </row>
    <row r="53" spans="1:39">
      <c r="A53" s="43">
        <v>49</v>
      </c>
      <c r="B53" s="3" t="s">
        <v>286</v>
      </c>
      <c r="C53" s="3" t="s">
        <v>367</v>
      </c>
      <c r="D53" s="3" t="s">
        <v>371</v>
      </c>
      <c r="E53" s="3">
        <v>0</v>
      </c>
      <c r="F53" s="3"/>
      <c r="G53" s="3"/>
      <c r="H53" s="3">
        <v>0</v>
      </c>
      <c r="I53" s="3">
        <v>0</v>
      </c>
      <c r="J53" s="3"/>
      <c r="K53" s="3"/>
      <c r="L53" s="3">
        <v>0</v>
      </c>
      <c r="M53" s="3">
        <v>0</v>
      </c>
      <c r="N53" s="3"/>
      <c r="O53" s="3">
        <v>0</v>
      </c>
      <c r="P53" s="3"/>
      <c r="Q53" s="3">
        <v>0</v>
      </c>
      <c r="R53" s="3"/>
      <c r="S53" s="3">
        <v>0</v>
      </c>
      <c r="T53" s="3"/>
      <c r="U53" s="3">
        <v>0</v>
      </c>
      <c r="V53" s="3"/>
      <c r="W53" s="3">
        <v>0</v>
      </c>
      <c r="X53" s="3"/>
      <c r="Y53" s="3">
        <v>0</v>
      </c>
      <c r="Z53" s="3"/>
      <c r="AA53" s="3"/>
      <c r="AB53" s="3">
        <v>0</v>
      </c>
      <c r="AC53" s="3">
        <v>0</v>
      </c>
      <c r="AD53" s="3"/>
      <c r="AE53" s="3"/>
      <c r="AF53" s="3">
        <v>0</v>
      </c>
      <c r="AG53" s="30">
        <f t="shared" si="0"/>
        <v>10</v>
      </c>
      <c r="AH53" s="21">
        <f t="shared" si="1"/>
        <v>0</v>
      </c>
      <c r="AI53" s="21">
        <f t="shared" si="2"/>
        <v>4</v>
      </c>
      <c r="AJ53" s="21">
        <f t="shared" si="3"/>
        <v>0</v>
      </c>
      <c r="AK53" s="21">
        <f t="shared" si="4"/>
        <v>0</v>
      </c>
      <c r="AL53" s="20" t="str">
        <f t="shared" si="5"/>
        <v>0/10</v>
      </c>
      <c r="AM53" s="3" t="str">
        <f t="shared" si="6"/>
        <v>0/4</v>
      </c>
    </row>
    <row r="54" spans="1:39">
      <c r="A54" s="43">
        <v>50</v>
      </c>
      <c r="B54" s="3" t="s">
        <v>286</v>
      </c>
      <c r="C54" s="3" t="s">
        <v>373</v>
      </c>
      <c r="D54" s="3" t="s">
        <v>377</v>
      </c>
      <c r="E54" s="3">
        <v>0</v>
      </c>
      <c r="F54" s="3"/>
      <c r="G54" s="3">
        <v>0</v>
      </c>
      <c r="H54" s="3"/>
      <c r="I54" s="3">
        <v>0</v>
      </c>
      <c r="J54" s="3"/>
      <c r="K54" s="3">
        <v>1</v>
      </c>
      <c r="L54" s="3"/>
      <c r="M54" s="3">
        <v>0</v>
      </c>
      <c r="N54" s="3"/>
      <c r="O54" s="3">
        <v>0</v>
      </c>
      <c r="P54" s="3"/>
      <c r="Q54" s="3">
        <v>1</v>
      </c>
      <c r="R54" s="3"/>
      <c r="S54" s="3">
        <v>1</v>
      </c>
      <c r="T54" s="3"/>
      <c r="U54" s="3">
        <v>0</v>
      </c>
      <c r="V54" s="3"/>
      <c r="W54" s="3">
        <v>0</v>
      </c>
      <c r="X54" s="3"/>
      <c r="Y54" s="3"/>
      <c r="Z54" s="3">
        <v>1</v>
      </c>
      <c r="AA54" s="3">
        <v>0</v>
      </c>
      <c r="AB54" s="3"/>
      <c r="AC54" s="3">
        <v>0</v>
      </c>
      <c r="AD54" s="3"/>
      <c r="AE54" s="3"/>
      <c r="AF54" s="3">
        <v>1</v>
      </c>
      <c r="AG54" s="30">
        <f t="shared" si="0"/>
        <v>12</v>
      </c>
      <c r="AH54" s="21">
        <f t="shared" si="1"/>
        <v>3</v>
      </c>
      <c r="AI54" s="21">
        <f t="shared" si="2"/>
        <v>2</v>
      </c>
      <c r="AJ54" s="21">
        <f t="shared" si="3"/>
        <v>2</v>
      </c>
      <c r="AK54" s="21">
        <f t="shared" si="4"/>
        <v>5</v>
      </c>
      <c r="AL54" s="20" t="str">
        <f t="shared" si="5"/>
        <v>3/12</v>
      </c>
      <c r="AM54" s="3" t="str">
        <f t="shared" si="6"/>
        <v>2/2</v>
      </c>
    </row>
    <row r="55" spans="1:39">
      <c r="A55" s="43">
        <v>51</v>
      </c>
      <c r="B55" s="3" t="s">
        <v>286</v>
      </c>
      <c r="C55" s="3" t="s">
        <v>56</v>
      </c>
      <c r="D55" s="3" t="s">
        <v>382</v>
      </c>
      <c r="E55" s="3">
        <v>1</v>
      </c>
      <c r="F55" s="3"/>
      <c r="G55" s="3">
        <v>1</v>
      </c>
      <c r="H55" s="3"/>
      <c r="I55" s="3">
        <v>0</v>
      </c>
      <c r="J55" s="3"/>
      <c r="K55" s="3">
        <v>0</v>
      </c>
      <c r="L55" s="3"/>
      <c r="M55" s="3">
        <v>0</v>
      </c>
      <c r="N55" s="3"/>
      <c r="O55" s="3">
        <v>0</v>
      </c>
      <c r="P55" s="3"/>
      <c r="Q55" s="3">
        <v>0</v>
      </c>
      <c r="R55" s="3"/>
      <c r="S55" s="3">
        <v>1</v>
      </c>
      <c r="T55" s="3"/>
      <c r="U55" s="3">
        <v>0</v>
      </c>
      <c r="V55" s="3"/>
      <c r="W55" s="3">
        <v>0</v>
      </c>
      <c r="X55" s="3"/>
      <c r="Y55" s="3"/>
      <c r="Z55" s="3">
        <v>0</v>
      </c>
      <c r="AA55" s="3">
        <v>1</v>
      </c>
      <c r="AB55" s="3"/>
      <c r="AC55" s="3">
        <v>1</v>
      </c>
      <c r="AD55" s="3"/>
      <c r="AE55" s="3"/>
      <c r="AF55" s="3">
        <v>0</v>
      </c>
      <c r="AG55" s="30">
        <f t="shared" si="0"/>
        <v>12</v>
      </c>
      <c r="AH55" s="21">
        <f t="shared" si="1"/>
        <v>5</v>
      </c>
      <c r="AI55" s="21">
        <f t="shared" si="2"/>
        <v>2</v>
      </c>
      <c r="AJ55" s="21">
        <f t="shared" si="3"/>
        <v>0</v>
      </c>
      <c r="AK55" s="21">
        <f t="shared" si="4"/>
        <v>5</v>
      </c>
      <c r="AL55" s="20" t="str">
        <f t="shared" si="5"/>
        <v>5/12</v>
      </c>
      <c r="AM55" s="3" t="str">
        <f t="shared" si="6"/>
        <v>0/2</v>
      </c>
    </row>
    <row r="56" spans="1:39">
      <c r="A56" s="43">
        <v>52</v>
      </c>
      <c r="B56" s="3" t="s">
        <v>286</v>
      </c>
      <c r="C56" s="3" t="s">
        <v>384</v>
      </c>
      <c r="D56" s="3" t="s">
        <v>388</v>
      </c>
      <c r="E56" s="3">
        <v>0</v>
      </c>
      <c r="F56" s="3"/>
      <c r="G56" s="3">
        <v>1</v>
      </c>
      <c r="H56" s="3"/>
      <c r="I56" s="3">
        <v>0</v>
      </c>
      <c r="J56" s="3"/>
      <c r="K56" s="3">
        <v>1</v>
      </c>
      <c r="L56" s="3"/>
      <c r="M56" s="3">
        <v>0</v>
      </c>
      <c r="N56" s="3"/>
      <c r="O56" s="3">
        <v>1</v>
      </c>
      <c r="P56" s="3"/>
      <c r="Q56" s="3">
        <v>1</v>
      </c>
      <c r="R56" s="3"/>
      <c r="S56" s="3">
        <v>1</v>
      </c>
      <c r="T56" s="3"/>
      <c r="U56" s="3">
        <v>0</v>
      </c>
      <c r="V56" s="3"/>
      <c r="W56" s="3">
        <v>0</v>
      </c>
      <c r="X56" s="3"/>
      <c r="Y56" s="3"/>
      <c r="Z56" s="3">
        <v>0</v>
      </c>
      <c r="AA56" s="3">
        <v>0</v>
      </c>
      <c r="AB56" s="3"/>
      <c r="AC56" s="3">
        <v>0</v>
      </c>
      <c r="AD56" s="3"/>
      <c r="AE56" s="3"/>
      <c r="AF56" s="3">
        <v>0</v>
      </c>
      <c r="AG56" s="30">
        <f t="shared" si="0"/>
        <v>12</v>
      </c>
      <c r="AH56" s="21">
        <f t="shared" si="1"/>
        <v>5</v>
      </c>
      <c r="AI56" s="21">
        <f t="shared" si="2"/>
        <v>2</v>
      </c>
      <c r="AJ56" s="21">
        <f t="shared" si="3"/>
        <v>0</v>
      </c>
      <c r="AK56" s="21">
        <f t="shared" si="4"/>
        <v>5</v>
      </c>
      <c r="AL56" s="20" t="str">
        <f t="shared" si="5"/>
        <v>5/12</v>
      </c>
      <c r="AM56" s="3" t="str">
        <f t="shared" si="6"/>
        <v>0/2</v>
      </c>
    </row>
    <row r="57" spans="1:39">
      <c r="A57" s="43">
        <v>53</v>
      </c>
      <c r="B57" s="3" t="s">
        <v>286</v>
      </c>
      <c r="C57" s="3" t="s">
        <v>390</v>
      </c>
      <c r="D57" s="3" t="s">
        <v>394</v>
      </c>
      <c r="E57" s="3">
        <v>1</v>
      </c>
      <c r="F57" s="3"/>
      <c r="G57" s="3">
        <v>1</v>
      </c>
      <c r="H57" s="3"/>
      <c r="I57" s="3">
        <v>0</v>
      </c>
      <c r="J57" s="3"/>
      <c r="K57" s="3">
        <v>0</v>
      </c>
      <c r="L57" s="3"/>
      <c r="M57" s="3">
        <v>0</v>
      </c>
      <c r="N57" s="3"/>
      <c r="O57" s="3">
        <v>0</v>
      </c>
      <c r="P57" s="3"/>
      <c r="Q57" s="3">
        <v>0</v>
      </c>
      <c r="R57" s="3"/>
      <c r="S57" s="3">
        <v>0</v>
      </c>
      <c r="T57" s="3"/>
      <c r="U57" s="3">
        <v>0</v>
      </c>
      <c r="V57" s="3"/>
      <c r="W57" s="3">
        <v>0</v>
      </c>
      <c r="X57" s="3"/>
      <c r="Y57" s="3"/>
      <c r="Z57" s="3">
        <v>1</v>
      </c>
      <c r="AA57" s="3">
        <v>0</v>
      </c>
      <c r="AB57" s="3"/>
      <c r="AC57" s="3">
        <v>0</v>
      </c>
      <c r="AD57" s="3"/>
      <c r="AE57" s="3"/>
      <c r="AF57" s="3">
        <v>1</v>
      </c>
      <c r="AG57" s="30">
        <f t="shared" si="0"/>
        <v>12</v>
      </c>
      <c r="AH57" s="21">
        <f t="shared" si="1"/>
        <v>2</v>
      </c>
      <c r="AI57" s="21">
        <f t="shared" si="2"/>
        <v>2</v>
      </c>
      <c r="AJ57" s="21">
        <f t="shared" si="3"/>
        <v>2</v>
      </c>
      <c r="AK57" s="21">
        <f t="shared" si="4"/>
        <v>4</v>
      </c>
      <c r="AL57" s="20" t="str">
        <f t="shared" si="5"/>
        <v>2/12</v>
      </c>
      <c r="AM57" s="3" t="str">
        <f t="shared" si="6"/>
        <v>2/2</v>
      </c>
    </row>
    <row r="58" spans="1:39">
      <c r="A58" s="43">
        <v>54</v>
      </c>
      <c r="B58" s="3" t="s">
        <v>286</v>
      </c>
      <c r="C58" s="3" t="s">
        <v>57</v>
      </c>
      <c r="D58" s="3" t="s">
        <v>399</v>
      </c>
      <c r="E58" s="3"/>
      <c r="F58" s="3">
        <v>0</v>
      </c>
      <c r="G58" s="3">
        <v>1</v>
      </c>
      <c r="H58" s="3"/>
      <c r="I58" s="3">
        <v>0</v>
      </c>
      <c r="J58" s="3"/>
      <c r="K58" s="3">
        <v>0</v>
      </c>
      <c r="L58" s="3"/>
      <c r="M58" s="3"/>
      <c r="N58" s="3">
        <v>0</v>
      </c>
      <c r="O58" s="3"/>
      <c r="P58" s="3">
        <v>0</v>
      </c>
      <c r="Q58" s="3"/>
      <c r="R58" s="3">
        <v>0</v>
      </c>
      <c r="S58" s="3"/>
      <c r="T58" s="3">
        <v>1</v>
      </c>
      <c r="U58" s="3"/>
      <c r="V58" s="3">
        <v>0</v>
      </c>
      <c r="W58" s="3"/>
      <c r="X58" s="3">
        <v>0</v>
      </c>
      <c r="Y58" s="3"/>
      <c r="Z58" s="3">
        <v>0</v>
      </c>
      <c r="AA58" s="3"/>
      <c r="AB58" s="3">
        <v>1</v>
      </c>
      <c r="AC58" s="3"/>
      <c r="AD58" s="3">
        <v>0</v>
      </c>
      <c r="AE58" s="3"/>
      <c r="AF58" s="3">
        <v>0</v>
      </c>
      <c r="AG58" s="30">
        <f t="shared" si="0"/>
        <v>3</v>
      </c>
      <c r="AH58" s="21">
        <f t="shared" si="1"/>
        <v>1</v>
      </c>
      <c r="AI58" s="21">
        <f t="shared" si="2"/>
        <v>11</v>
      </c>
      <c r="AJ58" s="21">
        <f t="shared" si="3"/>
        <v>2</v>
      </c>
      <c r="AK58" s="21">
        <f t="shared" si="4"/>
        <v>3</v>
      </c>
      <c r="AL58" s="20" t="str">
        <f t="shared" si="5"/>
        <v>1/3</v>
      </c>
      <c r="AM58" s="3" t="str">
        <f t="shared" si="6"/>
        <v>2/11</v>
      </c>
    </row>
    <row r="59" spans="1:39">
      <c r="A59" s="43">
        <v>55</v>
      </c>
      <c r="B59" s="3" t="s">
        <v>286</v>
      </c>
      <c r="C59" s="3" t="s">
        <v>401</v>
      </c>
      <c r="D59" s="3" t="s">
        <v>405</v>
      </c>
      <c r="E59" s="3"/>
      <c r="F59" s="3">
        <v>1</v>
      </c>
      <c r="G59" s="3">
        <v>1</v>
      </c>
      <c r="H59" s="3"/>
      <c r="I59" s="3">
        <v>0</v>
      </c>
      <c r="J59" s="3"/>
      <c r="K59" s="3">
        <v>1</v>
      </c>
      <c r="L59" s="3"/>
      <c r="M59" s="3"/>
      <c r="N59" s="3">
        <v>0</v>
      </c>
      <c r="O59" s="3"/>
      <c r="P59" s="3">
        <v>0</v>
      </c>
      <c r="Q59" s="3"/>
      <c r="R59" s="3">
        <v>0</v>
      </c>
      <c r="S59" s="3"/>
      <c r="T59" s="3">
        <v>0</v>
      </c>
      <c r="U59" s="3"/>
      <c r="V59" s="3">
        <v>1</v>
      </c>
      <c r="W59" s="3"/>
      <c r="X59" s="3">
        <v>0</v>
      </c>
      <c r="Y59" s="3"/>
      <c r="Z59" s="3">
        <v>0</v>
      </c>
      <c r="AA59" s="3"/>
      <c r="AB59" s="3">
        <v>0</v>
      </c>
      <c r="AC59" s="3"/>
      <c r="AD59" s="3">
        <v>0</v>
      </c>
      <c r="AE59" s="3"/>
      <c r="AF59" s="3">
        <v>0</v>
      </c>
      <c r="AG59" s="30">
        <f t="shared" si="0"/>
        <v>3</v>
      </c>
      <c r="AH59" s="21">
        <f t="shared" si="1"/>
        <v>2</v>
      </c>
      <c r="AI59" s="21">
        <f t="shared" si="2"/>
        <v>11</v>
      </c>
      <c r="AJ59" s="21">
        <f t="shared" si="3"/>
        <v>2</v>
      </c>
      <c r="AK59" s="21">
        <f t="shared" si="4"/>
        <v>4</v>
      </c>
      <c r="AL59" s="20" t="str">
        <f t="shared" si="5"/>
        <v>2/3</v>
      </c>
      <c r="AM59" s="3" t="str">
        <f t="shared" si="6"/>
        <v>2/11</v>
      </c>
    </row>
    <row r="60" spans="1:39">
      <c r="A60" s="43">
        <v>56</v>
      </c>
      <c r="B60" s="3" t="s">
        <v>286</v>
      </c>
      <c r="C60" s="3" t="s">
        <v>407</v>
      </c>
      <c r="D60" s="3" t="s">
        <v>411</v>
      </c>
      <c r="E60" s="3">
        <v>0</v>
      </c>
      <c r="F60" s="3"/>
      <c r="G60" s="3">
        <v>0</v>
      </c>
      <c r="H60" s="3"/>
      <c r="I60" s="3">
        <v>0</v>
      </c>
      <c r="J60" s="3"/>
      <c r="K60" s="3">
        <v>0</v>
      </c>
      <c r="L60" s="3"/>
      <c r="M60" s="3">
        <v>0</v>
      </c>
      <c r="N60" s="3"/>
      <c r="O60" s="3">
        <v>0</v>
      </c>
      <c r="P60" s="3"/>
      <c r="Q60" s="3">
        <v>0</v>
      </c>
      <c r="R60" s="3"/>
      <c r="S60" s="3">
        <v>0</v>
      </c>
      <c r="T60" s="3"/>
      <c r="U60" s="3">
        <v>0</v>
      </c>
      <c r="V60" s="3"/>
      <c r="W60" s="3">
        <v>0</v>
      </c>
      <c r="X60" s="3"/>
      <c r="Y60" s="3"/>
      <c r="Z60" s="3">
        <v>0</v>
      </c>
      <c r="AA60" s="3">
        <v>1</v>
      </c>
      <c r="AB60" s="3"/>
      <c r="AC60" s="3">
        <v>0</v>
      </c>
      <c r="AD60" s="3"/>
      <c r="AE60" s="3"/>
      <c r="AF60" s="3">
        <v>0</v>
      </c>
      <c r="AG60" s="30">
        <f t="shared" si="0"/>
        <v>12</v>
      </c>
      <c r="AH60" s="21">
        <f t="shared" si="1"/>
        <v>1</v>
      </c>
      <c r="AI60" s="21">
        <f t="shared" si="2"/>
        <v>2</v>
      </c>
      <c r="AJ60" s="21">
        <f t="shared" si="3"/>
        <v>0</v>
      </c>
      <c r="AK60" s="21">
        <f t="shared" si="4"/>
        <v>1</v>
      </c>
      <c r="AL60" s="20" t="str">
        <f t="shared" si="5"/>
        <v>1/12</v>
      </c>
      <c r="AM60" s="3" t="str">
        <f t="shared" si="6"/>
        <v>0/2</v>
      </c>
    </row>
    <row r="61" spans="1:39">
      <c r="A61" s="43">
        <v>57</v>
      </c>
      <c r="B61" s="3" t="s">
        <v>286</v>
      </c>
      <c r="C61" s="3" t="s">
        <v>413</v>
      </c>
      <c r="D61" s="3" t="s">
        <v>417</v>
      </c>
      <c r="E61" s="3">
        <v>1</v>
      </c>
      <c r="F61" s="3"/>
      <c r="G61" s="3">
        <v>1</v>
      </c>
      <c r="H61" s="3"/>
      <c r="I61" s="3">
        <v>0</v>
      </c>
      <c r="J61" s="3"/>
      <c r="K61" s="3">
        <v>0</v>
      </c>
      <c r="L61" s="3"/>
      <c r="M61" s="3">
        <v>0</v>
      </c>
      <c r="N61" s="3"/>
      <c r="O61" s="3">
        <v>0</v>
      </c>
      <c r="P61" s="3"/>
      <c r="Q61" s="3">
        <v>1</v>
      </c>
      <c r="R61" s="3"/>
      <c r="S61" s="3">
        <v>1</v>
      </c>
      <c r="T61" s="3"/>
      <c r="U61" s="3">
        <v>0</v>
      </c>
      <c r="V61" s="3"/>
      <c r="W61" s="3">
        <v>0</v>
      </c>
      <c r="X61" s="3"/>
      <c r="Y61" s="3"/>
      <c r="Z61" s="3">
        <v>1</v>
      </c>
      <c r="AA61" s="3">
        <v>0</v>
      </c>
      <c r="AB61" s="3"/>
      <c r="AC61" s="3">
        <v>0</v>
      </c>
      <c r="AD61" s="3"/>
      <c r="AE61" s="3"/>
      <c r="AF61" s="3">
        <v>0</v>
      </c>
      <c r="AG61" s="30">
        <f t="shared" si="0"/>
        <v>12</v>
      </c>
      <c r="AH61" s="21">
        <f t="shared" si="1"/>
        <v>4</v>
      </c>
      <c r="AI61" s="21">
        <f t="shared" si="2"/>
        <v>2</v>
      </c>
      <c r="AJ61" s="21">
        <f t="shared" si="3"/>
        <v>1</v>
      </c>
      <c r="AK61" s="21">
        <f t="shared" si="4"/>
        <v>5</v>
      </c>
      <c r="AL61" s="20" t="str">
        <f t="shared" si="5"/>
        <v>4/12</v>
      </c>
      <c r="AM61" s="3" t="str">
        <f t="shared" si="6"/>
        <v>1/2</v>
      </c>
    </row>
    <row r="62" spans="1:39">
      <c r="A62" s="43">
        <v>58</v>
      </c>
      <c r="B62" s="3" t="s">
        <v>286</v>
      </c>
      <c r="C62" s="3" t="s">
        <v>419</v>
      </c>
      <c r="D62" s="3" t="s">
        <v>423</v>
      </c>
      <c r="E62" s="3">
        <v>0</v>
      </c>
      <c r="F62" s="3"/>
      <c r="G62" s="3">
        <v>1</v>
      </c>
      <c r="H62" s="3"/>
      <c r="I62" s="3">
        <v>0</v>
      </c>
      <c r="J62" s="3"/>
      <c r="K62" s="3">
        <v>0</v>
      </c>
      <c r="L62" s="3"/>
      <c r="M62" s="3">
        <v>0</v>
      </c>
      <c r="N62" s="3"/>
      <c r="O62" s="3">
        <v>0</v>
      </c>
      <c r="P62" s="3"/>
      <c r="Q62" s="3">
        <v>0</v>
      </c>
      <c r="R62" s="3"/>
      <c r="S62" s="3">
        <v>0</v>
      </c>
      <c r="T62" s="3"/>
      <c r="U62" s="3">
        <v>1</v>
      </c>
      <c r="V62" s="3"/>
      <c r="W62" s="3">
        <v>0</v>
      </c>
      <c r="X62" s="3"/>
      <c r="Y62" s="3"/>
      <c r="Z62" s="3">
        <v>1</v>
      </c>
      <c r="AA62" s="3">
        <v>0</v>
      </c>
      <c r="AB62" s="3"/>
      <c r="AC62" s="3">
        <v>0</v>
      </c>
      <c r="AD62" s="3"/>
      <c r="AE62" s="3"/>
      <c r="AF62" s="3">
        <v>1</v>
      </c>
      <c r="AG62" s="30">
        <f t="shared" si="0"/>
        <v>12</v>
      </c>
      <c r="AH62" s="21">
        <f t="shared" si="1"/>
        <v>2</v>
      </c>
      <c r="AI62" s="21">
        <f t="shared" si="2"/>
        <v>2</v>
      </c>
      <c r="AJ62" s="21">
        <f t="shared" si="3"/>
        <v>2</v>
      </c>
      <c r="AK62" s="21">
        <f t="shared" si="4"/>
        <v>4</v>
      </c>
      <c r="AL62" s="20" t="str">
        <f t="shared" si="5"/>
        <v>2/12</v>
      </c>
      <c r="AM62" s="3" t="str">
        <f t="shared" si="6"/>
        <v>2/2</v>
      </c>
    </row>
    <row r="63" spans="1:39">
      <c r="A63" s="43">
        <v>59</v>
      </c>
      <c r="B63" s="3" t="s">
        <v>286</v>
      </c>
      <c r="C63" s="3" t="s">
        <v>425</v>
      </c>
      <c r="D63" s="3" t="s">
        <v>429</v>
      </c>
      <c r="E63" s="3">
        <v>1</v>
      </c>
      <c r="F63" s="3"/>
      <c r="G63" s="3">
        <v>1</v>
      </c>
      <c r="H63" s="3"/>
      <c r="I63" s="3">
        <v>0</v>
      </c>
      <c r="J63" s="3"/>
      <c r="K63" s="3">
        <v>0</v>
      </c>
      <c r="L63" s="3"/>
      <c r="M63" s="3">
        <v>0</v>
      </c>
      <c r="N63" s="3"/>
      <c r="O63" s="3">
        <v>0</v>
      </c>
      <c r="P63" s="3"/>
      <c r="Q63" s="3">
        <v>0</v>
      </c>
      <c r="R63" s="3"/>
      <c r="S63" s="3">
        <v>0</v>
      </c>
      <c r="T63" s="3"/>
      <c r="U63" s="3">
        <v>1</v>
      </c>
      <c r="V63" s="3"/>
      <c r="W63" s="3">
        <v>0</v>
      </c>
      <c r="X63" s="3"/>
      <c r="Y63" s="3">
        <v>1</v>
      </c>
      <c r="Z63" s="3"/>
      <c r="AA63" s="3"/>
      <c r="AB63" s="3">
        <v>0</v>
      </c>
      <c r="AC63" s="3">
        <v>0</v>
      </c>
      <c r="AD63" s="3"/>
      <c r="AE63" s="3"/>
      <c r="AF63" s="3">
        <v>1</v>
      </c>
      <c r="AG63" s="30">
        <f t="shared" si="0"/>
        <v>12</v>
      </c>
      <c r="AH63" s="21">
        <f t="shared" si="1"/>
        <v>4</v>
      </c>
      <c r="AI63" s="21">
        <f t="shared" si="2"/>
        <v>2</v>
      </c>
      <c r="AJ63" s="21">
        <f t="shared" si="3"/>
        <v>1</v>
      </c>
      <c r="AK63" s="21">
        <f t="shared" si="4"/>
        <v>5</v>
      </c>
      <c r="AL63" s="20" t="str">
        <f t="shared" si="5"/>
        <v>4/12</v>
      </c>
      <c r="AM63" s="3" t="str">
        <f t="shared" si="6"/>
        <v>1/2</v>
      </c>
    </row>
    <row r="64" spans="1:39">
      <c r="A64" s="43">
        <v>60</v>
      </c>
      <c r="B64" s="3" t="s">
        <v>286</v>
      </c>
      <c r="C64" s="3" t="s">
        <v>431</v>
      </c>
      <c r="D64" s="3" t="s">
        <v>435</v>
      </c>
      <c r="E64" s="3">
        <v>0</v>
      </c>
      <c r="F64" s="3"/>
      <c r="G64" s="3">
        <v>0</v>
      </c>
      <c r="H64" s="3"/>
      <c r="I64" s="3">
        <v>0</v>
      </c>
      <c r="J64" s="3"/>
      <c r="K64" s="3">
        <v>0</v>
      </c>
      <c r="L64" s="3"/>
      <c r="M64" s="3">
        <v>0</v>
      </c>
      <c r="N64" s="3"/>
      <c r="O64" s="3">
        <v>0</v>
      </c>
      <c r="P64" s="3"/>
      <c r="Q64" s="3">
        <v>0</v>
      </c>
      <c r="R64" s="3"/>
      <c r="S64" s="3">
        <v>0</v>
      </c>
      <c r="T64" s="3"/>
      <c r="U64" s="3">
        <v>0</v>
      </c>
      <c r="V64" s="3"/>
      <c r="W64" s="3">
        <v>0</v>
      </c>
      <c r="X64" s="3"/>
      <c r="Y64" s="3"/>
      <c r="Z64" s="3">
        <v>1</v>
      </c>
      <c r="AA64" s="3">
        <v>1</v>
      </c>
      <c r="AB64" s="3"/>
      <c r="AC64" s="3">
        <v>0</v>
      </c>
      <c r="AD64" s="3"/>
      <c r="AE64" s="3"/>
      <c r="AF64" s="3">
        <v>0</v>
      </c>
      <c r="AG64" s="30">
        <f t="shared" si="0"/>
        <v>12</v>
      </c>
      <c r="AH64" s="21">
        <f t="shared" si="1"/>
        <v>1</v>
      </c>
      <c r="AI64" s="21">
        <f t="shared" si="2"/>
        <v>2</v>
      </c>
      <c r="AJ64" s="21">
        <f t="shared" si="3"/>
        <v>1</v>
      </c>
      <c r="AK64" s="21">
        <f t="shared" si="4"/>
        <v>2</v>
      </c>
      <c r="AL64" s="20" t="str">
        <f t="shared" si="5"/>
        <v>1/12</v>
      </c>
      <c r="AM64" s="3" t="str">
        <f t="shared" si="6"/>
        <v>1/2</v>
      </c>
    </row>
    <row r="65" spans="1:39">
      <c r="A65" s="43">
        <v>61</v>
      </c>
      <c r="B65" s="3" t="s">
        <v>436</v>
      </c>
      <c r="C65" s="3" t="s">
        <v>438</v>
      </c>
      <c r="D65" s="3" t="s">
        <v>442</v>
      </c>
      <c r="E65" s="3">
        <v>0</v>
      </c>
      <c r="F65" s="3"/>
      <c r="G65" s="3">
        <v>0</v>
      </c>
      <c r="H65" s="3"/>
      <c r="I65" s="3">
        <v>0</v>
      </c>
      <c r="J65" s="3"/>
      <c r="K65" s="3">
        <v>0</v>
      </c>
      <c r="L65" s="3"/>
      <c r="M65" s="3"/>
      <c r="N65" s="3">
        <v>0</v>
      </c>
      <c r="O65" s="3"/>
      <c r="P65" s="3">
        <v>1</v>
      </c>
      <c r="Q65" s="3"/>
      <c r="R65" s="3">
        <v>0</v>
      </c>
      <c r="S65" s="3"/>
      <c r="T65" s="3">
        <v>0</v>
      </c>
      <c r="U65" s="3"/>
      <c r="V65" s="3">
        <v>0</v>
      </c>
      <c r="W65" s="3"/>
      <c r="X65" s="3">
        <v>0</v>
      </c>
      <c r="Y65" s="3"/>
      <c r="Z65" s="3">
        <v>0</v>
      </c>
      <c r="AA65" s="3"/>
      <c r="AB65" s="3">
        <v>0</v>
      </c>
      <c r="AC65" s="3"/>
      <c r="AD65" s="3">
        <v>0</v>
      </c>
      <c r="AE65" s="3"/>
      <c r="AF65" s="3">
        <v>0</v>
      </c>
      <c r="AG65" s="30">
        <f t="shared" si="0"/>
        <v>4</v>
      </c>
      <c r="AH65" s="21">
        <f t="shared" si="1"/>
        <v>0</v>
      </c>
      <c r="AI65" s="21">
        <f t="shared" si="2"/>
        <v>10</v>
      </c>
      <c r="AJ65" s="21">
        <f t="shared" si="3"/>
        <v>1</v>
      </c>
      <c r="AK65" s="21">
        <f t="shared" si="4"/>
        <v>1</v>
      </c>
      <c r="AL65" s="20" t="str">
        <f t="shared" si="5"/>
        <v>0/4</v>
      </c>
      <c r="AM65" s="3" t="str">
        <f t="shared" si="6"/>
        <v>1/10</v>
      </c>
    </row>
    <row r="66" spans="1:39">
      <c r="A66" s="43">
        <v>62</v>
      </c>
      <c r="B66" s="3" t="s">
        <v>436</v>
      </c>
      <c r="C66" s="3" t="s">
        <v>7</v>
      </c>
      <c r="D66" s="3" t="s">
        <v>447</v>
      </c>
      <c r="E66" s="3">
        <v>1</v>
      </c>
      <c r="F66" s="3"/>
      <c r="G66" s="3">
        <v>1</v>
      </c>
      <c r="H66" s="3"/>
      <c r="I66" s="3">
        <v>0</v>
      </c>
      <c r="J66" s="3"/>
      <c r="K66" s="3">
        <v>1</v>
      </c>
      <c r="L66" s="3"/>
      <c r="M66" s="3">
        <v>1</v>
      </c>
      <c r="N66" s="3"/>
      <c r="O66" s="3">
        <v>0</v>
      </c>
      <c r="P66" s="3"/>
      <c r="Q66" s="3">
        <v>1</v>
      </c>
      <c r="R66" s="3"/>
      <c r="S66" s="3">
        <v>1</v>
      </c>
      <c r="T66" s="3"/>
      <c r="U66" s="3">
        <v>0</v>
      </c>
      <c r="V66" s="3"/>
      <c r="W66" s="3">
        <v>0</v>
      </c>
      <c r="X66" s="3"/>
      <c r="Y66" s="3"/>
      <c r="Z66" s="3">
        <v>1</v>
      </c>
      <c r="AA66" s="3">
        <v>0</v>
      </c>
      <c r="AB66" s="3"/>
      <c r="AC66" s="3">
        <v>1</v>
      </c>
      <c r="AD66" s="3"/>
      <c r="AE66" s="3"/>
      <c r="AF66" s="3">
        <v>0</v>
      </c>
      <c r="AG66" s="30">
        <f t="shared" si="0"/>
        <v>12</v>
      </c>
      <c r="AH66" s="21">
        <f t="shared" si="1"/>
        <v>7</v>
      </c>
      <c r="AI66" s="21">
        <f t="shared" si="2"/>
        <v>2</v>
      </c>
      <c r="AJ66" s="21">
        <f t="shared" si="3"/>
        <v>1</v>
      </c>
      <c r="AK66" s="21">
        <f t="shared" si="4"/>
        <v>8</v>
      </c>
      <c r="AL66" s="20" t="str">
        <f t="shared" si="5"/>
        <v>7/12</v>
      </c>
      <c r="AM66" s="3" t="str">
        <f t="shared" si="6"/>
        <v>1/2</v>
      </c>
    </row>
    <row r="67" spans="1:39">
      <c r="A67" s="43">
        <v>63</v>
      </c>
      <c r="B67" s="3" t="s">
        <v>436</v>
      </c>
      <c r="C67" s="3" t="s">
        <v>449</v>
      </c>
      <c r="D67" s="3" t="s">
        <v>453</v>
      </c>
      <c r="E67" s="3">
        <v>0</v>
      </c>
      <c r="F67" s="3"/>
      <c r="G67" s="3">
        <v>0</v>
      </c>
      <c r="H67" s="3"/>
      <c r="I67" s="3">
        <v>0</v>
      </c>
      <c r="J67" s="3"/>
      <c r="K67" s="3">
        <v>0</v>
      </c>
      <c r="L67" s="3"/>
      <c r="M67" s="3">
        <v>0</v>
      </c>
      <c r="N67" s="3"/>
      <c r="O67" s="3">
        <v>0</v>
      </c>
      <c r="P67" s="3"/>
      <c r="Q67" s="3">
        <v>0</v>
      </c>
      <c r="R67" s="3"/>
      <c r="S67" s="3">
        <v>0</v>
      </c>
      <c r="T67" s="3"/>
      <c r="U67" s="3">
        <v>0</v>
      </c>
      <c r="V67" s="3"/>
      <c r="W67" s="3">
        <v>0</v>
      </c>
      <c r="X67" s="3"/>
      <c r="Y67" s="3"/>
      <c r="Z67" s="3">
        <v>0</v>
      </c>
      <c r="AA67" s="3">
        <v>0</v>
      </c>
      <c r="AB67" s="3"/>
      <c r="AC67" s="3">
        <v>0</v>
      </c>
      <c r="AD67" s="3"/>
      <c r="AE67" s="3"/>
      <c r="AF67" s="3">
        <v>0</v>
      </c>
      <c r="AG67" s="30">
        <f t="shared" si="0"/>
        <v>12</v>
      </c>
      <c r="AH67" s="21">
        <f t="shared" si="1"/>
        <v>0</v>
      </c>
      <c r="AI67" s="21">
        <f t="shared" si="2"/>
        <v>2</v>
      </c>
      <c r="AJ67" s="21">
        <f t="shared" si="3"/>
        <v>0</v>
      </c>
      <c r="AK67" s="21">
        <f t="shared" si="4"/>
        <v>0</v>
      </c>
      <c r="AL67" s="20" t="str">
        <f t="shared" si="5"/>
        <v>0/12</v>
      </c>
      <c r="AM67" s="3" t="str">
        <f t="shared" si="6"/>
        <v>0/2</v>
      </c>
    </row>
    <row r="68" spans="1:39">
      <c r="A68" s="43">
        <v>64</v>
      </c>
      <c r="B68" s="3" t="s">
        <v>436</v>
      </c>
      <c r="C68" s="3" t="s">
        <v>455</v>
      </c>
      <c r="D68" s="3" t="s">
        <v>459</v>
      </c>
      <c r="E68" s="3">
        <v>1</v>
      </c>
      <c r="F68" s="3"/>
      <c r="G68" s="3">
        <v>0</v>
      </c>
      <c r="H68" s="3"/>
      <c r="I68" s="3">
        <v>0</v>
      </c>
      <c r="J68" s="3"/>
      <c r="K68" s="3">
        <v>0</v>
      </c>
      <c r="L68" s="3"/>
      <c r="M68" s="3">
        <v>0</v>
      </c>
      <c r="N68" s="3"/>
      <c r="O68" s="3">
        <v>0</v>
      </c>
      <c r="P68" s="3"/>
      <c r="Q68" s="3">
        <v>0</v>
      </c>
      <c r="R68" s="3"/>
      <c r="S68" s="3">
        <v>0</v>
      </c>
      <c r="T68" s="3"/>
      <c r="U68" s="3">
        <v>0</v>
      </c>
      <c r="V68" s="3"/>
      <c r="W68" s="3">
        <v>0</v>
      </c>
      <c r="X68" s="3"/>
      <c r="Y68" s="3">
        <v>0</v>
      </c>
      <c r="Z68" s="3"/>
      <c r="AA68" s="3"/>
      <c r="AB68" s="3">
        <v>0</v>
      </c>
      <c r="AC68" s="3">
        <v>0</v>
      </c>
      <c r="AD68" s="3"/>
      <c r="AE68" s="3"/>
      <c r="AF68" s="3">
        <v>0</v>
      </c>
      <c r="AG68" s="30">
        <f t="shared" si="0"/>
        <v>12</v>
      </c>
      <c r="AH68" s="21">
        <f t="shared" si="1"/>
        <v>1</v>
      </c>
      <c r="AI68" s="21">
        <f t="shared" si="2"/>
        <v>2</v>
      </c>
      <c r="AJ68" s="21">
        <f t="shared" si="3"/>
        <v>0</v>
      </c>
      <c r="AK68" s="21">
        <f t="shared" si="4"/>
        <v>1</v>
      </c>
      <c r="AL68" s="20" t="str">
        <f t="shared" si="5"/>
        <v>1/12</v>
      </c>
      <c r="AM68" s="3" t="str">
        <f t="shared" si="6"/>
        <v>0/2</v>
      </c>
    </row>
    <row r="69" spans="1:39">
      <c r="A69" s="43">
        <v>65</v>
      </c>
      <c r="B69" s="3" t="s">
        <v>436</v>
      </c>
      <c r="C69" s="3" t="s">
        <v>461</v>
      </c>
      <c r="D69" s="3" t="s">
        <v>465</v>
      </c>
      <c r="E69" s="3">
        <v>0</v>
      </c>
      <c r="F69" s="3"/>
      <c r="G69" s="3">
        <v>0</v>
      </c>
      <c r="H69" s="3"/>
      <c r="I69" s="3">
        <v>0</v>
      </c>
      <c r="J69" s="3"/>
      <c r="K69" s="3">
        <v>0</v>
      </c>
      <c r="L69" s="3"/>
      <c r="M69" s="3">
        <v>0</v>
      </c>
      <c r="N69" s="3"/>
      <c r="O69" s="3">
        <v>0</v>
      </c>
      <c r="P69" s="3"/>
      <c r="Q69" s="3">
        <v>0</v>
      </c>
      <c r="R69" s="3"/>
      <c r="S69" s="3">
        <v>0</v>
      </c>
      <c r="T69" s="3"/>
      <c r="U69" s="3">
        <v>0</v>
      </c>
      <c r="V69" s="3"/>
      <c r="W69" s="3">
        <v>0</v>
      </c>
      <c r="X69" s="3"/>
      <c r="Y69" s="3"/>
      <c r="Z69" s="3">
        <v>0</v>
      </c>
      <c r="AA69" s="3">
        <v>0</v>
      </c>
      <c r="AB69" s="3"/>
      <c r="AC69" s="3">
        <v>0</v>
      </c>
      <c r="AD69" s="3"/>
      <c r="AE69" s="3"/>
      <c r="AF69" s="3">
        <v>0</v>
      </c>
      <c r="AG69" s="30">
        <f t="shared" ref="AG69:AG132" si="7">SUMPRODUCT(--(MOD(COLUMN(E69:AF69)-COLUMN(E69),2)=0), --(E69:AF69&lt;&gt;""))</f>
        <v>12</v>
      </c>
      <c r="AH69" s="21">
        <f t="shared" ref="AH69:AH132" si="8">SUMPRODUCT(--(MOD(COLUMN(E69:AF69)-COLUMN(E69),2)=0), --(E69:AF69=1))</f>
        <v>0</v>
      </c>
      <c r="AI69" s="21">
        <f t="shared" ref="AI69:AI132" si="9">SUMPRODUCT(--(MOD(COLUMN(E69:AF69)-COLUMN(E69),2)=1), --(E69:AF69&lt;&gt;""))</f>
        <v>2</v>
      </c>
      <c r="AJ69" s="21">
        <f t="shared" ref="AJ69:AJ132" si="10">SUMPRODUCT(--(MOD(COLUMN(E69:AF69)-COLUMN(E69),2)=1), --(E69:AF69=1))</f>
        <v>0</v>
      </c>
      <c r="AK69" s="21">
        <f t="shared" ref="AK69:AK132" si="11">SUM(E69:AF69)</f>
        <v>0</v>
      </c>
      <c r="AL69" s="20" t="str">
        <f t="shared" si="5"/>
        <v>0/12</v>
      </c>
      <c r="AM69" s="3" t="str">
        <f t="shared" si="6"/>
        <v>0/2</v>
      </c>
    </row>
    <row r="70" spans="1:39">
      <c r="A70" s="43">
        <v>66</v>
      </c>
      <c r="B70" s="3" t="s">
        <v>436</v>
      </c>
      <c r="C70" s="3" t="s">
        <v>467</v>
      </c>
      <c r="D70" s="3" t="s">
        <v>471</v>
      </c>
      <c r="E70" s="3">
        <v>0</v>
      </c>
      <c r="F70" s="3"/>
      <c r="G70" s="3">
        <v>0</v>
      </c>
      <c r="H70" s="3"/>
      <c r="I70" s="3">
        <v>0</v>
      </c>
      <c r="J70" s="3"/>
      <c r="K70" s="3">
        <v>0</v>
      </c>
      <c r="L70" s="3"/>
      <c r="M70" s="3">
        <v>0</v>
      </c>
      <c r="N70" s="3"/>
      <c r="O70" s="3">
        <v>0</v>
      </c>
      <c r="P70" s="3"/>
      <c r="Q70" s="3">
        <v>0</v>
      </c>
      <c r="R70" s="3"/>
      <c r="S70" s="3">
        <v>0</v>
      </c>
      <c r="T70" s="3"/>
      <c r="U70" s="3">
        <v>0</v>
      </c>
      <c r="V70" s="3"/>
      <c r="W70" s="3">
        <v>0</v>
      </c>
      <c r="X70" s="3"/>
      <c r="Y70" s="3">
        <v>0</v>
      </c>
      <c r="Z70" s="3"/>
      <c r="AA70" s="3"/>
      <c r="AB70" s="3">
        <v>0</v>
      </c>
      <c r="AC70" s="3">
        <v>0</v>
      </c>
      <c r="AD70" s="3"/>
      <c r="AE70" s="3"/>
      <c r="AF70" s="3">
        <v>0</v>
      </c>
      <c r="AG70" s="30">
        <f t="shared" si="7"/>
        <v>12</v>
      </c>
      <c r="AH70" s="21">
        <f t="shared" si="8"/>
        <v>0</v>
      </c>
      <c r="AI70" s="21">
        <f t="shared" si="9"/>
        <v>2</v>
      </c>
      <c r="AJ70" s="21">
        <f t="shared" si="10"/>
        <v>0</v>
      </c>
      <c r="AK70" s="21">
        <f t="shared" si="11"/>
        <v>0</v>
      </c>
      <c r="AL70" s="20" t="str">
        <f t="shared" si="5"/>
        <v>0/12</v>
      </c>
      <c r="AM70" s="3" t="str">
        <f t="shared" ref="AM70:AM133" si="12">AJ70 &amp; "/" &amp; AI70</f>
        <v>0/2</v>
      </c>
    </row>
    <row r="71" spans="1:39">
      <c r="A71" s="43">
        <v>67</v>
      </c>
      <c r="B71" s="3" t="s">
        <v>436</v>
      </c>
      <c r="C71" s="3" t="s">
        <v>473</v>
      </c>
      <c r="D71" s="3" t="s">
        <v>477</v>
      </c>
      <c r="E71" s="3">
        <v>0</v>
      </c>
      <c r="F71" s="3"/>
      <c r="G71" s="3">
        <v>0</v>
      </c>
      <c r="H71" s="3"/>
      <c r="I71" s="3">
        <v>0</v>
      </c>
      <c r="J71" s="3"/>
      <c r="K71" s="3">
        <v>0</v>
      </c>
      <c r="L71" s="3"/>
      <c r="M71" s="3"/>
      <c r="N71" s="3">
        <v>0</v>
      </c>
      <c r="O71" s="3"/>
      <c r="P71" s="3">
        <v>0</v>
      </c>
      <c r="Q71" s="3"/>
      <c r="R71" s="3">
        <v>0</v>
      </c>
      <c r="S71" s="3"/>
      <c r="T71" s="3">
        <v>0</v>
      </c>
      <c r="U71" s="3"/>
      <c r="V71" s="3">
        <v>0</v>
      </c>
      <c r="W71" s="3"/>
      <c r="X71" s="3">
        <v>0</v>
      </c>
      <c r="Y71" s="3"/>
      <c r="Z71" s="3">
        <v>0</v>
      </c>
      <c r="AA71" s="3"/>
      <c r="AB71" s="3">
        <v>0</v>
      </c>
      <c r="AC71" s="3"/>
      <c r="AD71" s="3">
        <v>0</v>
      </c>
      <c r="AE71" s="3"/>
      <c r="AF71" s="3">
        <v>0</v>
      </c>
      <c r="AG71" s="30">
        <f t="shared" si="7"/>
        <v>4</v>
      </c>
      <c r="AH71" s="21">
        <f t="shared" si="8"/>
        <v>0</v>
      </c>
      <c r="AI71" s="21">
        <f t="shared" si="9"/>
        <v>10</v>
      </c>
      <c r="AJ71" s="21">
        <f t="shared" si="10"/>
        <v>0</v>
      </c>
      <c r="AK71" s="21">
        <f t="shared" si="11"/>
        <v>0</v>
      </c>
      <c r="AL71" s="20" t="str">
        <f t="shared" ref="AL71:AL134" si="13">AH71 &amp; "/" &amp; AG71</f>
        <v>0/4</v>
      </c>
      <c r="AM71" s="3" t="str">
        <f t="shared" si="12"/>
        <v>0/10</v>
      </c>
    </row>
    <row r="72" spans="1:39">
      <c r="A72" s="43">
        <v>68</v>
      </c>
      <c r="B72" s="3" t="s">
        <v>436</v>
      </c>
      <c r="C72" s="3" t="s">
        <v>479</v>
      </c>
      <c r="D72" s="3" t="s">
        <v>483</v>
      </c>
      <c r="E72" s="3">
        <v>0</v>
      </c>
      <c r="F72" s="3"/>
      <c r="G72" s="3">
        <v>0</v>
      </c>
      <c r="H72" s="3"/>
      <c r="I72" s="3">
        <v>0</v>
      </c>
      <c r="J72" s="3"/>
      <c r="K72" s="3">
        <v>0</v>
      </c>
      <c r="L72" s="3"/>
      <c r="M72" s="3"/>
      <c r="N72" s="3">
        <v>0</v>
      </c>
      <c r="O72" s="3"/>
      <c r="P72" s="3">
        <v>0</v>
      </c>
      <c r="Q72" s="3"/>
      <c r="R72" s="3">
        <v>0</v>
      </c>
      <c r="S72" s="3"/>
      <c r="T72" s="3">
        <v>0</v>
      </c>
      <c r="U72" s="3"/>
      <c r="V72" s="3">
        <v>0</v>
      </c>
      <c r="W72" s="3"/>
      <c r="X72" s="3">
        <v>0</v>
      </c>
      <c r="Y72" s="3"/>
      <c r="Z72" s="3">
        <v>0</v>
      </c>
      <c r="AA72" s="3"/>
      <c r="AB72" s="3">
        <v>0</v>
      </c>
      <c r="AC72" s="3"/>
      <c r="AD72" s="3">
        <v>0</v>
      </c>
      <c r="AE72" s="3"/>
      <c r="AF72" s="3">
        <v>0</v>
      </c>
      <c r="AG72" s="30">
        <f t="shared" si="7"/>
        <v>4</v>
      </c>
      <c r="AH72" s="21">
        <f t="shared" si="8"/>
        <v>0</v>
      </c>
      <c r="AI72" s="21">
        <f t="shared" si="9"/>
        <v>10</v>
      </c>
      <c r="AJ72" s="21">
        <f t="shared" si="10"/>
        <v>0</v>
      </c>
      <c r="AK72" s="21">
        <f t="shared" si="11"/>
        <v>0</v>
      </c>
      <c r="AL72" s="20" t="str">
        <f t="shared" si="13"/>
        <v>0/4</v>
      </c>
      <c r="AM72" s="3" t="str">
        <f t="shared" si="12"/>
        <v>0/10</v>
      </c>
    </row>
    <row r="73" spans="1:39">
      <c r="A73" s="43">
        <v>69</v>
      </c>
      <c r="B73" s="3" t="s">
        <v>436</v>
      </c>
      <c r="C73" s="3" t="s">
        <v>485</v>
      </c>
      <c r="D73" s="3" t="s">
        <v>489</v>
      </c>
      <c r="E73" s="3">
        <v>0</v>
      </c>
      <c r="F73" s="3"/>
      <c r="G73" s="3">
        <v>1</v>
      </c>
      <c r="H73" s="3"/>
      <c r="I73" s="3">
        <v>0</v>
      </c>
      <c r="J73" s="3"/>
      <c r="K73" s="3">
        <v>0</v>
      </c>
      <c r="L73" s="3"/>
      <c r="M73" s="3">
        <v>0</v>
      </c>
      <c r="N73" s="3"/>
      <c r="O73" s="3">
        <v>0</v>
      </c>
      <c r="P73" s="3"/>
      <c r="Q73" s="3">
        <v>0</v>
      </c>
      <c r="R73" s="3"/>
      <c r="S73" s="3">
        <v>1</v>
      </c>
      <c r="T73" s="3"/>
      <c r="U73" s="3">
        <v>0</v>
      </c>
      <c r="V73" s="3"/>
      <c r="W73" s="3">
        <v>0</v>
      </c>
      <c r="X73" s="3"/>
      <c r="Y73" s="3">
        <v>0</v>
      </c>
      <c r="Z73" s="3"/>
      <c r="AA73" s="3"/>
      <c r="AB73" s="3">
        <v>0</v>
      </c>
      <c r="AC73" s="3">
        <v>0</v>
      </c>
      <c r="AD73" s="3"/>
      <c r="AE73" s="3"/>
      <c r="AF73" s="3">
        <v>1</v>
      </c>
      <c r="AG73" s="30">
        <f t="shared" si="7"/>
        <v>12</v>
      </c>
      <c r="AH73" s="21">
        <f t="shared" si="8"/>
        <v>2</v>
      </c>
      <c r="AI73" s="21">
        <f t="shared" si="9"/>
        <v>2</v>
      </c>
      <c r="AJ73" s="21">
        <f t="shared" si="10"/>
        <v>1</v>
      </c>
      <c r="AK73" s="21">
        <f t="shared" si="11"/>
        <v>3</v>
      </c>
      <c r="AL73" s="20" t="str">
        <f t="shared" si="13"/>
        <v>2/12</v>
      </c>
      <c r="AM73" s="3" t="str">
        <f t="shared" si="12"/>
        <v>1/2</v>
      </c>
    </row>
    <row r="74" spans="1:39">
      <c r="A74" s="43">
        <v>70</v>
      </c>
      <c r="B74" s="3" t="s">
        <v>436</v>
      </c>
      <c r="C74" s="3" t="s">
        <v>491</v>
      </c>
      <c r="D74" s="3" t="s">
        <v>495</v>
      </c>
      <c r="E74" s="3">
        <v>0</v>
      </c>
      <c r="F74" s="3"/>
      <c r="G74" s="3">
        <v>0</v>
      </c>
      <c r="H74" s="3"/>
      <c r="I74" s="3">
        <v>0</v>
      </c>
      <c r="J74" s="3"/>
      <c r="K74" s="3">
        <v>0</v>
      </c>
      <c r="L74" s="3"/>
      <c r="M74" s="3">
        <v>0</v>
      </c>
      <c r="N74" s="3"/>
      <c r="O74" s="3">
        <v>0</v>
      </c>
      <c r="P74" s="3"/>
      <c r="Q74" s="3">
        <v>0</v>
      </c>
      <c r="R74" s="3"/>
      <c r="S74" s="3">
        <v>0</v>
      </c>
      <c r="T74" s="3"/>
      <c r="U74" s="3">
        <v>0</v>
      </c>
      <c r="V74" s="3"/>
      <c r="W74" s="3">
        <v>0</v>
      </c>
      <c r="X74" s="3"/>
      <c r="Y74" s="3">
        <v>0</v>
      </c>
      <c r="Z74" s="3"/>
      <c r="AA74" s="3"/>
      <c r="AB74" s="3">
        <v>0</v>
      </c>
      <c r="AC74" s="3">
        <v>0</v>
      </c>
      <c r="AD74" s="3"/>
      <c r="AE74" s="3"/>
      <c r="AF74" s="3">
        <v>0</v>
      </c>
      <c r="AG74" s="30">
        <f t="shared" si="7"/>
        <v>12</v>
      </c>
      <c r="AH74" s="21">
        <f t="shared" si="8"/>
        <v>0</v>
      </c>
      <c r="AI74" s="21">
        <f t="shared" si="9"/>
        <v>2</v>
      </c>
      <c r="AJ74" s="21">
        <f t="shared" si="10"/>
        <v>0</v>
      </c>
      <c r="AK74" s="21">
        <f t="shared" si="11"/>
        <v>0</v>
      </c>
      <c r="AL74" s="20" t="str">
        <f t="shared" si="13"/>
        <v>0/12</v>
      </c>
      <c r="AM74" s="3" t="str">
        <f t="shared" si="12"/>
        <v>0/2</v>
      </c>
    </row>
    <row r="75" spans="1:39">
      <c r="A75" s="43">
        <v>71</v>
      </c>
      <c r="B75" s="3" t="s">
        <v>436</v>
      </c>
      <c r="C75" s="3" t="s">
        <v>497</v>
      </c>
      <c r="D75" s="3" t="s">
        <v>501</v>
      </c>
      <c r="E75" s="3">
        <v>0</v>
      </c>
      <c r="F75" s="3"/>
      <c r="G75" s="3">
        <v>0</v>
      </c>
      <c r="H75" s="3"/>
      <c r="I75" s="3">
        <v>0</v>
      </c>
      <c r="J75" s="3"/>
      <c r="K75" s="3">
        <v>0</v>
      </c>
      <c r="L75" s="3"/>
      <c r="M75" s="3"/>
      <c r="N75" s="3">
        <v>1</v>
      </c>
      <c r="O75" s="3"/>
      <c r="P75" s="3">
        <v>0</v>
      </c>
      <c r="Q75" s="3"/>
      <c r="R75" s="3">
        <v>0</v>
      </c>
      <c r="S75" s="3"/>
      <c r="T75" s="3">
        <v>0</v>
      </c>
      <c r="U75" s="3"/>
      <c r="V75" s="3">
        <v>0</v>
      </c>
      <c r="W75" s="3"/>
      <c r="X75" s="3">
        <v>0</v>
      </c>
      <c r="Y75" s="3"/>
      <c r="Z75" s="3">
        <v>1</v>
      </c>
      <c r="AA75" s="3"/>
      <c r="AB75" s="3">
        <v>0</v>
      </c>
      <c r="AC75" s="3"/>
      <c r="AD75" s="3">
        <v>1</v>
      </c>
      <c r="AE75" s="3"/>
      <c r="AF75" s="3">
        <v>0</v>
      </c>
      <c r="AG75" s="30">
        <f t="shared" si="7"/>
        <v>4</v>
      </c>
      <c r="AH75" s="21">
        <f t="shared" si="8"/>
        <v>0</v>
      </c>
      <c r="AI75" s="21">
        <f t="shared" si="9"/>
        <v>10</v>
      </c>
      <c r="AJ75" s="21">
        <f t="shared" si="10"/>
        <v>3</v>
      </c>
      <c r="AK75" s="21">
        <f t="shared" si="11"/>
        <v>3</v>
      </c>
      <c r="AL75" s="20" t="str">
        <f t="shared" si="13"/>
        <v>0/4</v>
      </c>
      <c r="AM75" s="3" t="str">
        <f t="shared" si="12"/>
        <v>3/10</v>
      </c>
    </row>
    <row r="76" spans="1:39">
      <c r="A76" s="43">
        <v>72</v>
      </c>
      <c r="B76" s="3" t="s">
        <v>502</v>
      </c>
      <c r="C76" s="3" t="s">
        <v>504</v>
      </c>
      <c r="D76" s="3" t="s">
        <v>508</v>
      </c>
      <c r="E76" s="3">
        <v>0</v>
      </c>
      <c r="F76" s="3"/>
      <c r="G76" s="3">
        <v>0</v>
      </c>
      <c r="H76" s="3"/>
      <c r="I76" s="3">
        <v>0</v>
      </c>
      <c r="J76" s="3"/>
      <c r="K76" s="3">
        <v>0</v>
      </c>
      <c r="L76" s="3"/>
      <c r="M76" s="3">
        <v>0</v>
      </c>
      <c r="N76" s="3"/>
      <c r="O76" s="3">
        <v>0</v>
      </c>
      <c r="P76" s="3"/>
      <c r="Q76" s="3">
        <v>0</v>
      </c>
      <c r="R76" s="3"/>
      <c r="S76" s="3">
        <v>0</v>
      </c>
      <c r="T76" s="3"/>
      <c r="U76" s="3">
        <v>0</v>
      </c>
      <c r="V76" s="3"/>
      <c r="W76" s="3">
        <v>0</v>
      </c>
      <c r="X76" s="3"/>
      <c r="Y76" s="3"/>
      <c r="Z76" s="3">
        <v>0</v>
      </c>
      <c r="AA76" s="3">
        <v>0</v>
      </c>
      <c r="AB76" s="3"/>
      <c r="AC76" s="3">
        <v>0</v>
      </c>
      <c r="AD76" s="3"/>
      <c r="AE76" s="3"/>
      <c r="AF76" s="3">
        <v>0</v>
      </c>
      <c r="AG76" s="30">
        <f t="shared" si="7"/>
        <v>12</v>
      </c>
      <c r="AH76" s="21">
        <f t="shared" si="8"/>
        <v>0</v>
      </c>
      <c r="AI76" s="21">
        <f t="shared" si="9"/>
        <v>2</v>
      </c>
      <c r="AJ76" s="21">
        <f t="shared" si="10"/>
        <v>0</v>
      </c>
      <c r="AK76" s="21">
        <f t="shared" si="11"/>
        <v>0</v>
      </c>
      <c r="AL76" s="20" t="str">
        <f t="shared" si="13"/>
        <v>0/12</v>
      </c>
      <c r="AM76" s="3" t="str">
        <f t="shared" si="12"/>
        <v>0/2</v>
      </c>
    </row>
    <row r="77" spans="1:39">
      <c r="A77" s="43">
        <v>73</v>
      </c>
      <c r="B77" s="3" t="s">
        <v>502</v>
      </c>
      <c r="C77" s="3" t="s">
        <v>510</v>
      </c>
      <c r="D77" s="3" t="s">
        <v>514</v>
      </c>
      <c r="E77" s="3">
        <v>0</v>
      </c>
      <c r="F77" s="3"/>
      <c r="G77" s="3">
        <v>0</v>
      </c>
      <c r="H77" s="3"/>
      <c r="I77" s="3">
        <v>0</v>
      </c>
      <c r="J77" s="3"/>
      <c r="K77" s="3">
        <v>1</v>
      </c>
      <c r="L77" s="3"/>
      <c r="M77" s="3">
        <v>1</v>
      </c>
      <c r="N77" s="3"/>
      <c r="O77" s="3">
        <v>0</v>
      </c>
      <c r="P77" s="3"/>
      <c r="Q77" s="3">
        <v>0</v>
      </c>
      <c r="R77" s="3"/>
      <c r="S77" s="3">
        <v>0</v>
      </c>
      <c r="T77" s="3"/>
      <c r="U77" s="3">
        <v>0</v>
      </c>
      <c r="V77" s="3"/>
      <c r="W77" s="3">
        <v>0</v>
      </c>
      <c r="X77" s="3"/>
      <c r="Y77" s="3"/>
      <c r="Z77" s="3">
        <v>0</v>
      </c>
      <c r="AA77" s="3">
        <v>0</v>
      </c>
      <c r="AB77" s="3"/>
      <c r="AC77" s="3">
        <v>0</v>
      </c>
      <c r="AD77" s="3"/>
      <c r="AE77" s="3"/>
      <c r="AF77" s="3">
        <v>0</v>
      </c>
      <c r="AG77" s="30">
        <f t="shared" si="7"/>
        <v>12</v>
      </c>
      <c r="AH77" s="21">
        <f t="shared" si="8"/>
        <v>2</v>
      </c>
      <c r="AI77" s="21">
        <f t="shared" si="9"/>
        <v>2</v>
      </c>
      <c r="AJ77" s="21">
        <f t="shared" si="10"/>
        <v>0</v>
      </c>
      <c r="AK77" s="21">
        <f t="shared" si="11"/>
        <v>2</v>
      </c>
      <c r="AL77" s="20" t="str">
        <f t="shared" si="13"/>
        <v>2/12</v>
      </c>
      <c r="AM77" s="3" t="str">
        <f t="shared" si="12"/>
        <v>0/2</v>
      </c>
    </row>
    <row r="78" spans="1:39">
      <c r="A78" s="43">
        <v>74</v>
      </c>
      <c r="B78" s="3" t="s">
        <v>502</v>
      </c>
      <c r="C78" s="3" t="s">
        <v>516</v>
      </c>
      <c r="D78" s="3" t="s">
        <v>520</v>
      </c>
      <c r="E78" s="3">
        <v>1</v>
      </c>
      <c r="F78" s="3"/>
      <c r="G78" s="3">
        <v>1</v>
      </c>
      <c r="H78" s="3"/>
      <c r="I78" s="3">
        <v>0</v>
      </c>
      <c r="J78" s="3"/>
      <c r="K78" s="3">
        <v>1</v>
      </c>
      <c r="L78" s="3"/>
      <c r="M78" s="3">
        <v>0</v>
      </c>
      <c r="N78" s="3"/>
      <c r="O78" s="3">
        <v>0</v>
      </c>
      <c r="P78" s="3"/>
      <c r="Q78" s="3">
        <v>0</v>
      </c>
      <c r="R78" s="3"/>
      <c r="S78" s="3">
        <v>0</v>
      </c>
      <c r="T78" s="3"/>
      <c r="U78" s="3">
        <v>0</v>
      </c>
      <c r="V78" s="3"/>
      <c r="W78" s="3">
        <v>0</v>
      </c>
      <c r="X78" s="3"/>
      <c r="Y78" s="3"/>
      <c r="Z78" s="3">
        <v>0</v>
      </c>
      <c r="AA78" s="3">
        <v>0</v>
      </c>
      <c r="AB78" s="3"/>
      <c r="AC78" s="3">
        <v>1</v>
      </c>
      <c r="AD78" s="3"/>
      <c r="AE78" s="3"/>
      <c r="AF78" s="3">
        <v>0</v>
      </c>
      <c r="AG78" s="30">
        <f t="shared" si="7"/>
        <v>12</v>
      </c>
      <c r="AH78" s="21">
        <f t="shared" si="8"/>
        <v>4</v>
      </c>
      <c r="AI78" s="21">
        <f t="shared" si="9"/>
        <v>2</v>
      </c>
      <c r="AJ78" s="21">
        <f t="shared" si="10"/>
        <v>0</v>
      </c>
      <c r="AK78" s="21">
        <f t="shared" si="11"/>
        <v>4</v>
      </c>
      <c r="AL78" s="20" t="str">
        <f t="shared" si="13"/>
        <v>4/12</v>
      </c>
      <c r="AM78" s="3" t="str">
        <f t="shared" si="12"/>
        <v>0/2</v>
      </c>
    </row>
    <row r="79" spans="1:39">
      <c r="A79" s="43">
        <v>75</v>
      </c>
      <c r="B79" s="3" t="s">
        <v>502</v>
      </c>
      <c r="C79" s="3" t="s">
        <v>522</v>
      </c>
      <c r="D79" s="3" t="s">
        <v>526</v>
      </c>
      <c r="E79" s="3">
        <v>0</v>
      </c>
      <c r="F79" s="3"/>
      <c r="G79" s="3">
        <v>0</v>
      </c>
      <c r="H79" s="3"/>
      <c r="I79" s="3">
        <v>0</v>
      </c>
      <c r="J79" s="3"/>
      <c r="K79" s="3">
        <v>1</v>
      </c>
      <c r="L79" s="3"/>
      <c r="M79" s="3">
        <v>1</v>
      </c>
      <c r="N79" s="3"/>
      <c r="O79" s="3">
        <v>0</v>
      </c>
      <c r="P79" s="3"/>
      <c r="Q79" s="3">
        <v>0</v>
      </c>
      <c r="R79" s="3"/>
      <c r="S79" s="3">
        <v>0</v>
      </c>
      <c r="T79" s="3"/>
      <c r="U79" s="3">
        <v>0</v>
      </c>
      <c r="V79" s="3"/>
      <c r="W79" s="3">
        <v>0</v>
      </c>
      <c r="X79" s="3"/>
      <c r="Y79" s="3"/>
      <c r="Z79" s="3">
        <v>0</v>
      </c>
      <c r="AA79" s="3">
        <v>0</v>
      </c>
      <c r="AB79" s="3"/>
      <c r="AC79" s="3">
        <v>1</v>
      </c>
      <c r="AD79" s="3"/>
      <c r="AE79" s="3"/>
      <c r="AF79" s="3">
        <v>0</v>
      </c>
      <c r="AG79" s="30">
        <f t="shared" si="7"/>
        <v>12</v>
      </c>
      <c r="AH79" s="21">
        <f t="shared" si="8"/>
        <v>3</v>
      </c>
      <c r="AI79" s="21">
        <f t="shared" si="9"/>
        <v>2</v>
      </c>
      <c r="AJ79" s="21">
        <f t="shared" si="10"/>
        <v>0</v>
      </c>
      <c r="AK79" s="21">
        <f t="shared" si="11"/>
        <v>3</v>
      </c>
      <c r="AL79" s="20" t="str">
        <f t="shared" si="13"/>
        <v>3/12</v>
      </c>
      <c r="AM79" s="3" t="str">
        <f t="shared" si="12"/>
        <v>0/2</v>
      </c>
    </row>
    <row r="80" spans="1:39">
      <c r="A80" s="43">
        <v>76</v>
      </c>
      <c r="B80" s="3" t="s">
        <v>502</v>
      </c>
      <c r="C80" s="3" t="s">
        <v>528</v>
      </c>
      <c r="D80" s="3" t="s">
        <v>532</v>
      </c>
      <c r="E80" s="3"/>
      <c r="F80" s="3">
        <v>0</v>
      </c>
      <c r="G80" s="3">
        <v>1</v>
      </c>
      <c r="H80" s="3"/>
      <c r="I80" s="3">
        <v>1</v>
      </c>
      <c r="J80" s="3"/>
      <c r="K80" s="3">
        <v>0</v>
      </c>
      <c r="L80" s="3"/>
      <c r="M80" s="3"/>
      <c r="N80" s="3">
        <v>1</v>
      </c>
      <c r="O80" s="3"/>
      <c r="P80" s="3">
        <v>0</v>
      </c>
      <c r="Q80" s="3"/>
      <c r="R80" s="3">
        <v>0</v>
      </c>
      <c r="S80" s="3"/>
      <c r="T80" s="3">
        <v>0</v>
      </c>
      <c r="U80" s="3"/>
      <c r="V80" s="3">
        <v>0</v>
      </c>
      <c r="W80" s="3"/>
      <c r="X80" s="3">
        <v>0</v>
      </c>
      <c r="Y80" s="3"/>
      <c r="Z80" s="3">
        <v>0</v>
      </c>
      <c r="AA80" s="3"/>
      <c r="AB80" s="3">
        <v>0</v>
      </c>
      <c r="AC80" s="3"/>
      <c r="AD80" s="3">
        <v>1</v>
      </c>
      <c r="AE80" s="3"/>
      <c r="AF80" s="3">
        <v>1</v>
      </c>
      <c r="AG80" s="30">
        <f t="shared" si="7"/>
        <v>3</v>
      </c>
      <c r="AH80" s="21">
        <f t="shared" si="8"/>
        <v>2</v>
      </c>
      <c r="AI80" s="21">
        <f t="shared" si="9"/>
        <v>11</v>
      </c>
      <c r="AJ80" s="21">
        <f t="shared" si="10"/>
        <v>3</v>
      </c>
      <c r="AK80" s="21">
        <f t="shared" si="11"/>
        <v>5</v>
      </c>
      <c r="AL80" s="20" t="str">
        <f t="shared" si="13"/>
        <v>2/3</v>
      </c>
      <c r="AM80" s="3" t="str">
        <f t="shared" si="12"/>
        <v>3/11</v>
      </c>
    </row>
    <row r="81" spans="1:39">
      <c r="A81" s="43">
        <v>77</v>
      </c>
      <c r="B81" s="3" t="s">
        <v>502</v>
      </c>
      <c r="C81" s="3" t="s">
        <v>534</v>
      </c>
      <c r="D81" s="3" t="s">
        <v>538</v>
      </c>
      <c r="E81" s="3">
        <v>0</v>
      </c>
      <c r="F81" s="3"/>
      <c r="G81" s="3">
        <v>0</v>
      </c>
      <c r="H81" s="3"/>
      <c r="I81" s="3">
        <v>0</v>
      </c>
      <c r="J81" s="3"/>
      <c r="K81" s="3">
        <v>0</v>
      </c>
      <c r="L81" s="3"/>
      <c r="M81" s="3">
        <v>0</v>
      </c>
      <c r="N81" s="3"/>
      <c r="O81" s="3">
        <v>0</v>
      </c>
      <c r="P81" s="3"/>
      <c r="Q81" s="3">
        <v>0</v>
      </c>
      <c r="R81" s="3"/>
      <c r="S81" s="3">
        <v>0</v>
      </c>
      <c r="T81" s="3"/>
      <c r="U81" s="3">
        <v>0</v>
      </c>
      <c r="V81" s="3"/>
      <c r="W81" s="3">
        <v>0</v>
      </c>
      <c r="X81" s="3"/>
      <c r="Y81" s="3"/>
      <c r="Z81" s="3">
        <v>0</v>
      </c>
      <c r="AA81" s="3">
        <v>0</v>
      </c>
      <c r="AB81" s="3"/>
      <c r="AC81" s="3">
        <v>0</v>
      </c>
      <c r="AD81" s="3"/>
      <c r="AE81" s="3"/>
      <c r="AF81" s="3">
        <v>1</v>
      </c>
      <c r="AG81" s="30">
        <f t="shared" si="7"/>
        <v>12</v>
      </c>
      <c r="AH81" s="21">
        <f t="shared" si="8"/>
        <v>0</v>
      </c>
      <c r="AI81" s="21">
        <f t="shared" si="9"/>
        <v>2</v>
      </c>
      <c r="AJ81" s="21">
        <f t="shared" si="10"/>
        <v>1</v>
      </c>
      <c r="AK81" s="21">
        <f t="shared" si="11"/>
        <v>1</v>
      </c>
      <c r="AL81" s="20" t="str">
        <f t="shared" si="13"/>
        <v>0/12</v>
      </c>
      <c r="AM81" s="3" t="str">
        <f t="shared" si="12"/>
        <v>1/2</v>
      </c>
    </row>
    <row r="82" spans="1:39">
      <c r="A82" s="43">
        <v>78</v>
      </c>
      <c r="B82" s="3" t="s">
        <v>502</v>
      </c>
      <c r="C82" s="3" t="s">
        <v>540</v>
      </c>
      <c r="D82" s="3" t="s">
        <v>544</v>
      </c>
      <c r="E82" s="3"/>
      <c r="F82" s="3">
        <v>0</v>
      </c>
      <c r="G82" s="3">
        <v>1</v>
      </c>
      <c r="H82" s="3"/>
      <c r="I82" s="3">
        <v>0</v>
      </c>
      <c r="J82" s="3"/>
      <c r="K82" s="3">
        <v>0</v>
      </c>
      <c r="L82" s="3"/>
      <c r="M82" s="3"/>
      <c r="N82" s="3">
        <v>0</v>
      </c>
      <c r="O82" s="3"/>
      <c r="P82" s="3">
        <v>1</v>
      </c>
      <c r="Q82" s="3"/>
      <c r="R82" s="3">
        <v>0</v>
      </c>
      <c r="S82" s="3"/>
      <c r="T82" s="3">
        <v>0</v>
      </c>
      <c r="U82" s="3"/>
      <c r="V82" s="3">
        <v>0</v>
      </c>
      <c r="W82" s="3"/>
      <c r="X82" s="3">
        <v>0</v>
      </c>
      <c r="Y82" s="3"/>
      <c r="Z82" s="3">
        <v>1</v>
      </c>
      <c r="AA82" s="3"/>
      <c r="AB82" s="3">
        <v>0</v>
      </c>
      <c r="AC82" s="3"/>
      <c r="AD82" s="3">
        <v>0</v>
      </c>
      <c r="AE82" s="3"/>
      <c r="AF82" s="3">
        <v>0</v>
      </c>
      <c r="AG82" s="30">
        <f t="shared" si="7"/>
        <v>3</v>
      </c>
      <c r="AH82" s="21">
        <f t="shared" si="8"/>
        <v>1</v>
      </c>
      <c r="AI82" s="21">
        <f t="shared" si="9"/>
        <v>11</v>
      </c>
      <c r="AJ82" s="21">
        <f t="shared" si="10"/>
        <v>2</v>
      </c>
      <c r="AK82" s="21">
        <f t="shared" si="11"/>
        <v>3</v>
      </c>
      <c r="AL82" s="20" t="str">
        <f t="shared" si="13"/>
        <v>1/3</v>
      </c>
      <c r="AM82" s="3" t="str">
        <f t="shared" si="12"/>
        <v>2/11</v>
      </c>
    </row>
    <row r="83" spans="1:39">
      <c r="A83" s="43">
        <v>79</v>
      </c>
      <c r="B83" s="3" t="s">
        <v>502</v>
      </c>
      <c r="C83" s="3" t="s">
        <v>546</v>
      </c>
      <c r="D83" s="3" t="s">
        <v>550</v>
      </c>
      <c r="E83" s="3">
        <v>1</v>
      </c>
      <c r="F83" s="3"/>
      <c r="G83" s="3">
        <v>1</v>
      </c>
      <c r="H83" s="3"/>
      <c r="I83" s="3">
        <v>0</v>
      </c>
      <c r="J83" s="3"/>
      <c r="K83" s="3">
        <v>1</v>
      </c>
      <c r="L83" s="3"/>
      <c r="M83" s="3">
        <v>0</v>
      </c>
      <c r="N83" s="3"/>
      <c r="O83" s="3">
        <v>0</v>
      </c>
      <c r="P83" s="3"/>
      <c r="Q83" s="3">
        <v>0</v>
      </c>
      <c r="R83" s="3"/>
      <c r="S83" s="3">
        <v>0</v>
      </c>
      <c r="T83" s="3"/>
      <c r="U83" s="3">
        <v>0</v>
      </c>
      <c r="V83" s="3"/>
      <c r="W83" s="3">
        <v>0</v>
      </c>
      <c r="X83" s="3"/>
      <c r="Y83" s="3"/>
      <c r="Z83" s="3">
        <v>0</v>
      </c>
      <c r="AA83" s="3">
        <v>0</v>
      </c>
      <c r="AB83" s="3"/>
      <c r="AC83" s="3">
        <v>0</v>
      </c>
      <c r="AD83" s="3"/>
      <c r="AE83" s="3"/>
      <c r="AF83" s="3">
        <v>0</v>
      </c>
      <c r="AG83" s="30">
        <f t="shared" si="7"/>
        <v>12</v>
      </c>
      <c r="AH83" s="21">
        <f t="shared" si="8"/>
        <v>3</v>
      </c>
      <c r="AI83" s="21">
        <f t="shared" si="9"/>
        <v>2</v>
      </c>
      <c r="AJ83" s="21">
        <f t="shared" si="10"/>
        <v>0</v>
      </c>
      <c r="AK83" s="21">
        <f t="shared" si="11"/>
        <v>3</v>
      </c>
      <c r="AL83" s="20" t="str">
        <f t="shared" si="13"/>
        <v>3/12</v>
      </c>
      <c r="AM83" s="3" t="str">
        <f t="shared" si="12"/>
        <v>0/2</v>
      </c>
    </row>
    <row r="84" spans="1:39">
      <c r="A84" s="43">
        <v>80</v>
      </c>
      <c r="B84" s="3" t="s">
        <v>502</v>
      </c>
      <c r="C84" s="3" t="s">
        <v>552</v>
      </c>
      <c r="D84" s="3" t="s">
        <v>556</v>
      </c>
      <c r="E84" s="3">
        <v>0</v>
      </c>
      <c r="F84" s="3"/>
      <c r="G84" s="3">
        <v>0</v>
      </c>
      <c r="H84" s="3"/>
      <c r="I84" s="3">
        <v>0</v>
      </c>
      <c r="J84" s="3"/>
      <c r="K84" s="3">
        <v>0</v>
      </c>
      <c r="L84" s="3"/>
      <c r="M84" s="3">
        <v>0</v>
      </c>
      <c r="N84" s="3"/>
      <c r="O84" s="3">
        <v>0</v>
      </c>
      <c r="P84" s="3"/>
      <c r="Q84" s="3">
        <v>0</v>
      </c>
      <c r="R84" s="3"/>
      <c r="S84" s="3">
        <v>0</v>
      </c>
      <c r="T84" s="3"/>
      <c r="U84" s="3">
        <v>0</v>
      </c>
      <c r="V84" s="3"/>
      <c r="W84" s="3">
        <v>0</v>
      </c>
      <c r="X84" s="3"/>
      <c r="Y84" s="3"/>
      <c r="Z84" s="3">
        <v>0</v>
      </c>
      <c r="AA84" s="3">
        <v>0</v>
      </c>
      <c r="AB84" s="3"/>
      <c r="AC84" s="3">
        <v>0</v>
      </c>
      <c r="AD84" s="3"/>
      <c r="AE84" s="3"/>
      <c r="AF84" s="3">
        <v>0</v>
      </c>
      <c r="AG84" s="30">
        <f t="shared" si="7"/>
        <v>12</v>
      </c>
      <c r="AH84" s="21">
        <f t="shared" si="8"/>
        <v>0</v>
      </c>
      <c r="AI84" s="21">
        <f t="shared" si="9"/>
        <v>2</v>
      </c>
      <c r="AJ84" s="21">
        <f t="shared" si="10"/>
        <v>0</v>
      </c>
      <c r="AK84" s="21">
        <f t="shared" si="11"/>
        <v>0</v>
      </c>
      <c r="AL84" s="20" t="str">
        <f t="shared" si="13"/>
        <v>0/12</v>
      </c>
      <c r="AM84" s="3" t="str">
        <f t="shared" si="12"/>
        <v>0/2</v>
      </c>
    </row>
    <row r="85" spans="1:39">
      <c r="A85" s="43">
        <v>81</v>
      </c>
      <c r="B85" s="3" t="s">
        <v>502</v>
      </c>
      <c r="C85" s="3" t="s">
        <v>558</v>
      </c>
      <c r="D85" s="3" t="s">
        <v>562</v>
      </c>
      <c r="E85" s="3">
        <v>0</v>
      </c>
      <c r="F85" s="3"/>
      <c r="G85" s="3">
        <v>0</v>
      </c>
      <c r="H85" s="3"/>
      <c r="I85" s="3">
        <v>0</v>
      </c>
      <c r="J85" s="3"/>
      <c r="K85" s="3">
        <v>0</v>
      </c>
      <c r="L85" s="3"/>
      <c r="M85" s="3">
        <v>0</v>
      </c>
      <c r="N85" s="3"/>
      <c r="O85" s="3">
        <v>0</v>
      </c>
      <c r="P85" s="3"/>
      <c r="Q85" s="3">
        <v>0</v>
      </c>
      <c r="R85" s="3"/>
      <c r="S85" s="3">
        <v>0</v>
      </c>
      <c r="T85" s="3"/>
      <c r="U85" s="3">
        <v>0</v>
      </c>
      <c r="V85" s="3"/>
      <c r="W85" s="3">
        <v>0</v>
      </c>
      <c r="X85" s="3"/>
      <c r="Y85" s="3"/>
      <c r="Z85" s="3">
        <v>1</v>
      </c>
      <c r="AA85" s="3">
        <v>0</v>
      </c>
      <c r="AB85" s="3"/>
      <c r="AC85" s="3">
        <v>0</v>
      </c>
      <c r="AD85" s="3"/>
      <c r="AE85" s="3"/>
      <c r="AF85" s="3">
        <v>0</v>
      </c>
      <c r="AG85" s="30">
        <f t="shared" si="7"/>
        <v>12</v>
      </c>
      <c r="AH85" s="21">
        <f t="shared" si="8"/>
        <v>0</v>
      </c>
      <c r="AI85" s="21">
        <f t="shared" si="9"/>
        <v>2</v>
      </c>
      <c r="AJ85" s="21">
        <f t="shared" si="10"/>
        <v>1</v>
      </c>
      <c r="AK85" s="21">
        <f t="shared" si="11"/>
        <v>1</v>
      </c>
      <c r="AL85" s="20" t="str">
        <f t="shared" si="13"/>
        <v>0/12</v>
      </c>
      <c r="AM85" s="3" t="str">
        <f t="shared" si="12"/>
        <v>1/2</v>
      </c>
    </row>
    <row r="86" spans="1:39">
      <c r="A86" s="43">
        <v>82</v>
      </c>
      <c r="B86" s="3" t="s">
        <v>502</v>
      </c>
      <c r="C86" s="3" t="s">
        <v>564</v>
      </c>
      <c r="D86" s="3" t="s">
        <v>568</v>
      </c>
      <c r="E86" s="3">
        <v>0</v>
      </c>
      <c r="F86" s="3"/>
      <c r="G86" s="3">
        <v>1</v>
      </c>
      <c r="H86" s="3"/>
      <c r="I86" s="3">
        <v>0</v>
      </c>
      <c r="J86" s="3"/>
      <c r="K86" s="3">
        <v>0</v>
      </c>
      <c r="L86" s="3"/>
      <c r="M86" s="3">
        <v>0</v>
      </c>
      <c r="N86" s="3"/>
      <c r="O86" s="3">
        <v>0</v>
      </c>
      <c r="P86" s="3"/>
      <c r="Q86" s="3">
        <v>0</v>
      </c>
      <c r="R86" s="3"/>
      <c r="S86" s="3">
        <v>0</v>
      </c>
      <c r="T86" s="3"/>
      <c r="U86" s="3">
        <v>0</v>
      </c>
      <c r="V86" s="3"/>
      <c r="W86" s="3">
        <v>0</v>
      </c>
      <c r="X86" s="3"/>
      <c r="Y86" s="3"/>
      <c r="Z86" s="3">
        <v>0</v>
      </c>
      <c r="AA86" s="3">
        <v>0</v>
      </c>
      <c r="AB86" s="3"/>
      <c r="AC86" s="3">
        <v>0</v>
      </c>
      <c r="AD86" s="3"/>
      <c r="AE86" s="3"/>
      <c r="AF86" s="3">
        <v>0</v>
      </c>
      <c r="AG86" s="30">
        <f t="shared" si="7"/>
        <v>12</v>
      </c>
      <c r="AH86" s="21">
        <f t="shared" si="8"/>
        <v>1</v>
      </c>
      <c r="AI86" s="21">
        <f t="shared" si="9"/>
        <v>2</v>
      </c>
      <c r="AJ86" s="21">
        <f t="shared" si="10"/>
        <v>0</v>
      </c>
      <c r="AK86" s="21">
        <f t="shared" si="11"/>
        <v>1</v>
      </c>
      <c r="AL86" s="20" t="str">
        <f t="shared" si="13"/>
        <v>1/12</v>
      </c>
      <c r="AM86" s="3" t="str">
        <f t="shared" si="12"/>
        <v>0/2</v>
      </c>
    </row>
    <row r="87" spans="1:39">
      <c r="A87" s="43">
        <v>83</v>
      </c>
      <c r="B87" s="3" t="s">
        <v>502</v>
      </c>
      <c r="C87" s="3" t="s">
        <v>570</v>
      </c>
      <c r="D87" s="3" t="s">
        <v>574</v>
      </c>
      <c r="E87" s="3">
        <v>0</v>
      </c>
      <c r="F87" s="3"/>
      <c r="G87" s="3">
        <v>0</v>
      </c>
      <c r="H87" s="3"/>
      <c r="I87" s="3">
        <v>0</v>
      </c>
      <c r="J87" s="3"/>
      <c r="K87" s="3">
        <v>0</v>
      </c>
      <c r="L87" s="3"/>
      <c r="M87" s="3">
        <v>0</v>
      </c>
      <c r="N87" s="3"/>
      <c r="O87" s="3">
        <v>0</v>
      </c>
      <c r="P87" s="3"/>
      <c r="Q87" s="3">
        <v>0</v>
      </c>
      <c r="R87" s="3"/>
      <c r="S87" s="3">
        <v>0</v>
      </c>
      <c r="T87" s="3"/>
      <c r="U87" s="3">
        <v>0</v>
      </c>
      <c r="V87" s="3"/>
      <c r="W87" s="3">
        <v>0</v>
      </c>
      <c r="X87" s="3"/>
      <c r="Y87" s="3"/>
      <c r="Z87" s="3">
        <v>0</v>
      </c>
      <c r="AA87" s="3">
        <v>0</v>
      </c>
      <c r="AB87" s="3"/>
      <c r="AC87" s="3">
        <v>0</v>
      </c>
      <c r="AD87" s="3"/>
      <c r="AE87" s="3"/>
      <c r="AF87" s="3">
        <v>0</v>
      </c>
      <c r="AG87" s="30">
        <f t="shared" si="7"/>
        <v>12</v>
      </c>
      <c r="AH87" s="21">
        <f t="shared" si="8"/>
        <v>0</v>
      </c>
      <c r="AI87" s="21">
        <f t="shared" si="9"/>
        <v>2</v>
      </c>
      <c r="AJ87" s="21">
        <f t="shared" si="10"/>
        <v>0</v>
      </c>
      <c r="AK87" s="21">
        <f t="shared" si="11"/>
        <v>0</v>
      </c>
      <c r="AL87" s="20" t="str">
        <f t="shared" si="13"/>
        <v>0/12</v>
      </c>
      <c r="AM87" s="3" t="str">
        <f t="shared" si="12"/>
        <v>0/2</v>
      </c>
    </row>
    <row r="88" spans="1:39">
      <c r="A88" s="43">
        <v>84</v>
      </c>
      <c r="B88" s="3" t="s">
        <v>575</v>
      </c>
      <c r="C88" s="3" t="s">
        <v>577</v>
      </c>
      <c r="D88" s="3" t="s">
        <v>581</v>
      </c>
      <c r="E88" s="3"/>
      <c r="F88" s="3">
        <v>1</v>
      </c>
      <c r="G88" s="3">
        <v>0</v>
      </c>
      <c r="H88" s="3"/>
      <c r="I88" s="3">
        <v>0</v>
      </c>
      <c r="J88" s="3"/>
      <c r="K88" s="3">
        <v>0</v>
      </c>
      <c r="L88" s="3"/>
      <c r="M88" s="3"/>
      <c r="N88" s="3">
        <v>0</v>
      </c>
      <c r="O88" s="3"/>
      <c r="P88" s="3">
        <v>0</v>
      </c>
      <c r="Q88" s="3"/>
      <c r="R88" s="3">
        <v>1</v>
      </c>
      <c r="S88" s="3"/>
      <c r="T88" s="3">
        <v>1</v>
      </c>
      <c r="U88" s="3"/>
      <c r="V88" s="3">
        <v>0</v>
      </c>
      <c r="W88" s="3"/>
      <c r="X88" s="3">
        <v>0</v>
      </c>
      <c r="Y88" s="3"/>
      <c r="Z88" s="3">
        <v>0</v>
      </c>
      <c r="AA88" s="3"/>
      <c r="AB88" s="3">
        <v>0</v>
      </c>
      <c r="AC88" s="3"/>
      <c r="AD88" s="3">
        <v>0</v>
      </c>
      <c r="AE88" s="3"/>
      <c r="AF88" s="3">
        <v>1</v>
      </c>
      <c r="AG88" s="30">
        <f t="shared" si="7"/>
        <v>3</v>
      </c>
      <c r="AH88" s="21">
        <f t="shared" si="8"/>
        <v>0</v>
      </c>
      <c r="AI88" s="21">
        <f t="shared" si="9"/>
        <v>11</v>
      </c>
      <c r="AJ88" s="21">
        <f t="shared" si="10"/>
        <v>4</v>
      </c>
      <c r="AK88" s="21">
        <f t="shared" si="11"/>
        <v>4</v>
      </c>
      <c r="AL88" s="20" t="str">
        <f t="shared" si="13"/>
        <v>0/3</v>
      </c>
      <c r="AM88" s="3" t="str">
        <f t="shared" si="12"/>
        <v>4/11</v>
      </c>
    </row>
    <row r="89" spans="1:39">
      <c r="A89" s="43">
        <v>85</v>
      </c>
      <c r="B89" s="3" t="s">
        <v>582</v>
      </c>
      <c r="C89" s="3" t="s">
        <v>584</v>
      </c>
      <c r="D89" s="3" t="s">
        <v>588</v>
      </c>
      <c r="E89" s="3">
        <v>1</v>
      </c>
      <c r="F89" s="3"/>
      <c r="G89" s="3">
        <v>0</v>
      </c>
      <c r="H89" s="3"/>
      <c r="I89" s="3">
        <v>0</v>
      </c>
      <c r="J89" s="3"/>
      <c r="K89" s="3">
        <v>1</v>
      </c>
      <c r="L89" s="3"/>
      <c r="M89" s="3">
        <v>0</v>
      </c>
      <c r="N89" s="3"/>
      <c r="O89" s="3">
        <v>0</v>
      </c>
      <c r="P89" s="3"/>
      <c r="Q89" s="3">
        <v>0</v>
      </c>
      <c r="R89" s="3"/>
      <c r="S89" s="3">
        <v>0</v>
      </c>
      <c r="T89" s="3"/>
      <c r="U89" s="3">
        <v>0</v>
      </c>
      <c r="V89" s="3"/>
      <c r="W89" s="3">
        <v>0</v>
      </c>
      <c r="X89" s="3"/>
      <c r="Y89" s="3"/>
      <c r="Z89" s="3">
        <v>0</v>
      </c>
      <c r="AA89" s="3">
        <v>0</v>
      </c>
      <c r="AB89" s="3"/>
      <c r="AC89" s="3">
        <v>0</v>
      </c>
      <c r="AD89" s="3"/>
      <c r="AE89" s="3"/>
      <c r="AF89" s="3">
        <v>0</v>
      </c>
      <c r="AG89" s="30">
        <f t="shared" si="7"/>
        <v>12</v>
      </c>
      <c r="AH89" s="21">
        <f t="shared" si="8"/>
        <v>2</v>
      </c>
      <c r="AI89" s="21">
        <f t="shared" si="9"/>
        <v>2</v>
      </c>
      <c r="AJ89" s="21">
        <f t="shared" si="10"/>
        <v>0</v>
      </c>
      <c r="AK89" s="21">
        <f t="shared" si="11"/>
        <v>2</v>
      </c>
      <c r="AL89" s="20" t="str">
        <f t="shared" si="13"/>
        <v>2/12</v>
      </c>
      <c r="AM89" s="3" t="str">
        <f t="shared" si="12"/>
        <v>0/2</v>
      </c>
    </row>
    <row r="90" spans="1:39">
      <c r="A90" s="43">
        <v>86</v>
      </c>
      <c r="B90" s="3" t="s">
        <v>582</v>
      </c>
      <c r="C90" s="3" t="s">
        <v>590</v>
      </c>
      <c r="D90" s="3" t="s">
        <v>594</v>
      </c>
      <c r="E90" s="3">
        <v>1</v>
      </c>
      <c r="F90" s="3"/>
      <c r="G90" s="3">
        <v>1</v>
      </c>
      <c r="H90" s="3"/>
      <c r="I90" s="3">
        <v>0</v>
      </c>
      <c r="J90" s="3"/>
      <c r="K90" s="3">
        <v>1</v>
      </c>
      <c r="L90" s="3"/>
      <c r="M90" s="3"/>
      <c r="N90" s="3">
        <v>0</v>
      </c>
      <c r="O90" s="3"/>
      <c r="P90" s="3">
        <v>0</v>
      </c>
      <c r="Q90" s="3"/>
      <c r="R90" s="3">
        <v>0</v>
      </c>
      <c r="S90" s="3"/>
      <c r="T90" s="3">
        <v>0</v>
      </c>
      <c r="U90" s="3"/>
      <c r="V90" s="3">
        <v>0</v>
      </c>
      <c r="W90" s="3"/>
      <c r="X90" s="3">
        <v>0</v>
      </c>
      <c r="Y90" s="3"/>
      <c r="Z90" s="3">
        <v>0</v>
      </c>
      <c r="AA90" s="3"/>
      <c r="AB90" s="3">
        <v>0</v>
      </c>
      <c r="AC90" s="3"/>
      <c r="AD90" s="3">
        <v>1</v>
      </c>
      <c r="AE90" s="3"/>
      <c r="AF90" s="3">
        <v>1</v>
      </c>
      <c r="AG90" s="30">
        <f t="shared" si="7"/>
        <v>4</v>
      </c>
      <c r="AH90" s="21">
        <f t="shared" si="8"/>
        <v>3</v>
      </c>
      <c r="AI90" s="21">
        <f t="shared" si="9"/>
        <v>10</v>
      </c>
      <c r="AJ90" s="21">
        <f t="shared" si="10"/>
        <v>2</v>
      </c>
      <c r="AK90" s="21">
        <f t="shared" si="11"/>
        <v>5</v>
      </c>
      <c r="AL90" s="20" t="str">
        <f t="shared" si="13"/>
        <v>3/4</v>
      </c>
      <c r="AM90" s="3" t="str">
        <f t="shared" si="12"/>
        <v>2/10</v>
      </c>
    </row>
    <row r="91" spans="1:39">
      <c r="A91" s="43">
        <v>87</v>
      </c>
      <c r="B91" s="3" t="s">
        <v>582</v>
      </c>
      <c r="C91" s="3" t="s">
        <v>596</v>
      </c>
      <c r="D91" s="3" t="s">
        <v>600</v>
      </c>
      <c r="E91" s="3">
        <v>1</v>
      </c>
      <c r="F91" s="3"/>
      <c r="G91" s="3">
        <v>0</v>
      </c>
      <c r="H91" s="3"/>
      <c r="I91" s="3">
        <v>1</v>
      </c>
      <c r="J91" s="3"/>
      <c r="K91" s="3">
        <v>0</v>
      </c>
      <c r="L91" s="3"/>
      <c r="M91" s="3">
        <v>0</v>
      </c>
      <c r="N91" s="3"/>
      <c r="O91" s="3">
        <v>0</v>
      </c>
      <c r="P91" s="3"/>
      <c r="Q91" s="3">
        <v>1</v>
      </c>
      <c r="R91" s="3"/>
      <c r="S91" s="3">
        <v>0</v>
      </c>
      <c r="T91" s="3"/>
      <c r="U91" s="3">
        <v>0</v>
      </c>
      <c r="V91" s="3"/>
      <c r="W91" s="3">
        <v>0</v>
      </c>
      <c r="X91" s="3"/>
      <c r="Y91" s="3"/>
      <c r="Z91" s="3">
        <v>0</v>
      </c>
      <c r="AA91" s="3">
        <v>0</v>
      </c>
      <c r="AB91" s="3"/>
      <c r="AC91" s="3">
        <v>0</v>
      </c>
      <c r="AD91" s="3"/>
      <c r="AE91" s="3"/>
      <c r="AF91" s="3">
        <v>0</v>
      </c>
      <c r="AG91" s="30">
        <f t="shared" si="7"/>
        <v>12</v>
      </c>
      <c r="AH91" s="21">
        <f t="shared" si="8"/>
        <v>3</v>
      </c>
      <c r="AI91" s="21">
        <f t="shared" si="9"/>
        <v>2</v>
      </c>
      <c r="AJ91" s="21">
        <f t="shared" si="10"/>
        <v>0</v>
      </c>
      <c r="AK91" s="21">
        <f t="shared" si="11"/>
        <v>3</v>
      </c>
      <c r="AL91" s="20" t="str">
        <f t="shared" si="13"/>
        <v>3/12</v>
      </c>
      <c r="AM91" s="3" t="str">
        <f t="shared" si="12"/>
        <v>0/2</v>
      </c>
    </row>
    <row r="92" spans="1:39">
      <c r="A92" s="43">
        <v>88</v>
      </c>
      <c r="B92" s="3" t="s">
        <v>582</v>
      </c>
      <c r="C92" s="3" t="s">
        <v>602</v>
      </c>
      <c r="D92" s="3" t="s">
        <v>606</v>
      </c>
      <c r="E92" s="3">
        <v>1</v>
      </c>
      <c r="F92" s="3"/>
      <c r="G92" s="3">
        <v>0</v>
      </c>
      <c r="H92" s="3"/>
      <c r="I92" s="3">
        <v>0</v>
      </c>
      <c r="J92" s="3"/>
      <c r="K92" s="3">
        <v>0</v>
      </c>
      <c r="L92" s="3"/>
      <c r="M92" s="3">
        <v>0</v>
      </c>
      <c r="N92" s="3"/>
      <c r="O92" s="3">
        <v>0</v>
      </c>
      <c r="P92" s="3"/>
      <c r="Q92" s="3">
        <v>0</v>
      </c>
      <c r="R92" s="3"/>
      <c r="S92" s="3">
        <v>0</v>
      </c>
      <c r="T92" s="3"/>
      <c r="U92" s="3">
        <v>0</v>
      </c>
      <c r="V92" s="3"/>
      <c r="W92" s="3">
        <v>0</v>
      </c>
      <c r="X92" s="3"/>
      <c r="Y92" s="3"/>
      <c r="Z92" s="3">
        <v>0</v>
      </c>
      <c r="AA92" s="3">
        <v>0</v>
      </c>
      <c r="AB92" s="3"/>
      <c r="AC92" s="3">
        <v>0</v>
      </c>
      <c r="AD92" s="3"/>
      <c r="AE92" s="3"/>
      <c r="AF92" s="3">
        <v>1</v>
      </c>
      <c r="AG92" s="30">
        <f t="shared" si="7"/>
        <v>12</v>
      </c>
      <c r="AH92" s="21">
        <f t="shared" si="8"/>
        <v>1</v>
      </c>
      <c r="AI92" s="21">
        <f t="shared" si="9"/>
        <v>2</v>
      </c>
      <c r="AJ92" s="21">
        <f t="shared" si="10"/>
        <v>1</v>
      </c>
      <c r="AK92" s="21">
        <f t="shared" si="11"/>
        <v>2</v>
      </c>
      <c r="AL92" s="20" t="str">
        <f t="shared" si="13"/>
        <v>1/12</v>
      </c>
      <c r="AM92" s="3" t="str">
        <f t="shared" si="12"/>
        <v>1/2</v>
      </c>
    </row>
    <row r="93" spans="1:39">
      <c r="A93" s="43">
        <v>89</v>
      </c>
      <c r="B93" s="3" t="s">
        <v>582</v>
      </c>
      <c r="C93" s="3" t="s">
        <v>608</v>
      </c>
      <c r="D93" s="3" t="s">
        <v>612</v>
      </c>
      <c r="E93" s="3">
        <v>1</v>
      </c>
      <c r="F93" s="3"/>
      <c r="G93" s="3">
        <v>0</v>
      </c>
      <c r="H93" s="3"/>
      <c r="I93" s="3">
        <v>0</v>
      </c>
      <c r="J93" s="3"/>
      <c r="K93" s="3">
        <v>0</v>
      </c>
      <c r="L93" s="3"/>
      <c r="M93" s="3">
        <v>0</v>
      </c>
      <c r="N93" s="3"/>
      <c r="O93" s="3">
        <v>0</v>
      </c>
      <c r="P93" s="3"/>
      <c r="Q93" s="3">
        <v>0</v>
      </c>
      <c r="R93" s="3"/>
      <c r="S93" s="3">
        <v>0</v>
      </c>
      <c r="T93" s="3"/>
      <c r="U93" s="3">
        <v>0</v>
      </c>
      <c r="V93" s="3"/>
      <c r="W93" s="3">
        <v>0</v>
      </c>
      <c r="X93" s="3"/>
      <c r="Y93" s="3"/>
      <c r="Z93" s="3">
        <v>0</v>
      </c>
      <c r="AA93" s="3">
        <v>0</v>
      </c>
      <c r="AB93" s="3"/>
      <c r="AC93" s="3">
        <v>1</v>
      </c>
      <c r="AD93" s="3"/>
      <c r="AE93" s="3"/>
      <c r="AF93" s="3">
        <v>1</v>
      </c>
      <c r="AG93" s="30">
        <f t="shared" si="7"/>
        <v>12</v>
      </c>
      <c r="AH93" s="21">
        <f t="shared" si="8"/>
        <v>2</v>
      </c>
      <c r="AI93" s="21">
        <f t="shared" si="9"/>
        <v>2</v>
      </c>
      <c r="AJ93" s="21">
        <f t="shared" si="10"/>
        <v>1</v>
      </c>
      <c r="AK93" s="21">
        <f t="shared" si="11"/>
        <v>3</v>
      </c>
      <c r="AL93" s="20" t="str">
        <f t="shared" si="13"/>
        <v>2/12</v>
      </c>
      <c r="AM93" s="3" t="str">
        <f t="shared" si="12"/>
        <v>1/2</v>
      </c>
    </row>
    <row r="94" spans="1:39">
      <c r="A94" s="43">
        <v>90</v>
      </c>
      <c r="B94" s="3" t="s">
        <v>582</v>
      </c>
      <c r="C94" s="3" t="s">
        <v>614</v>
      </c>
      <c r="D94" s="3" t="s">
        <v>618</v>
      </c>
      <c r="E94" s="3">
        <v>0</v>
      </c>
      <c r="F94" s="3"/>
      <c r="G94" s="3">
        <v>0</v>
      </c>
      <c r="H94" s="3"/>
      <c r="I94" s="3">
        <v>0</v>
      </c>
      <c r="J94" s="3"/>
      <c r="K94" s="3">
        <v>0</v>
      </c>
      <c r="L94" s="3"/>
      <c r="M94" s="3"/>
      <c r="N94" s="3">
        <v>0</v>
      </c>
      <c r="O94" s="3"/>
      <c r="P94" s="3">
        <v>0</v>
      </c>
      <c r="Q94" s="3"/>
      <c r="R94" s="3">
        <v>0</v>
      </c>
      <c r="S94" s="3"/>
      <c r="T94" s="3">
        <v>0</v>
      </c>
      <c r="U94" s="3"/>
      <c r="V94" s="3">
        <v>0</v>
      </c>
      <c r="W94" s="3"/>
      <c r="X94" s="3">
        <v>0</v>
      </c>
      <c r="Y94" s="3"/>
      <c r="Z94" s="3">
        <v>0</v>
      </c>
      <c r="AA94" s="3"/>
      <c r="AB94" s="3">
        <v>0</v>
      </c>
      <c r="AC94" s="3"/>
      <c r="AD94" s="3">
        <v>0</v>
      </c>
      <c r="AE94" s="3"/>
      <c r="AF94" s="3">
        <v>1</v>
      </c>
      <c r="AG94" s="30">
        <f t="shared" si="7"/>
        <v>4</v>
      </c>
      <c r="AH94" s="21">
        <f t="shared" si="8"/>
        <v>0</v>
      </c>
      <c r="AI94" s="21">
        <f t="shared" si="9"/>
        <v>10</v>
      </c>
      <c r="AJ94" s="21">
        <f t="shared" si="10"/>
        <v>1</v>
      </c>
      <c r="AK94" s="21">
        <f t="shared" si="11"/>
        <v>1</v>
      </c>
      <c r="AL94" s="20" t="str">
        <f t="shared" si="13"/>
        <v>0/4</v>
      </c>
      <c r="AM94" s="3" t="str">
        <f t="shared" si="12"/>
        <v>1/10</v>
      </c>
    </row>
    <row r="95" spans="1:39">
      <c r="A95" s="43">
        <v>91</v>
      </c>
      <c r="B95" s="3" t="s">
        <v>582</v>
      </c>
      <c r="C95" s="3" t="s">
        <v>620</v>
      </c>
      <c r="D95" s="3" t="s">
        <v>624</v>
      </c>
      <c r="E95" s="3">
        <v>1</v>
      </c>
      <c r="F95" s="3"/>
      <c r="G95" s="3">
        <v>0</v>
      </c>
      <c r="H95" s="3"/>
      <c r="I95" s="3">
        <v>0</v>
      </c>
      <c r="J95" s="3"/>
      <c r="K95" s="3">
        <v>0</v>
      </c>
      <c r="L95" s="3"/>
      <c r="M95" s="3">
        <v>0</v>
      </c>
      <c r="N95" s="3"/>
      <c r="O95" s="3">
        <v>0</v>
      </c>
      <c r="P95" s="3"/>
      <c r="Q95" s="3">
        <v>0</v>
      </c>
      <c r="R95" s="3"/>
      <c r="S95" s="3">
        <v>0</v>
      </c>
      <c r="T95" s="3"/>
      <c r="U95" s="3">
        <v>0</v>
      </c>
      <c r="V95" s="3"/>
      <c r="W95" s="3">
        <v>0</v>
      </c>
      <c r="X95" s="3"/>
      <c r="Y95" s="3"/>
      <c r="Z95" s="3">
        <v>0</v>
      </c>
      <c r="AA95" s="3">
        <v>1</v>
      </c>
      <c r="AB95" s="3"/>
      <c r="AC95" s="3">
        <v>0</v>
      </c>
      <c r="AD95" s="3"/>
      <c r="AE95" s="3"/>
      <c r="AF95" s="3">
        <v>0</v>
      </c>
      <c r="AG95" s="30">
        <f t="shared" si="7"/>
        <v>12</v>
      </c>
      <c r="AH95" s="21">
        <f t="shared" si="8"/>
        <v>2</v>
      </c>
      <c r="AI95" s="21">
        <f t="shared" si="9"/>
        <v>2</v>
      </c>
      <c r="AJ95" s="21">
        <f t="shared" si="10"/>
        <v>0</v>
      </c>
      <c r="AK95" s="21">
        <f t="shared" si="11"/>
        <v>2</v>
      </c>
      <c r="AL95" s="20" t="str">
        <f t="shared" si="13"/>
        <v>2/12</v>
      </c>
      <c r="AM95" s="3" t="str">
        <f t="shared" si="12"/>
        <v>0/2</v>
      </c>
    </row>
    <row r="96" spans="1:39">
      <c r="A96" s="43">
        <v>92</v>
      </c>
      <c r="B96" s="3" t="s">
        <v>582</v>
      </c>
      <c r="C96" s="3" t="s">
        <v>626</v>
      </c>
      <c r="D96" s="3" t="s">
        <v>630</v>
      </c>
      <c r="E96" s="3">
        <v>0</v>
      </c>
      <c r="F96" s="3"/>
      <c r="G96" s="3">
        <v>1</v>
      </c>
      <c r="H96" s="3"/>
      <c r="I96" s="3">
        <v>0</v>
      </c>
      <c r="J96" s="3"/>
      <c r="K96" s="3">
        <v>1</v>
      </c>
      <c r="L96" s="3"/>
      <c r="M96" s="3">
        <v>1</v>
      </c>
      <c r="N96" s="3"/>
      <c r="O96" s="3">
        <v>1</v>
      </c>
      <c r="P96" s="3"/>
      <c r="Q96" s="3">
        <v>1</v>
      </c>
      <c r="R96" s="3"/>
      <c r="S96" s="3">
        <v>1</v>
      </c>
      <c r="T96" s="3"/>
      <c r="U96" s="3">
        <v>1</v>
      </c>
      <c r="V96" s="3"/>
      <c r="W96" s="3">
        <v>1</v>
      </c>
      <c r="X96" s="3"/>
      <c r="Y96" s="3"/>
      <c r="Z96" s="3">
        <v>1</v>
      </c>
      <c r="AA96" s="3">
        <v>1</v>
      </c>
      <c r="AB96" s="3"/>
      <c r="AC96" s="3">
        <v>1</v>
      </c>
      <c r="AD96" s="3"/>
      <c r="AE96" s="3"/>
      <c r="AF96" s="3">
        <v>0</v>
      </c>
      <c r="AG96" s="30">
        <f t="shared" si="7"/>
        <v>12</v>
      </c>
      <c r="AH96" s="21">
        <f t="shared" si="8"/>
        <v>10</v>
      </c>
      <c r="AI96" s="21">
        <f t="shared" si="9"/>
        <v>2</v>
      </c>
      <c r="AJ96" s="21">
        <f t="shared" si="10"/>
        <v>1</v>
      </c>
      <c r="AK96" s="21">
        <f t="shared" si="11"/>
        <v>11</v>
      </c>
      <c r="AL96" s="20" t="str">
        <f t="shared" si="13"/>
        <v>10/12</v>
      </c>
      <c r="AM96" s="3" t="str">
        <f t="shared" si="12"/>
        <v>1/2</v>
      </c>
    </row>
    <row r="97" spans="1:39">
      <c r="A97" s="43">
        <v>93</v>
      </c>
      <c r="B97" s="3" t="s">
        <v>582</v>
      </c>
      <c r="C97" s="3" t="s">
        <v>632</v>
      </c>
      <c r="D97" s="3" t="s">
        <v>636</v>
      </c>
      <c r="E97" s="3">
        <v>0</v>
      </c>
      <c r="F97" s="3"/>
      <c r="G97" s="3">
        <v>0</v>
      </c>
      <c r="H97" s="3"/>
      <c r="I97" s="3">
        <v>0</v>
      </c>
      <c r="J97" s="3"/>
      <c r="K97" s="3">
        <v>0</v>
      </c>
      <c r="L97" s="3"/>
      <c r="M97" s="3">
        <v>0</v>
      </c>
      <c r="N97" s="3"/>
      <c r="O97" s="3">
        <v>0</v>
      </c>
      <c r="P97" s="3"/>
      <c r="Q97" s="3">
        <v>0</v>
      </c>
      <c r="R97" s="3"/>
      <c r="S97" s="3">
        <v>0</v>
      </c>
      <c r="T97" s="3"/>
      <c r="U97" s="3">
        <v>0</v>
      </c>
      <c r="V97" s="3"/>
      <c r="W97" s="3">
        <v>0</v>
      </c>
      <c r="X97" s="3"/>
      <c r="Y97" s="3"/>
      <c r="Z97" s="3">
        <v>1</v>
      </c>
      <c r="AA97" s="3">
        <v>0</v>
      </c>
      <c r="AB97" s="3"/>
      <c r="AC97" s="3">
        <v>0</v>
      </c>
      <c r="AD97" s="3"/>
      <c r="AE97" s="3"/>
      <c r="AF97" s="3">
        <v>1</v>
      </c>
      <c r="AG97" s="30">
        <f t="shared" si="7"/>
        <v>12</v>
      </c>
      <c r="AH97" s="21">
        <f t="shared" si="8"/>
        <v>0</v>
      </c>
      <c r="AI97" s="21">
        <f t="shared" si="9"/>
        <v>2</v>
      </c>
      <c r="AJ97" s="21">
        <f t="shared" si="10"/>
        <v>2</v>
      </c>
      <c r="AK97" s="21">
        <f t="shared" si="11"/>
        <v>2</v>
      </c>
      <c r="AL97" s="20" t="str">
        <f t="shared" si="13"/>
        <v>0/12</v>
      </c>
      <c r="AM97" s="3" t="str">
        <f t="shared" si="12"/>
        <v>2/2</v>
      </c>
    </row>
    <row r="98" spans="1:39">
      <c r="A98" s="43">
        <v>94</v>
      </c>
      <c r="B98" s="3" t="s">
        <v>582</v>
      </c>
      <c r="C98" s="3" t="s">
        <v>638</v>
      </c>
      <c r="D98" s="3" t="s">
        <v>642</v>
      </c>
      <c r="E98" s="3">
        <v>1</v>
      </c>
      <c r="F98" s="3"/>
      <c r="G98" s="3">
        <v>1</v>
      </c>
      <c r="H98" s="3"/>
      <c r="I98" s="3">
        <v>0</v>
      </c>
      <c r="J98" s="3"/>
      <c r="K98" s="3">
        <v>1</v>
      </c>
      <c r="L98" s="3"/>
      <c r="M98" s="3">
        <v>1</v>
      </c>
      <c r="N98" s="3"/>
      <c r="O98" s="3">
        <v>1</v>
      </c>
      <c r="P98" s="3"/>
      <c r="Q98" s="3">
        <v>1</v>
      </c>
      <c r="R98" s="3"/>
      <c r="S98" s="3">
        <v>1</v>
      </c>
      <c r="T98" s="3"/>
      <c r="U98" s="3">
        <v>0</v>
      </c>
      <c r="V98" s="3"/>
      <c r="W98" s="3">
        <v>1</v>
      </c>
      <c r="X98" s="3"/>
      <c r="Y98" s="3"/>
      <c r="Z98" s="3">
        <v>0</v>
      </c>
      <c r="AA98" s="3">
        <v>1</v>
      </c>
      <c r="AB98" s="3"/>
      <c r="AC98" s="3">
        <v>1</v>
      </c>
      <c r="AD98" s="3"/>
      <c r="AE98" s="3"/>
      <c r="AF98" s="3">
        <v>1</v>
      </c>
      <c r="AG98" s="30">
        <f t="shared" si="7"/>
        <v>12</v>
      </c>
      <c r="AH98" s="21">
        <f t="shared" si="8"/>
        <v>10</v>
      </c>
      <c r="AI98" s="21">
        <f t="shared" si="9"/>
        <v>2</v>
      </c>
      <c r="AJ98" s="21">
        <f t="shared" si="10"/>
        <v>1</v>
      </c>
      <c r="AK98" s="21">
        <f t="shared" si="11"/>
        <v>11</v>
      </c>
      <c r="AL98" s="20" t="str">
        <f t="shared" si="13"/>
        <v>10/12</v>
      </c>
      <c r="AM98" s="3" t="str">
        <f t="shared" si="12"/>
        <v>1/2</v>
      </c>
    </row>
    <row r="99" spans="1:39">
      <c r="A99" s="43">
        <v>95</v>
      </c>
      <c r="B99" s="3" t="s">
        <v>582</v>
      </c>
      <c r="C99" s="3" t="s">
        <v>644</v>
      </c>
      <c r="D99" s="3" t="s">
        <v>648</v>
      </c>
      <c r="E99" s="3">
        <v>1</v>
      </c>
      <c r="F99" s="3"/>
      <c r="G99" s="3">
        <v>1</v>
      </c>
      <c r="H99" s="3"/>
      <c r="I99" s="3">
        <v>0</v>
      </c>
      <c r="J99" s="3"/>
      <c r="K99" s="3">
        <v>1</v>
      </c>
      <c r="L99" s="3"/>
      <c r="M99" s="3">
        <v>1</v>
      </c>
      <c r="N99" s="3"/>
      <c r="O99" s="3">
        <v>0</v>
      </c>
      <c r="P99" s="3"/>
      <c r="Q99" s="3">
        <v>1</v>
      </c>
      <c r="R99" s="3"/>
      <c r="S99" s="3">
        <v>1</v>
      </c>
      <c r="T99" s="3"/>
      <c r="U99" s="3">
        <v>0</v>
      </c>
      <c r="V99" s="3"/>
      <c r="W99" s="3">
        <v>0</v>
      </c>
      <c r="X99" s="3"/>
      <c r="Y99" s="3"/>
      <c r="Z99" s="3">
        <v>0</v>
      </c>
      <c r="AA99" s="3">
        <v>1</v>
      </c>
      <c r="AB99" s="3"/>
      <c r="AC99" s="3">
        <v>1</v>
      </c>
      <c r="AD99" s="3"/>
      <c r="AE99" s="3"/>
      <c r="AF99" s="3">
        <v>1</v>
      </c>
      <c r="AG99" s="30">
        <f t="shared" si="7"/>
        <v>12</v>
      </c>
      <c r="AH99" s="21">
        <f t="shared" si="8"/>
        <v>8</v>
      </c>
      <c r="AI99" s="21">
        <f t="shared" si="9"/>
        <v>2</v>
      </c>
      <c r="AJ99" s="21">
        <f t="shared" si="10"/>
        <v>1</v>
      </c>
      <c r="AK99" s="21">
        <f t="shared" si="11"/>
        <v>9</v>
      </c>
      <c r="AL99" s="20" t="str">
        <f t="shared" si="13"/>
        <v>8/12</v>
      </c>
      <c r="AM99" s="3" t="str">
        <f t="shared" si="12"/>
        <v>1/2</v>
      </c>
    </row>
    <row r="100" spans="1:39">
      <c r="A100" s="43">
        <v>96</v>
      </c>
      <c r="B100" s="3" t="s">
        <v>582</v>
      </c>
      <c r="C100" s="3" t="s">
        <v>650</v>
      </c>
      <c r="D100" s="3" t="s">
        <v>654</v>
      </c>
      <c r="E100" s="3">
        <v>1</v>
      </c>
      <c r="F100" s="3"/>
      <c r="G100" s="3">
        <v>1</v>
      </c>
      <c r="H100" s="3"/>
      <c r="I100" s="3">
        <v>0</v>
      </c>
      <c r="J100" s="3"/>
      <c r="K100" s="3">
        <v>0</v>
      </c>
      <c r="L100" s="3"/>
      <c r="M100" s="3">
        <v>0</v>
      </c>
      <c r="N100" s="3"/>
      <c r="O100" s="3">
        <v>0</v>
      </c>
      <c r="P100" s="3"/>
      <c r="Q100" s="3">
        <v>0</v>
      </c>
      <c r="R100" s="3"/>
      <c r="S100" s="3">
        <v>0</v>
      </c>
      <c r="T100" s="3"/>
      <c r="U100" s="3">
        <v>0</v>
      </c>
      <c r="V100" s="3"/>
      <c r="W100" s="3">
        <v>0</v>
      </c>
      <c r="X100" s="3"/>
      <c r="Y100" s="3"/>
      <c r="Z100" s="3">
        <v>0</v>
      </c>
      <c r="AA100" s="3">
        <v>0</v>
      </c>
      <c r="AB100" s="3"/>
      <c r="AC100" s="3">
        <v>0</v>
      </c>
      <c r="AD100" s="3"/>
      <c r="AE100" s="3"/>
      <c r="AF100" s="3">
        <v>1</v>
      </c>
      <c r="AG100" s="30">
        <f t="shared" si="7"/>
        <v>12</v>
      </c>
      <c r="AH100" s="21">
        <f t="shared" si="8"/>
        <v>2</v>
      </c>
      <c r="AI100" s="21">
        <f t="shared" si="9"/>
        <v>2</v>
      </c>
      <c r="AJ100" s="21">
        <f t="shared" si="10"/>
        <v>1</v>
      </c>
      <c r="AK100" s="21">
        <f t="shared" si="11"/>
        <v>3</v>
      </c>
      <c r="AL100" s="20" t="str">
        <f t="shared" si="13"/>
        <v>2/12</v>
      </c>
      <c r="AM100" s="3" t="str">
        <f t="shared" si="12"/>
        <v>1/2</v>
      </c>
    </row>
    <row r="101" spans="1:39">
      <c r="A101" s="43">
        <v>97</v>
      </c>
      <c r="B101" s="3" t="s">
        <v>582</v>
      </c>
      <c r="C101" s="3" t="s">
        <v>656</v>
      </c>
      <c r="D101" s="3" t="s">
        <v>660</v>
      </c>
      <c r="E101" s="3">
        <v>0</v>
      </c>
      <c r="F101" s="3"/>
      <c r="G101" s="3">
        <v>1</v>
      </c>
      <c r="H101" s="3"/>
      <c r="I101" s="3">
        <v>0</v>
      </c>
      <c r="J101" s="3"/>
      <c r="K101" s="3">
        <v>1</v>
      </c>
      <c r="L101" s="3"/>
      <c r="M101" s="3">
        <v>0</v>
      </c>
      <c r="N101" s="3"/>
      <c r="O101" s="3">
        <v>0</v>
      </c>
      <c r="P101" s="3"/>
      <c r="Q101" s="3">
        <v>1</v>
      </c>
      <c r="R101" s="3"/>
      <c r="S101" s="3">
        <v>0</v>
      </c>
      <c r="T101" s="3"/>
      <c r="U101" s="3">
        <v>0</v>
      </c>
      <c r="V101" s="3"/>
      <c r="W101" s="3">
        <v>0</v>
      </c>
      <c r="X101" s="3"/>
      <c r="Y101" s="3"/>
      <c r="Z101" s="3">
        <v>0</v>
      </c>
      <c r="AA101" s="3">
        <v>0</v>
      </c>
      <c r="AB101" s="3"/>
      <c r="AC101" s="3">
        <v>1</v>
      </c>
      <c r="AD101" s="3"/>
      <c r="AE101" s="3"/>
      <c r="AF101" s="3">
        <v>1</v>
      </c>
      <c r="AG101" s="30">
        <f t="shared" si="7"/>
        <v>12</v>
      </c>
      <c r="AH101" s="21">
        <f t="shared" si="8"/>
        <v>4</v>
      </c>
      <c r="AI101" s="21">
        <f t="shared" si="9"/>
        <v>2</v>
      </c>
      <c r="AJ101" s="21">
        <f t="shared" si="10"/>
        <v>1</v>
      </c>
      <c r="AK101" s="21">
        <f t="shared" si="11"/>
        <v>5</v>
      </c>
      <c r="AL101" s="20" t="str">
        <f t="shared" si="13"/>
        <v>4/12</v>
      </c>
      <c r="AM101" s="3" t="str">
        <f t="shared" si="12"/>
        <v>1/2</v>
      </c>
    </row>
    <row r="102" spans="1:39">
      <c r="A102" s="43">
        <v>98</v>
      </c>
      <c r="B102" s="3" t="s">
        <v>582</v>
      </c>
      <c r="C102" s="3" t="s">
        <v>662</v>
      </c>
      <c r="D102" s="3" t="s">
        <v>666</v>
      </c>
      <c r="E102" s="3">
        <v>0</v>
      </c>
      <c r="F102" s="3"/>
      <c r="G102" s="3">
        <v>0</v>
      </c>
      <c r="H102" s="3"/>
      <c r="I102" s="3">
        <v>0</v>
      </c>
      <c r="J102" s="3"/>
      <c r="K102" s="3">
        <v>1</v>
      </c>
      <c r="L102" s="3"/>
      <c r="M102" s="3"/>
      <c r="N102" s="3">
        <v>0</v>
      </c>
      <c r="O102" s="3"/>
      <c r="P102" s="3">
        <v>1</v>
      </c>
      <c r="Q102" s="3"/>
      <c r="R102" s="3">
        <v>0</v>
      </c>
      <c r="S102" s="3"/>
      <c r="T102" s="3">
        <v>0</v>
      </c>
      <c r="U102" s="3"/>
      <c r="V102" s="3">
        <v>0</v>
      </c>
      <c r="W102" s="3"/>
      <c r="X102" s="3">
        <v>0</v>
      </c>
      <c r="Y102" s="3"/>
      <c r="Z102" s="3">
        <v>0</v>
      </c>
      <c r="AA102" s="3"/>
      <c r="AB102" s="3">
        <v>0</v>
      </c>
      <c r="AC102" s="3"/>
      <c r="AD102" s="3">
        <v>1</v>
      </c>
      <c r="AE102" s="3"/>
      <c r="AF102" s="3">
        <v>1</v>
      </c>
      <c r="AG102" s="30">
        <f t="shared" si="7"/>
        <v>4</v>
      </c>
      <c r="AH102" s="21">
        <f t="shared" si="8"/>
        <v>1</v>
      </c>
      <c r="AI102" s="21">
        <f t="shared" si="9"/>
        <v>10</v>
      </c>
      <c r="AJ102" s="21">
        <f t="shared" si="10"/>
        <v>3</v>
      </c>
      <c r="AK102" s="21">
        <f t="shared" si="11"/>
        <v>4</v>
      </c>
      <c r="AL102" s="20" t="str">
        <f t="shared" si="13"/>
        <v>1/4</v>
      </c>
      <c r="AM102" s="3" t="str">
        <f t="shared" si="12"/>
        <v>3/10</v>
      </c>
    </row>
    <row r="103" spans="1:39">
      <c r="A103" s="43">
        <v>99</v>
      </c>
      <c r="B103" s="3" t="s">
        <v>582</v>
      </c>
      <c r="C103" s="3" t="s">
        <v>668</v>
      </c>
      <c r="D103" s="3" t="s">
        <v>672</v>
      </c>
      <c r="E103" s="3">
        <v>1</v>
      </c>
      <c r="F103" s="3"/>
      <c r="G103" s="3">
        <v>0</v>
      </c>
      <c r="H103" s="3"/>
      <c r="I103" s="3">
        <v>0</v>
      </c>
      <c r="J103" s="3"/>
      <c r="K103" s="3">
        <v>1</v>
      </c>
      <c r="L103" s="3"/>
      <c r="M103" s="3">
        <v>0</v>
      </c>
      <c r="N103" s="3"/>
      <c r="O103" s="3">
        <v>0</v>
      </c>
      <c r="P103" s="3"/>
      <c r="Q103" s="3">
        <v>0</v>
      </c>
      <c r="R103" s="3"/>
      <c r="S103" s="3">
        <v>0</v>
      </c>
      <c r="T103" s="3"/>
      <c r="U103" s="3">
        <v>0</v>
      </c>
      <c r="V103" s="3"/>
      <c r="W103" s="3">
        <v>0</v>
      </c>
      <c r="X103" s="3"/>
      <c r="Y103" s="3"/>
      <c r="Z103" s="3">
        <v>0</v>
      </c>
      <c r="AA103" s="3">
        <v>0</v>
      </c>
      <c r="AB103" s="3"/>
      <c r="AC103" s="3">
        <v>1</v>
      </c>
      <c r="AD103" s="3"/>
      <c r="AE103" s="3"/>
      <c r="AF103" s="3">
        <v>0</v>
      </c>
      <c r="AG103" s="30">
        <f t="shared" si="7"/>
        <v>12</v>
      </c>
      <c r="AH103" s="21">
        <f t="shared" si="8"/>
        <v>3</v>
      </c>
      <c r="AI103" s="21">
        <f t="shared" si="9"/>
        <v>2</v>
      </c>
      <c r="AJ103" s="21">
        <f t="shared" si="10"/>
        <v>0</v>
      </c>
      <c r="AK103" s="21">
        <f t="shared" si="11"/>
        <v>3</v>
      </c>
      <c r="AL103" s="20" t="str">
        <f t="shared" si="13"/>
        <v>3/12</v>
      </c>
      <c r="AM103" s="3" t="str">
        <f t="shared" si="12"/>
        <v>0/2</v>
      </c>
    </row>
    <row r="104" spans="1:39">
      <c r="A104" s="43">
        <v>100</v>
      </c>
      <c r="B104" s="3" t="s">
        <v>582</v>
      </c>
      <c r="C104" s="3" t="s">
        <v>674</v>
      </c>
      <c r="D104" s="3" t="s">
        <v>678</v>
      </c>
      <c r="E104" s="3">
        <v>1</v>
      </c>
      <c r="F104" s="3"/>
      <c r="G104" s="3">
        <v>0</v>
      </c>
      <c r="H104" s="3"/>
      <c r="I104" s="3">
        <v>0</v>
      </c>
      <c r="J104" s="3"/>
      <c r="K104" s="3">
        <v>1</v>
      </c>
      <c r="L104" s="3"/>
      <c r="M104" s="3">
        <v>1</v>
      </c>
      <c r="N104" s="3"/>
      <c r="O104" s="3">
        <v>0</v>
      </c>
      <c r="P104" s="3"/>
      <c r="Q104" s="3">
        <v>1</v>
      </c>
      <c r="R104" s="3"/>
      <c r="S104" s="3">
        <v>1</v>
      </c>
      <c r="T104" s="3"/>
      <c r="U104" s="3">
        <v>0</v>
      </c>
      <c r="V104" s="3"/>
      <c r="W104" s="3">
        <v>0</v>
      </c>
      <c r="X104" s="3"/>
      <c r="Y104" s="3"/>
      <c r="Z104" s="3">
        <v>0</v>
      </c>
      <c r="AA104" s="3">
        <v>0</v>
      </c>
      <c r="AB104" s="3"/>
      <c r="AC104" s="3">
        <v>0</v>
      </c>
      <c r="AD104" s="3"/>
      <c r="AE104" s="3"/>
      <c r="AF104" s="3">
        <v>1</v>
      </c>
      <c r="AG104" s="30">
        <f t="shared" si="7"/>
        <v>12</v>
      </c>
      <c r="AH104" s="21">
        <f t="shared" si="8"/>
        <v>5</v>
      </c>
      <c r="AI104" s="21">
        <f t="shared" si="9"/>
        <v>2</v>
      </c>
      <c r="AJ104" s="21">
        <f t="shared" si="10"/>
        <v>1</v>
      </c>
      <c r="AK104" s="21">
        <f t="shared" si="11"/>
        <v>6</v>
      </c>
      <c r="AL104" s="20" t="str">
        <f t="shared" si="13"/>
        <v>5/12</v>
      </c>
      <c r="AM104" s="3" t="str">
        <f t="shared" si="12"/>
        <v>1/2</v>
      </c>
    </row>
    <row r="105" spans="1:39">
      <c r="A105" s="43">
        <v>101</v>
      </c>
      <c r="B105" s="3" t="s">
        <v>582</v>
      </c>
      <c r="C105" s="3" t="s">
        <v>680</v>
      </c>
      <c r="D105" s="3" t="s">
        <v>684</v>
      </c>
      <c r="E105" s="3">
        <v>1</v>
      </c>
      <c r="F105" s="3"/>
      <c r="G105" s="3">
        <v>0</v>
      </c>
      <c r="H105" s="3"/>
      <c r="I105" s="3">
        <v>0</v>
      </c>
      <c r="J105" s="3"/>
      <c r="K105" s="3">
        <v>0</v>
      </c>
      <c r="L105" s="3"/>
      <c r="M105" s="3">
        <v>0</v>
      </c>
      <c r="N105" s="3"/>
      <c r="O105" s="3">
        <v>0</v>
      </c>
      <c r="P105" s="3"/>
      <c r="Q105" s="3">
        <v>0</v>
      </c>
      <c r="R105" s="3"/>
      <c r="S105" s="3">
        <v>0</v>
      </c>
      <c r="T105" s="3"/>
      <c r="U105" s="3">
        <v>0</v>
      </c>
      <c r="V105" s="3"/>
      <c r="W105" s="3">
        <v>0</v>
      </c>
      <c r="X105" s="3"/>
      <c r="Y105" s="3">
        <v>0</v>
      </c>
      <c r="Z105" s="3"/>
      <c r="AA105" s="3"/>
      <c r="AB105" s="3">
        <v>0</v>
      </c>
      <c r="AC105" s="3">
        <v>0</v>
      </c>
      <c r="AD105" s="3"/>
      <c r="AE105" s="3"/>
      <c r="AF105" s="3">
        <v>1</v>
      </c>
      <c r="AG105" s="30">
        <f t="shared" si="7"/>
        <v>12</v>
      </c>
      <c r="AH105" s="21">
        <f t="shared" si="8"/>
        <v>1</v>
      </c>
      <c r="AI105" s="21">
        <f t="shared" si="9"/>
        <v>2</v>
      </c>
      <c r="AJ105" s="21">
        <f t="shared" si="10"/>
        <v>1</v>
      </c>
      <c r="AK105" s="21">
        <f t="shared" si="11"/>
        <v>2</v>
      </c>
      <c r="AL105" s="20" t="str">
        <f t="shared" si="13"/>
        <v>1/12</v>
      </c>
      <c r="AM105" s="3" t="str">
        <f t="shared" si="12"/>
        <v>1/2</v>
      </c>
    </row>
    <row r="106" spans="1:39">
      <c r="A106" s="43">
        <v>102</v>
      </c>
      <c r="B106" s="3" t="s">
        <v>582</v>
      </c>
      <c r="C106" s="3" t="s">
        <v>686</v>
      </c>
      <c r="D106" s="3" t="s">
        <v>690</v>
      </c>
      <c r="E106" s="3">
        <v>1</v>
      </c>
      <c r="F106" s="3"/>
      <c r="G106" s="3">
        <v>1</v>
      </c>
      <c r="H106" s="3"/>
      <c r="I106" s="3">
        <v>0</v>
      </c>
      <c r="J106" s="3"/>
      <c r="K106" s="3">
        <v>0</v>
      </c>
      <c r="L106" s="3"/>
      <c r="M106" s="3">
        <v>1</v>
      </c>
      <c r="N106" s="3"/>
      <c r="O106" s="3">
        <v>0</v>
      </c>
      <c r="P106" s="3"/>
      <c r="Q106" s="3">
        <v>1</v>
      </c>
      <c r="R106" s="3"/>
      <c r="S106" s="3">
        <v>1</v>
      </c>
      <c r="T106" s="3"/>
      <c r="U106" s="3">
        <v>0</v>
      </c>
      <c r="V106" s="3"/>
      <c r="W106" s="3">
        <v>0</v>
      </c>
      <c r="X106" s="3"/>
      <c r="Y106" s="3"/>
      <c r="Z106" s="3">
        <v>0</v>
      </c>
      <c r="AA106" s="3">
        <v>1</v>
      </c>
      <c r="AB106" s="3"/>
      <c r="AC106" s="3">
        <v>1</v>
      </c>
      <c r="AD106" s="3"/>
      <c r="AE106" s="3"/>
      <c r="AF106" s="3">
        <v>1</v>
      </c>
      <c r="AG106" s="30">
        <f t="shared" si="7"/>
        <v>12</v>
      </c>
      <c r="AH106" s="21">
        <f t="shared" si="8"/>
        <v>7</v>
      </c>
      <c r="AI106" s="21">
        <f t="shared" si="9"/>
        <v>2</v>
      </c>
      <c r="AJ106" s="21">
        <f t="shared" si="10"/>
        <v>1</v>
      </c>
      <c r="AK106" s="21">
        <f t="shared" si="11"/>
        <v>8</v>
      </c>
      <c r="AL106" s="20" t="str">
        <f t="shared" si="13"/>
        <v>7/12</v>
      </c>
      <c r="AM106" s="3" t="str">
        <f t="shared" si="12"/>
        <v>1/2</v>
      </c>
    </row>
    <row r="107" spans="1:39">
      <c r="A107" s="43">
        <v>103</v>
      </c>
      <c r="B107" s="3" t="s">
        <v>582</v>
      </c>
      <c r="C107" s="3" t="s">
        <v>692</v>
      </c>
      <c r="D107" s="3" t="s">
        <v>696</v>
      </c>
      <c r="E107" s="3">
        <v>1</v>
      </c>
      <c r="F107" s="3"/>
      <c r="G107" s="3">
        <v>0</v>
      </c>
      <c r="H107" s="3"/>
      <c r="I107" s="3">
        <v>0</v>
      </c>
      <c r="J107" s="3"/>
      <c r="K107" s="3">
        <v>0</v>
      </c>
      <c r="L107" s="3"/>
      <c r="M107" s="3">
        <v>0</v>
      </c>
      <c r="N107" s="3"/>
      <c r="O107" s="3">
        <v>0</v>
      </c>
      <c r="P107" s="3"/>
      <c r="Q107" s="3">
        <v>0</v>
      </c>
      <c r="R107" s="3"/>
      <c r="S107" s="3">
        <v>0</v>
      </c>
      <c r="T107" s="3"/>
      <c r="U107" s="3">
        <v>0</v>
      </c>
      <c r="V107" s="3"/>
      <c r="W107" s="3">
        <v>0</v>
      </c>
      <c r="X107" s="3"/>
      <c r="Y107" s="3"/>
      <c r="Z107" s="3">
        <v>0</v>
      </c>
      <c r="AA107" s="3">
        <v>0</v>
      </c>
      <c r="AB107" s="3"/>
      <c r="AC107" s="3">
        <v>0</v>
      </c>
      <c r="AD107" s="3"/>
      <c r="AE107" s="3"/>
      <c r="AF107" s="3">
        <v>0</v>
      </c>
      <c r="AG107" s="30">
        <f t="shared" si="7"/>
        <v>12</v>
      </c>
      <c r="AH107" s="21">
        <f t="shared" si="8"/>
        <v>1</v>
      </c>
      <c r="AI107" s="21">
        <f t="shared" si="9"/>
        <v>2</v>
      </c>
      <c r="AJ107" s="21">
        <f t="shared" si="10"/>
        <v>0</v>
      </c>
      <c r="AK107" s="21">
        <f t="shared" si="11"/>
        <v>1</v>
      </c>
      <c r="AL107" s="20" t="str">
        <f t="shared" si="13"/>
        <v>1/12</v>
      </c>
      <c r="AM107" s="3" t="str">
        <f t="shared" si="12"/>
        <v>0/2</v>
      </c>
    </row>
    <row r="108" spans="1:39">
      <c r="A108" s="43">
        <v>104</v>
      </c>
      <c r="B108" s="3" t="s">
        <v>582</v>
      </c>
      <c r="C108" s="3" t="s">
        <v>698</v>
      </c>
      <c r="D108" s="3" t="s">
        <v>702</v>
      </c>
      <c r="E108" s="3">
        <v>1</v>
      </c>
      <c r="F108" s="3"/>
      <c r="G108" s="3">
        <v>0</v>
      </c>
      <c r="H108" s="3"/>
      <c r="I108" s="3">
        <v>0</v>
      </c>
      <c r="J108" s="3"/>
      <c r="K108" s="3">
        <v>0</v>
      </c>
      <c r="L108" s="3"/>
      <c r="M108" s="3"/>
      <c r="N108" s="3">
        <v>0</v>
      </c>
      <c r="O108" s="3"/>
      <c r="P108" s="3">
        <v>0</v>
      </c>
      <c r="Q108" s="3"/>
      <c r="R108" s="3">
        <v>0</v>
      </c>
      <c r="S108" s="3"/>
      <c r="T108" s="3">
        <v>0</v>
      </c>
      <c r="U108" s="3"/>
      <c r="V108" s="3">
        <v>0</v>
      </c>
      <c r="W108" s="3"/>
      <c r="X108" s="3">
        <v>0</v>
      </c>
      <c r="Y108" s="3"/>
      <c r="Z108" s="3">
        <v>0</v>
      </c>
      <c r="AA108" s="3"/>
      <c r="AB108" s="3">
        <v>0</v>
      </c>
      <c r="AC108" s="3"/>
      <c r="AD108" s="3">
        <v>0</v>
      </c>
      <c r="AE108" s="3"/>
      <c r="AF108" s="3">
        <v>1</v>
      </c>
      <c r="AG108" s="30">
        <f t="shared" si="7"/>
        <v>4</v>
      </c>
      <c r="AH108" s="21">
        <f t="shared" si="8"/>
        <v>1</v>
      </c>
      <c r="AI108" s="21">
        <f t="shared" si="9"/>
        <v>10</v>
      </c>
      <c r="AJ108" s="21">
        <f t="shared" si="10"/>
        <v>1</v>
      </c>
      <c r="AK108" s="21">
        <f t="shared" si="11"/>
        <v>2</v>
      </c>
      <c r="AL108" s="20" t="str">
        <f t="shared" si="13"/>
        <v>1/4</v>
      </c>
      <c r="AM108" s="3" t="str">
        <f t="shared" si="12"/>
        <v>1/10</v>
      </c>
    </row>
    <row r="109" spans="1:39">
      <c r="A109" s="43">
        <v>105</v>
      </c>
      <c r="B109" s="3" t="s">
        <v>582</v>
      </c>
      <c r="C109" s="3" t="s">
        <v>704</v>
      </c>
      <c r="D109" s="3" t="s">
        <v>708</v>
      </c>
      <c r="E109" s="3">
        <v>0</v>
      </c>
      <c r="F109" s="3"/>
      <c r="G109" s="3">
        <v>0</v>
      </c>
      <c r="H109" s="3"/>
      <c r="I109" s="3">
        <v>0</v>
      </c>
      <c r="J109" s="3"/>
      <c r="K109" s="3">
        <v>0</v>
      </c>
      <c r="L109" s="3"/>
      <c r="M109" s="3">
        <v>0</v>
      </c>
      <c r="N109" s="3"/>
      <c r="O109" s="3">
        <v>0</v>
      </c>
      <c r="P109" s="3"/>
      <c r="Q109" s="3">
        <v>0</v>
      </c>
      <c r="R109" s="3"/>
      <c r="S109" s="3">
        <v>0</v>
      </c>
      <c r="T109" s="3"/>
      <c r="U109" s="3">
        <v>0</v>
      </c>
      <c r="V109" s="3"/>
      <c r="W109" s="3">
        <v>0</v>
      </c>
      <c r="X109" s="3"/>
      <c r="Y109" s="3"/>
      <c r="Z109" s="3">
        <v>0</v>
      </c>
      <c r="AA109" s="3">
        <v>0</v>
      </c>
      <c r="AB109" s="3"/>
      <c r="AC109" s="3">
        <v>0</v>
      </c>
      <c r="AD109" s="3"/>
      <c r="AE109" s="3"/>
      <c r="AF109" s="3">
        <v>1</v>
      </c>
      <c r="AG109" s="30">
        <f t="shared" si="7"/>
        <v>12</v>
      </c>
      <c r="AH109" s="21">
        <f t="shared" si="8"/>
        <v>0</v>
      </c>
      <c r="AI109" s="21">
        <f t="shared" si="9"/>
        <v>2</v>
      </c>
      <c r="AJ109" s="21">
        <f t="shared" si="10"/>
        <v>1</v>
      </c>
      <c r="AK109" s="21">
        <f t="shared" si="11"/>
        <v>1</v>
      </c>
      <c r="AL109" s="20" t="str">
        <f t="shared" si="13"/>
        <v>0/12</v>
      </c>
      <c r="AM109" s="3" t="str">
        <f t="shared" si="12"/>
        <v>1/2</v>
      </c>
    </row>
    <row r="110" spans="1:39">
      <c r="A110" s="43">
        <v>106</v>
      </c>
      <c r="B110" s="3" t="s">
        <v>582</v>
      </c>
      <c r="C110" s="3" t="s">
        <v>710</v>
      </c>
      <c r="D110" s="3" t="s">
        <v>714</v>
      </c>
      <c r="E110" s="3">
        <v>0</v>
      </c>
      <c r="F110" s="3"/>
      <c r="G110" s="3">
        <v>0</v>
      </c>
      <c r="H110" s="3"/>
      <c r="I110" s="3">
        <v>0</v>
      </c>
      <c r="J110" s="3"/>
      <c r="K110" s="3">
        <v>0</v>
      </c>
      <c r="L110" s="3"/>
      <c r="M110" s="3">
        <v>0</v>
      </c>
      <c r="N110" s="3"/>
      <c r="O110" s="3">
        <v>0</v>
      </c>
      <c r="P110" s="3"/>
      <c r="Q110" s="3">
        <v>0</v>
      </c>
      <c r="R110" s="3"/>
      <c r="S110" s="3">
        <v>0</v>
      </c>
      <c r="T110" s="3"/>
      <c r="U110" s="3">
        <v>0</v>
      </c>
      <c r="V110" s="3"/>
      <c r="W110" s="3">
        <v>0</v>
      </c>
      <c r="X110" s="3"/>
      <c r="Y110" s="3"/>
      <c r="Z110" s="3">
        <v>1</v>
      </c>
      <c r="AA110" s="3">
        <v>0</v>
      </c>
      <c r="AB110" s="3"/>
      <c r="AC110" s="3">
        <v>0</v>
      </c>
      <c r="AD110" s="3"/>
      <c r="AE110" s="3"/>
      <c r="AF110" s="3">
        <v>0</v>
      </c>
      <c r="AG110" s="30">
        <f t="shared" si="7"/>
        <v>12</v>
      </c>
      <c r="AH110" s="21">
        <f t="shared" si="8"/>
        <v>0</v>
      </c>
      <c r="AI110" s="21">
        <f t="shared" si="9"/>
        <v>2</v>
      </c>
      <c r="AJ110" s="21">
        <f t="shared" si="10"/>
        <v>1</v>
      </c>
      <c r="AK110" s="21">
        <f t="shared" si="11"/>
        <v>1</v>
      </c>
      <c r="AL110" s="20" t="str">
        <f t="shared" si="13"/>
        <v>0/12</v>
      </c>
      <c r="AM110" s="3" t="str">
        <f t="shared" si="12"/>
        <v>1/2</v>
      </c>
    </row>
    <row r="111" spans="1:39">
      <c r="A111" s="43">
        <v>107</v>
      </c>
      <c r="B111" s="3" t="s">
        <v>582</v>
      </c>
      <c r="C111" s="3" t="s">
        <v>716</v>
      </c>
      <c r="D111" s="3" t="s">
        <v>720</v>
      </c>
      <c r="E111" s="3"/>
      <c r="F111" s="3">
        <v>1</v>
      </c>
      <c r="G111" s="3">
        <v>1</v>
      </c>
      <c r="H111" s="3"/>
      <c r="I111" s="3">
        <v>0</v>
      </c>
      <c r="J111" s="3"/>
      <c r="K111" s="3">
        <v>1</v>
      </c>
      <c r="L111" s="3"/>
      <c r="M111" s="3"/>
      <c r="N111" s="3">
        <v>0</v>
      </c>
      <c r="O111" s="3"/>
      <c r="P111" s="3">
        <v>1</v>
      </c>
      <c r="Q111" s="3"/>
      <c r="R111" s="3">
        <v>0</v>
      </c>
      <c r="S111" s="3"/>
      <c r="T111" s="3">
        <v>0</v>
      </c>
      <c r="U111" s="3"/>
      <c r="V111" s="3">
        <v>0</v>
      </c>
      <c r="W111" s="3"/>
      <c r="X111" s="3">
        <v>0</v>
      </c>
      <c r="Y111" s="3"/>
      <c r="Z111" s="3">
        <v>0</v>
      </c>
      <c r="AA111" s="3"/>
      <c r="AB111" s="3">
        <v>0</v>
      </c>
      <c r="AC111" s="3"/>
      <c r="AD111" s="3">
        <v>0</v>
      </c>
      <c r="AE111" s="3"/>
      <c r="AF111" s="3">
        <v>1</v>
      </c>
      <c r="AG111" s="30">
        <f t="shared" si="7"/>
        <v>3</v>
      </c>
      <c r="AH111" s="21">
        <f t="shared" si="8"/>
        <v>2</v>
      </c>
      <c r="AI111" s="21">
        <f t="shared" si="9"/>
        <v>11</v>
      </c>
      <c r="AJ111" s="21">
        <f t="shared" si="10"/>
        <v>3</v>
      </c>
      <c r="AK111" s="21">
        <f t="shared" si="11"/>
        <v>5</v>
      </c>
      <c r="AL111" s="20" t="str">
        <f t="shared" si="13"/>
        <v>2/3</v>
      </c>
      <c r="AM111" s="3" t="str">
        <f t="shared" si="12"/>
        <v>3/11</v>
      </c>
    </row>
    <row r="112" spans="1:39">
      <c r="A112" s="43">
        <v>108</v>
      </c>
      <c r="B112" s="3" t="s">
        <v>582</v>
      </c>
      <c r="C112" s="3" t="s">
        <v>722</v>
      </c>
      <c r="D112" s="3" t="s">
        <v>726</v>
      </c>
      <c r="E112" s="3">
        <v>0</v>
      </c>
      <c r="F112" s="3"/>
      <c r="G112" s="3">
        <v>0</v>
      </c>
      <c r="H112" s="3"/>
      <c r="I112" s="3">
        <v>0</v>
      </c>
      <c r="J112" s="3"/>
      <c r="K112" s="3">
        <v>0</v>
      </c>
      <c r="L112" s="3"/>
      <c r="M112" s="3">
        <v>0</v>
      </c>
      <c r="N112" s="3"/>
      <c r="O112" s="3">
        <v>0</v>
      </c>
      <c r="P112" s="3"/>
      <c r="Q112" s="3">
        <v>0</v>
      </c>
      <c r="R112" s="3"/>
      <c r="S112" s="3">
        <v>0</v>
      </c>
      <c r="T112" s="3"/>
      <c r="U112" s="3">
        <v>0</v>
      </c>
      <c r="V112" s="3"/>
      <c r="W112" s="3">
        <v>0</v>
      </c>
      <c r="X112" s="3"/>
      <c r="Y112" s="3"/>
      <c r="Z112" s="3">
        <v>0</v>
      </c>
      <c r="AA112" s="3">
        <v>0</v>
      </c>
      <c r="AB112" s="3"/>
      <c r="AC112" s="3">
        <v>0</v>
      </c>
      <c r="AD112" s="3"/>
      <c r="AE112" s="3"/>
      <c r="AF112" s="3">
        <v>0</v>
      </c>
      <c r="AG112" s="30">
        <f t="shared" si="7"/>
        <v>12</v>
      </c>
      <c r="AH112" s="21">
        <f t="shared" si="8"/>
        <v>0</v>
      </c>
      <c r="AI112" s="21">
        <f t="shared" si="9"/>
        <v>2</v>
      </c>
      <c r="AJ112" s="21">
        <f t="shared" si="10"/>
        <v>0</v>
      </c>
      <c r="AK112" s="21">
        <f t="shared" si="11"/>
        <v>0</v>
      </c>
      <c r="AL112" s="20" t="str">
        <f t="shared" si="13"/>
        <v>0/12</v>
      </c>
      <c r="AM112" s="3" t="str">
        <f t="shared" si="12"/>
        <v>0/2</v>
      </c>
    </row>
    <row r="113" spans="1:39">
      <c r="A113" s="43">
        <v>109</v>
      </c>
      <c r="B113" s="3" t="s">
        <v>582</v>
      </c>
      <c r="C113" s="3" t="s">
        <v>728</v>
      </c>
      <c r="D113" s="3" t="s">
        <v>732</v>
      </c>
      <c r="E113" s="3">
        <v>0</v>
      </c>
      <c r="F113" s="3"/>
      <c r="G113" s="3">
        <v>0</v>
      </c>
      <c r="H113" s="3"/>
      <c r="I113" s="3">
        <v>0</v>
      </c>
      <c r="J113" s="3"/>
      <c r="K113" s="3">
        <v>0</v>
      </c>
      <c r="L113" s="3"/>
      <c r="M113" s="3">
        <v>0</v>
      </c>
      <c r="N113" s="3"/>
      <c r="O113" s="3">
        <v>0</v>
      </c>
      <c r="P113" s="3"/>
      <c r="Q113" s="3">
        <v>0</v>
      </c>
      <c r="R113" s="3"/>
      <c r="S113" s="3">
        <v>0</v>
      </c>
      <c r="T113" s="3"/>
      <c r="U113" s="3">
        <v>0</v>
      </c>
      <c r="V113" s="3"/>
      <c r="W113" s="3">
        <v>0</v>
      </c>
      <c r="X113" s="3"/>
      <c r="Y113" s="3"/>
      <c r="Z113" s="3">
        <v>1</v>
      </c>
      <c r="AA113" s="3">
        <v>0</v>
      </c>
      <c r="AB113" s="3"/>
      <c r="AC113" s="3">
        <v>0</v>
      </c>
      <c r="AD113" s="3"/>
      <c r="AE113" s="3"/>
      <c r="AF113" s="3">
        <v>0</v>
      </c>
      <c r="AG113" s="30">
        <f t="shared" si="7"/>
        <v>12</v>
      </c>
      <c r="AH113" s="21">
        <f t="shared" si="8"/>
        <v>0</v>
      </c>
      <c r="AI113" s="21">
        <f t="shared" si="9"/>
        <v>2</v>
      </c>
      <c r="AJ113" s="21">
        <f t="shared" si="10"/>
        <v>1</v>
      </c>
      <c r="AK113" s="21">
        <f t="shared" si="11"/>
        <v>1</v>
      </c>
      <c r="AL113" s="20" t="str">
        <f t="shared" si="13"/>
        <v>0/12</v>
      </c>
      <c r="AM113" s="3" t="str">
        <f t="shared" si="12"/>
        <v>1/2</v>
      </c>
    </row>
    <row r="114" spans="1:39">
      <c r="A114" s="43">
        <v>110</v>
      </c>
      <c r="B114" s="3" t="s">
        <v>582</v>
      </c>
      <c r="C114" s="3" t="s">
        <v>734</v>
      </c>
      <c r="D114" s="3" t="s">
        <v>738</v>
      </c>
      <c r="E114" s="3">
        <v>1</v>
      </c>
      <c r="F114" s="3"/>
      <c r="G114" s="3">
        <v>1</v>
      </c>
      <c r="H114" s="3"/>
      <c r="I114" s="3">
        <v>0</v>
      </c>
      <c r="J114" s="3"/>
      <c r="K114" s="3">
        <v>1</v>
      </c>
      <c r="L114" s="3"/>
      <c r="M114" s="3">
        <v>0</v>
      </c>
      <c r="N114" s="3"/>
      <c r="O114" s="3">
        <v>0</v>
      </c>
      <c r="P114" s="3"/>
      <c r="Q114" s="3">
        <v>0</v>
      </c>
      <c r="R114" s="3"/>
      <c r="S114" s="3">
        <v>1</v>
      </c>
      <c r="T114" s="3"/>
      <c r="U114" s="3">
        <v>0</v>
      </c>
      <c r="V114" s="3"/>
      <c r="W114" s="3">
        <v>1</v>
      </c>
      <c r="X114" s="3"/>
      <c r="Y114" s="3"/>
      <c r="Z114" s="3">
        <v>0</v>
      </c>
      <c r="AA114" s="3">
        <v>0</v>
      </c>
      <c r="AB114" s="3"/>
      <c r="AC114" s="3">
        <v>1</v>
      </c>
      <c r="AD114" s="3"/>
      <c r="AE114" s="3"/>
      <c r="AF114" s="3">
        <v>0</v>
      </c>
      <c r="AG114" s="30">
        <f t="shared" si="7"/>
        <v>12</v>
      </c>
      <c r="AH114" s="21">
        <f t="shared" si="8"/>
        <v>6</v>
      </c>
      <c r="AI114" s="21">
        <f t="shared" si="9"/>
        <v>2</v>
      </c>
      <c r="AJ114" s="21">
        <f t="shared" si="10"/>
        <v>0</v>
      </c>
      <c r="AK114" s="21">
        <f t="shared" si="11"/>
        <v>6</v>
      </c>
      <c r="AL114" s="20" t="str">
        <f t="shared" si="13"/>
        <v>6/12</v>
      </c>
      <c r="AM114" s="3" t="str">
        <f t="shared" si="12"/>
        <v>0/2</v>
      </c>
    </row>
    <row r="115" spans="1:39">
      <c r="A115" s="43">
        <v>111</v>
      </c>
      <c r="B115" s="3" t="s">
        <v>582</v>
      </c>
      <c r="C115" s="3" t="s">
        <v>740</v>
      </c>
      <c r="D115" s="3" t="s">
        <v>744</v>
      </c>
      <c r="E115" s="3">
        <v>1</v>
      </c>
      <c r="F115" s="3"/>
      <c r="G115" s="3">
        <v>0</v>
      </c>
      <c r="H115" s="3"/>
      <c r="I115" s="3">
        <v>0</v>
      </c>
      <c r="J115" s="3"/>
      <c r="K115" s="3">
        <v>0</v>
      </c>
      <c r="L115" s="3"/>
      <c r="M115" s="3">
        <v>0</v>
      </c>
      <c r="N115" s="3"/>
      <c r="O115" s="3">
        <v>0</v>
      </c>
      <c r="P115" s="3"/>
      <c r="Q115" s="3">
        <v>0</v>
      </c>
      <c r="R115" s="3"/>
      <c r="S115" s="3">
        <v>0</v>
      </c>
      <c r="T115" s="3"/>
      <c r="U115" s="3">
        <v>0</v>
      </c>
      <c r="V115" s="3"/>
      <c r="W115" s="3">
        <v>0</v>
      </c>
      <c r="X115" s="3"/>
      <c r="Y115" s="3"/>
      <c r="Z115" s="3">
        <v>0</v>
      </c>
      <c r="AA115" s="3">
        <v>0</v>
      </c>
      <c r="AB115" s="3"/>
      <c r="AC115" s="3">
        <v>0</v>
      </c>
      <c r="AD115" s="3"/>
      <c r="AE115" s="3"/>
      <c r="AF115" s="3">
        <v>0</v>
      </c>
      <c r="AG115" s="30">
        <f t="shared" si="7"/>
        <v>12</v>
      </c>
      <c r="AH115" s="21">
        <f t="shared" si="8"/>
        <v>1</v>
      </c>
      <c r="AI115" s="21">
        <f t="shared" si="9"/>
        <v>2</v>
      </c>
      <c r="AJ115" s="21">
        <f t="shared" si="10"/>
        <v>0</v>
      </c>
      <c r="AK115" s="21">
        <f t="shared" si="11"/>
        <v>1</v>
      </c>
      <c r="AL115" s="20" t="str">
        <f t="shared" si="13"/>
        <v>1/12</v>
      </c>
      <c r="AM115" s="3" t="str">
        <f t="shared" si="12"/>
        <v>0/2</v>
      </c>
    </row>
    <row r="116" spans="1:39">
      <c r="A116" s="43">
        <v>112</v>
      </c>
      <c r="B116" s="3" t="s">
        <v>582</v>
      </c>
      <c r="C116" s="3" t="s">
        <v>746</v>
      </c>
      <c r="D116" s="3" t="s">
        <v>750</v>
      </c>
      <c r="E116" s="3">
        <v>1</v>
      </c>
      <c r="F116" s="3"/>
      <c r="G116" s="3">
        <v>0</v>
      </c>
      <c r="H116" s="3"/>
      <c r="I116" s="3">
        <v>0</v>
      </c>
      <c r="J116" s="3"/>
      <c r="K116" s="3">
        <v>0</v>
      </c>
      <c r="L116" s="3"/>
      <c r="M116" s="3"/>
      <c r="N116" s="3">
        <v>1</v>
      </c>
      <c r="O116" s="3"/>
      <c r="P116" s="3">
        <v>1</v>
      </c>
      <c r="Q116" s="3"/>
      <c r="R116" s="3">
        <v>1</v>
      </c>
      <c r="S116" s="3"/>
      <c r="T116" s="3">
        <v>0</v>
      </c>
      <c r="U116" s="3"/>
      <c r="V116" s="3">
        <v>0</v>
      </c>
      <c r="W116" s="3"/>
      <c r="X116" s="3">
        <v>0</v>
      </c>
      <c r="Y116" s="3"/>
      <c r="Z116" s="3">
        <v>0</v>
      </c>
      <c r="AA116" s="3"/>
      <c r="AB116" s="3">
        <v>0</v>
      </c>
      <c r="AC116" s="3"/>
      <c r="AD116" s="3">
        <v>1</v>
      </c>
      <c r="AE116" s="3"/>
      <c r="AF116" s="3">
        <v>0</v>
      </c>
      <c r="AG116" s="30">
        <f t="shared" si="7"/>
        <v>4</v>
      </c>
      <c r="AH116" s="21">
        <f t="shared" si="8"/>
        <v>1</v>
      </c>
      <c r="AI116" s="21">
        <f t="shared" si="9"/>
        <v>10</v>
      </c>
      <c r="AJ116" s="21">
        <f t="shared" si="10"/>
        <v>4</v>
      </c>
      <c r="AK116" s="21">
        <f t="shared" si="11"/>
        <v>5</v>
      </c>
      <c r="AL116" s="20" t="str">
        <f t="shared" si="13"/>
        <v>1/4</v>
      </c>
      <c r="AM116" s="3" t="str">
        <f t="shared" si="12"/>
        <v>4/10</v>
      </c>
    </row>
    <row r="117" spans="1:39">
      <c r="A117" s="43">
        <v>113</v>
      </c>
      <c r="B117" s="3" t="s">
        <v>582</v>
      </c>
      <c r="C117" s="3" t="s">
        <v>752</v>
      </c>
      <c r="D117" s="3" t="s">
        <v>756</v>
      </c>
      <c r="E117" s="3">
        <v>0</v>
      </c>
      <c r="F117" s="3"/>
      <c r="G117" s="3">
        <v>0</v>
      </c>
      <c r="H117" s="3"/>
      <c r="I117" s="3">
        <v>0</v>
      </c>
      <c r="J117" s="3"/>
      <c r="K117" s="3">
        <v>0</v>
      </c>
      <c r="L117" s="3"/>
      <c r="M117" s="3">
        <v>0</v>
      </c>
      <c r="N117" s="3"/>
      <c r="O117" s="3">
        <v>0</v>
      </c>
      <c r="P117" s="3"/>
      <c r="Q117" s="3">
        <v>0</v>
      </c>
      <c r="R117" s="3"/>
      <c r="S117" s="3">
        <v>0</v>
      </c>
      <c r="T117" s="3"/>
      <c r="U117" s="3">
        <v>0</v>
      </c>
      <c r="V117" s="3"/>
      <c r="W117" s="3">
        <v>0</v>
      </c>
      <c r="X117" s="3"/>
      <c r="Y117" s="3"/>
      <c r="Z117" s="3">
        <v>1</v>
      </c>
      <c r="AA117" s="3">
        <v>0</v>
      </c>
      <c r="AB117" s="3"/>
      <c r="AC117" s="3">
        <v>0</v>
      </c>
      <c r="AD117" s="3"/>
      <c r="AE117" s="3"/>
      <c r="AF117" s="3">
        <v>0</v>
      </c>
      <c r="AG117" s="30">
        <f t="shared" si="7"/>
        <v>12</v>
      </c>
      <c r="AH117" s="21">
        <f t="shared" si="8"/>
        <v>0</v>
      </c>
      <c r="AI117" s="21">
        <f t="shared" si="9"/>
        <v>2</v>
      </c>
      <c r="AJ117" s="21">
        <f t="shared" si="10"/>
        <v>1</v>
      </c>
      <c r="AK117" s="21">
        <f t="shared" si="11"/>
        <v>1</v>
      </c>
      <c r="AL117" s="20" t="str">
        <f t="shared" si="13"/>
        <v>0/12</v>
      </c>
      <c r="AM117" s="3" t="str">
        <f t="shared" si="12"/>
        <v>1/2</v>
      </c>
    </row>
    <row r="118" spans="1:39">
      <c r="A118" s="43">
        <v>114</v>
      </c>
      <c r="B118" s="3" t="s">
        <v>582</v>
      </c>
      <c r="C118" s="3" t="s">
        <v>758</v>
      </c>
      <c r="D118" s="3" t="s">
        <v>2066</v>
      </c>
      <c r="E118" s="3">
        <v>0</v>
      </c>
      <c r="F118" s="3"/>
      <c r="G118" s="3">
        <v>0</v>
      </c>
      <c r="H118" s="3"/>
      <c r="I118" s="3">
        <v>1</v>
      </c>
      <c r="J118" s="3"/>
      <c r="K118" s="3">
        <v>1</v>
      </c>
      <c r="L118" s="3"/>
      <c r="M118" s="3">
        <v>1</v>
      </c>
      <c r="N118" s="3"/>
      <c r="O118" s="3">
        <v>1</v>
      </c>
      <c r="P118" s="3"/>
      <c r="Q118" s="3">
        <v>1</v>
      </c>
      <c r="R118" s="3"/>
      <c r="S118" s="3">
        <v>1</v>
      </c>
      <c r="T118" s="3"/>
      <c r="U118" s="3">
        <v>1</v>
      </c>
      <c r="V118" s="3"/>
      <c r="W118" s="3">
        <v>1</v>
      </c>
      <c r="X118" s="3"/>
      <c r="Y118" s="3"/>
      <c r="Z118" s="3">
        <v>0</v>
      </c>
      <c r="AA118" s="3">
        <v>1</v>
      </c>
      <c r="AB118" s="3"/>
      <c r="AC118" s="3">
        <v>1</v>
      </c>
      <c r="AD118" s="3"/>
      <c r="AE118" s="3"/>
      <c r="AF118" s="3">
        <v>0</v>
      </c>
      <c r="AG118" s="30">
        <f t="shared" si="7"/>
        <v>12</v>
      </c>
      <c r="AH118" s="21">
        <f t="shared" si="8"/>
        <v>10</v>
      </c>
      <c r="AI118" s="21">
        <f t="shared" si="9"/>
        <v>2</v>
      </c>
      <c r="AJ118" s="21">
        <f t="shared" si="10"/>
        <v>0</v>
      </c>
      <c r="AK118" s="21">
        <f t="shared" si="11"/>
        <v>10</v>
      </c>
      <c r="AL118" s="20" t="str">
        <f t="shared" si="13"/>
        <v>10/12</v>
      </c>
      <c r="AM118" s="3" t="str">
        <f t="shared" si="12"/>
        <v>0/2</v>
      </c>
    </row>
    <row r="119" spans="1:39">
      <c r="A119" s="43">
        <v>115</v>
      </c>
      <c r="B119" s="3" t="s">
        <v>582</v>
      </c>
      <c r="C119" s="3" t="s">
        <v>764</v>
      </c>
      <c r="D119" s="3" t="s">
        <v>768</v>
      </c>
      <c r="E119" s="3">
        <v>1</v>
      </c>
      <c r="F119" s="3"/>
      <c r="G119" s="3">
        <v>1</v>
      </c>
      <c r="H119" s="3"/>
      <c r="I119" s="3">
        <v>1</v>
      </c>
      <c r="J119" s="3"/>
      <c r="K119" s="3">
        <v>1</v>
      </c>
      <c r="L119" s="3"/>
      <c r="M119" s="3">
        <v>1</v>
      </c>
      <c r="N119" s="3"/>
      <c r="O119" s="3">
        <v>1</v>
      </c>
      <c r="P119" s="3"/>
      <c r="Q119" s="3">
        <v>1</v>
      </c>
      <c r="R119" s="3"/>
      <c r="S119" s="3">
        <v>0</v>
      </c>
      <c r="T119" s="3"/>
      <c r="U119" s="3">
        <v>0</v>
      </c>
      <c r="V119" s="3"/>
      <c r="W119" s="3">
        <v>1</v>
      </c>
      <c r="X119" s="3"/>
      <c r="Y119" s="3"/>
      <c r="Z119" s="3">
        <v>0</v>
      </c>
      <c r="AA119" s="3">
        <v>0</v>
      </c>
      <c r="AB119" s="3"/>
      <c r="AC119" s="3">
        <v>1</v>
      </c>
      <c r="AD119" s="3"/>
      <c r="AE119" s="3"/>
      <c r="AF119" s="3">
        <v>0</v>
      </c>
      <c r="AG119" s="30">
        <f t="shared" si="7"/>
        <v>12</v>
      </c>
      <c r="AH119" s="21">
        <f t="shared" si="8"/>
        <v>9</v>
      </c>
      <c r="AI119" s="21">
        <f t="shared" si="9"/>
        <v>2</v>
      </c>
      <c r="AJ119" s="21">
        <f t="shared" si="10"/>
        <v>0</v>
      </c>
      <c r="AK119" s="21">
        <f t="shared" si="11"/>
        <v>9</v>
      </c>
      <c r="AL119" s="20" t="str">
        <f t="shared" si="13"/>
        <v>9/12</v>
      </c>
      <c r="AM119" s="3" t="str">
        <f t="shared" si="12"/>
        <v>0/2</v>
      </c>
    </row>
    <row r="120" spans="1:39">
      <c r="A120" s="43">
        <v>116</v>
      </c>
      <c r="B120" s="3" t="s">
        <v>582</v>
      </c>
      <c r="C120" s="3" t="s">
        <v>770</v>
      </c>
      <c r="D120" s="3" t="s">
        <v>774</v>
      </c>
      <c r="E120" s="3">
        <v>0</v>
      </c>
      <c r="F120" s="3"/>
      <c r="G120" s="3">
        <v>0</v>
      </c>
      <c r="H120" s="3"/>
      <c r="I120" s="3">
        <v>0</v>
      </c>
      <c r="J120" s="3"/>
      <c r="K120" s="3">
        <v>0</v>
      </c>
      <c r="L120" s="3"/>
      <c r="M120" s="3">
        <v>0</v>
      </c>
      <c r="N120" s="3"/>
      <c r="O120" s="3">
        <v>0</v>
      </c>
      <c r="P120" s="3"/>
      <c r="Q120" s="3">
        <v>0</v>
      </c>
      <c r="R120" s="3"/>
      <c r="S120" s="3">
        <v>0</v>
      </c>
      <c r="T120" s="3"/>
      <c r="U120" s="3">
        <v>0</v>
      </c>
      <c r="V120" s="3"/>
      <c r="W120" s="3">
        <v>0</v>
      </c>
      <c r="X120" s="3"/>
      <c r="Y120" s="3"/>
      <c r="Z120" s="3">
        <v>1</v>
      </c>
      <c r="AA120" s="3">
        <v>0</v>
      </c>
      <c r="AB120" s="3"/>
      <c r="AC120" s="3">
        <v>0</v>
      </c>
      <c r="AD120" s="3"/>
      <c r="AE120" s="3"/>
      <c r="AF120" s="3">
        <v>0</v>
      </c>
      <c r="AG120" s="30">
        <f t="shared" si="7"/>
        <v>12</v>
      </c>
      <c r="AH120" s="21">
        <f t="shared" si="8"/>
        <v>0</v>
      </c>
      <c r="AI120" s="21">
        <f t="shared" si="9"/>
        <v>2</v>
      </c>
      <c r="AJ120" s="21">
        <f t="shared" si="10"/>
        <v>1</v>
      </c>
      <c r="AK120" s="21">
        <f t="shared" si="11"/>
        <v>1</v>
      </c>
      <c r="AL120" s="20" t="str">
        <f t="shared" si="13"/>
        <v>0/12</v>
      </c>
      <c r="AM120" s="3" t="str">
        <f t="shared" si="12"/>
        <v>1/2</v>
      </c>
    </row>
    <row r="121" spans="1:39">
      <c r="A121" s="43">
        <v>117</v>
      </c>
      <c r="B121" s="3" t="s">
        <v>582</v>
      </c>
      <c r="C121" s="3" t="s">
        <v>776</v>
      </c>
      <c r="D121" s="3" t="s">
        <v>780</v>
      </c>
      <c r="E121" s="3">
        <v>1</v>
      </c>
      <c r="F121" s="3"/>
      <c r="G121" s="3">
        <v>0</v>
      </c>
      <c r="H121" s="3"/>
      <c r="I121" s="3">
        <v>0</v>
      </c>
      <c r="J121" s="3"/>
      <c r="K121" s="3">
        <v>0</v>
      </c>
      <c r="L121" s="3"/>
      <c r="M121" s="3"/>
      <c r="N121" s="3">
        <v>0</v>
      </c>
      <c r="O121" s="3"/>
      <c r="P121" s="3">
        <v>0</v>
      </c>
      <c r="Q121" s="3"/>
      <c r="R121" s="3">
        <v>0</v>
      </c>
      <c r="S121" s="3"/>
      <c r="T121" s="3">
        <v>0</v>
      </c>
      <c r="U121" s="3"/>
      <c r="V121" s="3">
        <v>0</v>
      </c>
      <c r="W121" s="3"/>
      <c r="X121" s="3">
        <v>0</v>
      </c>
      <c r="Y121" s="3"/>
      <c r="Z121" s="3">
        <v>1</v>
      </c>
      <c r="AA121" s="3"/>
      <c r="AB121" s="3">
        <v>0</v>
      </c>
      <c r="AC121" s="3"/>
      <c r="AD121" s="3">
        <v>0</v>
      </c>
      <c r="AE121" s="3"/>
      <c r="AF121" s="3">
        <v>0</v>
      </c>
      <c r="AG121" s="30">
        <f t="shared" si="7"/>
        <v>4</v>
      </c>
      <c r="AH121" s="21">
        <f t="shared" si="8"/>
        <v>1</v>
      </c>
      <c r="AI121" s="21">
        <f t="shared" si="9"/>
        <v>10</v>
      </c>
      <c r="AJ121" s="21">
        <f t="shared" si="10"/>
        <v>1</v>
      </c>
      <c r="AK121" s="21">
        <f t="shared" si="11"/>
        <v>2</v>
      </c>
      <c r="AL121" s="20" t="str">
        <f t="shared" si="13"/>
        <v>1/4</v>
      </c>
      <c r="AM121" s="3" t="str">
        <f t="shared" si="12"/>
        <v>1/10</v>
      </c>
    </row>
    <row r="122" spans="1:39">
      <c r="A122" s="43">
        <v>118</v>
      </c>
      <c r="B122" s="3" t="s">
        <v>582</v>
      </c>
      <c r="C122" s="3" t="s">
        <v>782</v>
      </c>
      <c r="D122" s="3" t="s">
        <v>786</v>
      </c>
      <c r="E122" s="3">
        <v>0</v>
      </c>
      <c r="F122" s="3"/>
      <c r="G122" s="3">
        <v>0</v>
      </c>
      <c r="H122" s="3"/>
      <c r="I122" s="3">
        <v>0</v>
      </c>
      <c r="J122" s="3"/>
      <c r="K122" s="3">
        <v>0</v>
      </c>
      <c r="L122" s="3"/>
      <c r="M122" s="3"/>
      <c r="N122" s="3">
        <v>0</v>
      </c>
      <c r="O122" s="3"/>
      <c r="P122" s="3">
        <v>0</v>
      </c>
      <c r="Q122" s="3"/>
      <c r="R122" s="3">
        <v>0</v>
      </c>
      <c r="S122" s="3"/>
      <c r="T122" s="3">
        <v>0</v>
      </c>
      <c r="U122" s="3"/>
      <c r="V122" s="3">
        <v>0</v>
      </c>
      <c r="W122" s="3"/>
      <c r="X122" s="3">
        <v>0</v>
      </c>
      <c r="Y122" s="3"/>
      <c r="Z122" s="3">
        <v>1</v>
      </c>
      <c r="AA122" s="3"/>
      <c r="AB122" s="3">
        <v>0</v>
      </c>
      <c r="AC122" s="3"/>
      <c r="AD122" s="3">
        <v>0</v>
      </c>
      <c r="AE122" s="3"/>
      <c r="AF122" s="3">
        <v>0</v>
      </c>
      <c r="AG122" s="30">
        <f t="shared" si="7"/>
        <v>4</v>
      </c>
      <c r="AH122" s="21">
        <f t="shared" si="8"/>
        <v>0</v>
      </c>
      <c r="AI122" s="21">
        <f t="shared" si="9"/>
        <v>10</v>
      </c>
      <c r="AJ122" s="21">
        <f t="shared" si="10"/>
        <v>1</v>
      </c>
      <c r="AK122" s="21">
        <f t="shared" si="11"/>
        <v>1</v>
      </c>
      <c r="AL122" s="20" t="str">
        <f t="shared" si="13"/>
        <v>0/4</v>
      </c>
      <c r="AM122" s="3" t="str">
        <f t="shared" si="12"/>
        <v>1/10</v>
      </c>
    </row>
    <row r="123" spans="1:39">
      <c r="A123" s="43">
        <v>119</v>
      </c>
      <c r="B123" s="3" t="s">
        <v>582</v>
      </c>
      <c r="C123" s="3" t="s">
        <v>788</v>
      </c>
      <c r="D123" s="3" t="s">
        <v>792</v>
      </c>
      <c r="E123" s="3">
        <v>0</v>
      </c>
      <c r="F123" s="3"/>
      <c r="G123" s="3">
        <v>0</v>
      </c>
      <c r="H123" s="3"/>
      <c r="I123" s="3">
        <v>0</v>
      </c>
      <c r="J123" s="3"/>
      <c r="K123" s="3">
        <v>0</v>
      </c>
      <c r="L123" s="3"/>
      <c r="M123" s="3">
        <v>0</v>
      </c>
      <c r="N123" s="3"/>
      <c r="O123" s="3">
        <v>0</v>
      </c>
      <c r="P123" s="3"/>
      <c r="Q123" s="3">
        <v>0</v>
      </c>
      <c r="R123" s="3"/>
      <c r="S123" s="3">
        <v>0</v>
      </c>
      <c r="T123" s="3"/>
      <c r="U123" s="3">
        <v>0</v>
      </c>
      <c r="V123" s="3"/>
      <c r="W123" s="3">
        <v>0</v>
      </c>
      <c r="X123" s="3"/>
      <c r="Y123" s="3"/>
      <c r="Z123" s="3">
        <v>1</v>
      </c>
      <c r="AA123" s="3">
        <v>0</v>
      </c>
      <c r="AB123" s="3"/>
      <c r="AC123" s="3">
        <v>0</v>
      </c>
      <c r="AD123" s="3"/>
      <c r="AE123" s="3"/>
      <c r="AF123" s="3">
        <v>0</v>
      </c>
      <c r="AG123" s="30">
        <f t="shared" si="7"/>
        <v>12</v>
      </c>
      <c r="AH123" s="21">
        <f t="shared" si="8"/>
        <v>0</v>
      </c>
      <c r="AI123" s="21">
        <f t="shared" si="9"/>
        <v>2</v>
      </c>
      <c r="AJ123" s="21">
        <f t="shared" si="10"/>
        <v>1</v>
      </c>
      <c r="AK123" s="21">
        <f t="shared" si="11"/>
        <v>1</v>
      </c>
      <c r="AL123" s="20" t="str">
        <f t="shared" si="13"/>
        <v>0/12</v>
      </c>
      <c r="AM123" s="3" t="str">
        <f t="shared" si="12"/>
        <v>1/2</v>
      </c>
    </row>
    <row r="124" spans="1:39">
      <c r="A124" s="43">
        <v>120</v>
      </c>
      <c r="B124" s="3" t="s">
        <v>582</v>
      </c>
      <c r="C124" s="3" t="s">
        <v>794</v>
      </c>
      <c r="D124" s="3" t="s">
        <v>798</v>
      </c>
      <c r="E124" s="3">
        <v>1</v>
      </c>
      <c r="F124" s="3"/>
      <c r="G124" s="3">
        <v>1</v>
      </c>
      <c r="H124" s="3"/>
      <c r="I124" s="3">
        <v>0</v>
      </c>
      <c r="J124" s="3"/>
      <c r="K124" s="3">
        <v>1</v>
      </c>
      <c r="L124" s="3"/>
      <c r="M124" s="3">
        <v>0</v>
      </c>
      <c r="N124" s="3"/>
      <c r="O124" s="3">
        <v>0</v>
      </c>
      <c r="P124" s="3"/>
      <c r="Q124" s="3">
        <v>1</v>
      </c>
      <c r="R124" s="3"/>
      <c r="S124" s="3">
        <v>1</v>
      </c>
      <c r="T124" s="3"/>
      <c r="U124" s="3">
        <v>1</v>
      </c>
      <c r="V124" s="3"/>
      <c r="W124" s="3">
        <v>1</v>
      </c>
      <c r="X124" s="3"/>
      <c r="Y124" s="3"/>
      <c r="Z124" s="3">
        <v>0</v>
      </c>
      <c r="AA124" s="3">
        <v>1</v>
      </c>
      <c r="AB124" s="3"/>
      <c r="AC124" s="3">
        <v>1</v>
      </c>
      <c r="AD124" s="3"/>
      <c r="AE124" s="3"/>
      <c r="AF124" s="3">
        <v>0</v>
      </c>
      <c r="AG124" s="30">
        <f t="shared" si="7"/>
        <v>12</v>
      </c>
      <c r="AH124" s="21">
        <f t="shared" si="8"/>
        <v>9</v>
      </c>
      <c r="AI124" s="21">
        <f t="shared" si="9"/>
        <v>2</v>
      </c>
      <c r="AJ124" s="21">
        <f t="shared" si="10"/>
        <v>0</v>
      </c>
      <c r="AK124" s="21">
        <f t="shared" si="11"/>
        <v>9</v>
      </c>
      <c r="AL124" s="20" t="str">
        <f t="shared" si="13"/>
        <v>9/12</v>
      </c>
      <c r="AM124" s="3" t="str">
        <f t="shared" si="12"/>
        <v>0/2</v>
      </c>
    </row>
    <row r="125" spans="1:39">
      <c r="A125" s="43">
        <v>121</v>
      </c>
      <c r="B125" s="3" t="s">
        <v>582</v>
      </c>
      <c r="C125" s="3" t="s">
        <v>800</v>
      </c>
      <c r="D125" s="3" t="s">
        <v>804</v>
      </c>
      <c r="E125" s="3">
        <v>1</v>
      </c>
      <c r="F125" s="3"/>
      <c r="G125" s="3">
        <v>0</v>
      </c>
      <c r="H125" s="3"/>
      <c r="I125" s="3">
        <v>0</v>
      </c>
      <c r="J125" s="3"/>
      <c r="K125" s="3">
        <v>0</v>
      </c>
      <c r="L125" s="3"/>
      <c r="M125" s="3">
        <v>0</v>
      </c>
      <c r="N125" s="3"/>
      <c r="O125" s="3">
        <v>0</v>
      </c>
      <c r="P125" s="3"/>
      <c r="Q125" s="3">
        <v>0</v>
      </c>
      <c r="R125" s="3"/>
      <c r="S125" s="3">
        <v>0</v>
      </c>
      <c r="T125" s="3"/>
      <c r="U125" s="3">
        <v>0</v>
      </c>
      <c r="V125" s="3"/>
      <c r="W125" s="3">
        <v>0</v>
      </c>
      <c r="X125" s="3"/>
      <c r="Y125" s="3"/>
      <c r="Z125" s="3">
        <v>1</v>
      </c>
      <c r="AA125" s="3">
        <v>0</v>
      </c>
      <c r="AB125" s="3"/>
      <c r="AC125" s="3">
        <v>0</v>
      </c>
      <c r="AD125" s="3"/>
      <c r="AE125" s="3"/>
      <c r="AF125" s="3">
        <v>1</v>
      </c>
      <c r="AG125" s="30">
        <f t="shared" si="7"/>
        <v>12</v>
      </c>
      <c r="AH125" s="21">
        <f t="shared" si="8"/>
        <v>1</v>
      </c>
      <c r="AI125" s="21">
        <f t="shared" si="9"/>
        <v>2</v>
      </c>
      <c r="AJ125" s="21">
        <f t="shared" si="10"/>
        <v>2</v>
      </c>
      <c r="AK125" s="21">
        <f t="shared" si="11"/>
        <v>3</v>
      </c>
      <c r="AL125" s="20" t="str">
        <f t="shared" si="13"/>
        <v>1/12</v>
      </c>
      <c r="AM125" s="3" t="str">
        <f t="shared" si="12"/>
        <v>2/2</v>
      </c>
    </row>
    <row r="126" spans="1:39">
      <c r="A126" s="43">
        <v>122</v>
      </c>
      <c r="B126" s="3" t="s">
        <v>582</v>
      </c>
      <c r="C126" s="3" t="s">
        <v>806</v>
      </c>
      <c r="D126" s="3" t="s">
        <v>810</v>
      </c>
      <c r="E126" s="3">
        <v>1</v>
      </c>
      <c r="F126" s="3"/>
      <c r="G126" s="3">
        <v>0</v>
      </c>
      <c r="H126" s="3"/>
      <c r="I126" s="3">
        <v>0</v>
      </c>
      <c r="J126" s="3"/>
      <c r="K126" s="3">
        <v>1</v>
      </c>
      <c r="L126" s="3"/>
      <c r="M126" s="3">
        <v>1</v>
      </c>
      <c r="N126" s="3"/>
      <c r="O126" s="3">
        <v>1</v>
      </c>
      <c r="P126" s="3"/>
      <c r="Q126" s="3">
        <v>1</v>
      </c>
      <c r="R126" s="3"/>
      <c r="S126" s="3">
        <v>1</v>
      </c>
      <c r="T126" s="3"/>
      <c r="U126" s="3">
        <v>1</v>
      </c>
      <c r="V126" s="3"/>
      <c r="W126" s="3">
        <v>1</v>
      </c>
      <c r="X126" s="3"/>
      <c r="Y126" s="3"/>
      <c r="Z126" s="3">
        <v>1</v>
      </c>
      <c r="AA126" s="3">
        <v>0</v>
      </c>
      <c r="AB126" s="3"/>
      <c r="AC126" s="3">
        <v>1</v>
      </c>
      <c r="AD126" s="3"/>
      <c r="AE126" s="3"/>
      <c r="AF126" s="3">
        <v>0</v>
      </c>
      <c r="AG126" s="30">
        <f t="shared" si="7"/>
        <v>12</v>
      </c>
      <c r="AH126" s="21">
        <f t="shared" si="8"/>
        <v>9</v>
      </c>
      <c r="AI126" s="21">
        <f t="shared" si="9"/>
        <v>2</v>
      </c>
      <c r="AJ126" s="21">
        <f t="shared" si="10"/>
        <v>1</v>
      </c>
      <c r="AK126" s="21">
        <f t="shared" si="11"/>
        <v>10</v>
      </c>
      <c r="AL126" s="20" t="str">
        <f t="shared" si="13"/>
        <v>9/12</v>
      </c>
      <c r="AM126" s="3" t="str">
        <f t="shared" si="12"/>
        <v>1/2</v>
      </c>
    </row>
    <row r="127" spans="1:39">
      <c r="A127" s="43">
        <v>123</v>
      </c>
      <c r="B127" s="3" t="s">
        <v>582</v>
      </c>
      <c r="C127" s="3" t="s">
        <v>812</v>
      </c>
      <c r="D127" s="3" t="s">
        <v>816</v>
      </c>
      <c r="E127" s="3">
        <v>0</v>
      </c>
      <c r="F127" s="3"/>
      <c r="G127" s="3"/>
      <c r="H127" s="3">
        <v>0</v>
      </c>
      <c r="I127" s="3">
        <v>0</v>
      </c>
      <c r="J127" s="3"/>
      <c r="K127" s="3"/>
      <c r="L127" s="3">
        <v>0</v>
      </c>
      <c r="M127" s="3">
        <v>1</v>
      </c>
      <c r="N127" s="3"/>
      <c r="O127" s="3">
        <v>0</v>
      </c>
      <c r="P127" s="3"/>
      <c r="Q127" s="3">
        <v>1</v>
      </c>
      <c r="R127" s="3"/>
      <c r="S127" s="3">
        <v>0</v>
      </c>
      <c r="T127" s="3"/>
      <c r="U127" s="3">
        <v>0</v>
      </c>
      <c r="V127" s="3"/>
      <c r="W127" s="3">
        <v>0</v>
      </c>
      <c r="X127" s="3"/>
      <c r="Y127" s="3">
        <v>1</v>
      </c>
      <c r="Z127" s="3"/>
      <c r="AA127" s="3"/>
      <c r="AB127" s="3">
        <v>0</v>
      </c>
      <c r="AC127" s="3">
        <v>0</v>
      </c>
      <c r="AD127" s="3"/>
      <c r="AE127" s="3"/>
      <c r="AF127" s="3">
        <v>0</v>
      </c>
      <c r="AG127" s="30">
        <f t="shared" si="7"/>
        <v>10</v>
      </c>
      <c r="AH127" s="21">
        <f t="shared" si="8"/>
        <v>3</v>
      </c>
      <c r="AI127" s="21">
        <f t="shared" si="9"/>
        <v>4</v>
      </c>
      <c r="AJ127" s="21">
        <f t="shared" si="10"/>
        <v>0</v>
      </c>
      <c r="AK127" s="21">
        <f t="shared" si="11"/>
        <v>3</v>
      </c>
      <c r="AL127" s="20" t="str">
        <f t="shared" si="13"/>
        <v>3/10</v>
      </c>
      <c r="AM127" s="3" t="str">
        <f t="shared" si="12"/>
        <v>0/4</v>
      </c>
    </row>
    <row r="128" spans="1:39">
      <c r="A128" s="43">
        <v>124</v>
      </c>
      <c r="B128" s="3" t="s">
        <v>582</v>
      </c>
      <c r="C128" s="3" t="s">
        <v>818</v>
      </c>
      <c r="D128" s="3" t="s">
        <v>822</v>
      </c>
      <c r="E128" s="3">
        <v>1</v>
      </c>
      <c r="F128" s="3"/>
      <c r="G128" s="3">
        <v>0</v>
      </c>
      <c r="H128" s="3"/>
      <c r="I128" s="3">
        <v>0</v>
      </c>
      <c r="J128" s="3"/>
      <c r="K128" s="3">
        <v>0</v>
      </c>
      <c r="L128" s="3"/>
      <c r="M128" s="3">
        <v>0</v>
      </c>
      <c r="N128" s="3"/>
      <c r="O128" s="3">
        <v>0</v>
      </c>
      <c r="P128" s="3"/>
      <c r="Q128" s="3">
        <v>0</v>
      </c>
      <c r="R128" s="3"/>
      <c r="S128" s="3">
        <v>0</v>
      </c>
      <c r="T128" s="3"/>
      <c r="U128" s="3">
        <v>0</v>
      </c>
      <c r="V128" s="3"/>
      <c r="W128" s="3">
        <v>0</v>
      </c>
      <c r="X128" s="3"/>
      <c r="Y128" s="3"/>
      <c r="Z128" s="3">
        <v>1</v>
      </c>
      <c r="AA128" s="3">
        <v>0</v>
      </c>
      <c r="AB128" s="3"/>
      <c r="AC128" s="3">
        <v>0</v>
      </c>
      <c r="AD128" s="3"/>
      <c r="AE128" s="3"/>
      <c r="AF128" s="3">
        <v>1</v>
      </c>
      <c r="AG128" s="30">
        <f t="shared" si="7"/>
        <v>12</v>
      </c>
      <c r="AH128" s="21">
        <f t="shared" si="8"/>
        <v>1</v>
      </c>
      <c r="AI128" s="21">
        <f t="shared" si="9"/>
        <v>2</v>
      </c>
      <c r="AJ128" s="21">
        <f t="shared" si="10"/>
        <v>2</v>
      </c>
      <c r="AK128" s="21">
        <f t="shared" si="11"/>
        <v>3</v>
      </c>
      <c r="AL128" s="20" t="str">
        <f t="shared" si="13"/>
        <v>1/12</v>
      </c>
      <c r="AM128" s="3" t="str">
        <f t="shared" si="12"/>
        <v>2/2</v>
      </c>
    </row>
    <row r="129" spans="1:39">
      <c r="A129" s="43">
        <v>125</v>
      </c>
      <c r="B129" s="3" t="s">
        <v>582</v>
      </c>
      <c r="C129" s="3" t="s">
        <v>824</v>
      </c>
      <c r="D129" s="3" t="s">
        <v>828</v>
      </c>
      <c r="E129" s="3">
        <v>1</v>
      </c>
      <c r="F129" s="3"/>
      <c r="G129" s="3">
        <v>1</v>
      </c>
      <c r="H129" s="3"/>
      <c r="I129" s="3">
        <v>0</v>
      </c>
      <c r="J129" s="3"/>
      <c r="K129" s="3">
        <v>1</v>
      </c>
      <c r="L129" s="3"/>
      <c r="M129" s="3">
        <v>1</v>
      </c>
      <c r="N129" s="3"/>
      <c r="O129" s="3">
        <v>1</v>
      </c>
      <c r="P129" s="3"/>
      <c r="Q129" s="3">
        <v>1</v>
      </c>
      <c r="R129" s="3"/>
      <c r="S129" s="3">
        <v>0</v>
      </c>
      <c r="T129" s="3"/>
      <c r="U129" s="3">
        <v>1</v>
      </c>
      <c r="V129" s="3"/>
      <c r="W129" s="3">
        <v>0</v>
      </c>
      <c r="X129" s="3"/>
      <c r="Y129" s="3"/>
      <c r="Z129" s="3">
        <v>0</v>
      </c>
      <c r="AA129" s="3">
        <v>0</v>
      </c>
      <c r="AB129" s="3"/>
      <c r="AC129" s="3">
        <v>1</v>
      </c>
      <c r="AD129" s="3"/>
      <c r="AE129" s="3"/>
      <c r="AF129" s="3">
        <v>1</v>
      </c>
      <c r="AG129" s="30">
        <f t="shared" si="7"/>
        <v>12</v>
      </c>
      <c r="AH129" s="21">
        <f t="shared" si="8"/>
        <v>8</v>
      </c>
      <c r="AI129" s="21">
        <f t="shared" si="9"/>
        <v>2</v>
      </c>
      <c r="AJ129" s="21">
        <f t="shared" si="10"/>
        <v>1</v>
      </c>
      <c r="AK129" s="21">
        <f t="shared" si="11"/>
        <v>9</v>
      </c>
      <c r="AL129" s="20" t="str">
        <f t="shared" si="13"/>
        <v>8/12</v>
      </c>
      <c r="AM129" s="3" t="str">
        <f t="shared" si="12"/>
        <v>1/2</v>
      </c>
    </row>
    <row r="130" spans="1:39">
      <c r="A130" s="43">
        <v>126</v>
      </c>
      <c r="B130" s="3" t="s">
        <v>582</v>
      </c>
      <c r="C130" s="3" t="s">
        <v>830</v>
      </c>
      <c r="D130" s="3" t="s">
        <v>834</v>
      </c>
      <c r="E130" s="3">
        <v>0</v>
      </c>
      <c r="F130" s="3"/>
      <c r="G130" s="3">
        <v>0</v>
      </c>
      <c r="H130" s="3"/>
      <c r="I130" s="3">
        <v>0</v>
      </c>
      <c r="J130" s="3"/>
      <c r="K130" s="3">
        <v>0</v>
      </c>
      <c r="L130" s="3"/>
      <c r="M130" s="3">
        <v>0</v>
      </c>
      <c r="N130" s="3"/>
      <c r="O130" s="3">
        <v>0</v>
      </c>
      <c r="P130" s="3"/>
      <c r="Q130" s="3">
        <v>0</v>
      </c>
      <c r="R130" s="3"/>
      <c r="S130" s="3">
        <v>0</v>
      </c>
      <c r="T130" s="3"/>
      <c r="U130" s="3">
        <v>0</v>
      </c>
      <c r="V130" s="3"/>
      <c r="W130" s="3">
        <v>0</v>
      </c>
      <c r="X130" s="3"/>
      <c r="Y130" s="3"/>
      <c r="Z130" s="3">
        <v>1</v>
      </c>
      <c r="AA130" s="3">
        <v>0</v>
      </c>
      <c r="AB130" s="3"/>
      <c r="AC130" s="3">
        <v>0</v>
      </c>
      <c r="AD130" s="3"/>
      <c r="AE130" s="3"/>
      <c r="AF130" s="3">
        <v>0</v>
      </c>
      <c r="AG130" s="30">
        <f t="shared" si="7"/>
        <v>12</v>
      </c>
      <c r="AH130" s="21">
        <f t="shared" si="8"/>
        <v>0</v>
      </c>
      <c r="AI130" s="21">
        <f t="shared" si="9"/>
        <v>2</v>
      </c>
      <c r="AJ130" s="21">
        <f t="shared" si="10"/>
        <v>1</v>
      </c>
      <c r="AK130" s="21">
        <f t="shared" si="11"/>
        <v>1</v>
      </c>
      <c r="AL130" s="20" t="str">
        <f t="shared" si="13"/>
        <v>0/12</v>
      </c>
      <c r="AM130" s="3" t="str">
        <f t="shared" si="12"/>
        <v>1/2</v>
      </c>
    </row>
    <row r="131" spans="1:39">
      <c r="A131" s="43">
        <v>127</v>
      </c>
      <c r="B131" s="3" t="s">
        <v>582</v>
      </c>
      <c r="C131" s="3" t="s">
        <v>836</v>
      </c>
      <c r="D131" s="3" t="s">
        <v>840</v>
      </c>
      <c r="E131" s="3">
        <v>1</v>
      </c>
      <c r="F131" s="3"/>
      <c r="G131" s="3">
        <v>1</v>
      </c>
      <c r="H131" s="3"/>
      <c r="I131" s="3">
        <v>0</v>
      </c>
      <c r="J131" s="3"/>
      <c r="K131" s="3">
        <v>0</v>
      </c>
      <c r="L131" s="3"/>
      <c r="M131" s="3">
        <v>1</v>
      </c>
      <c r="N131" s="3"/>
      <c r="O131" s="3">
        <v>0</v>
      </c>
      <c r="P131" s="3"/>
      <c r="Q131" s="3">
        <v>0</v>
      </c>
      <c r="R131" s="3"/>
      <c r="S131" s="3">
        <v>0</v>
      </c>
      <c r="T131" s="3"/>
      <c r="U131" s="3">
        <v>0</v>
      </c>
      <c r="V131" s="3"/>
      <c r="W131" s="3">
        <v>0</v>
      </c>
      <c r="X131" s="3"/>
      <c r="Y131" s="3"/>
      <c r="Z131" s="3">
        <v>0</v>
      </c>
      <c r="AA131" s="3">
        <v>0</v>
      </c>
      <c r="AB131" s="3"/>
      <c r="AC131" s="3">
        <v>1</v>
      </c>
      <c r="AD131" s="3"/>
      <c r="AE131" s="3"/>
      <c r="AF131" s="3">
        <v>1</v>
      </c>
      <c r="AG131" s="30">
        <f t="shared" si="7"/>
        <v>12</v>
      </c>
      <c r="AH131" s="21">
        <f t="shared" si="8"/>
        <v>4</v>
      </c>
      <c r="AI131" s="21">
        <f t="shared" si="9"/>
        <v>2</v>
      </c>
      <c r="AJ131" s="21">
        <f t="shared" si="10"/>
        <v>1</v>
      </c>
      <c r="AK131" s="21">
        <f t="shared" si="11"/>
        <v>5</v>
      </c>
      <c r="AL131" s="20" t="str">
        <f t="shared" si="13"/>
        <v>4/12</v>
      </c>
      <c r="AM131" s="3" t="str">
        <f t="shared" si="12"/>
        <v>1/2</v>
      </c>
    </row>
    <row r="132" spans="1:39">
      <c r="A132" s="43">
        <v>128</v>
      </c>
      <c r="B132" s="3" t="s">
        <v>582</v>
      </c>
      <c r="C132" s="3" t="s">
        <v>842</v>
      </c>
      <c r="D132" s="3" t="s">
        <v>846</v>
      </c>
      <c r="E132" s="3"/>
      <c r="F132" s="3">
        <v>1</v>
      </c>
      <c r="G132" s="3">
        <v>0</v>
      </c>
      <c r="H132" s="3"/>
      <c r="I132" s="3">
        <v>0</v>
      </c>
      <c r="J132" s="3"/>
      <c r="K132" s="3">
        <v>1</v>
      </c>
      <c r="L132" s="3"/>
      <c r="M132" s="3"/>
      <c r="N132" s="3">
        <v>0</v>
      </c>
      <c r="O132" s="3"/>
      <c r="P132" s="3">
        <v>1</v>
      </c>
      <c r="Q132" s="3"/>
      <c r="R132" s="3">
        <v>0</v>
      </c>
      <c r="S132" s="3"/>
      <c r="T132" s="3">
        <v>0</v>
      </c>
      <c r="U132" s="3"/>
      <c r="V132" s="3">
        <v>0</v>
      </c>
      <c r="W132" s="3"/>
      <c r="X132" s="3">
        <v>0</v>
      </c>
      <c r="Y132" s="3"/>
      <c r="Z132" s="3">
        <v>0</v>
      </c>
      <c r="AA132" s="3"/>
      <c r="AB132" s="3">
        <v>0</v>
      </c>
      <c r="AC132" s="3"/>
      <c r="AD132" s="3">
        <v>1</v>
      </c>
      <c r="AE132" s="3"/>
      <c r="AF132" s="3">
        <v>1</v>
      </c>
      <c r="AG132" s="30">
        <f t="shared" si="7"/>
        <v>3</v>
      </c>
      <c r="AH132" s="21">
        <f t="shared" si="8"/>
        <v>1</v>
      </c>
      <c r="AI132" s="21">
        <f t="shared" si="9"/>
        <v>11</v>
      </c>
      <c r="AJ132" s="21">
        <f t="shared" si="10"/>
        <v>4</v>
      </c>
      <c r="AK132" s="21">
        <f t="shared" si="11"/>
        <v>5</v>
      </c>
      <c r="AL132" s="20" t="str">
        <f t="shared" si="13"/>
        <v>1/3</v>
      </c>
      <c r="AM132" s="3" t="str">
        <f t="shared" si="12"/>
        <v>4/11</v>
      </c>
    </row>
    <row r="133" spans="1:39">
      <c r="A133" s="43">
        <v>129</v>
      </c>
      <c r="B133" s="3" t="s">
        <v>582</v>
      </c>
      <c r="C133" s="3" t="s">
        <v>848</v>
      </c>
      <c r="D133" s="3" t="s">
        <v>852</v>
      </c>
      <c r="E133" s="3"/>
      <c r="F133" s="3">
        <v>1</v>
      </c>
      <c r="G133" s="3">
        <v>0</v>
      </c>
      <c r="H133" s="3"/>
      <c r="I133" s="3">
        <v>0</v>
      </c>
      <c r="J133" s="3"/>
      <c r="K133" s="3">
        <v>0</v>
      </c>
      <c r="L133" s="3"/>
      <c r="M133" s="3"/>
      <c r="N133" s="3">
        <v>0</v>
      </c>
      <c r="O133" s="3"/>
      <c r="P133" s="3">
        <v>0</v>
      </c>
      <c r="Q133" s="3"/>
      <c r="R133" s="3">
        <v>0</v>
      </c>
      <c r="S133" s="3"/>
      <c r="T133" s="3">
        <v>0</v>
      </c>
      <c r="U133" s="3"/>
      <c r="V133" s="3">
        <v>0</v>
      </c>
      <c r="W133" s="3"/>
      <c r="X133" s="3">
        <v>0</v>
      </c>
      <c r="Y133" s="3"/>
      <c r="Z133" s="3">
        <v>0</v>
      </c>
      <c r="AA133" s="3"/>
      <c r="AB133" s="3">
        <v>0</v>
      </c>
      <c r="AC133" s="3"/>
      <c r="AD133" s="3">
        <v>0</v>
      </c>
      <c r="AE133" s="3"/>
      <c r="AF133" s="3">
        <v>0</v>
      </c>
      <c r="AG133" s="30">
        <f t="shared" ref="AG133:AG196" si="14">SUMPRODUCT(--(MOD(COLUMN(E133:AF133)-COLUMN(E133),2)=0), --(E133:AF133&lt;&gt;""))</f>
        <v>3</v>
      </c>
      <c r="AH133" s="21">
        <f t="shared" ref="AH133:AH196" si="15">SUMPRODUCT(--(MOD(COLUMN(E133:AF133)-COLUMN(E133),2)=0), --(E133:AF133=1))</f>
        <v>0</v>
      </c>
      <c r="AI133" s="21">
        <f t="shared" ref="AI133:AI196" si="16">SUMPRODUCT(--(MOD(COLUMN(E133:AF133)-COLUMN(E133),2)=1), --(E133:AF133&lt;&gt;""))</f>
        <v>11</v>
      </c>
      <c r="AJ133" s="21">
        <f t="shared" ref="AJ133:AJ196" si="17">SUMPRODUCT(--(MOD(COLUMN(E133:AF133)-COLUMN(E133),2)=1), --(E133:AF133=1))</f>
        <v>1</v>
      </c>
      <c r="AK133" s="21">
        <f t="shared" ref="AK133:AK196" si="18">SUM(E133:AF133)</f>
        <v>1</v>
      </c>
      <c r="AL133" s="20" t="str">
        <f t="shared" si="13"/>
        <v>0/3</v>
      </c>
      <c r="AM133" s="3" t="str">
        <f t="shared" si="12"/>
        <v>1/11</v>
      </c>
    </row>
    <row r="134" spans="1:39">
      <c r="A134" s="43">
        <v>130</v>
      </c>
      <c r="B134" s="3" t="s">
        <v>582</v>
      </c>
      <c r="C134" s="3" t="s">
        <v>854</v>
      </c>
      <c r="D134" s="3" t="s">
        <v>858</v>
      </c>
      <c r="E134" s="3"/>
      <c r="F134" s="3">
        <v>0</v>
      </c>
      <c r="G134" s="3">
        <v>0</v>
      </c>
      <c r="H134" s="3"/>
      <c r="I134" s="3">
        <v>0</v>
      </c>
      <c r="J134" s="3"/>
      <c r="K134" s="3">
        <v>0</v>
      </c>
      <c r="L134" s="3"/>
      <c r="M134" s="3"/>
      <c r="N134" s="3">
        <v>0</v>
      </c>
      <c r="O134" s="3"/>
      <c r="P134" s="3">
        <v>0</v>
      </c>
      <c r="Q134" s="3"/>
      <c r="R134" s="3">
        <v>0</v>
      </c>
      <c r="S134" s="3"/>
      <c r="T134" s="3">
        <v>0</v>
      </c>
      <c r="U134" s="3"/>
      <c r="V134" s="3">
        <v>0</v>
      </c>
      <c r="W134" s="3"/>
      <c r="X134" s="3">
        <v>0</v>
      </c>
      <c r="Y134" s="3"/>
      <c r="Z134" s="3">
        <v>0</v>
      </c>
      <c r="AA134" s="3"/>
      <c r="AB134" s="3">
        <v>0</v>
      </c>
      <c r="AC134" s="3"/>
      <c r="AD134" s="3">
        <v>0</v>
      </c>
      <c r="AE134" s="3"/>
      <c r="AF134" s="3">
        <v>0</v>
      </c>
      <c r="AG134" s="30">
        <f t="shared" si="14"/>
        <v>3</v>
      </c>
      <c r="AH134" s="21">
        <f t="shared" si="15"/>
        <v>0</v>
      </c>
      <c r="AI134" s="21">
        <f t="shared" si="16"/>
        <v>11</v>
      </c>
      <c r="AJ134" s="21">
        <f t="shared" si="17"/>
        <v>0</v>
      </c>
      <c r="AK134" s="21">
        <f t="shared" si="18"/>
        <v>0</v>
      </c>
      <c r="AL134" s="20" t="str">
        <f t="shared" si="13"/>
        <v>0/3</v>
      </c>
      <c r="AM134" s="3" t="str">
        <f t="shared" ref="AM134:AM197" si="19">AJ134 &amp; "/" &amp; AI134</f>
        <v>0/11</v>
      </c>
    </row>
    <row r="135" spans="1:39">
      <c r="A135" s="43">
        <v>131</v>
      </c>
      <c r="B135" s="3" t="s">
        <v>582</v>
      </c>
      <c r="C135" s="3" t="s">
        <v>860</v>
      </c>
      <c r="D135" s="3" t="s">
        <v>864</v>
      </c>
      <c r="E135" s="3">
        <v>1</v>
      </c>
      <c r="F135" s="3"/>
      <c r="G135" s="3">
        <v>0</v>
      </c>
      <c r="H135" s="3"/>
      <c r="I135" s="3">
        <v>0</v>
      </c>
      <c r="J135" s="3"/>
      <c r="K135" s="3">
        <v>1</v>
      </c>
      <c r="L135" s="3"/>
      <c r="M135" s="3">
        <v>1</v>
      </c>
      <c r="N135" s="3"/>
      <c r="O135" s="3">
        <v>1</v>
      </c>
      <c r="P135" s="3"/>
      <c r="Q135" s="3">
        <v>1</v>
      </c>
      <c r="R135" s="3"/>
      <c r="S135" s="3">
        <v>1</v>
      </c>
      <c r="T135" s="3"/>
      <c r="U135" s="3">
        <v>0</v>
      </c>
      <c r="V135" s="3"/>
      <c r="W135" s="3">
        <v>0</v>
      </c>
      <c r="X135" s="3"/>
      <c r="Y135" s="3"/>
      <c r="Z135" s="3">
        <v>0</v>
      </c>
      <c r="AA135" s="3">
        <v>0</v>
      </c>
      <c r="AB135" s="3"/>
      <c r="AC135" s="3">
        <v>1</v>
      </c>
      <c r="AD135" s="3"/>
      <c r="AE135" s="3"/>
      <c r="AF135" s="3">
        <v>1</v>
      </c>
      <c r="AG135" s="30">
        <f t="shared" si="14"/>
        <v>12</v>
      </c>
      <c r="AH135" s="21">
        <f t="shared" si="15"/>
        <v>7</v>
      </c>
      <c r="AI135" s="21">
        <f t="shared" si="16"/>
        <v>2</v>
      </c>
      <c r="AJ135" s="21">
        <f t="shared" si="17"/>
        <v>1</v>
      </c>
      <c r="AK135" s="21">
        <f t="shared" si="18"/>
        <v>8</v>
      </c>
      <c r="AL135" s="20" t="str">
        <f t="shared" ref="AL135:AL198" si="20">AH135 &amp; "/" &amp; AG135</f>
        <v>7/12</v>
      </c>
      <c r="AM135" s="3" t="str">
        <f t="shared" si="19"/>
        <v>1/2</v>
      </c>
    </row>
    <row r="136" spans="1:39">
      <c r="A136" s="43">
        <v>132</v>
      </c>
      <c r="B136" s="3" t="s">
        <v>582</v>
      </c>
      <c r="C136" s="3" t="s">
        <v>866</v>
      </c>
      <c r="D136" s="3" t="s">
        <v>870</v>
      </c>
      <c r="E136" s="3">
        <v>0</v>
      </c>
      <c r="F136" s="3"/>
      <c r="G136" s="3">
        <v>1</v>
      </c>
      <c r="H136" s="3"/>
      <c r="I136" s="3">
        <v>0</v>
      </c>
      <c r="J136" s="3"/>
      <c r="K136" s="3">
        <v>1</v>
      </c>
      <c r="L136" s="3"/>
      <c r="M136" s="3">
        <v>0</v>
      </c>
      <c r="N136" s="3"/>
      <c r="O136" s="3">
        <v>1</v>
      </c>
      <c r="P136" s="3"/>
      <c r="Q136" s="3">
        <v>1</v>
      </c>
      <c r="R136" s="3"/>
      <c r="S136" s="3">
        <v>0</v>
      </c>
      <c r="T136" s="3"/>
      <c r="U136" s="3">
        <v>0</v>
      </c>
      <c r="V136" s="3"/>
      <c r="W136" s="3">
        <v>0</v>
      </c>
      <c r="X136" s="3"/>
      <c r="Y136" s="3"/>
      <c r="Z136" s="3">
        <v>0</v>
      </c>
      <c r="AA136" s="3">
        <v>0</v>
      </c>
      <c r="AB136" s="3"/>
      <c r="AC136" s="3">
        <v>1</v>
      </c>
      <c r="AD136" s="3"/>
      <c r="AE136" s="3"/>
      <c r="AF136" s="3">
        <v>1</v>
      </c>
      <c r="AG136" s="30">
        <f t="shared" si="14"/>
        <v>12</v>
      </c>
      <c r="AH136" s="21">
        <f t="shared" si="15"/>
        <v>5</v>
      </c>
      <c r="AI136" s="21">
        <f t="shared" si="16"/>
        <v>2</v>
      </c>
      <c r="AJ136" s="21">
        <f t="shared" si="17"/>
        <v>1</v>
      </c>
      <c r="AK136" s="21">
        <f t="shared" si="18"/>
        <v>6</v>
      </c>
      <c r="AL136" s="20" t="str">
        <f t="shared" si="20"/>
        <v>5/12</v>
      </c>
      <c r="AM136" s="3" t="str">
        <f t="shared" si="19"/>
        <v>1/2</v>
      </c>
    </row>
    <row r="137" spans="1:39">
      <c r="A137" s="43">
        <v>133</v>
      </c>
      <c r="B137" s="3" t="s">
        <v>582</v>
      </c>
      <c r="C137" s="3" t="s">
        <v>872</v>
      </c>
      <c r="D137" s="3" t="s">
        <v>876</v>
      </c>
      <c r="E137" s="3">
        <v>0</v>
      </c>
      <c r="F137" s="3"/>
      <c r="G137" s="3">
        <v>0</v>
      </c>
      <c r="H137" s="3"/>
      <c r="I137" s="3">
        <v>0</v>
      </c>
      <c r="J137" s="3"/>
      <c r="K137" s="3">
        <v>0</v>
      </c>
      <c r="L137" s="3"/>
      <c r="M137" s="3">
        <v>1</v>
      </c>
      <c r="N137" s="3"/>
      <c r="O137" s="3">
        <v>0</v>
      </c>
      <c r="P137" s="3"/>
      <c r="Q137" s="3">
        <v>0</v>
      </c>
      <c r="R137" s="3"/>
      <c r="S137" s="3">
        <v>1</v>
      </c>
      <c r="T137" s="3"/>
      <c r="U137" s="3">
        <v>0</v>
      </c>
      <c r="V137" s="3"/>
      <c r="W137" s="3">
        <v>0</v>
      </c>
      <c r="X137" s="3"/>
      <c r="Y137" s="3"/>
      <c r="Z137" s="3">
        <v>0</v>
      </c>
      <c r="AA137" s="3">
        <v>0</v>
      </c>
      <c r="AB137" s="3"/>
      <c r="AC137" s="3">
        <v>1</v>
      </c>
      <c r="AD137" s="3"/>
      <c r="AE137" s="3"/>
      <c r="AF137" s="3">
        <v>1</v>
      </c>
      <c r="AG137" s="30">
        <f t="shared" si="14"/>
        <v>12</v>
      </c>
      <c r="AH137" s="21">
        <f t="shared" si="15"/>
        <v>3</v>
      </c>
      <c r="AI137" s="21">
        <f t="shared" si="16"/>
        <v>2</v>
      </c>
      <c r="AJ137" s="21">
        <f t="shared" si="17"/>
        <v>1</v>
      </c>
      <c r="AK137" s="21">
        <f t="shared" si="18"/>
        <v>4</v>
      </c>
      <c r="AL137" s="20" t="str">
        <f t="shared" si="20"/>
        <v>3/12</v>
      </c>
      <c r="AM137" s="3" t="str">
        <f t="shared" si="19"/>
        <v>1/2</v>
      </c>
    </row>
    <row r="138" spans="1:39">
      <c r="A138" s="43">
        <v>134</v>
      </c>
      <c r="B138" s="3" t="s">
        <v>582</v>
      </c>
      <c r="C138" s="3" t="s">
        <v>878</v>
      </c>
      <c r="D138" s="3" t="s">
        <v>882</v>
      </c>
      <c r="E138" s="3">
        <v>1</v>
      </c>
      <c r="F138" s="3"/>
      <c r="G138" s="3">
        <v>0</v>
      </c>
      <c r="H138" s="3"/>
      <c r="I138" s="3">
        <v>0</v>
      </c>
      <c r="J138" s="3"/>
      <c r="K138" s="3">
        <v>0</v>
      </c>
      <c r="L138" s="3"/>
      <c r="M138" s="3">
        <v>0</v>
      </c>
      <c r="N138" s="3"/>
      <c r="O138" s="3">
        <v>0</v>
      </c>
      <c r="P138" s="3"/>
      <c r="Q138" s="3">
        <v>0</v>
      </c>
      <c r="R138" s="3"/>
      <c r="S138" s="3">
        <v>0</v>
      </c>
      <c r="T138" s="3"/>
      <c r="U138" s="3">
        <v>0</v>
      </c>
      <c r="V138" s="3"/>
      <c r="W138" s="3">
        <v>0</v>
      </c>
      <c r="X138" s="3"/>
      <c r="Y138" s="3"/>
      <c r="Z138" s="3">
        <v>0</v>
      </c>
      <c r="AA138" s="3">
        <v>0</v>
      </c>
      <c r="AB138" s="3"/>
      <c r="AC138" s="3">
        <v>0</v>
      </c>
      <c r="AD138" s="3"/>
      <c r="AE138" s="3"/>
      <c r="AF138" s="3">
        <v>0</v>
      </c>
      <c r="AG138" s="30">
        <f t="shared" si="14"/>
        <v>12</v>
      </c>
      <c r="AH138" s="21">
        <f t="shared" si="15"/>
        <v>1</v>
      </c>
      <c r="AI138" s="21">
        <f t="shared" si="16"/>
        <v>2</v>
      </c>
      <c r="AJ138" s="21">
        <f t="shared" si="17"/>
        <v>0</v>
      </c>
      <c r="AK138" s="21">
        <f t="shared" si="18"/>
        <v>1</v>
      </c>
      <c r="AL138" s="20" t="str">
        <f t="shared" si="20"/>
        <v>1/12</v>
      </c>
      <c r="AM138" s="3" t="str">
        <f t="shared" si="19"/>
        <v>0/2</v>
      </c>
    </row>
    <row r="139" spans="1:39">
      <c r="A139" s="43">
        <v>135</v>
      </c>
      <c r="B139" s="3" t="s">
        <v>582</v>
      </c>
      <c r="C139" s="3" t="s">
        <v>883</v>
      </c>
      <c r="D139" s="3" t="s">
        <v>887</v>
      </c>
      <c r="E139" s="3">
        <v>1</v>
      </c>
      <c r="F139" s="3"/>
      <c r="G139" s="3">
        <v>0</v>
      </c>
      <c r="H139" s="3"/>
      <c r="I139" s="3">
        <v>0</v>
      </c>
      <c r="J139" s="3"/>
      <c r="K139" s="3">
        <v>0</v>
      </c>
      <c r="L139" s="3"/>
      <c r="M139" s="3">
        <v>1</v>
      </c>
      <c r="N139" s="3"/>
      <c r="O139" s="3">
        <v>1</v>
      </c>
      <c r="P139" s="3"/>
      <c r="Q139" s="3">
        <v>1</v>
      </c>
      <c r="R139" s="3"/>
      <c r="S139" s="3">
        <v>0</v>
      </c>
      <c r="T139" s="3"/>
      <c r="U139" s="3">
        <v>0</v>
      </c>
      <c r="V139" s="3"/>
      <c r="W139" s="3">
        <v>0</v>
      </c>
      <c r="X139" s="3"/>
      <c r="Y139" s="3">
        <v>0</v>
      </c>
      <c r="Z139" s="3"/>
      <c r="AA139" s="3"/>
      <c r="AB139" s="3">
        <v>0</v>
      </c>
      <c r="AC139" s="3">
        <v>0</v>
      </c>
      <c r="AD139" s="3"/>
      <c r="AE139" s="3"/>
      <c r="AF139" s="3">
        <v>0</v>
      </c>
      <c r="AG139" s="30">
        <f t="shared" si="14"/>
        <v>12</v>
      </c>
      <c r="AH139" s="21">
        <f t="shared" si="15"/>
        <v>4</v>
      </c>
      <c r="AI139" s="21">
        <f t="shared" si="16"/>
        <v>2</v>
      </c>
      <c r="AJ139" s="21">
        <f t="shared" si="17"/>
        <v>0</v>
      </c>
      <c r="AK139" s="21">
        <f t="shared" si="18"/>
        <v>4</v>
      </c>
      <c r="AL139" s="20" t="str">
        <f t="shared" si="20"/>
        <v>4/12</v>
      </c>
      <c r="AM139" s="3" t="str">
        <f t="shared" si="19"/>
        <v>0/2</v>
      </c>
    </row>
    <row r="140" spans="1:39">
      <c r="A140" s="43">
        <v>136</v>
      </c>
      <c r="B140" s="3" t="s">
        <v>582</v>
      </c>
      <c r="C140" s="3" t="s">
        <v>889</v>
      </c>
      <c r="D140" s="3" t="s">
        <v>893</v>
      </c>
      <c r="E140" s="3">
        <v>0</v>
      </c>
      <c r="F140" s="3"/>
      <c r="G140" s="3">
        <v>1</v>
      </c>
      <c r="H140" s="3"/>
      <c r="I140" s="3">
        <v>0</v>
      </c>
      <c r="J140" s="3"/>
      <c r="K140" s="3">
        <v>0</v>
      </c>
      <c r="L140" s="3"/>
      <c r="M140" s="3">
        <v>0</v>
      </c>
      <c r="N140" s="3"/>
      <c r="O140" s="3">
        <v>0</v>
      </c>
      <c r="P140" s="3"/>
      <c r="Q140" s="3">
        <v>0</v>
      </c>
      <c r="R140" s="3"/>
      <c r="S140" s="3">
        <v>0</v>
      </c>
      <c r="T140" s="3"/>
      <c r="U140" s="3">
        <v>0</v>
      </c>
      <c r="V140" s="3"/>
      <c r="W140" s="3">
        <v>0</v>
      </c>
      <c r="X140" s="3"/>
      <c r="Y140" s="3"/>
      <c r="Z140" s="3">
        <v>1</v>
      </c>
      <c r="AA140" s="3">
        <v>0</v>
      </c>
      <c r="AB140" s="3"/>
      <c r="AC140" s="3">
        <v>0</v>
      </c>
      <c r="AD140" s="3"/>
      <c r="AE140" s="3"/>
      <c r="AF140" s="3">
        <v>1</v>
      </c>
      <c r="AG140" s="30">
        <f t="shared" si="14"/>
        <v>12</v>
      </c>
      <c r="AH140" s="21">
        <f t="shared" si="15"/>
        <v>1</v>
      </c>
      <c r="AI140" s="21">
        <f t="shared" si="16"/>
        <v>2</v>
      </c>
      <c r="AJ140" s="21">
        <f t="shared" si="17"/>
        <v>2</v>
      </c>
      <c r="AK140" s="21">
        <f t="shared" si="18"/>
        <v>3</v>
      </c>
      <c r="AL140" s="20" t="str">
        <f t="shared" si="20"/>
        <v>1/12</v>
      </c>
      <c r="AM140" s="3" t="str">
        <f t="shared" si="19"/>
        <v>2/2</v>
      </c>
    </row>
    <row r="141" spans="1:39">
      <c r="A141" s="43">
        <v>137</v>
      </c>
      <c r="B141" s="3" t="s">
        <v>582</v>
      </c>
      <c r="C141" s="3" t="s">
        <v>895</v>
      </c>
      <c r="D141" s="3" t="s">
        <v>899</v>
      </c>
      <c r="E141" s="3">
        <v>1</v>
      </c>
      <c r="F141" s="3"/>
      <c r="G141" s="3">
        <v>0</v>
      </c>
      <c r="H141" s="3"/>
      <c r="I141" s="3">
        <v>0</v>
      </c>
      <c r="J141" s="3"/>
      <c r="K141" s="3">
        <v>0</v>
      </c>
      <c r="L141" s="3"/>
      <c r="M141" s="3">
        <v>0</v>
      </c>
      <c r="N141" s="3"/>
      <c r="O141" s="3">
        <v>0</v>
      </c>
      <c r="P141" s="3"/>
      <c r="Q141" s="3">
        <v>0</v>
      </c>
      <c r="R141" s="3"/>
      <c r="S141" s="3">
        <v>0</v>
      </c>
      <c r="T141" s="3"/>
      <c r="U141" s="3">
        <v>0</v>
      </c>
      <c r="V141" s="3"/>
      <c r="W141" s="3">
        <v>0</v>
      </c>
      <c r="X141" s="3"/>
      <c r="Y141" s="3"/>
      <c r="Z141" s="3">
        <v>0</v>
      </c>
      <c r="AA141" s="3">
        <v>0</v>
      </c>
      <c r="AB141" s="3"/>
      <c r="AC141" s="3">
        <v>0</v>
      </c>
      <c r="AD141" s="3"/>
      <c r="AE141" s="3"/>
      <c r="AF141" s="3">
        <v>1</v>
      </c>
      <c r="AG141" s="30">
        <f t="shared" si="14"/>
        <v>12</v>
      </c>
      <c r="AH141" s="21">
        <f t="shared" si="15"/>
        <v>1</v>
      </c>
      <c r="AI141" s="21">
        <f t="shared" si="16"/>
        <v>2</v>
      </c>
      <c r="AJ141" s="21">
        <f t="shared" si="17"/>
        <v>1</v>
      </c>
      <c r="AK141" s="21">
        <f t="shared" si="18"/>
        <v>2</v>
      </c>
      <c r="AL141" s="20" t="str">
        <f t="shared" si="20"/>
        <v>1/12</v>
      </c>
      <c r="AM141" s="3" t="str">
        <f t="shared" si="19"/>
        <v>1/2</v>
      </c>
    </row>
    <row r="142" spans="1:39">
      <c r="A142" s="43">
        <v>138</v>
      </c>
      <c r="B142" s="3" t="s">
        <v>582</v>
      </c>
      <c r="C142" s="3" t="s">
        <v>901</v>
      </c>
      <c r="D142" s="3" t="s">
        <v>905</v>
      </c>
      <c r="E142" s="3">
        <v>0</v>
      </c>
      <c r="F142" s="3"/>
      <c r="G142" s="3">
        <v>0</v>
      </c>
      <c r="H142" s="3"/>
      <c r="I142" s="3">
        <v>0</v>
      </c>
      <c r="J142" s="3"/>
      <c r="K142" s="3">
        <v>0</v>
      </c>
      <c r="L142" s="3"/>
      <c r="M142" s="3"/>
      <c r="N142" s="3">
        <v>0</v>
      </c>
      <c r="O142" s="3"/>
      <c r="P142" s="3">
        <v>0</v>
      </c>
      <c r="Q142" s="3"/>
      <c r="R142" s="3">
        <v>0</v>
      </c>
      <c r="S142" s="3"/>
      <c r="T142" s="3">
        <v>0</v>
      </c>
      <c r="U142" s="3"/>
      <c r="V142" s="3">
        <v>0</v>
      </c>
      <c r="W142" s="3"/>
      <c r="X142" s="3">
        <v>0</v>
      </c>
      <c r="Y142" s="3"/>
      <c r="Z142" s="3">
        <v>0</v>
      </c>
      <c r="AA142" s="3"/>
      <c r="AB142" s="3">
        <v>0</v>
      </c>
      <c r="AC142" s="3"/>
      <c r="AD142" s="3">
        <v>1</v>
      </c>
      <c r="AE142" s="3"/>
      <c r="AF142" s="3">
        <v>1</v>
      </c>
      <c r="AG142" s="30">
        <f t="shared" si="14"/>
        <v>4</v>
      </c>
      <c r="AH142" s="21">
        <f t="shared" si="15"/>
        <v>0</v>
      </c>
      <c r="AI142" s="21">
        <f t="shared" si="16"/>
        <v>10</v>
      </c>
      <c r="AJ142" s="21">
        <f t="shared" si="17"/>
        <v>2</v>
      </c>
      <c r="AK142" s="21">
        <f t="shared" si="18"/>
        <v>2</v>
      </c>
      <c r="AL142" s="20" t="str">
        <f t="shared" si="20"/>
        <v>0/4</v>
      </c>
      <c r="AM142" s="3" t="str">
        <f t="shared" si="19"/>
        <v>2/10</v>
      </c>
    </row>
    <row r="143" spans="1:39">
      <c r="A143" s="43">
        <v>139</v>
      </c>
      <c r="B143" s="3" t="s">
        <v>582</v>
      </c>
      <c r="C143" s="3" t="s">
        <v>907</v>
      </c>
      <c r="D143" s="3" t="s">
        <v>911</v>
      </c>
      <c r="E143" s="3">
        <v>1</v>
      </c>
      <c r="F143" s="3"/>
      <c r="G143" s="3">
        <v>1</v>
      </c>
      <c r="H143" s="3"/>
      <c r="I143" s="3">
        <v>0</v>
      </c>
      <c r="J143" s="3"/>
      <c r="K143" s="3">
        <v>0</v>
      </c>
      <c r="L143" s="3"/>
      <c r="M143" s="3">
        <v>0</v>
      </c>
      <c r="N143" s="3"/>
      <c r="O143" s="3">
        <v>0</v>
      </c>
      <c r="P143" s="3"/>
      <c r="Q143" s="3">
        <v>0</v>
      </c>
      <c r="R143" s="3"/>
      <c r="S143" s="3">
        <v>0</v>
      </c>
      <c r="T143" s="3"/>
      <c r="U143" s="3">
        <v>0</v>
      </c>
      <c r="V143" s="3"/>
      <c r="W143" s="3">
        <v>0</v>
      </c>
      <c r="X143" s="3"/>
      <c r="Y143" s="3"/>
      <c r="Z143" s="3">
        <v>1</v>
      </c>
      <c r="AA143" s="3">
        <v>0</v>
      </c>
      <c r="AB143" s="3"/>
      <c r="AC143" s="3">
        <v>1</v>
      </c>
      <c r="AD143" s="3"/>
      <c r="AE143" s="3"/>
      <c r="AF143" s="3">
        <v>1</v>
      </c>
      <c r="AG143" s="30">
        <f t="shared" si="14"/>
        <v>12</v>
      </c>
      <c r="AH143" s="21">
        <f t="shared" si="15"/>
        <v>3</v>
      </c>
      <c r="AI143" s="21">
        <f t="shared" si="16"/>
        <v>2</v>
      </c>
      <c r="AJ143" s="21">
        <f t="shared" si="17"/>
        <v>2</v>
      </c>
      <c r="AK143" s="21">
        <f t="shared" si="18"/>
        <v>5</v>
      </c>
      <c r="AL143" s="20" t="str">
        <f t="shared" si="20"/>
        <v>3/12</v>
      </c>
      <c r="AM143" s="3" t="str">
        <f t="shared" si="19"/>
        <v>2/2</v>
      </c>
    </row>
    <row r="144" spans="1:39">
      <c r="A144" s="43">
        <v>140</v>
      </c>
      <c r="B144" s="3" t="s">
        <v>582</v>
      </c>
      <c r="C144" s="3" t="s">
        <v>913</v>
      </c>
      <c r="D144" s="3" t="s">
        <v>917</v>
      </c>
      <c r="E144" s="3">
        <v>0</v>
      </c>
      <c r="F144" s="3"/>
      <c r="G144" s="3">
        <v>0</v>
      </c>
      <c r="H144" s="3"/>
      <c r="I144" s="3">
        <v>0</v>
      </c>
      <c r="J144" s="3"/>
      <c r="K144" s="3">
        <v>0</v>
      </c>
      <c r="L144" s="3"/>
      <c r="M144" s="3">
        <v>1</v>
      </c>
      <c r="N144" s="3"/>
      <c r="O144" s="3">
        <v>1</v>
      </c>
      <c r="P144" s="3"/>
      <c r="Q144" s="3">
        <v>1</v>
      </c>
      <c r="R144" s="3"/>
      <c r="S144" s="3">
        <v>0</v>
      </c>
      <c r="T144" s="3"/>
      <c r="U144" s="3">
        <v>0</v>
      </c>
      <c r="V144" s="3"/>
      <c r="W144" s="3">
        <v>0</v>
      </c>
      <c r="X144" s="3"/>
      <c r="Y144" s="3">
        <v>0</v>
      </c>
      <c r="Z144" s="3"/>
      <c r="AA144" s="3"/>
      <c r="AB144" s="3">
        <v>0</v>
      </c>
      <c r="AC144" s="3">
        <v>1</v>
      </c>
      <c r="AD144" s="3"/>
      <c r="AE144" s="3"/>
      <c r="AF144" s="3">
        <v>0</v>
      </c>
      <c r="AG144" s="30">
        <f t="shared" si="14"/>
        <v>12</v>
      </c>
      <c r="AH144" s="21">
        <f t="shared" si="15"/>
        <v>4</v>
      </c>
      <c r="AI144" s="21">
        <f t="shared" si="16"/>
        <v>2</v>
      </c>
      <c r="AJ144" s="21">
        <f t="shared" si="17"/>
        <v>0</v>
      </c>
      <c r="AK144" s="21">
        <f t="shared" si="18"/>
        <v>4</v>
      </c>
      <c r="AL144" s="20" t="str">
        <f t="shared" si="20"/>
        <v>4/12</v>
      </c>
      <c r="AM144" s="3" t="str">
        <f t="shared" si="19"/>
        <v>0/2</v>
      </c>
    </row>
    <row r="145" spans="1:39">
      <c r="A145" s="43">
        <v>141</v>
      </c>
      <c r="B145" s="3" t="s">
        <v>582</v>
      </c>
      <c r="C145" s="3" t="s">
        <v>919</v>
      </c>
      <c r="D145" s="3" t="s">
        <v>923</v>
      </c>
      <c r="E145" s="3">
        <v>0</v>
      </c>
      <c r="F145" s="3"/>
      <c r="G145" s="3">
        <v>0</v>
      </c>
      <c r="H145" s="3"/>
      <c r="I145" s="3">
        <v>0</v>
      </c>
      <c r="J145" s="3"/>
      <c r="K145" s="3">
        <v>1</v>
      </c>
      <c r="L145" s="3"/>
      <c r="M145" s="3">
        <v>0</v>
      </c>
      <c r="N145" s="3"/>
      <c r="O145" s="3">
        <v>0</v>
      </c>
      <c r="P145" s="3"/>
      <c r="Q145" s="3">
        <v>0</v>
      </c>
      <c r="R145" s="3"/>
      <c r="S145" s="3">
        <v>0</v>
      </c>
      <c r="T145" s="3"/>
      <c r="U145" s="3">
        <v>0</v>
      </c>
      <c r="V145" s="3"/>
      <c r="W145" s="3">
        <v>0</v>
      </c>
      <c r="X145" s="3"/>
      <c r="Y145" s="3"/>
      <c r="Z145" s="3">
        <v>1</v>
      </c>
      <c r="AA145" s="3">
        <v>0</v>
      </c>
      <c r="AB145" s="3"/>
      <c r="AC145" s="3">
        <v>1</v>
      </c>
      <c r="AD145" s="3"/>
      <c r="AE145" s="3"/>
      <c r="AF145" s="3">
        <v>1</v>
      </c>
      <c r="AG145" s="30">
        <f t="shared" si="14"/>
        <v>12</v>
      </c>
      <c r="AH145" s="21">
        <f t="shared" si="15"/>
        <v>2</v>
      </c>
      <c r="AI145" s="21">
        <f t="shared" si="16"/>
        <v>2</v>
      </c>
      <c r="AJ145" s="21">
        <f t="shared" si="17"/>
        <v>2</v>
      </c>
      <c r="AK145" s="21">
        <f t="shared" si="18"/>
        <v>4</v>
      </c>
      <c r="AL145" s="20" t="str">
        <f t="shared" si="20"/>
        <v>2/12</v>
      </c>
      <c r="AM145" s="3" t="str">
        <f t="shared" si="19"/>
        <v>2/2</v>
      </c>
    </row>
    <row r="146" spans="1:39">
      <c r="A146" s="43">
        <v>142</v>
      </c>
      <c r="B146" s="3" t="s">
        <v>582</v>
      </c>
      <c r="C146" s="3" t="s">
        <v>924</v>
      </c>
      <c r="D146" s="3" t="s">
        <v>928</v>
      </c>
      <c r="E146" s="3">
        <v>0</v>
      </c>
      <c r="F146" s="3"/>
      <c r="G146" s="3"/>
      <c r="H146" s="3">
        <v>0</v>
      </c>
      <c r="I146" s="3">
        <v>0</v>
      </c>
      <c r="J146" s="3"/>
      <c r="K146" s="3"/>
      <c r="L146" s="3">
        <v>0</v>
      </c>
      <c r="M146" s="3">
        <v>0</v>
      </c>
      <c r="N146" s="3"/>
      <c r="O146" s="3">
        <v>0</v>
      </c>
      <c r="P146" s="3"/>
      <c r="Q146" s="3">
        <v>0</v>
      </c>
      <c r="R146" s="3"/>
      <c r="S146" s="3">
        <v>0</v>
      </c>
      <c r="T146" s="3"/>
      <c r="U146" s="3">
        <v>0</v>
      </c>
      <c r="V146" s="3"/>
      <c r="W146" s="3">
        <v>0</v>
      </c>
      <c r="X146" s="3"/>
      <c r="Y146" s="3">
        <v>0</v>
      </c>
      <c r="Z146" s="3"/>
      <c r="AA146" s="3"/>
      <c r="AB146" s="3">
        <v>0</v>
      </c>
      <c r="AC146" s="3">
        <v>0</v>
      </c>
      <c r="AD146" s="3"/>
      <c r="AE146" s="3"/>
      <c r="AF146" s="3">
        <v>0</v>
      </c>
      <c r="AG146" s="30">
        <f t="shared" si="14"/>
        <v>10</v>
      </c>
      <c r="AH146" s="21">
        <f t="shared" si="15"/>
        <v>0</v>
      </c>
      <c r="AI146" s="21">
        <f t="shared" si="16"/>
        <v>4</v>
      </c>
      <c r="AJ146" s="21">
        <f t="shared" si="17"/>
        <v>0</v>
      </c>
      <c r="AK146" s="21">
        <f t="shared" si="18"/>
        <v>0</v>
      </c>
      <c r="AL146" s="20" t="str">
        <f t="shared" si="20"/>
        <v>0/10</v>
      </c>
      <c r="AM146" s="3" t="str">
        <f t="shared" si="19"/>
        <v>0/4</v>
      </c>
    </row>
    <row r="147" spans="1:39">
      <c r="A147" s="43">
        <v>143</v>
      </c>
      <c r="B147" s="3" t="s">
        <v>582</v>
      </c>
      <c r="C147" s="3" t="s">
        <v>930</v>
      </c>
      <c r="D147" s="3" t="s">
        <v>934</v>
      </c>
      <c r="E147" s="3">
        <v>1</v>
      </c>
      <c r="F147" s="3"/>
      <c r="G147" s="3">
        <v>1</v>
      </c>
      <c r="H147" s="3"/>
      <c r="I147" s="3">
        <v>0</v>
      </c>
      <c r="J147" s="3"/>
      <c r="K147" s="3">
        <v>1</v>
      </c>
      <c r="L147" s="3"/>
      <c r="M147" s="3">
        <v>1</v>
      </c>
      <c r="N147" s="3"/>
      <c r="O147" s="3">
        <v>1</v>
      </c>
      <c r="P147" s="3"/>
      <c r="Q147" s="3">
        <v>1</v>
      </c>
      <c r="R147" s="3"/>
      <c r="S147" s="3">
        <v>1</v>
      </c>
      <c r="T147" s="3"/>
      <c r="U147" s="3">
        <v>0</v>
      </c>
      <c r="V147" s="3"/>
      <c r="W147" s="3">
        <v>0</v>
      </c>
      <c r="X147" s="3"/>
      <c r="Y147" s="3"/>
      <c r="Z147" s="3">
        <v>1</v>
      </c>
      <c r="AA147" s="3">
        <v>0</v>
      </c>
      <c r="AB147" s="3"/>
      <c r="AC147" s="3">
        <v>1</v>
      </c>
      <c r="AD147" s="3"/>
      <c r="AE147" s="3"/>
      <c r="AF147" s="3">
        <v>1</v>
      </c>
      <c r="AG147" s="30">
        <f t="shared" si="14"/>
        <v>12</v>
      </c>
      <c r="AH147" s="21">
        <f t="shared" si="15"/>
        <v>8</v>
      </c>
      <c r="AI147" s="21">
        <f t="shared" si="16"/>
        <v>2</v>
      </c>
      <c r="AJ147" s="21">
        <f t="shared" si="17"/>
        <v>2</v>
      </c>
      <c r="AK147" s="21">
        <f t="shared" si="18"/>
        <v>10</v>
      </c>
      <c r="AL147" s="20" t="str">
        <f t="shared" si="20"/>
        <v>8/12</v>
      </c>
      <c r="AM147" s="3" t="str">
        <f t="shared" si="19"/>
        <v>2/2</v>
      </c>
    </row>
    <row r="148" spans="1:39">
      <c r="A148" s="43">
        <v>144</v>
      </c>
      <c r="B148" s="3" t="s">
        <v>582</v>
      </c>
      <c r="C148" s="3" t="s">
        <v>936</v>
      </c>
      <c r="D148" s="3" t="s">
        <v>940</v>
      </c>
      <c r="E148" s="3">
        <v>1</v>
      </c>
      <c r="F148" s="3"/>
      <c r="G148" s="3">
        <v>0</v>
      </c>
      <c r="H148" s="3"/>
      <c r="I148" s="3">
        <v>0</v>
      </c>
      <c r="J148" s="3"/>
      <c r="K148" s="3">
        <v>1</v>
      </c>
      <c r="L148" s="3"/>
      <c r="M148" s="3">
        <v>1</v>
      </c>
      <c r="N148" s="3"/>
      <c r="O148" s="3">
        <v>1</v>
      </c>
      <c r="P148" s="3"/>
      <c r="Q148" s="3">
        <v>1</v>
      </c>
      <c r="R148" s="3"/>
      <c r="S148" s="3">
        <v>0</v>
      </c>
      <c r="T148" s="3"/>
      <c r="U148" s="3">
        <v>0</v>
      </c>
      <c r="V148" s="3"/>
      <c r="W148" s="3">
        <v>0</v>
      </c>
      <c r="X148" s="3"/>
      <c r="Y148" s="3"/>
      <c r="Z148" s="3">
        <v>0</v>
      </c>
      <c r="AA148" s="3">
        <v>0</v>
      </c>
      <c r="AB148" s="3"/>
      <c r="AC148" s="3">
        <v>1</v>
      </c>
      <c r="AD148" s="3"/>
      <c r="AE148" s="3"/>
      <c r="AF148" s="3">
        <v>1</v>
      </c>
      <c r="AG148" s="30">
        <f t="shared" si="14"/>
        <v>12</v>
      </c>
      <c r="AH148" s="21">
        <f t="shared" si="15"/>
        <v>6</v>
      </c>
      <c r="AI148" s="21">
        <f t="shared" si="16"/>
        <v>2</v>
      </c>
      <c r="AJ148" s="21">
        <f t="shared" si="17"/>
        <v>1</v>
      </c>
      <c r="AK148" s="21">
        <f t="shared" si="18"/>
        <v>7</v>
      </c>
      <c r="AL148" s="20" t="str">
        <f t="shared" si="20"/>
        <v>6/12</v>
      </c>
      <c r="AM148" s="3" t="str">
        <f t="shared" si="19"/>
        <v>1/2</v>
      </c>
    </row>
    <row r="149" spans="1:39">
      <c r="A149" s="43">
        <v>145</v>
      </c>
      <c r="B149" s="3" t="s">
        <v>582</v>
      </c>
      <c r="C149" s="3" t="s">
        <v>942</v>
      </c>
      <c r="D149" s="3" t="s">
        <v>946</v>
      </c>
      <c r="E149" s="3">
        <v>1</v>
      </c>
      <c r="F149" s="3"/>
      <c r="G149" s="3">
        <v>0</v>
      </c>
      <c r="H149" s="3"/>
      <c r="I149" s="3">
        <v>0</v>
      </c>
      <c r="J149" s="3"/>
      <c r="K149" s="3">
        <v>0</v>
      </c>
      <c r="L149" s="3"/>
      <c r="M149" s="3">
        <v>0</v>
      </c>
      <c r="N149" s="3"/>
      <c r="O149" s="3">
        <v>0</v>
      </c>
      <c r="P149" s="3"/>
      <c r="Q149" s="3">
        <v>0</v>
      </c>
      <c r="R149" s="3"/>
      <c r="S149" s="3">
        <v>0</v>
      </c>
      <c r="T149" s="3"/>
      <c r="U149" s="3">
        <v>0</v>
      </c>
      <c r="V149" s="3"/>
      <c r="W149" s="3">
        <v>0</v>
      </c>
      <c r="X149" s="3"/>
      <c r="Y149" s="3"/>
      <c r="Z149" s="3">
        <v>0</v>
      </c>
      <c r="AA149" s="3">
        <v>0</v>
      </c>
      <c r="AB149" s="3"/>
      <c r="AC149" s="3">
        <v>0</v>
      </c>
      <c r="AD149" s="3"/>
      <c r="AE149" s="3"/>
      <c r="AF149" s="3">
        <v>0</v>
      </c>
      <c r="AG149" s="30">
        <f t="shared" si="14"/>
        <v>12</v>
      </c>
      <c r="AH149" s="21">
        <f t="shared" si="15"/>
        <v>1</v>
      </c>
      <c r="AI149" s="21">
        <f t="shared" si="16"/>
        <v>2</v>
      </c>
      <c r="AJ149" s="21">
        <f t="shared" si="17"/>
        <v>0</v>
      </c>
      <c r="AK149" s="21">
        <f t="shared" si="18"/>
        <v>1</v>
      </c>
      <c r="AL149" s="20" t="str">
        <f t="shared" si="20"/>
        <v>1/12</v>
      </c>
      <c r="AM149" s="3" t="str">
        <f t="shared" si="19"/>
        <v>0/2</v>
      </c>
    </row>
    <row r="150" spans="1:39">
      <c r="A150" s="43">
        <v>146</v>
      </c>
      <c r="B150" s="3" t="s">
        <v>582</v>
      </c>
      <c r="C150" s="3" t="s">
        <v>948</v>
      </c>
      <c r="D150" s="3" t="s">
        <v>952</v>
      </c>
      <c r="E150" s="3">
        <v>1</v>
      </c>
      <c r="F150" s="3"/>
      <c r="G150" s="3">
        <v>0</v>
      </c>
      <c r="H150" s="3"/>
      <c r="I150" s="3">
        <v>0</v>
      </c>
      <c r="J150" s="3"/>
      <c r="K150" s="3">
        <v>0</v>
      </c>
      <c r="L150" s="3"/>
      <c r="M150" s="3">
        <v>0</v>
      </c>
      <c r="N150" s="3"/>
      <c r="O150" s="3">
        <v>0</v>
      </c>
      <c r="P150" s="3"/>
      <c r="Q150" s="3">
        <v>0</v>
      </c>
      <c r="R150" s="3"/>
      <c r="S150" s="3">
        <v>0</v>
      </c>
      <c r="T150" s="3"/>
      <c r="U150" s="3">
        <v>0</v>
      </c>
      <c r="V150" s="3"/>
      <c r="W150" s="3">
        <v>0</v>
      </c>
      <c r="X150" s="3"/>
      <c r="Y150" s="3"/>
      <c r="Z150" s="3">
        <v>0</v>
      </c>
      <c r="AA150" s="3">
        <v>0</v>
      </c>
      <c r="AB150" s="3"/>
      <c r="AC150" s="3">
        <v>0</v>
      </c>
      <c r="AD150" s="3"/>
      <c r="AE150" s="3"/>
      <c r="AF150" s="3">
        <v>1</v>
      </c>
      <c r="AG150" s="30">
        <f t="shared" si="14"/>
        <v>12</v>
      </c>
      <c r="AH150" s="21">
        <f t="shared" si="15"/>
        <v>1</v>
      </c>
      <c r="AI150" s="21">
        <f t="shared" si="16"/>
        <v>2</v>
      </c>
      <c r="AJ150" s="21">
        <f t="shared" si="17"/>
        <v>1</v>
      </c>
      <c r="AK150" s="21">
        <f t="shared" si="18"/>
        <v>2</v>
      </c>
      <c r="AL150" s="20" t="str">
        <f t="shared" si="20"/>
        <v>1/12</v>
      </c>
      <c r="AM150" s="3" t="str">
        <f t="shared" si="19"/>
        <v>1/2</v>
      </c>
    </row>
    <row r="151" spans="1:39">
      <c r="A151" s="43">
        <v>147</v>
      </c>
      <c r="B151" s="3" t="s">
        <v>582</v>
      </c>
      <c r="C151" s="3" t="s">
        <v>954</v>
      </c>
      <c r="D151" s="3" t="s">
        <v>958</v>
      </c>
      <c r="E151" s="3">
        <v>1</v>
      </c>
      <c r="F151" s="3"/>
      <c r="G151" s="3">
        <v>0</v>
      </c>
      <c r="H151" s="3"/>
      <c r="I151" s="3">
        <v>0</v>
      </c>
      <c r="J151" s="3"/>
      <c r="K151" s="3">
        <v>1</v>
      </c>
      <c r="L151" s="3"/>
      <c r="M151" s="3">
        <v>1</v>
      </c>
      <c r="N151" s="3"/>
      <c r="O151" s="3">
        <v>1</v>
      </c>
      <c r="P151" s="3"/>
      <c r="Q151" s="3">
        <v>1</v>
      </c>
      <c r="R151" s="3"/>
      <c r="S151" s="3">
        <v>1</v>
      </c>
      <c r="T151" s="3"/>
      <c r="U151" s="3">
        <v>0</v>
      </c>
      <c r="V151" s="3"/>
      <c r="W151" s="3">
        <v>1</v>
      </c>
      <c r="X151" s="3"/>
      <c r="Y151" s="3"/>
      <c r="Z151" s="3">
        <v>0</v>
      </c>
      <c r="AA151" s="3">
        <v>0</v>
      </c>
      <c r="AB151" s="3"/>
      <c r="AC151" s="3">
        <v>1</v>
      </c>
      <c r="AD151" s="3"/>
      <c r="AE151" s="3"/>
      <c r="AF151" s="3">
        <v>0</v>
      </c>
      <c r="AG151" s="30">
        <f t="shared" si="14"/>
        <v>12</v>
      </c>
      <c r="AH151" s="21">
        <f t="shared" si="15"/>
        <v>8</v>
      </c>
      <c r="AI151" s="21">
        <f t="shared" si="16"/>
        <v>2</v>
      </c>
      <c r="AJ151" s="21">
        <f t="shared" si="17"/>
        <v>0</v>
      </c>
      <c r="AK151" s="21">
        <f t="shared" si="18"/>
        <v>8</v>
      </c>
      <c r="AL151" s="20" t="str">
        <f t="shared" si="20"/>
        <v>8/12</v>
      </c>
      <c r="AM151" s="3" t="str">
        <f t="shared" si="19"/>
        <v>0/2</v>
      </c>
    </row>
    <row r="152" spans="1:39">
      <c r="A152" s="43">
        <v>148</v>
      </c>
      <c r="B152" s="3" t="s">
        <v>582</v>
      </c>
      <c r="C152" s="3" t="s">
        <v>960</v>
      </c>
      <c r="D152" s="3" t="s">
        <v>964</v>
      </c>
      <c r="E152" s="3">
        <v>0</v>
      </c>
      <c r="F152" s="3"/>
      <c r="G152" s="3">
        <v>0</v>
      </c>
      <c r="H152" s="3"/>
      <c r="I152" s="3">
        <v>0</v>
      </c>
      <c r="J152" s="3"/>
      <c r="K152" s="3">
        <v>1</v>
      </c>
      <c r="L152" s="3"/>
      <c r="M152" s="3">
        <v>0</v>
      </c>
      <c r="N152" s="3"/>
      <c r="O152" s="3">
        <v>0</v>
      </c>
      <c r="P152" s="3"/>
      <c r="Q152" s="3">
        <v>0</v>
      </c>
      <c r="R152" s="3"/>
      <c r="S152" s="3">
        <v>0</v>
      </c>
      <c r="T152" s="3"/>
      <c r="U152" s="3">
        <v>0</v>
      </c>
      <c r="V152" s="3"/>
      <c r="W152" s="3">
        <v>0</v>
      </c>
      <c r="X152" s="3"/>
      <c r="Y152" s="3"/>
      <c r="Z152" s="3">
        <v>0</v>
      </c>
      <c r="AA152" s="3">
        <v>0</v>
      </c>
      <c r="AB152" s="3"/>
      <c r="AC152" s="3">
        <v>0</v>
      </c>
      <c r="AD152" s="3"/>
      <c r="AE152" s="3"/>
      <c r="AF152" s="3">
        <v>1</v>
      </c>
      <c r="AG152" s="30">
        <f t="shared" si="14"/>
        <v>12</v>
      </c>
      <c r="AH152" s="21">
        <f t="shared" si="15"/>
        <v>1</v>
      </c>
      <c r="AI152" s="21">
        <f t="shared" si="16"/>
        <v>2</v>
      </c>
      <c r="AJ152" s="21">
        <f t="shared" si="17"/>
        <v>1</v>
      </c>
      <c r="AK152" s="21">
        <f t="shared" si="18"/>
        <v>2</v>
      </c>
      <c r="AL152" s="20" t="str">
        <f t="shared" si="20"/>
        <v>1/12</v>
      </c>
      <c r="AM152" s="3" t="str">
        <f t="shared" si="19"/>
        <v>1/2</v>
      </c>
    </row>
    <row r="153" spans="1:39">
      <c r="A153" s="43">
        <v>149</v>
      </c>
      <c r="B153" s="3" t="s">
        <v>582</v>
      </c>
      <c r="C153" s="3" t="s">
        <v>966</v>
      </c>
      <c r="D153" s="3" t="s">
        <v>970</v>
      </c>
      <c r="E153" s="3">
        <v>1</v>
      </c>
      <c r="F153" s="3"/>
      <c r="G153" s="3">
        <v>1</v>
      </c>
      <c r="H153" s="3"/>
      <c r="I153" s="3">
        <v>0</v>
      </c>
      <c r="J153" s="3"/>
      <c r="K153" s="3">
        <v>0</v>
      </c>
      <c r="L153" s="3"/>
      <c r="M153" s="3">
        <v>0</v>
      </c>
      <c r="N153" s="3"/>
      <c r="O153" s="3">
        <v>0</v>
      </c>
      <c r="P153" s="3"/>
      <c r="Q153" s="3">
        <v>1</v>
      </c>
      <c r="R153" s="3"/>
      <c r="S153" s="3">
        <v>0</v>
      </c>
      <c r="T153" s="3"/>
      <c r="U153" s="3">
        <v>0</v>
      </c>
      <c r="V153" s="3"/>
      <c r="W153" s="3">
        <v>0</v>
      </c>
      <c r="X153" s="3"/>
      <c r="Y153" s="3"/>
      <c r="Z153" s="3">
        <v>0</v>
      </c>
      <c r="AA153" s="3">
        <v>0</v>
      </c>
      <c r="AB153" s="3"/>
      <c r="AC153" s="3">
        <v>0</v>
      </c>
      <c r="AD153" s="3"/>
      <c r="AE153" s="3"/>
      <c r="AF153" s="3">
        <v>0</v>
      </c>
      <c r="AG153" s="30">
        <f t="shared" si="14"/>
        <v>12</v>
      </c>
      <c r="AH153" s="21">
        <f t="shared" si="15"/>
        <v>3</v>
      </c>
      <c r="AI153" s="21">
        <f t="shared" si="16"/>
        <v>2</v>
      </c>
      <c r="AJ153" s="21">
        <f t="shared" si="17"/>
        <v>0</v>
      </c>
      <c r="AK153" s="21">
        <f t="shared" si="18"/>
        <v>3</v>
      </c>
      <c r="AL153" s="20" t="str">
        <f t="shared" si="20"/>
        <v>3/12</v>
      </c>
      <c r="AM153" s="3" t="str">
        <f t="shared" si="19"/>
        <v>0/2</v>
      </c>
    </row>
    <row r="154" spans="1:39">
      <c r="A154" s="43">
        <v>150</v>
      </c>
      <c r="B154" s="3" t="s">
        <v>582</v>
      </c>
      <c r="C154" s="3" t="s">
        <v>972</v>
      </c>
      <c r="D154" s="3" t="s">
        <v>976</v>
      </c>
      <c r="E154" s="3">
        <v>1</v>
      </c>
      <c r="F154" s="3"/>
      <c r="G154" s="3">
        <v>1</v>
      </c>
      <c r="H154" s="3"/>
      <c r="I154" s="3">
        <v>0</v>
      </c>
      <c r="J154" s="3"/>
      <c r="K154" s="3">
        <v>0</v>
      </c>
      <c r="L154" s="3"/>
      <c r="M154" s="3">
        <v>0</v>
      </c>
      <c r="N154" s="3"/>
      <c r="O154" s="3">
        <v>0</v>
      </c>
      <c r="P154" s="3"/>
      <c r="Q154" s="3">
        <v>0</v>
      </c>
      <c r="R154" s="3"/>
      <c r="S154" s="3">
        <v>0</v>
      </c>
      <c r="T154" s="3"/>
      <c r="U154" s="3">
        <v>0</v>
      </c>
      <c r="V154" s="3"/>
      <c r="W154" s="3">
        <v>0</v>
      </c>
      <c r="X154" s="3"/>
      <c r="Y154" s="3"/>
      <c r="Z154" s="3">
        <v>0</v>
      </c>
      <c r="AA154" s="3">
        <v>0</v>
      </c>
      <c r="AB154" s="3"/>
      <c r="AC154" s="3">
        <v>1</v>
      </c>
      <c r="AD154" s="3"/>
      <c r="AE154" s="3"/>
      <c r="AF154" s="3">
        <v>1</v>
      </c>
      <c r="AG154" s="30">
        <f t="shared" si="14"/>
        <v>12</v>
      </c>
      <c r="AH154" s="21">
        <f t="shared" si="15"/>
        <v>3</v>
      </c>
      <c r="AI154" s="21">
        <f t="shared" si="16"/>
        <v>2</v>
      </c>
      <c r="AJ154" s="21">
        <f t="shared" si="17"/>
        <v>1</v>
      </c>
      <c r="AK154" s="21">
        <f t="shared" si="18"/>
        <v>4</v>
      </c>
      <c r="AL154" s="20" t="str">
        <f t="shared" si="20"/>
        <v>3/12</v>
      </c>
      <c r="AM154" s="3" t="str">
        <f t="shared" si="19"/>
        <v>1/2</v>
      </c>
    </row>
    <row r="155" spans="1:39">
      <c r="A155" s="43">
        <v>151</v>
      </c>
      <c r="B155" s="3" t="s">
        <v>582</v>
      </c>
      <c r="C155" s="3" t="s">
        <v>978</v>
      </c>
      <c r="D155" s="3" t="s">
        <v>982</v>
      </c>
      <c r="E155" s="3">
        <v>1</v>
      </c>
      <c r="F155" s="3"/>
      <c r="G155" s="3">
        <v>0</v>
      </c>
      <c r="H155" s="3"/>
      <c r="I155" s="3">
        <v>0</v>
      </c>
      <c r="J155" s="3"/>
      <c r="K155" s="3">
        <v>1</v>
      </c>
      <c r="L155" s="3"/>
      <c r="M155" s="3">
        <v>0</v>
      </c>
      <c r="N155" s="3"/>
      <c r="O155" s="3">
        <v>0</v>
      </c>
      <c r="P155" s="3"/>
      <c r="Q155" s="3">
        <v>0</v>
      </c>
      <c r="R155" s="3"/>
      <c r="S155" s="3">
        <v>0</v>
      </c>
      <c r="T155" s="3"/>
      <c r="U155" s="3">
        <v>0</v>
      </c>
      <c r="V155" s="3"/>
      <c r="W155" s="3">
        <v>0</v>
      </c>
      <c r="X155" s="3"/>
      <c r="Y155" s="3"/>
      <c r="Z155" s="3">
        <v>1</v>
      </c>
      <c r="AA155" s="3">
        <v>0</v>
      </c>
      <c r="AB155" s="3"/>
      <c r="AC155" s="3">
        <v>0</v>
      </c>
      <c r="AD155" s="3"/>
      <c r="AE155" s="3"/>
      <c r="AF155" s="3">
        <v>1</v>
      </c>
      <c r="AG155" s="30">
        <f t="shared" si="14"/>
        <v>12</v>
      </c>
      <c r="AH155" s="21">
        <f t="shared" si="15"/>
        <v>2</v>
      </c>
      <c r="AI155" s="21">
        <f t="shared" si="16"/>
        <v>2</v>
      </c>
      <c r="AJ155" s="21">
        <f t="shared" si="17"/>
        <v>2</v>
      </c>
      <c r="AK155" s="21">
        <f t="shared" si="18"/>
        <v>4</v>
      </c>
      <c r="AL155" s="20" t="str">
        <f t="shared" si="20"/>
        <v>2/12</v>
      </c>
      <c r="AM155" s="3" t="str">
        <f t="shared" si="19"/>
        <v>2/2</v>
      </c>
    </row>
    <row r="156" spans="1:39">
      <c r="A156" s="43">
        <v>152</v>
      </c>
      <c r="B156" s="3" t="s">
        <v>582</v>
      </c>
      <c r="C156" s="3" t="s">
        <v>984</v>
      </c>
      <c r="D156" s="3" t="s">
        <v>988</v>
      </c>
      <c r="E156" s="3">
        <v>1</v>
      </c>
      <c r="F156" s="3"/>
      <c r="G156" s="3">
        <v>0</v>
      </c>
      <c r="H156" s="3"/>
      <c r="I156" s="3">
        <v>0</v>
      </c>
      <c r="J156" s="3"/>
      <c r="K156" s="3">
        <v>0</v>
      </c>
      <c r="L156" s="3"/>
      <c r="M156" s="3">
        <v>0</v>
      </c>
      <c r="N156" s="3"/>
      <c r="O156" s="3">
        <v>0</v>
      </c>
      <c r="P156" s="3"/>
      <c r="Q156" s="3">
        <v>0</v>
      </c>
      <c r="R156" s="3"/>
      <c r="S156" s="3">
        <v>0</v>
      </c>
      <c r="T156" s="3"/>
      <c r="U156" s="3">
        <v>0</v>
      </c>
      <c r="V156" s="3"/>
      <c r="W156" s="3">
        <v>0</v>
      </c>
      <c r="X156" s="3"/>
      <c r="Y156" s="3"/>
      <c r="Z156" s="3">
        <v>0</v>
      </c>
      <c r="AA156" s="3">
        <v>0</v>
      </c>
      <c r="AB156" s="3"/>
      <c r="AC156" s="3">
        <v>0</v>
      </c>
      <c r="AD156" s="3"/>
      <c r="AE156" s="3"/>
      <c r="AF156" s="3">
        <v>1</v>
      </c>
      <c r="AG156" s="30">
        <f t="shared" si="14"/>
        <v>12</v>
      </c>
      <c r="AH156" s="21">
        <f t="shared" si="15"/>
        <v>1</v>
      </c>
      <c r="AI156" s="21">
        <f t="shared" si="16"/>
        <v>2</v>
      </c>
      <c r="AJ156" s="21">
        <f t="shared" si="17"/>
        <v>1</v>
      </c>
      <c r="AK156" s="21">
        <f t="shared" si="18"/>
        <v>2</v>
      </c>
      <c r="AL156" s="20" t="str">
        <f t="shared" si="20"/>
        <v>1/12</v>
      </c>
      <c r="AM156" s="3" t="str">
        <f t="shared" si="19"/>
        <v>1/2</v>
      </c>
    </row>
    <row r="157" spans="1:39">
      <c r="A157" s="43">
        <v>153</v>
      </c>
      <c r="B157" s="3" t="s">
        <v>582</v>
      </c>
      <c r="C157" s="3" t="s">
        <v>990</v>
      </c>
      <c r="D157" s="3" t="s">
        <v>994</v>
      </c>
      <c r="E157" s="3">
        <v>0</v>
      </c>
      <c r="F157" s="3"/>
      <c r="G157" s="3">
        <v>0</v>
      </c>
      <c r="H157" s="3"/>
      <c r="I157" s="3">
        <v>0</v>
      </c>
      <c r="J157" s="3"/>
      <c r="K157" s="3">
        <v>1</v>
      </c>
      <c r="L157" s="3"/>
      <c r="M157" s="3">
        <v>0</v>
      </c>
      <c r="N157" s="3"/>
      <c r="O157" s="3">
        <v>0</v>
      </c>
      <c r="P157" s="3"/>
      <c r="Q157" s="3">
        <v>0</v>
      </c>
      <c r="R157" s="3"/>
      <c r="S157" s="3">
        <v>0</v>
      </c>
      <c r="T157" s="3"/>
      <c r="U157" s="3">
        <v>0</v>
      </c>
      <c r="V157" s="3"/>
      <c r="W157" s="3">
        <v>0</v>
      </c>
      <c r="X157" s="3"/>
      <c r="Y157" s="3">
        <v>1</v>
      </c>
      <c r="Z157" s="3"/>
      <c r="AA157" s="3"/>
      <c r="AB157" s="3">
        <v>0</v>
      </c>
      <c r="AC157" s="3">
        <v>1</v>
      </c>
      <c r="AD157" s="3"/>
      <c r="AE157" s="3"/>
      <c r="AF157" s="3">
        <v>1</v>
      </c>
      <c r="AG157" s="30">
        <f t="shared" si="14"/>
        <v>12</v>
      </c>
      <c r="AH157" s="21">
        <f t="shared" si="15"/>
        <v>3</v>
      </c>
      <c r="AI157" s="21">
        <f t="shared" si="16"/>
        <v>2</v>
      </c>
      <c r="AJ157" s="21">
        <f t="shared" si="17"/>
        <v>1</v>
      </c>
      <c r="AK157" s="21">
        <f t="shared" si="18"/>
        <v>4</v>
      </c>
      <c r="AL157" s="20" t="str">
        <f t="shared" si="20"/>
        <v>3/12</v>
      </c>
      <c r="AM157" s="3" t="str">
        <f t="shared" si="19"/>
        <v>1/2</v>
      </c>
    </row>
    <row r="158" spans="1:39">
      <c r="A158" s="43">
        <v>154</v>
      </c>
      <c r="B158" s="3" t="s">
        <v>582</v>
      </c>
      <c r="C158" s="3" t="s">
        <v>996</v>
      </c>
      <c r="D158" s="3" t="s">
        <v>1000</v>
      </c>
      <c r="E158" s="3">
        <v>1</v>
      </c>
      <c r="F158" s="3"/>
      <c r="G158" s="3">
        <v>0</v>
      </c>
      <c r="H158" s="3"/>
      <c r="I158" s="3">
        <v>0</v>
      </c>
      <c r="J158" s="3"/>
      <c r="K158" s="3">
        <v>0</v>
      </c>
      <c r="L158" s="3"/>
      <c r="M158" s="3">
        <v>0</v>
      </c>
      <c r="N158" s="3"/>
      <c r="O158" s="3">
        <v>0</v>
      </c>
      <c r="P158" s="3"/>
      <c r="Q158" s="3">
        <v>0</v>
      </c>
      <c r="R158" s="3"/>
      <c r="S158" s="3">
        <v>0</v>
      </c>
      <c r="T158" s="3"/>
      <c r="U158" s="3">
        <v>0</v>
      </c>
      <c r="V158" s="3"/>
      <c r="W158" s="3">
        <v>0</v>
      </c>
      <c r="X158" s="3"/>
      <c r="Y158" s="3"/>
      <c r="Z158" s="3">
        <v>0</v>
      </c>
      <c r="AA158" s="3">
        <v>0</v>
      </c>
      <c r="AB158" s="3"/>
      <c r="AC158" s="3">
        <v>1</v>
      </c>
      <c r="AD158" s="3"/>
      <c r="AE158" s="3"/>
      <c r="AF158" s="3">
        <v>1</v>
      </c>
      <c r="AG158" s="30">
        <f t="shared" si="14"/>
        <v>12</v>
      </c>
      <c r="AH158" s="21">
        <f t="shared" si="15"/>
        <v>2</v>
      </c>
      <c r="AI158" s="21">
        <f t="shared" si="16"/>
        <v>2</v>
      </c>
      <c r="AJ158" s="21">
        <f t="shared" si="17"/>
        <v>1</v>
      </c>
      <c r="AK158" s="21">
        <f t="shared" si="18"/>
        <v>3</v>
      </c>
      <c r="AL158" s="20" t="str">
        <f t="shared" si="20"/>
        <v>2/12</v>
      </c>
      <c r="AM158" s="3" t="str">
        <f t="shared" si="19"/>
        <v>1/2</v>
      </c>
    </row>
    <row r="159" spans="1:39">
      <c r="A159" s="43">
        <v>155</v>
      </c>
      <c r="B159" s="3" t="s">
        <v>582</v>
      </c>
      <c r="C159" s="3" t="s">
        <v>1002</v>
      </c>
      <c r="D159" s="3" t="s">
        <v>1006</v>
      </c>
      <c r="E159" s="3">
        <v>1</v>
      </c>
      <c r="F159" s="3"/>
      <c r="G159" s="3">
        <v>0</v>
      </c>
      <c r="H159" s="3"/>
      <c r="I159" s="3">
        <v>0</v>
      </c>
      <c r="J159" s="3"/>
      <c r="K159" s="3">
        <v>1</v>
      </c>
      <c r="L159" s="3"/>
      <c r="M159" s="3">
        <v>0</v>
      </c>
      <c r="N159" s="3"/>
      <c r="O159" s="3">
        <v>0</v>
      </c>
      <c r="P159" s="3"/>
      <c r="Q159" s="3">
        <v>0</v>
      </c>
      <c r="R159" s="3"/>
      <c r="S159" s="3">
        <v>0</v>
      </c>
      <c r="T159" s="3"/>
      <c r="U159" s="3">
        <v>0</v>
      </c>
      <c r="V159" s="3"/>
      <c r="W159" s="3">
        <v>0</v>
      </c>
      <c r="X159" s="3"/>
      <c r="Y159" s="3"/>
      <c r="Z159" s="3">
        <v>0</v>
      </c>
      <c r="AA159" s="3">
        <v>0</v>
      </c>
      <c r="AB159" s="3"/>
      <c r="AC159" s="3">
        <v>1</v>
      </c>
      <c r="AD159" s="3"/>
      <c r="AE159" s="3"/>
      <c r="AF159" s="3">
        <v>0</v>
      </c>
      <c r="AG159" s="30">
        <f t="shared" si="14"/>
        <v>12</v>
      </c>
      <c r="AH159" s="21">
        <f t="shared" si="15"/>
        <v>3</v>
      </c>
      <c r="AI159" s="21">
        <f t="shared" si="16"/>
        <v>2</v>
      </c>
      <c r="AJ159" s="21">
        <f t="shared" si="17"/>
        <v>0</v>
      </c>
      <c r="AK159" s="21">
        <f t="shared" si="18"/>
        <v>3</v>
      </c>
      <c r="AL159" s="20" t="str">
        <f t="shared" si="20"/>
        <v>3/12</v>
      </c>
      <c r="AM159" s="3" t="str">
        <f t="shared" si="19"/>
        <v>0/2</v>
      </c>
    </row>
    <row r="160" spans="1:39">
      <c r="A160" s="43">
        <v>156</v>
      </c>
      <c r="B160" s="3" t="s">
        <v>582</v>
      </c>
      <c r="C160" s="3" t="s">
        <v>1008</v>
      </c>
      <c r="D160" s="3" t="s">
        <v>1012</v>
      </c>
      <c r="E160" s="3">
        <v>1</v>
      </c>
      <c r="F160" s="3"/>
      <c r="G160" s="3"/>
      <c r="H160" s="3">
        <v>0</v>
      </c>
      <c r="I160" s="3">
        <v>0</v>
      </c>
      <c r="J160" s="3"/>
      <c r="K160" s="3"/>
      <c r="L160" s="3">
        <v>0</v>
      </c>
      <c r="M160" s="3">
        <v>1</v>
      </c>
      <c r="N160" s="3"/>
      <c r="O160" s="3">
        <v>0</v>
      </c>
      <c r="P160" s="3"/>
      <c r="Q160" s="3">
        <v>0</v>
      </c>
      <c r="R160" s="3"/>
      <c r="S160" s="3">
        <v>0</v>
      </c>
      <c r="T160" s="3"/>
      <c r="U160" s="3">
        <v>0</v>
      </c>
      <c r="V160" s="3"/>
      <c r="W160" s="3">
        <v>0</v>
      </c>
      <c r="X160" s="3"/>
      <c r="Y160" s="3">
        <v>0</v>
      </c>
      <c r="Z160" s="3"/>
      <c r="AA160" s="3"/>
      <c r="AB160" s="3">
        <v>0</v>
      </c>
      <c r="AC160" s="3">
        <v>0</v>
      </c>
      <c r="AD160" s="3"/>
      <c r="AE160" s="3"/>
      <c r="AF160" s="3">
        <v>1</v>
      </c>
      <c r="AG160" s="30">
        <f t="shared" si="14"/>
        <v>10</v>
      </c>
      <c r="AH160" s="21">
        <f t="shared" si="15"/>
        <v>2</v>
      </c>
      <c r="AI160" s="21">
        <f t="shared" si="16"/>
        <v>4</v>
      </c>
      <c r="AJ160" s="21">
        <f t="shared" si="17"/>
        <v>1</v>
      </c>
      <c r="AK160" s="21">
        <f t="shared" si="18"/>
        <v>3</v>
      </c>
      <c r="AL160" s="20" t="str">
        <f t="shared" si="20"/>
        <v>2/10</v>
      </c>
      <c r="AM160" s="3" t="str">
        <f t="shared" si="19"/>
        <v>1/4</v>
      </c>
    </row>
    <row r="161" spans="1:39">
      <c r="A161" s="43">
        <v>157</v>
      </c>
      <c r="B161" s="3" t="s">
        <v>582</v>
      </c>
      <c r="C161" s="3" t="s">
        <v>1014</v>
      </c>
      <c r="D161" s="3" t="s">
        <v>1018</v>
      </c>
      <c r="E161" s="3">
        <v>0</v>
      </c>
      <c r="F161" s="3"/>
      <c r="G161" s="3">
        <v>0</v>
      </c>
      <c r="H161" s="3"/>
      <c r="I161" s="3">
        <v>0</v>
      </c>
      <c r="J161" s="3"/>
      <c r="K161" s="3">
        <v>0</v>
      </c>
      <c r="L161" s="3"/>
      <c r="M161" s="3">
        <v>0</v>
      </c>
      <c r="N161" s="3"/>
      <c r="O161" s="3">
        <v>0</v>
      </c>
      <c r="P161" s="3"/>
      <c r="Q161" s="3">
        <v>0</v>
      </c>
      <c r="R161" s="3"/>
      <c r="S161" s="3">
        <v>0</v>
      </c>
      <c r="T161" s="3"/>
      <c r="U161" s="3">
        <v>0</v>
      </c>
      <c r="V161" s="3"/>
      <c r="W161" s="3">
        <v>0</v>
      </c>
      <c r="X161" s="3"/>
      <c r="Y161" s="3"/>
      <c r="Z161" s="3">
        <v>0</v>
      </c>
      <c r="AA161" s="3">
        <v>0</v>
      </c>
      <c r="AB161" s="3"/>
      <c r="AC161" s="3">
        <v>0</v>
      </c>
      <c r="AD161" s="3"/>
      <c r="AE161" s="3"/>
      <c r="AF161" s="3">
        <v>1</v>
      </c>
      <c r="AG161" s="30">
        <f t="shared" si="14"/>
        <v>12</v>
      </c>
      <c r="AH161" s="21">
        <f t="shared" si="15"/>
        <v>0</v>
      </c>
      <c r="AI161" s="21">
        <f t="shared" si="16"/>
        <v>2</v>
      </c>
      <c r="AJ161" s="21">
        <f t="shared" si="17"/>
        <v>1</v>
      </c>
      <c r="AK161" s="21">
        <f t="shared" si="18"/>
        <v>1</v>
      </c>
      <c r="AL161" s="20" t="str">
        <f t="shared" si="20"/>
        <v>0/12</v>
      </c>
      <c r="AM161" s="3" t="str">
        <f t="shared" si="19"/>
        <v>1/2</v>
      </c>
    </row>
    <row r="162" spans="1:39">
      <c r="A162" s="43">
        <v>158</v>
      </c>
      <c r="B162" s="3" t="s">
        <v>582</v>
      </c>
      <c r="C162" s="3" t="s">
        <v>1020</v>
      </c>
      <c r="D162" s="3" t="s">
        <v>1024</v>
      </c>
      <c r="E162" s="3">
        <v>1</v>
      </c>
      <c r="F162" s="3"/>
      <c r="G162" s="3">
        <v>0</v>
      </c>
      <c r="H162" s="3"/>
      <c r="I162" s="3">
        <v>0</v>
      </c>
      <c r="J162" s="3"/>
      <c r="K162" s="3">
        <v>1</v>
      </c>
      <c r="L162" s="3"/>
      <c r="M162" s="3">
        <v>1</v>
      </c>
      <c r="N162" s="3"/>
      <c r="O162" s="3">
        <v>1</v>
      </c>
      <c r="P162" s="3"/>
      <c r="Q162" s="3">
        <v>1</v>
      </c>
      <c r="R162" s="3"/>
      <c r="S162" s="3">
        <v>1</v>
      </c>
      <c r="T162" s="3"/>
      <c r="U162" s="3">
        <v>0</v>
      </c>
      <c r="V162" s="3"/>
      <c r="W162" s="3">
        <v>1</v>
      </c>
      <c r="X162" s="3"/>
      <c r="Y162" s="3"/>
      <c r="Z162" s="3">
        <v>1</v>
      </c>
      <c r="AA162" s="3">
        <v>0</v>
      </c>
      <c r="AB162" s="3"/>
      <c r="AC162" s="3">
        <v>1</v>
      </c>
      <c r="AD162" s="3"/>
      <c r="AE162" s="3"/>
      <c r="AF162" s="3">
        <v>1</v>
      </c>
      <c r="AG162" s="30">
        <f t="shared" si="14"/>
        <v>12</v>
      </c>
      <c r="AH162" s="21">
        <f t="shared" si="15"/>
        <v>8</v>
      </c>
      <c r="AI162" s="21">
        <f t="shared" si="16"/>
        <v>2</v>
      </c>
      <c r="AJ162" s="21">
        <f t="shared" si="17"/>
        <v>2</v>
      </c>
      <c r="AK162" s="21">
        <f t="shared" si="18"/>
        <v>10</v>
      </c>
      <c r="AL162" s="20" t="str">
        <f t="shared" si="20"/>
        <v>8/12</v>
      </c>
      <c r="AM162" s="3" t="str">
        <f t="shared" si="19"/>
        <v>2/2</v>
      </c>
    </row>
    <row r="163" spans="1:39">
      <c r="A163" s="43">
        <v>159</v>
      </c>
      <c r="B163" s="3" t="s">
        <v>582</v>
      </c>
      <c r="C163" s="3" t="s">
        <v>1026</v>
      </c>
      <c r="D163" s="3" t="s">
        <v>1030</v>
      </c>
      <c r="E163" s="3">
        <v>1</v>
      </c>
      <c r="F163" s="3"/>
      <c r="G163" s="3">
        <v>0</v>
      </c>
      <c r="H163" s="3"/>
      <c r="I163" s="3">
        <v>0</v>
      </c>
      <c r="J163" s="3"/>
      <c r="K163" s="3">
        <v>1</v>
      </c>
      <c r="L163" s="3"/>
      <c r="M163" s="3">
        <v>0</v>
      </c>
      <c r="N163" s="3"/>
      <c r="O163" s="3">
        <v>1</v>
      </c>
      <c r="P163" s="3"/>
      <c r="Q163" s="3">
        <v>0</v>
      </c>
      <c r="R163" s="3"/>
      <c r="S163" s="3">
        <v>0</v>
      </c>
      <c r="T163" s="3"/>
      <c r="U163" s="3">
        <v>0</v>
      </c>
      <c r="V163" s="3"/>
      <c r="W163" s="3">
        <v>0</v>
      </c>
      <c r="X163" s="3"/>
      <c r="Y163" s="3"/>
      <c r="Z163" s="3">
        <v>0</v>
      </c>
      <c r="AA163" s="3">
        <v>0</v>
      </c>
      <c r="AB163" s="3"/>
      <c r="AC163" s="3">
        <v>1</v>
      </c>
      <c r="AD163" s="3"/>
      <c r="AE163" s="3"/>
      <c r="AF163" s="3">
        <v>0</v>
      </c>
      <c r="AG163" s="30">
        <f t="shared" si="14"/>
        <v>12</v>
      </c>
      <c r="AH163" s="21">
        <f t="shared" si="15"/>
        <v>4</v>
      </c>
      <c r="AI163" s="21">
        <f t="shared" si="16"/>
        <v>2</v>
      </c>
      <c r="AJ163" s="21">
        <f t="shared" si="17"/>
        <v>0</v>
      </c>
      <c r="AK163" s="21">
        <f t="shared" si="18"/>
        <v>4</v>
      </c>
      <c r="AL163" s="20" t="str">
        <f t="shared" si="20"/>
        <v>4/12</v>
      </c>
      <c r="AM163" s="3" t="str">
        <f t="shared" si="19"/>
        <v>0/2</v>
      </c>
    </row>
    <row r="164" spans="1:39">
      <c r="A164" s="43">
        <v>160</v>
      </c>
      <c r="B164" s="3" t="s">
        <v>582</v>
      </c>
      <c r="C164" s="3" t="s">
        <v>1032</v>
      </c>
      <c r="D164" s="3" t="s">
        <v>1036</v>
      </c>
      <c r="E164" s="3">
        <v>1</v>
      </c>
      <c r="F164" s="3"/>
      <c r="G164" s="3">
        <v>0</v>
      </c>
      <c r="H164" s="3"/>
      <c r="I164" s="3">
        <v>0</v>
      </c>
      <c r="J164" s="3"/>
      <c r="K164" s="3">
        <v>1</v>
      </c>
      <c r="L164" s="3"/>
      <c r="M164" s="3">
        <v>0</v>
      </c>
      <c r="N164" s="3"/>
      <c r="O164" s="3">
        <v>1</v>
      </c>
      <c r="P164" s="3"/>
      <c r="Q164" s="3">
        <v>1</v>
      </c>
      <c r="R164" s="3"/>
      <c r="S164" s="3">
        <v>0</v>
      </c>
      <c r="T164" s="3"/>
      <c r="U164" s="3">
        <v>0</v>
      </c>
      <c r="V164" s="3"/>
      <c r="W164" s="3">
        <v>0</v>
      </c>
      <c r="X164" s="3"/>
      <c r="Y164" s="3"/>
      <c r="Z164" s="3">
        <v>0</v>
      </c>
      <c r="AA164" s="3">
        <v>0</v>
      </c>
      <c r="AB164" s="3"/>
      <c r="AC164" s="3">
        <v>1</v>
      </c>
      <c r="AD164" s="3"/>
      <c r="AE164" s="3"/>
      <c r="AF164" s="3">
        <v>1</v>
      </c>
      <c r="AG164" s="30">
        <f t="shared" si="14"/>
        <v>12</v>
      </c>
      <c r="AH164" s="21">
        <f t="shared" si="15"/>
        <v>5</v>
      </c>
      <c r="AI164" s="21">
        <f t="shared" si="16"/>
        <v>2</v>
      </c>
      <c r="AJ164" s="21">
        <f t="shared" si="17"/>
        <v>1</v>
      </c>
      <c r="AK164" s="21">
        <f t="shared" si="18"/>
        <v>6</v>
      </c>
      <c r="AL164" s="20" t="str">
        <f t="shared" si="20"/>
        <v>5/12</v>
      </c>
      <c r="AM164" s="3" t="str">
        <f t="shared" si="19"/>
        <v>1/2</v>
      </c>
    </row>
    <row r="165" spans="1:39">
      <c r="A165" s="43">
        <v>161</v>
      </c>
      <c r="B165" s="3" t="s">
        <v>582</v>
      </c>
      <c r="C165" s="3" t="s">
        <v>1038</v>
      </c>
      <c r="D165" s="3" t="s">
        <v>1042</v>
      </c>
      <c r="E165" s="3">
        <v>1</v>
      </c>
      <c r="F165" s="3"/>
      <c r="G165" s="3">
        <v>0</v>
      </c>
      <c r="H165" s="3"/>
      <c r="I165" s="3">
        <v>0</v>
      </c>
      <c r="J165" s="3"/>
      <c r="K165" s="3">
        <v>1</v>
      </c>
      <c r="L165" s="3"/>
      <c r="M165" s="3">
        <v>0</v>
      </c>
      <c r="N165" s="3"/>
      <c r="O165" s="3">
        <v>1</v>
      </c>
      <c r="P165" s="3"/>
      <c r="Q165" s="3">
        <v>0</v>
      </c>
      <c r="R165" s="3"/>
      <c r="S165" s="3">
        <v>0</v>
      </c>
      <c r="T165" s="3"/>
      <c r="U165" s="3">
        <v>0</v>
      </c>
      <c r="V165" s="3"/>
      <c r="W165" s="3">
        <v>0</v>
      </c>
      <c r="X165" s="3"/>
      <c r="Y165" s="3"/>
      <c r="Z165" s="3">
        <v>0</v>
      </c>
      <c r="AA165" s="3">
        <v>0</v>
      </c>
      <c r="AB165" s="3"/>
      <c r="AC165" s="3">
        <v>0</v>
      </c>
      <c r="AD165" s="3"/>
      <c r="AE165" s="3"/>
      <c r="AF165" s="3">
        <v>1</v>
      </c>
      <c r="AG165" s="30">
        <f t="shared" si="14"/>
        <v>12</v>
      </c>
      <c r="AH165" s="21">
        <f t="shared" si="15"/>
        <v>3</v>
      </c>
      <c r="AI165" s="21">
        <f t="shared" si="16"/>
        <v>2</v>
      </c>
      <c r="AJ165" s="21">
        <f t="shared" si="17"/>
        <v>1</v>
      </c>
      <c r="AK165" s="21">
        <f t="shared" si="18"/>
        <v>4</v>
      </c>
      <c r="AL165" s="20" t="str">
        <f t="shared" si="20"/>
        <v>3/12</v>
      </c>
      <c r="AM165" s="3" t="str">
        <f t="shared" si="19"/>
        <v>1/2</v>
      </c>
    </row>
    <row r="166" spans="1:39">
      <c r="A166" s="43">
        <v>162</v>
      </c>
      <c r="B166" s="3" t="s">
        <v>582</v>
      </c>
      <c r="C166" s="3" t="s">
        <v>1044</v>
      </c>
      <c r="D166" s="3" t="s">
        <v>1048</v>
      </c>
      <c r="E166" s="3">
        <v>0</v>
      </c>
      <c r="F166" s="3"/>
      <c r="G166" s="3"/>
      <c r="H166" s="3">
        <v>0</v>
      </c>
      <c r="I166" s="3">
        <v>0</v>
      </c>
      <c r="J166" s="3"/>
      <c r="K166" s="3"/>
      <c r="L166" s="3">
        <v>0</v>
      </c>
      <c r="M166" s="3">
        <v>0</v>
      </c>
      <c r="N166" s="3"/>
      <c r="O166" s="3">
        <v>0</v>
      </c>
      <c r="P166" s="3"/>
      <c r="Q166" s="3">
        <v>0</v>
      </c>
      <c r="R166" s="3"/>
      <c r="S166" s="3">
        <v>0</v>
      </c>
      <c r="T166" s="3"/>
      <c r="U166" s="3">
        <v>0</v>
      </c>
      <c r="V166" s="3"/>
      <c r="W166" s="3">
        <v>0</v>
      </c>
      <c r="X166" s="3"/>
      <c r="Y166" s="3">
        <v>0</v>
      </c>
      <c r="Z166" s="3"/>
      <c r="AA166" s="3"/>
      <c r="AB166" s="3">
        <v>0</v>
      </c>
      <c r="AC166" s="3">
        <v>0</v>
      </c>
      <c r="AD166" s="3"/>
      <c r="AE166" s="3"/>
      <c r="AF166" s="3">
        <v>0</v>
      </c>
      <c r="AG166" s="30">
        <f t="shared" si="14"/>
        <v>10</v>
      </c>
      <c r="AH166" s="21">
        <f t="shared" si="15"/>
        <v>0</v>
      </c>
      <c r="AI166" s="21">
        <f t="shared" si="16"/>
        <v>4</v>
      </c>
      <c r="AJ166" s="21">
        <f t="shared" si="17"/>
        <v>0</v>
      </c>
      <c r="AK166" s="21">
        <f t="shared" si="18"/>
        <v>0</v>
      </c>
      <c r="AL166" s="20" t="str">
        <f t="shared" si="20"/>
        <v>0/10</v>
      </c>
      <c r="AM166" s="3" t="str">
        <f t="shared" si="19"/>
        <v>0/4</v>
      </c>
    </row>
    <row r="167" spans="1:39">
      <c r="A167" s="43">
        <v>163</v>
      </c>
      <c r="B167" s="3" t="s">
        <v>582</v>
      </c>
      <c r="C167" s="3" t="s">
        <v>1050</v>
      </c>
      <c r="D167" s="3" t="s">
        <v>1054</v>
      </c>
      <c r="E167" s="3">
        <v>1</v>
      </c>
      <c r="F167" s="3"/>
      <c r="G167" s="3">
        <v>0</v>
      </c>
      <c r="H167" s="3"/>
      <c r="I167" s="3">
        <v>0</v>
      </c>
      <c r="J167" s="3"/>
      <c r="K167" s="3">
        <v>0</v>
      </c>
      <c r="L167" s="3"/>
      <c r="M167" s="3">
        <v>0</v>
      </c>
      <c r="N167" s="3"/>
      <c r="O167" s="3">
        <v>0</v>
      </c>
      <c r="P167" s="3"/>
      <c r="Q167" s="3">
        <v>0</v>
      </c>
      <c r="R167" s="3"/>
      <c r="S167" s="3">
        <v>0</v>
      </c>
      <c r="T167" s="3"/>
      <c r="U167" s="3">
        <v>0</v>
      </c>
      <c r="V167" s="3"/>
      <c r="W167" s="3">
        <v>0</v>
      </c>
      <c r="X167" s="3"/>
      <c r="Y167" s="3"/>
      <c r="Z167" s="3">
        <v>0</v>
      </c>
      <c r="AA167" s="3">
        <v>0</v>
      </c>
      <c r="AB167" s="3"/>
      <c r="AC167" s="3">
        <v>0</v>
      </c>
      <c r="AD167" s="3"/>
      <c r="AE167" s="3"/>
      <c r="AF167" s="3">
        <v>1</v>
      </c>
      <c r="AG167" s="30">
        <f t="shared" si="14"/>
        <v>12</v>
      </c>
      <c r="AH167" s="21">
        <f t="shared" si="15"/>
        <v>1</v>
      </c>
      <c r="AI167" s="21">
        <f t="shared" si="16"/>
        <v>2</v>
      </c>
      <c r="AJ167" s="21">
        <f t="shared" si="17"/>
        <v>1</v>
      </c>
      <c r="AK167" s="21">
        <f t="shared" si="18"/>
        <v>2</v>
      </c>
      <c r="AL167" s="20" t="str">
        <f t="shared" si="20"/>
        <v>1/12</v>
      </c>
      <c r="AM167" s="3" t="str">
        <f t="shared" si="19"/>
        <v>1/2</v>
      </c>
    </row>
    <row r="168" spans="1:39">
      <c r="A168" s="43">
        <v>164</v>
      </c>
      <c r="B168" s="3" t="s">
        <v>582</v>
      </c>
      <c r="C168" s="3" t="s">
        <v>1056</v>
      </c>
      <c r="D168" s="3" t="s">
        <v>1060</v>
      </c>
      <c r="E168" s="3">
        <v>0</v>
      </c>
      <c r="F168" s="3"/>
      <c r="G168" s="3">
        <v>0</v>
      </c>
      <c r="H168" s="3"/>
      <c r="I168" s="3">
        <v>0</v>
      </c>
      <c r="J168" s="3"/>
      <c r="K168" s="3">
        <v>0</v>
      </c>
      <c r="L168" s="3"/>
      <c r="M168" s="3">
        <v>0</v>
      </c>
      <c r="N168" s="3"/>
      <c r="O168" s="3">
        <v>0</v>
      </c>
      <c r="P168" s="3"/>
      <c r="Q168" s="3">
        <v>0</v>
      </c>
      <c r="R168" s="3"/>
      <c r="S168" s="3">
        <v>0</v>
      </c>
      <c r="T168" s="3"/>
      <c r="U168" s="3">
        <v>0</v>
      </c>
      <c r="V168" s="3"/>
      <c r="W168" s="3">
        <v>0</v>
      </c>
      <c r="X168" s="3"/>
      <c r="Y168" s="3"/>
      <c r="Z168" s="3">
        <v>0</v>
      </c>
      <c r="AA168" s="3">
        <v>0</v>
      </c>
      <c r="AB168" s="3"/>
      <c r="AC168" s="3">
        <v>0</v>
      </c>
      <c r="AD168" s="3"/>
      <c r="AE168" s="3"/>
      <c r="AF168" s="3">
        <v>0</v>
      </c>
      <c r="AG168" s="30">
        <f t="shared" si="14"/>
        <v>12</v>
      </c>
      <c r="AH168" s="21">
        <f t="shared" si="15"/>
        <v>0</v>
      </c>
      <c r="AI168" s="21">
        <f t="shared" si="16"/>
        <v>2</v>
      </c>
      <c r="AJ168" s="21">
        <f t="shared" si="17"/>
        <v>0</v>
      </c>
      <c r="AK168" s="21">
        <f t="shared" si="18"/>
        <v>0</v>
      </c>
      <c r="AL168" s="20" t="str">
        <f t="shared" si="20"/>
        <v>0/12</v>
      </c>
      <c r="AM168" s="3" t="str">
        <f t="shared" si="19"/>
        <v>0/2</v>
      </c>
    </row>
    <row r="169" spans="1:39">
      <c r="A169" s="43">
        <v>165</v>
      </c>
      <c r="B169" s="3" t="s">
        <v>582</v>
      </c>
      <c r="C169" s="3" t="s">
        <v>1062</v>
      </c>
      <c r="D169" s="3" t="s">
        <v>1066</v>
      </c>
      <c r="E169" s="3">
        <v>0</v>
      </c>
      <c r="F169" s="3"/>
      <c r="G169" s="3">
        <v>0</v>
      </c>
      <c r="H169" s="3"/>
      <c r="I169" s="3">
        <v>0</v>
      </c>
      <c r="J169" s="3"/>
      <c r="K169" s="3">
        <v>0</v>
      </c>
      <c r="L169" s="3"/>
      <c r="M169" s="3">
        <v>0</v>
      </c>
      <c r="N169" s="3"/>
      <c r="O169" s="3">
        <v>0</v>
      </c>
      <c r="P169" s="3"/>
      <c r="Q169" s="3">
        <v>0</v>
      </c>
      <c r="R169" s="3"/>
      <c r="S169" s="3">
        <v>0</v>
      </c>
      <c r="T169" s="3"/>
      <c r="U169" s="3">
        <v>0</v>
      </c>
      <c r="V169" s="3"/>
      <c r="W169" s="3">
        <v>0</v>
      </c>
      <c r="X169" s="3"/>
      <c r="Y169" s="3"/>
      <c r="Z169" s="3">
        <v>0</v>
      </c>
      <c r="AA169" s="3">
        <v>0</v>
      </c>
      <c r="AB169" s="3"/>
      <c r="AC169" s="3">
        <v>0</v>
      </c>
      <c r="AD169" s="3"/>
      <c r="AE169" s="3"/>
      <c r="AF169" s="3">
        <v>1</v>
      </c>
      <c r="AG169" s="30">
        <f t="shared" si="14"/>
        <v>12</v>
      </c>
      <c r="AH169" s="21">
        <f t="shared" si="15"/>
        <v>0</v>
      </c>
      <c r="AI169" s="21">
        <f t="shared" si="16"/>
        <v>2</v>
      </c>
      <c r="AJ169" s="21">
        <f t="shared" si="17"/>
        <v>1</v>
      </c>
      <c r="AK169" s="21">
        <f t="shared" si="18"/>
        <v>1</v>
      </c>
      <c r="AL169" s="20" t="str">
        <f t="shared" si="20"/>
        <v>0/12</v>
      </c>
      <c r="AM169" s="3" t="str">
        <f t="shared" si="19"/>
        <v>1/2</v>
      </c>
    </row>
    <row r="170" spans="1:39">
      <c r="A170" s="43">
        <v>166</v>
      </c>
      <c r="B170" s="3" t="s">
        <v>582</v>
      </c>
      <c r="C170" s="3" t="s">
        <v>1068</v>
      </c>
      <c r="D170" s="3" t="s">
        <v>1072</v>
      </c>
      <c r="E170" s="3">
        <v>1</v>
      </c>
      <c r="F170" s="3"/>
      <c r="G170" s="3">
        <v>1</v>
      </c>
      <c r="H170" s="3"/>
      <c r="I170" s="3">
        <v>0</v>
      </c>
      <c r="J170" s="3"/>
      <c r="K170" s="3">
        <v>1</v>
      </c>
      <c r="L170" s="3"/>
      <c r="M170" s="3">
        <v>0</v>
      </c>
      <c r="N170" s="3"/>
      <c r="O170" s="3">
        <v>0</v>
      </c>
      <c r="P170" s="3"/>
      <c r="Q170" s="3">
        <v>0</v>
      </c>
      <c r="R170" s="3"/>
      <c r="S170" s="3">
        <v>0</v>
      </c>
      <c r="T170" s="3"/>
      <c r="U170" s="3">
        <v>0</v>
      </c>
      <c r="V170" s="3"/>
      <c r="W170" s="3">
        <v>0</v>
      </c>
      <c r="X170" s="3"/>
      <c r="Y170" s="3"/>
      <c r="Z170" s="3">
        <v>0</v>
      </c>
      <c r="AA170" s="3">
        <v>1</v>
      </c>
      <c r="AB170" s="3"/>
      <c r="AC170" s="3">
        <v>1</v>
      </c>
      <c r="AD170" s="3"/>
      <c r="AE170" s="3"/>
      <c r="AF170" s="3">
        <v>0</v>
      </c>
      <c r="AG170" s="30">
        <f t="shared" si="14"/>
        <v>12</v>
      </c>
      <c r="AH170" s="21">
        <f t="shared" si="15"/>
        <v>5</v>
      </c>
      <c r="AI170" s="21">
        <f t="shared" si="16"/>
        <v>2</v>
      </c>
      <c r="AJ170" s="21">
        <f t="shared" si="17"/>
        <v>0</v>
      </c>
      <c r="AK170" s="21">
        <f t="shared" si="18"/>
        <v>5</v>
      </c>
      <c r="AL170" s="20" t="str">
        <f t="shared" si="20"/>
        <v>5/12</v>
      </c>
      <c r="AM170" s="3" t="str">
        <f t="shared" si="19"/>
        <v>0/2</v>
      </c>
    </row>
    <row r="171" spans="1:39">
      <c r="A171" s="43">
        <v>167</v>
      </c>
      <c r="B171" s="3" t="s">
        <v>582</v>
      </c>
      <c r="C171" s="3" t="s">
        <v>1074</v>
      </c>
      <c r="D171" s="3" t="s">
        <v>1078</v>
      </c>
      <c r="E171" s="3">
        <v>1</v>
      </c>
      <c r="F171" s="3"/>
      <c r="G171" s="3">
        <v>1</v>
      </c>
      <c r="H171" s="3"/>
      <c r="I171" s="3">
        <v>0</v>
      </c>
      <c r="J171" s="3"/>
      <c r="K171" s="3">
        <v>0</v>
      </c>
      <c r="L171" s="3"/>
      <c r="M171" s="3">
        <v>0</v>
      </c>
      <c r="N171" s="3"/>
      <c r="O171" s="3">
        <v>0</v>
      </c>
      <c r="P171" s="3"/>
      <c r="Q171" s="3">
        <v>0</v>
      </c>
      <c r="R171" s="3"/>
      <c r="S171" s="3">
        <v>0</v>
      </c>
      <c r="T171" s="3"/>
      <c r="U171" s="3">
        <v>0</v>
      </c>
      <c r="V171" s="3"/>
      <c r="W171" s="3">
        <v>0</v>
      </c>
      <c r="X171" s="3"/>
      <c r="Y171" s="3"/>
      <c r="Z171" s="3">
        <v>0</v>
      </c>
      <c r="AA171" s="3">
        <v>1</v>
      </c>
      <c r="AB171" s="3"/>
      <c r="AC171" s="3">
        <v>0</v>
      </c>
      <c r="AD171" s="3"/>
      <c r="AE171" s="3"/>
      <c r="AF171" s="3">
        <v>1</v>
      </c>
      <c r="AG171" s="30">
        <f t="shared" si="14"/>
        <v>12</v>
      </c>
      <c r="AH171" s="21">
        <f t="shared" si="15"/>
        <v>3</v>
      </c>
      <c r="AI171" s="21">
        <f t="shared" si="16"/>
        <v>2</v>
      </c>
      <c r="AJ171" s="21">
        <f t="shared" si="17"/>
        <v>1</v>
      </c>
      <c r="AK171" s="21">
        <f t="shared" si="18"/>
        <v>4</v>
      </c>
      <c r="AL171" s="20" t="str">
        <f t="shared" si="20"/>
        <v>3/12</v>
      </c>
      <c r="AM171" s="3" t="str">
        <f t="shared" si="19"/>
        <v>1/2</v>
      </c>
    </row>
    <row r="172" spans="1:39">
      <c r="A172" s="43">
        <v>168</v>
      </c>
      <c r="B172" s="3" t="s">
        <v>582</v>
      </c>
      <c r="C172" s="3" t="s">
        <v>1080</v>
      </c>
      <c r="D172" s="3" t="s">
        <v>1084</v>
      </c>
      <c r="E172" s="3">
        <v>1</v>
      </c>
      <c r="F172" s="3"/>
      <c r="G172" s="3">
        <v>1</v>
      </c>
      <c r="H172" s="3"/>
      <c r="I172" s="3">
        <v>0</v>
      </c>
      <c r="J172" s="3"/>
      <c r="K172" s="3">
        <v>0</v>
      </c>
      <c r="L172" s="3"/>
      <c r="M172" s="3">
        <v>0</v>
      </c>
      <c r="N172" s="3"/>
      <c r="O172" s="3">
        <v>0</v>
      </c>
      <c r="P172" s="3"/>
      <c r="Q172" s="3">
        <v>1</v>
      </c>
      <c r="R172" s="3"/>
      <c r="S172" s="3">
        <v>0</v>
      </c>
      <c r="T172" s="3"/>
      <c r="U172" s="3">
        <v>0</v>
      </c>
      <c r="V172" s="3"/>
      <c r="W172" s="3">
        <v>0</v>
      </c>
      <c r="X172" s="3"/>
      <c r="Y172" s="3"/>
      <c r="Z172" s="3">
        <v>0</v>
      </c>
      <c r="AA172" s="3">
        <v>0</v>
      </c>
      <c r="AB172" s="3"/>
      <c r="AC172" s="3">
        <v>1</v>
      </c>
      <c r="AD172" s="3"/>
      <c r="AE172" s="3"/>
      <c r="AF172" s="3">
        <v>1</v>
      </c>
      <c r="AG172" s="30">
        <f t="shared" si="14"/>
        <v>12</v>
      </c>
      <c r="AH172" s="21">
        <f t="shared" si="15"/>
        <v>4</v>
      </c>
      <c r="AI172" s="21">
        <f t="shared" si="16"/>
        <v>2</v>
      </c>
      <c r="AJ172" s="21">
        <f t="shared" si="17"/>
        <v>1</v>
      </c>
      <c r="AK172" s="21">
        <f t="shared" si="18"/>
        <v>5</v>
      </c>
      <c r="AL172" s="20" t="str">
        <f t="shared" si="20"/>
        <v>4/12</v>
      </c>
      <c r="AM172" s="3" t="str">
        <f t="shared" si="19"/>
        <v>1/2</v>
      </c>
    </row>
    <row r="173" spans="1:39">
      <c r="A173" s="43">
        <v>169</v>
      </c>
      <c r="B173" s="3" t="s">
        <v>582</v>
      </c>
      <c r="C173" s="3" t="s">
        <v>1086</v>
      </c>
      <c r="D173" s="3" t="s">
        <v>1090</v>
      </c>
      <c r="E173" s="3">
        <v>1</v>
      </c>
      <c r="F173" s="3"/>
      <c r="G173" s="3">
        <v>1</v>
      </c>
      <c r="H173" s="3"/>
      <c r="I173" s="3">
        <v>0</v>
      </c>
      <c r="J173" s="3"/>
      <c r="K173" s="3">
        <v>0</v>
      </c>
      <c r="L173" s="3"/>
      <c r="M173" s="3">
        <v>1</v>
      </c>
      <c r="N173" s="3"/>
      <c r="O173" s="3">
        <v>1</v>
      </c>
      <c r="P173" s="3"/>
      <c r="Q173" s="3">
        <v>1</v>
      </c>
      <c r="R173" s="3"/>
      <c r="S173" s="3">
        <v>0</v>
      </c>
      <c r="T173" s="3"/>
      <c r="U173" s="3">
        <v>0</v>
      </c>
      <c r="V173" s="3"/>
      <c r="W173" s="3">
        <v>0</v>
      </c>
      <c r="X173" s="3"/>
      <c r="Y173" s="3"/>
      <c r="Z173" s="3">
        <v>0</v>
      </c>
      <c r="AA173" s="3">
        <v>0</v>
      </c>
      <c r="AB173" s="3"/>
      <c r="AC173" s="3">
        <v>0</v>
      </c>
      <c r="AD173" s="3"/>
      <c r="AE173" s="3"/>
      <c r="AF173" s="3">
        <v>0</v>
      </c>
      <c r="AG173" s="30">
        <f t="shared" si="14"/>
        <v>12</v>
      </c>
      <c r="AH173" s="21">
        <f t="shared" si="15"/>
        <v>5</v>
      </c>
      <c r="AI173" s="21">
        <f t="shared" si="16"/>
        <v>2</v>
      </c>
      <c r="AJ173" s="21">
        <f t="shared" si="17"/>
        <v>0</v>
      </c>
      <c r="AK173" s="21">
        <f t="shared" si="18"/>
        <v>5</v>
      </c>
      <c r="AL173" s="20" t="str">
        <f t="shared" si="20"/>
        <v>5/12</v>
      </c>
      <c r="AM173" s="3" t="str">
        <f t="shared" si="19"/>
        <v>0/2</v>
      </c>
    </row>
    <row r="174" spans="1:39">
      <c r="A174" s="43">
        <v>170</v>
      </c>
      <c r="B174" s="3" t="s">
        <v>582</v>
      </c>
      <c r="C174" s="3" t="s">
        <v>1092</v>
      </c>
      <c r="D174" s="3" t="s">
        <v>1096</v>
      </c>
      <c r="E174" s="3"/>
      <c r="F174" s="3">
        <v>1</v>
      </c>
      <c r="G174" s="3">
        <v>1</v>
      </c>
      <c r="H174" s="3"/>
      <c r="I174" s="3">
        <v>0</v>
      </c>
      <c r="J174" s="3"/>
      <c r="K174" s="3">
        <v>0</v>
      </c>
      <c r="L174" s="3"/>
      <c r="M174" s="3"/>
      <c r="N174" s="3">
        <v>0</v>
      </c>
      <c r="O174" s="3"/>
      <c r="P174" s="3">
        <v>0</v>
      </c>
      <c r="Q174" s="3"/>
      <c r="R174" s="3">
        <v>0</v>
      </c>
      <c r="S174" s="3"/>
      <c r="T174" s="3">
        <v>0</v>
      </c>
      <c r="U174" s="3"/>
      <c r="V174" s="3">
        <v>0</v>
      </c>
      <c r="W174" s="3"/>
      <c r="X174" s="3">
        <v>0</v>
      </c>
      <c r="Y174" s="3"/>
      <c r="Z174" s="3">
        <v>0</v>
      </c>
      <c r="AA174" s="3"/>
      <c r="AB174" s="3">
        <v>1</v>
      </c>
      <c r="AC174" s="3"/>
      <c r="AD174" s="3">
        <v>0</v>
      </c>
      <c r="AE174" s="3"/>
      <c r="AF174" s="3">
        <v>1</v>
      </c>
      <c r="AG174" s="30">
        <f t="shared" si="14"/>
        <v>3</v>
      </c>
      <c r="AH174" s="21">
        <f t="shared" si="15"/>
        <v>1</v>
      </c>
      <c r="AI174" s="21">
        <f t="shared" si="16"/>
        <v>11</v>
      </c>
      <c r="AJ174" s="21">
        <f t="shared" si="17"/>
        <v>3</v>
      </c>
      <c r="AK174" s="21">
        <f t="shared" si="18"/>
        <v>4</v>
      </c>
      <c r="AL174" s="20" t="str">
        <f t="shared" si="20"/>
        <v>1/3</v>
      </c>
      <c r="AM174" s="3" t="str">
        <f t="shared" si="19"/>
        <v>3/11</v>
      </c>
    </row>
    <row r="175" spans="1:39">
      <c r="A175" s="43">
        <v>171</v>
      </c>
      <c r="B175" s="3" t="s">
        <v>582</v>
      </c>
      <c r="C175" s="3" t="s">
        <v>1098</v>
      </c>
      <c r="D175" s="3" t="s">
        <v>1102</v>
      </c>
      <c r="E175" s="3">
        <v>1</v>
      </c>
      <c r="F175" s="3"/>
      <c r="G175" s="3">
        <v>1</v>
      </c>
      <c r="H175" s="3"/>
      <c r="I175" s="3">
        <v>0</v>
      </c>
      <c r="J175" s="3"/>
      <c r="K175" s="3">
        <v>0</v>
      </c>
      <c r="L175" s="3"/>
      <c r="M175" s="3">
        <v>0</v>
      </c>
      <c r="N175" s="3"/>
      <c r="O175" s="3">
        <v>0</v>
      </c>
      <c r="P175" s="3"/>
      <c r="Q175" s="3">
        <v>0</v>
      </c>
      <c r="R175" s="3"/>
      <c r="S175" s="3">
        <v>0</v>
      </c>
      <c r="T175" s="3"/>
      <c r="U175" s="3">
        <v>0</v>
      </c>
      <c r="V175" s="3"/>
      <c r="W175" s="3">
        <v>0</v>
      </c>
      <c r="X175" s="3"/>
      <c r="Y175" s="3"/>
      <c r="Z175" s="3">
        <v>0</v>
      </c>
      <c r="AA175" s="3">
        <v>1</v>
      </c>
      <c r="AB175" s="3"/>
      <c r="AC175" s="3">
        <v>1</v>
      </c>
      <c r="AD175" s="3"/>
      <c r="AE175" s="3"/>
      <c r="AF175" s="3">
        <v>1</v>
      </c>
      <c r="AG175" s="30">
        <f t="shared" si="14"/>
        <v>12</v>
      </c>
      <c r="AH175" s="21">
        <f t="shared" si="15"/>
        <v>4</v>
      </c>
      <c r="AI175" s="21">
        <f t="shared" si="16"/>
        <v>2</v>
      </c>
      <c r="AJ175" s="21">
        <f t="shared" si="17"/>
        <v>1</v>
      </c>
      <c r="AK175" s="21">
        <f t="shared" si="18"/>
        <v>5</v>
      </c>
      <c r="AL175" s="20" t="str">
        <f t="shared" si="20"/>
        <v>4/12</v>
      </c>
      <c r="AM175" s="3" t="str">
        <f t="shared" si="19"/>
        <v>1/2</v>
      </c>
    </row>
    <row r="176" spans="1:39">
      <c r="A176" s="43">
        <v>172</v>
      </c>
      <c r="B176" s="3" t="s">
        <v>582</v>
      </c>
      <c r="C176" s="3" t="s">
        <v>1104</v>
      </c>
      <c r="D176" s="3" t="s">
        <v>1108</v>
      </c>
      <c r="E176" s="3"/>
      <c r="F176" s="3">
        <v>0</v>
      </c>
      <c r="G176" s="3">
        <v>0</v>
      </c>
      <c r="H176" s="3"/>
      <c r="I176" s="3">
        <v>0</v>
      </c>
      <c r="J176" s="3"/>
      <c r="K176" s="3">
        <v>1</v>
      </c>
      <c r="L176" s="3"/>
      <c r="M176" s="3"/>
      <c r="N176" s="3">
        <v>0</v>
      </c>
      <c r="O176" s="3"/>
      <c r="P176" s="3">
        <v>0</v>
      </c>
      <c r="Q176" s="3"/>
      <c r="R176" s="3">
        <v>0</v>
      </c>
      <c r="S176" s="3"/>
      <c r="T176" s="3">
        <v>0</v>
      </c>
      <c r="U176" s="3"/>
      <c r="V176" s="3">
        <v>0</v>
      </c>
      <c r="W176" s="3"/>
      <c r="X176" s="3">
        <v>0</v>
      </c>
      <c r="Y176" s="3"/>
      <c r="Z176" s="3">
        <v>1</v>
      </c>
      <c r="AA176" s="3"/>
      <c r="AB176" s="3">
        <v>0</v>
      </c>
      <c r="AC176" s="3"/>
      <c r="AD176" s="3">
        <v>0</v>
      </c>
      <c r="AE176" s="3"/>
      <c r="AF176" s="3">
        <v>1</v>
      </c>
      <c r="AG176" s="30">
        <f t="shared" si="14"/>
        <v>3</v>
      </c>
      <c r="AH176" s="21">
        <f t="shared" si="15"/>
        <v>1</v>
      </c>
      <c r="AI176" s="21">
        <f t="shared" si="16"/>
        <v>11</v>
      </c>
      <c r="AJ176" s="21">
        <f t="shared" si="17"/>
        <v>2</v>
      </c>
      <c r="AK176" s="21">
        <f t="shared" si="18"/>
        <v>3</v>
      </c>
      <c r="AL176" s="20" t="str">
        <f t="shared" si="20"/>
        <v>1/3</v>
      </c>
      <c r="AM176" s="3" t="str">
        <f t="shared" si="19"/>
        <v>2/11</v>
      </c>
    </row>
    <row r="177" spans="1:39">
      <c r="A177" s="43">
        <v>173</v>
      </c>
      <c r="B177" s="3" t="s">
        <v>582</v>
      </c>
      <c r="C177" s="3" t="s">
        <v>1110</v>
      </c>
      <c r="D177" s="3" t="s">
        <v>1114</v>
      </c>
      <c r="E177" s="3">
        <v>1</v>
      </c>
      <c r="F177" s="3"/>
      <c r="G177" s="3">
        <v>0</v>
      </c>
      <c r="H177" s="3"/>
      <c r="I177" s="3">
        <v>0</v>
      </c>
      <c r="J177" s="3"/>
      <c r="K177" s="3">
        <v>1</v>
      </c>
      <c r="L177" s="3"/>
      <c r="M177" s="3">
        <v>0</v>
      </c>
      <c r="N177" s="3"/>
      <c r="O177" s="3">
        <v>0</v>
      </c>
      <c r="P177" s="3"/>
      <c r="Q177" s="3">
        <v>0</v>
      </c>
      <c r="R177" s="3"/>
      <c r="S177" s="3">
        <v>0</v>
      </c>
      <c r="T177" s="3"/>
      <c r="U177" s="3">
        <v>1</v>
      </c>
      <c r="V177" s="3"/>
      <c r="W177" s="3">
        <v>0</v>
      </c>
      <c r="X177" s="3"/>
      <c r="Y177" s="3"/>
      <c r="Z177" s="3">
        <v>1</v>
      </c>
      <c r="AA177" s="3">
        <v>1</v>
      </c>
      <c r="AB177" s="3"/>
      <c r="AC177" s="3">
        <v>1</v>
      </c>
      <c r="AD177" s="3"/>
      <c r="AE177" s="3"/>
      <c r="AF177" s="3">
        <v>0</v>
      </c>
      <c r="AG177" s="30">
        <f t="shared" si="14"/>
        <v>12</v>
      </c>
      <c r="AH177" s="21">
        <f t="shared" si="15"/>
        <v>5</v>
      </c>
      <c r="AI177" s="21">
        <f t="shared" si="16"/>
        <v>2</v>
      </c>
      <c r="AJ177" s="21">
        <f t="shared" si="17"/>
        <v>1</v>
      </c>
      <c r="AK177" s="21">
        <f t="shared" si="18"/>
        <v>6</v>
      </c>
      <c r="AL177" s="20" t="str">
        <f t="shared" si="20"/>
        <v>5/12</v>
      </c>
      <c r="AM177" s="3" t="str">
        <f t="shared" si="19"/>
        <v>1/2</v>
      </c>
    </row>
    <row r="178" spans="1:39">
      <c r="A178" s="43">
        <v>174</v>
      </c>
      <c r="B178" s="3" t="s">
        <v>582</v>
      </c>
      <c r="C178" s="3" t="s">
        <v>1116</v>
      </c>
      <c r="D178" s="3" t="s">
        <v>1120</v>
      </c>
      <c r="E178" s="3">
        <v>1</v>
      </c>
      <c r="F178" s="3"/>
      <c r="G178" s="3">
        <v>0</v>
      </c>
      <c r="H178" s="3"/>
      <c r="I178" s="3">
        <v>0</v>
      </c>
      <c r="J178" s="3"/>
      <c r="K178" s="3">
        <v>1</v>
      </c>
      <c r="L178" s="3"/>
      <c r="M178" s="3">
        <v>0</v>
      </c>
      <c r="N178" s="3"/>
      <c r="O178" s="3">
        <v>0</v>
      </c>
      <c r="P178" s="3"/>
      <c r="Q178" s="3">
        <v>0</v>
      </c>
      <c r="R178" s="3"/>
      <c r="S178" s="3">
        <v>0</v>
      </c>
      <c r="T178" s="3"/>
      <c r="U178" s="3">
        <v>0</v>
      </c>
      <c r="V178" s="3"/>
      <c r="W178" s="3">
        <v>0</v>
      </c>
      <c r="X178" s="3"/>
      <c r="Y178" s="3"/>
      <c r="Z178" s="3">
        <v>1</v>
      </c>
      <c r="AA178" s="3">
        <v>0</v>
      </c>
      <c r="AB178" s="3"/>
      <c r="AC178" s="3">
        <v>0</v>
      </c>
      <c r="AD178" s="3"/>
      <c r="AE178" s="3"/>
      <c r="AF178" s="3">
        <v>1</v>
      </c>
      <c r="AG178" s="30">
        <f t="shared" si="14"/>
        <v>12</v>
      </c>
      <c r="AH178" s="21">
        <f t="shared" si="15"/>
        <v>2</v>
      </c>
      <c r="AI178" s="21">
        <f t="shared" si="16"/>
        <v>2</v>
      </c>
      <c r="AJ178" s="21">
        <f t="shared" si="17"/>
        <v>2</v>
      </c>
      <c r="AK178" s="21">
        <f t="shared" si="18"/>
        <v>4</v>
      </c>
      <c r="AL178" s="20" t="str">
        <f t="shared" si="20"/>
        <v>2/12</v>
      </c>
      <c r="AM178" s="3" t="str">
        <f t="shared" si="19"/>
        <v>2/2</v>
      </c>
    </row>
    <row r="179" spans="1:39">
      <c r="A179" s="43">
        <v>175</v>
      </c>
      <c r="B179" s="3" t="s">
        <v>582</v>
      </c>
      <c r="C179" s="3" t="s">
        <v>1122</v>
      </c>
      <c r="D179" s="3" t="s">
        <v>1126</v>
      </c>
      <c r="E179" s="3">
        <v>0</v>
      </c>
      <c r="F179" s="3"/>
      <c r="G179" s="3">
        <v>0</v>
      </c>
      <c r="H179" s="3"/>
      <c r="I179" s="3">
        <v>0</v>
      </c>
      <c r="J179" s="3"/>
      <c r="K179" s="3">
        <v>0</v>
      </c>
      <c r="L179" s="3"/>
      <c r="M179" s="3">
        <v>0</v>
      </c>
      <c r="N179" s="3"/>
      <c r="O179" s="3">
        <v>0</v>
      </c>
      <c r="P179" s="3"/>
      <c r="Q179" s="3">
        <v>0</v>
      </c>
      <c r="R179" s="3"/>
      <c r="S179" s="3">
        <v>0</v>
      </c>
      <c r="T179" s="3"/>
      <c r="U179" s="3">
        <v>0</v>
      </c>
      <c r="V179" s="3"/>
      <c r="W179" s="3">
        <v>0</v>
      </c>
      <c r="X179" s="3"/>
      <c r="Y179" s="3"/>
      <c r="Z179" s="3">
        <v>0</v>
      </c>
      <c r="AA179" s="3">
        <v>0</v>
      </c>
      <c r="AB179" s="3"/>
      <c r="AC179" s="3">
        <v>0</v>
      </c>
      <c r="AD179" s="3"/>
      <c r="AE179" s="3"/>
      <c r="AF179" s="3">
        <v>0</v>
      </c>
      <c r="AG179" s="30">
        <f t="shared" si="14"/>
        <v>12</v>
      </c>
      <c r="AH179" s="21">
        <f t="shared" si="15"/>
        <v>0</v>
      </c>
      <c r="AI179" s="21">
        <f t="shared" si="16"/>
        <v>2</v>
      </c>
      <c r="AJ179" s="21">
        <f t="shared" si="17"/>
        <v>0</v>
      </c>
      <c r="AK179" s="21">
        <f t="shared" si="18"/>
        <v>0</v>
      </c>
      <c r="AL179" s="20" t="str">
        <f t="shared" si="20"/>
        <v>0/12</v>
      </c>
      <c r="AM179" s="3" t="str">
        <f t="shared" si="19"/>
        <v>0/2</v>
      </c>
    </row>
    <row r="180" spans="1:39">
      <c r="A180" s="43">
        <v>176</v>
      </c>
      <c r="B180" s="3" t="s">
        <v>582</v>
      </c>
      <c r="C180" s="3" t="s">
        <v>1128</v>
      </c>
      <c r="D180" s="3" t="s">
        <v>1132</v>
      </c>
      <c r="E180" s="3"/>
      <c r="F180" s="3">
        <v>1</v>
      </c>
      <c r="G180" s="3">
        <v>0</v>
      </c>
      <c r="H180" s="3"/>
      <c r="I180" s="3">
        <v>0</v>
      </c>
      <c r="J180" s="3"/>
      <c r="K180" s="3">
        <v>1</v>
      </c>
      <c r="L180" s="3"/>
      <c r="M180" s="3"/>
      <c r="N180" s="3">
        <v>0</v>
      </c>
      <c r="O180" s="3"/>
      <c r="P180" s="3">
        <v>0</v>
      </c>
      <c r="Q180" s="3"/>
      <c r="R180" s="3">
        <v>0</v>
      </c>
      <c r="S180" s="3"/>
      <c r="T180" s="3">
        <v>0</v>
      </c>
      <c r="U180" s="3"/>
      <c r="V180" s="3">
        <v>0</v>
      </c>
      <c r="W180" s="3"/>
      <c r="X180" s="3">
        <v>0</v>
      </c>
      <c r="Y180" s="3"/>
      <c r="Z180" s="3">
        <v>0</v>
      </c>
      <c r="AA180" s="3"/>
      <c r="AB180" s="3">
        <v>0</v>
      </c>
      <c r="AC180" s="3"/>
      <c r="AD180" s="3">
        <v>1</v>
      </c>
      <c r="AE180" s="3"/>
      <c r="AF180" s="3">
        <v>1</v>
      </c>
      <c r="AG180" s="30">
        <f t="shared" si="14"/>
        <v>3</v>
      </c>
      <c r="AH180" s="21">
        <f t="shared" si="15"/>
        <v>1</v>
      </c>
      <c r="AI180" s="21">
        <f t="shared" si="16"/>
        <v>11</v>
      </c>
      <c r="AJ180" s="21">
        <f t="shared" si="17"/>
        <v>3</v>
      </c>
      <c r="AK180" s="21">
        <f t="shared" si="18"/>
        <v>4</v>
      </c>
      <c r="AL180" s="20" t="str">
        <f t="shared" si="20"/>
        <v>1/3</v>
      </c>
      <c r="AM180" s="3" t="str">
        <f t="shared" si="19"/>
        <v>3/11</v>
      </c>
    </row>
    <row r="181" spans="1:39">
      <c r="A181" s="43">
        <v>177</v>
      </c>
      <c r="B181" s="3" t="s">
        <v>582</v>
      </c>
      <c r="C181" s="3" t="s">
        <v>1134</v>
      </c>
      <c r="D181" s="3" t="s">
        <v>1138</v>
      </c>
      <c r="E181" s="3">
        <v>0</v>
      </c>
      <c r="F181" s="3"/>
      <c r="G181" s="3">
        <v>0</v>
      </c>
      <c r="H181" s="3"/>
      <c r="I181" s="3">
        <v>0</v>
      </c>
      <c r="J181" s="3"/>
      <c r="K181" s="3">
        <v>0</v>
      </c>
      <c r="L181" s="3"/>
      <c r="M181" s="3"/>
      <c r="N181" s="3">
        <v>0</v>
      </c>
      <c r="O181" s="3"/>
      <c r="P181" s="3">
        <v>0</v>
      </c>
      <c r="Q181" s="3"/>
      <c r="R181" s="3">
        <v>0</v>
      </c>
      <c r="S181" s="3"/>
      <c r="T181" s="3">
        <v>0</v>
      </c>
      <c r="U181" s="3"/>
      <c r="V181" s="3">
        <v>0</v>
      </c>
      <c r="W181" s="3"/>
      <c r="X181" s="3">
        <v>0</v>
      </c>
      <c r="Y181" s="3"/>
      <c r="Z181" s="3">
        <v>0</v>
      </c>
      <c r="AA181" s="3"/>
      <c r="AB181" s="3">
        <v>0</v>
      </c>
      <c r="AC181" s="3"/>
      <c r="AD181" s="3">
        <v>0</v>
      </c>
      <c r="AE181" s="3"/>
      <c r="AF181" s="3">
        <v>0</v>
      </c>
      <c r="AG181" s="30">
        <f t="shared" si="14"/>
        <v>4</v>
      </c>
      <c r="AH181" s="21">
        <f t="shared" si="15"/>
        <v>0</v>
      </c>
      <c r="AI181" s="21">
        <f t="shared" si="16"/>
        <v>10</v>
      </c>
      <c r="AJ181" s="21">
        <f t="shared" si="17"/>
        <v>0</v>
      </c>
      <c r="AK181" s="21">
        <f t="shared" si="18"/>
        <v>0</v>
      </c>
      <c r="AL181" s="20" t="str">
        <f t="shared" si="20"/>
        <v>0/4</v>
      </c>
      <c r="AM181" s="3" t="str">
        <f t="shared" si="19"/>
        <v>0/10</v>
      </c>
    </row>
    <row r="182" spans="1:39">
      <c r="A182" s="43">
        <v>178</v>
      </c>
      <c r="B182" s="3" t="s">
        <v>582</v>
      </c>
      <c r="C182" s="3" t="s">
        <v>1140</v>
      </c>
      <c r="D182" s="3" t="s">
        <v>1144</v>
      </c>
      <c r="E182" s="3">
        <v>1</v>
      </c>
      <c r="F182" s="3"/>
      <c r="G182" s="3">
        <v>1</v>
      </c>
      <c r="H182" s="3"/>
      <c r="I182" s="3">
        <v>0</v>
      </c>
      <c r="J182" s="3"/>
      <c r="K182" s="3">
        <v>1</v>
      </c>
      <c r="L182" s="3"/>
      <c r="M182" s="3"/>
      <c r="N182" s="3">
        <v>0</v>
      </c>
      <c r="O182" s="3"/>
      <c r="P182" s="3">
        <v>0</v>
      </c>
      <c r="Q182" s="3"/>
      <c r="R182" s="3">
        <v>0</v>
      </c>
      <c r="S182" s="3"/>
      <c r="T182" s="3">
        <v>0</v>
      </c>
      <c r="U182" s="3"/>
      <c r="V182" s="3">
        <v>0</v>
      </c>
      <c r="W182" s="3"/>
      <c r="X182" s="3">
        <v>0</v>
      </c>
      <c r="Y182" s="3"/>
      <c r="Z182" s="3">
        <v>0</v>
      </c>
      <c r="AA182" s="3"/>
      <c r="AB182" s="3">
        <v>0</v>
      </c>
      <c r="AC182" s="3"/>
      <c r="AD182" s="3">
        <v>0</v>
      </c>
      <c r="AE182" s="3"/>
      <c r="AF182" s="3">
        <v>1</v>
      </c>
      <c r="AG182" s="30">
        <f t="shared" si="14"/>
        <v>4</v>
      </c>
      <c r="AH182" s="21">
        <f t="shared" si="15"/>
        <v>3</v>
      </c>
      <c r="AI182" s="21">
        <f t="shared" si="16"/>
        <v>10</v>
      </c>
      <c r="AJ182" s="21">
        <f t="shared" si="17"/>
        <v>1</v>
      </c>
      <c r="AK182" s="21">
        <f t="shared" si="18"/>
        <v>4</v>
      </c>
      <c r="AL182" s="20" t="str">
        <f t="shared" si="20"/>
        <v>3/4</v>
      </c>
      <c r="AM182" s="3" t="str">
        <f t="shared" si="19"/>
        <v>1/10</v>
      </c>
    </row>
    <row r="183" spans="1:39">
      <c r="A183" s="43">
        <v>179</v>
      </c>
      <c r="B183" s="3" t="s">
        <v>582</v>
      </c>
      <c r="C183" s="3" t="s">
        <v>1146</v>
      </c>
      <c r="D183" s="3" t="s">
        <v>1150</v>
      </c>
      <c r="E183" s="3"/>
      <c r="F183" s="3">
        <v>1</v>
      </c>
      <c r="G183" s="3">
        <v>1</v>
      </c>
      <c r="H183" s="3"/>
      <c r="I183" s="3">
        <v>0</v>
      </c>
      <c r="J183" s="3"/>
      <c r="K183" s="3">
        <v>0</v>
      </c>
      <c r="L183" s="3"/>
      <c r="M183" s="3"/>
      <c r="N183" s="3">
        <v>0</v>
      </c>
      <c r="O183" s="3"/>
      <c r="P183" s="3">
        <v>0</v>
      </c>
      <c r="Q183" s="3"/>
      <c r="R183" s="3">
        <v>0</v>
      </c>
      <c r="S183" s="3"/>
      <c r="T183" s="3">
        <v>0</v>
      </c>
      <c r="U183" s="3"/>
      <c r="V183" s="3">
        <v>0</v>
      </c>
      <c r="W183" s="3"/>
      <c r="X183" s="3">
        <v>0</v>
      </c>
      <c r="Y183" s="3"/>
      <c r="Z183" s="3">
        <v>0</v>
      </c>
      <c r="AA183" s="3"/>
      <c r="AB183" s="3">
        <v>0</v>
      </c>
      <c r="AC183" s="3"/>
      <c r="AD183" s="3">
        <v>0</v>
      </c>
      <c r="AE183" s="3"/>
      <c r="AF183" s="3">
        <v>1</v>
      </c>
      <c r="AG183" s="30">
        <f t="shared" si="14"/>
        <v>3</v>
      </c>
      <c r="AH183" s="21">
        <f t="shared" si="15"/>
        <v>1</v>
      </c>
      <c r="AI183" s="21">
        <f t="shared" si="16"/>
        <v>11</v>
      </c>
      <c r="AJ183" s="21">
        <f t="shared" si="17"/>
        <v>2</v>
      </c>
      <c r="AK183" s="21">
        <f t="shared" si="18"/>
        <v>3</v>
      </c>
      <c r="AL183" s="20" t="str">
        <f t="shared" si="20"/>
        <v>1/3</v>
      </c>
      <c r="AM183" s="3" t="str">
        <f t="shared" si="19"/>
        <v>2/11</v>
      </c>
    </row>
    <row r="184" spans="1:39">
      <c r="A184" s="43">
        <v>180</v>
      </c>
      <c r="B184" s="3" t="s">
        <v>582</v>
      </c>
      <c r="C184" s="3" t="s">
        <v>1152</v>
      </c>
      <c r="D184" s="3" t="s">
        <v>2067</v>
      </c>
      <c r="E184" s="3">
        <v>0</v>
      </c>
      <c r="F184" s="3"/>
      <c r="G184" s="3">
        <v>0</v>
      </c>
      <c r="H184" s="3"/>
      <c r="I184" s="3">
        <v>1</v>
      </c>
      <c r="J184" s="3"/>
      <c r="K184" s="3">
        <v>1</v>
      </c>
      <c r="L184" s="3"/>
      <c r="M184" s="3">
        <v>1</v>
      </c>
      <c r="N184" s="3"/>
      <c r="O184" s="3">
        <v>1</v>
      </c>
      <c r="P184" s="3"/>
      <c r="Q184" s="3">
        <v>1</v>
      </c>
      <c r="R184" s="3"/>
      <c r="S184" s="3">
        <v>1</v>
      </c>
      <c r="T184" s="3"/>
      <c r="U184" s="3">
        <v>1</v>
      </c>
      <c r="V184" s="3"/>
      <c r="W184" s="3">
        <v>1</v>
      </c>
      <c r="X184" s="3"/>
      <c r="Y184" s="3"/>
      <c r="Z184" s="3">
        <v>0</v>
      </c>
      <c r="AA184" s="3">
        <v>1</v>
      </c>
      <c r="AB184" s="3"/>
      <c r="AC184" s="3">
        <v>1</v>
      </c>
      <c r="AD184" s="3"/>
      <c r="AE184" s="3"/>
      <c r="AF184" s="3">
        <v>0</v>
      </c>
      <c r="AG184" s="30">
        <f t="shared" si="14"/>
        <v>12</v>
      </c>
      <c r="AH184" s="21">
        <f t="shared" si="15"/>
        <v>10</v>
      </c>
      <c r="AI184" s="21">
        <f t="shared" si="16"/>
        <v>2</v>
      </c>
      <c r="AJ184" s="21">
        <f t="shared" si="17"/>
        <v>0</v>
      </c>
      <c r="AK184" s="21">
        <f t="shared" si="18"/>
        <v>10</v>
      </c>
      <c r="AL184" s="20" t="str">
        <f t="shared" si="20"/>
        <v>10/12</v>
      </c>
      <c r="AM184" s="3" t="str">
        <f t="shared" si="19"/>
        <v>0/2</v>
      </c>
    </row>
    <row r="185" spans="1:39">
      <c r="A185" s="43">
        <v>181</v>
      </c>
      <c r="B185" s="3" t="s">
        <v>582</v>
      </c>
      <c r="C185" s="3" t="s">
        <v>1158</v>
      </c>
      <c r="D185" s="3" t="s">
        <v>1162</v>
      </c>
      <c r="E185" s="3">
        <v>1</v>
      </c>
      <c r="F185" s="3"/>
      <c r="G185" s="3">
        <v>1</v>
      </c>
      <c r="H185" s="3"/>
      <c r="I185" s="3">
        <v>0</v>
      </c>
      <c r="J185" s="3"/>
      <c r="K185" s="3">
        <v>1</v>
      </c>
      <c r="L185" s="3"/>
      <c r="M185" s="3">
        <v>1</v>
      </c>
      <c r="N185" s="3"/>
      <c r="O185" s="3">
        <v>1</v>
      </c>
      <c r="P185" s="3"/>
      <c r="Q185" s="3">
        <v>1</v>
      </c>
      <c r="R185" s="3"/>
      <c r="S185" s="3">
        <v>1</v>
      </c>
      <c r="T185" s="3"/>
      <c r="U185" s="3">
        <v>0</v>
      </c>
      <c r="V185" s="3"/>
      <c r="W185" s="3">
        <v>1</v>
      </c>
      <c r="X185" s="3"/>
      <c r="Y185" s="3"/>
      <c r="Z185" s="3">
        <v>1</v>
      </c>
      <c r="AA185" s="3">
        <v>0</v>
      </c>
      <c r="AB185" s="3"/>
      <c r="AC185" s="3">
        <v>1</v>
      </c>
      <c r="AD185" s="3"/>
      <c r="AE185" s="3"/>
      <c r="AF185" s="3">
        <v>0</v>
      </c>
      <c r="AG185" s="30">
        <f t="shared" si="14"/>
        <v>12</v>
      </c>
      <c r="AH185" s="21">
        <f t="shared" si="15"/>
        <v>9</v>
      </c>
      <c r="AI185" s="21">
        <f t="shared" si="16"/>
        <v>2</v>
      </c>
      <c r="AJ185" s="21">
        <f t="shared" si="17"/>
        <v>1</v>
      </c>
      <c r="AK185" s="21">
        <f t="shared" si="18"/>
        <v>10</v>
      </c>
      <c r="AL185" s="20" t="str">
        <f t="shared" si="20"/>
        <v>9/12</v>
      </c>
      <c r="AM185" s="3" t="str">
        <f t="shared" si="19"/>
        <v>1/2</v>
      </c>
    </row>
    <row r="186" spans="1:39">
      <c r="A186" s="43">
        <v>182</v>
      </c>
      <c r="B186" s="3" t="s">
        <v>582</v>
      </c>
      <c r="C186" s="3" t="s">
        <v>1164</v>
      </c>
      <c r="D186" s="3" t="s">
        <v>1168</v>
      </c>
      <c r="E186" s="3">
        <v>1</v>
      </c>
      <c r="F186" s="3"/>
      <c r="G186" s="3">
        <v>0</v>
      </c>
      <c r="H186" s="3"/>
      <c r="I186" s="3">
        <v>0</v>
      </c>
      <c r="J186" s="3"/>
      <c r="K186" s="3">
        <v>1</v>
      </c>
      <c r="L186" s="3"/>
      <c r="M186" s="3">
        <v>1</v>
      </c>
      <c r="N186" s="3"/>
      <c r="O186" s="3">
        <v>1</v>
      </c>
      <c r="P186" s="3"/>
      <c r="Q186" s="3">
        <v>1</v>
      </c>
      <c r="R186" s="3"/>
      <c r="S186" s="3">
        <v>1</v>
      </c>
      <c r="T186" s="3"/>
      <c r="U186" s="3">
        <v>0</v>
      </c>
      <c r="V186" s="3"/>
      <c r="W186" s="3">
        <v>1</v>
      </c>
      <c r="X186" s="3"/>
      <c r="Y186" s="3"/>
      <c r="Z186" s="3">
        <v>1</v>
      </c>
      <c r="AA186" s="3">
        <v>0</v>
      </c>
      <c r="AB186" s="3"/>
      <c r="AC186" s="3">
        <v>1</v>
      </c>
      <c r="AD186" s="3"/>
      <c r="AE186" s="3"/>
      <c r="AF186" s="3">
        <v>0</v>
      </c>
      <c r="AG186" s="30">
        <f t="shared" si="14"/>
        <v>12</v>
      </c>
      <c r="AH186" s="21">
        <f t="shared" si="15"/>
        <v>8</v>
      </c>
      <c r="AI186" s="21">
        <f t="shared" si="16"/>
        <v>2</v>
      </c>
      <c r="AJ186" s="21">
        <f t="shared" si="17"/>
        <v>1</v>
      </c>
      <c r="AK186" s="21">
        <f t="shared" si="18"/>
        <v>9</v>
      </c>
      <c r="AL186" s="20" t="str">
        <f t="shared" si="20"/>
        <v>8/12</v>
      </c>
      <c r="AM186" s="3" t="str">
        <f t="shared" si="19"/>
        <v>1/2</v>
      </c>
    </row>
    <row r="187" spans="1:39">
      <c r="A187" s="43">
        <v>183</v>
      </c>
      <c r="B187" s="3" t="s">
        <v>582</v>
      </c>
      <c r="C187" s="3" t="s">
        <v>1170</v>
      </c>
      <c r="D187" s="3" t="s">
        <v>1174</v>
      </c>
      <c r="E187" s="3">
        <v>1</v>
      </c>
      <c r="F187" s="3"/>
      <c r="G187" s="3">
        <v>1</v>
      </c>
      <c r="H187" s="3"/>
      <c r="I187" s="3">
        <v>0</v>
      </c>
      <c r="J187" s="3"/>
      <c r="K187" s="3">
        <v>0</v>
      </c>
      <c r="L187" s="3"/>
      <c r="M187" s="3">
        <v>0</v>
      </c>
      <c r="N187" s="3"/>
      <c r="O187" s="3">
        <v>0</v>
      </c>
      <c r="P187" s="3"/>
      <c r="Q187" s="3">
        <v>0</v>
      </c>
      <c r="R187" s="3"/>
      <c r="S187" s="3">
        <v>0</v>
      </c>
      <c r="T187" s="3"/>
      <c r="U187" s="3">
        <v>0</v>
      </c>
      <c r="V187" s="3"/>
      <c r="W187" s="3">
        <v>0</v>
      </c>
      <c r="X187" s="3"/>
      <c r="Y187" s="3"/>
      <c r="Z187" s="3">
        <v>1</v>
      </c>
      <c r="AA187" s="3">
        <v>0</v>
      </c>
      <c r="AB187" s="3"/>
      <c r="AC187" s="3">
        <v>0</v>
      </c>
      <c r="AD187" s="3"/>
      <c r="AE187" s="3"/>
      <c r="AF187" s="3">
        <v>0</v>
      </c>
      <c r="AG187" s="30">
        <f t="shared" si="14"/>
        <v>12</v>
      </c>
      <c r="AH187" s="21">
        <f t="shared" si="15"/>
        <v>2</v>
      </c>
      <c r="AI187" s="21">
        <f t="shared" si="16"/>
        <v>2</v>
      </c>
      <c r="AJ187" s="21">
        <f t="shared" si="17"/>
        <v>1</v>
      </c>
      <c r="AK187" s="21">
        <f t="shared" si="18"/>
        <v>3</v>
      </c>
      <c r="AL187" s="20" t="str">
        <f t="shared" si="20"/>
        <v>2/12</v>
      </c>
      <c r="AM187" s="3" t="str">
        <f t="shared" si="19"/>
        <v>1/2</v>
      </c>
    </row>
    <row r="188" spans="1:39">
      <c r="A188" s="43">
        <v>184</v>
      </c>
      <c r="B188" s="3" t="s">
        <v>582</v>
      </c>
      <c r="C188" s="3" t="s">
        <v>1176</v>
      </c>
      <c r="D188" s="3" t="s">
        <v>1180</v>
      </c>
      <c r="E188" s="3">
        <v>0</v>
      </c>
      <c r="F188" s="3"/>
      <c r="G188" s="3">
        <v>0</v>
      </c>
      <c r="H188" s="3"/>
      <c r="I188" s="3">
        <v>0</v>
      </c>
      <c r="J188" s="3"/>
      <c r="K188" s="3">
        <v>0</v>
      </c>
      <c r="L188" s="3"/>
      <c r="M188" s="3">
        <v>0</v>
      </c>
      <c r="N188" s="3"/>
      <c r="O188" s="3">
        <v>0</v>
      </c>
      <c r="P188" s="3"/>
      <c r="Q188" s="3">
        <v>0</v>
      </c>
      <c r="R188" s="3"/>
      <c r="S188" s="3">
        <v>0</v>
      </c>
      <c r="T188" s="3"/>
      <c r="U188" s="3">
        <v>0</v>
      </c>
      <c r="V188" s="3"/>
      <c r="W188" s="3">
        <v>0</v>
      </c>
      <c r="X188" s="3"/>
      <c r="Y188" s="3"/>
      <c r="Z188" s="3">
        <v>0</v>
      </c>
      <c r="AA188" s="3">
        <v>0</v>
      </c>
      <c r="AB188" s="3"/>
      <c r="AC188" s="3">
        <v>0</v>
      </c>
      <c r="AD188" s="3"/>
      <c r="AE188" s="3"/>
      <c r="AF188" s="3">
        <v>0</v>
      </c>
      <c r="AG188" s="30">
        <f t="shared" si="14"/>
        <v>12</v>
      </c>
      <c r="AH188" s="21">
        <f t="shared" si="15"/>
        <v>0</v>
      </c>
      <c r="AI188" s="21">
        <f t="shared" si="16"/>
        <v>2</v>
      </c>
      <c r="AJ188" s="21">
        <f t="shared" si="17"/>
        <v>0</v>
      </c>
      <c r="AK188" s="21">
        <f t="shared" si="18"/>
        <v>0</v>
      </c>
      <c r="AL188" s="20" t="str">
        <f t="shared" si="20"/>
        <v>0/12</v>
      </c>
      <c r="AM188" s="3" t="str">
        <f t="shared" si="19"/>
        <v>0/2</v>
      </c>
    </row>
    <row r="189" spans="1:39">
      <c r="A189" s="43">
        <v>185</v>
      </c>
      <c r="B189" s="3" t="s">
        <v>582</v>
      </c>
      <c r="C189" s="3" t="s">
        <v>1182</v>
      </c>
      <c r="D189" s="3" t="s">
        <v>1186</v>
      </c>
      <c r="E189" s="3">
        <v>1</v>
      </c>
      <c r="F189" s="3"/>
      <c r="G189" s="3">
        <v>0</v>
      </c>
      <c r="H189" s="3"/>
      <c r="I189" s="3">
        <v>0</v>
      </c>
      <c r="J189" s="3"/>
      <c r="K189" s="3">
        <v>0</v>
      </c>
      <c r="L189" s="3"/>
      <c r="M189" s="3">
        <v>0</v>
      </c>
      <c r="N189" s="3"/>
      <c r="O189" s="3">
        <v>0</v>
      </c>
      <c r="P189" s="3"/>
      <c r="Q189" s="3">
        <v>0</v>
      </c>
      <c r="R189" s="3"/>
      <c r="S189" s="3">
        <v>0</v>
      </c>
      <c r="T189" s="3"/>
      <c r="U189" s="3">
        <v>0</v>
      </c>
      <c r="V189" s="3"/>
      <c r="W189" s="3">
        <v>0</v>
      </c>
      <c r="X189" s="3"/>
      <c r="Y189" s="3"/>
      <c r="Z189" s="3">
        <v>1</v>
      </c>
      <c r="AA189" s="3">
        <v>0</v>
      </c>
      <c r="AB189" s="3"/>
      <c r="AC189" s="3">
        <v>0</v>
      </c>
      <c r="AD189" s="3"/>
      <c r="AE189" s="3"/>
      <c r="AF189" s="3">
        <v>0</v>
      </c>
      <c r="AG189" s="30">
        <f t="shared" si="14"/>
        <v>12</v>
      </c>
      <c r="AH189" s="21">
        <f t="shared" si="15"/>
        <v>1</v>
      </c>
      <c r="AI189" s="21">
        <f t="shared" si="16"/>
        <v>2</v>
      </c>
      <c r="AJ189" s="21">
        <f t="shared" si="17"/>
        <v>1</v>
      </c>
      <c r="AK189" s="21">
        <f t="shared" si="18"/>
        <v>2</v>
      </c>
      <c r="AL189" s="20" t="str">
        <f t="shared" si="20"/>
        <v>1/12</v>
      </c>
      <c r="AM189" s="3" t="str">
        <f t="shared" si="19"/>
        <v>1/2</v>
      </c>
    </row>
    <row r="190" spans="1:39">
      <c r="A190" s="43">
        <v>186</v>
      </c>
      <c r="B190" s="3" t="s">
        <v>582</v>
      </c>
      <c r="C190" s="3" t="s">
        <v>1188</v>
      </c>
      <c r="D190" s="3" t="s">
        <v>1192</v>
      </c>
      <c r="E190" s="3">
        <v>1</v>
      </c>
      <c r="F190" s="3"/>
      <c r="G190" s="3">
        <v>0</v>
      </c>
      <c r="H190" s="3"/>
      <c r="I190" s="3">
        <v>0</v>
      </c>
      <c r="J190" s="3"/>
      <c r="K190" s="3">
        <v>0</v>
      </c>
      <c r="L190" s="3"/>
      <c r="M190" s="3">
        <v>0</v>
      </c>
      <c r="N190" s="3"/>
      <c r="O190" s="3">
        <v>0</v>
      </c>
      <c r="P190" s="3"/>
      <c r="Q190" s="3">
        <v>0</v>
      </c>
      <c r="R190" s="3"/>
      <c r="S190" s="3">
        <v>0</v>
      </c>
      <c r="T190" s="3"/>
      <c r="U190" s="3">
        <v>0</v>
      </c>
      <c r="V190" s="3"/>
      <c r="W190" s="3">
        <v>0</v>
      </c>
      <c r="X190" s="3"/>
      <c r="Y190" s="3"/>
      <c r="Z190" s="3">
        <v>0</v>
      </c>
      <c r="AA190" s="3">
        <v>0</v>
      </c>
      <c r="AB190" s="3"/>
      <c r="AC190" s="3">
        <v>1</v>
      </c>
      <c r="AD190" s="3"/>
      <c r="AE190" s="3"/>
      <c r="AF190" s="3">
        <v>1</v>
      </c>
      <c r="AG190" s="30">
        <f t="shared" si="14"/>
        <v>12</v>
      </c>
      <c r="AH190" s="21">
        <f t="shared" si="15"/>
        <v>2</v>
      </c>
      <c r="AI190" s="21">
        <f t="shared" si="16"/>
        <v>2</v>
      </c>
      <c r="AJ190" s="21">
        <f t="shared" si="17"/>
        <v>1</v>
      </c>
      <c r="AK190" s="21">
        <f t="shared" si="18"/>
        <v>3</v>
      </c>
      <c r="AL190" s="20" t="str">
        <f t="shared" si="20"/>
        <v>2/12</v>
      </c>
      <c r="AM190" s="3" t="str">
        <f t="shared" si="19"/>
        <v>1/2</v>
      </c>
    </row>
    <row r="191" spans="1:39">
      <c r="A191" s="43">
        <v>187</v>
      </c>
      <c r="B191" s="3" t="s">
        <v>582</v>
      </c>
      <c r="C191" s="3" t="s">
        <v>1194</v>
      </c>
      <c r="D191" s="3" t="s">
        <v>1198</v>
      </c>
      <c r="E191" s="3">
        <v>1</v>
      </c>
      <c r="F191" s="3"/>
      <c r="G191" s="3">
        <v>0</v>
      </c>
      <c r="H191" s="3"/>
      <c r="I191" s="3">
        <v>0</v>
      </c>
      <c r="J191" s="3"/>
      <c r="K191" s="3">
        <v>1</v>
      </c>
      <c r="L191" s="3"/>
      <c r="M191" s="3">
        <v>1</v>
      </c>
      <c r="N191" s="3"/>
      <c r="O191" s="3">
        <v>1</v>
      </c>
      <c r="P191" s="3"/>
      <c r="Q191" s="3">
        <v>1</v>
      </c>
      <c r="R191" s="3"/>
      <c r="S191" s="3">
        <v>1</v>
      </c>
      <c r="T191" s="3"/>
      <c r="U191" s="3">
        <v>0</v>
      </c>
      <c r="V191" s="3"/>
      <c r="W191" s="3">
        <v>1</v>
      </c>
      <c r="X191" s="3"/>
      <c r="Y191" s="3"/>
      <c r="Z191" s="3">
        <v>0</v>
      </c>
      <c r="AA191" s="3">
        <v>0</v>
      </c>
      <c r="AB191" s="3"/>
      <c r="AC191" s="3">
        <v>1</v>
      </c>
      <c r="AD191" s="3"/>
      <c r="AE191" s="3"/>
      <c r="AF191" s="3">
        <v>1</v>
      </c>
      <c r="AG191" s="30">
        <f t="shared" si="14"/>
        <v>12</v>
      </c>
      <c r="AH191" s="21">
        <f t="shared" si="15"/>
        <v>8</v>
      </c>
      <c r="AI191" s="21">
        <f t="shared" si="16"/>
        <v>2</v>
      </c>
      <c r="AJ191" s="21">
        <f t="shared" si="17"/>
        <v>1</v>
      </c>
      <c r="AK191" s="21">
        <f t="shared" si="18"/>
        <v>9</v>
      </c>
      <c r="AL191" s="20" t="str">
        <f t="shared" si="20"/>
        <v>8/12</v>
      </c>
      <c r="AM191" s="3" t="str">
        <f t="shared" si="19"/>
        <v>1/2</v>
      </c>
    </row>
    <row r="192" spans="1:39">
      <c r="A192" s="43">
        <v>188</v>
      </c>
      <c r="B192" s="3" t="s">
        <v>582</v>
      </c>
      <c r="C192" s="3" t="s">
        <v>1200</v>
      </c>
      <c r="D192" s="3" t="s">
        <v>1204</v>
      </c>
      <c r="E192" s="3">
        <v>0</v>
      </c>
      <c r="F192" s="3"/>
      <c r="G192" s="3">
        <v>0</v>
      </c>
      <c r="H192" s="3"/>
      <c r="I192" s="3">
        <v>0</v>
      </c>
      <c r="J192" s="3"/>
      <c r="K192" s="3">
        <v>1</v>
      </c>
      <c r="L192" s="3"/>
      <c r="M192" s="3">
        <v>1</v>
      </c>
      <c r="N192" s="3"/>
      <c r="O192" s="3">
        <v>1</v>
      </c>
      <c r="P192" s="3"/>
      <c r="Q192" s="3">
        <v>1</v>
      </c>
      <c r="R192" s="3"/>
      <c r="S192" s="3">
        <v>1</v>
      </c>
      <c r="T192" s="3"/>
      <c r="U192" s="3">
        <v>1</v>
      </c>
      <c r="V192" s="3"/>
      <c r="W192" s="3">
        <v>1</v>
      </c>
      <c r="X192" s="3"/>
      <c r="Y192" s="3">
        <v>1</v>
      </c>
      <c r="Z192" s="3"/>
      <c r="AA192" s="3">
        <v>1</v>
      </c>
      <c r="AB192" s="3"/>
      <c r="AC192" s="3">
        <v>1</v>
      </c>
      <c r="AD192" s="3"/>
      <c r="AE192" s="3"/>
      <c r="AF192" s="3">
        <v>1</v>
      </c>
      <c r="AG192" s="30">
        <f t="shared" si="14"/>
        <v>13</v>
      </c>
      <c r="AH192" s="21">
        <f t="shared" si="15"/>
        <v>10</v>
      </c>
      <c r="AI192" s="21">
        <f t="shared" si="16"/>
        <v>1</v>
      </c>
      <c r="AJ192" s="21">
        <f t="shared" si="17"/>
        <v>1</v>
      </c>
      <c r="AK192" s="21">
        <f t="shared" si="18"/>
        <v>11</v>
      </c>
      <c r="AL192" s="20" t="str">
        <f t="shared" si="20"/>
        <v>10/13</v>
      </c>
      <c r="AM192" s="3" t="str">
        <f t="shared" si="19"/>
        <v>1/1</v>
      </c>
    </row>
    <row r="193" spans="1:39">
      <c r="A193" s="43">
        <v>189</v>
      </c>
      <c r="B193" s="3" t="s">
        <v>582</v>
      </c>
      <c r="C193" s="3" t="s">
        <v>1206</v>
      </c>
      <c r="D193" s="3" t="s">
        <v>1210</v>
      </c>
      <c r="E193" s="3">
        <v>1</v>
      </c>
      <c r="F193" s="3"/>
      <c r="G193" s="3">
        <v>1</v>
      </c>
      <c r="H193" s="3"/>
      <c r="I193" s="3">
        <v>1</v>
      </c>
      <c r="J193" s="3"/>
      <c r="K193" s="3">
        <v>1</v>
      </c>
      <c r="L193" s="3"/>
      <c r="M193" s="3">
        <v>0</v>
      </c>
      <c r="N193" s="3"/>
      <c r="O193" s="3">
        <v>0</v>
      </c>
      <c r="P193" s="3"/>
      <c r="Q193" s="3">
        <v>0</v>
      </c>
      <c r="R193" s="3"/>
      <c r="S193" s="3">
        <v>0</v>
      </c>
      <c r="T193" s="3"/>
      <c r="U193" s="3">
        <v>0</v>
      </c>
      <c r="V193" s="3"/>
      <c r="W193" s="3">
        <v>0</v>
      </c>
      <c r="X193" s="3"/>
      <c r="Y193" s="3"/>
      <c r="Z193" s="3">
        <v>0</v>
      </c>
      <c r="AA193" s="3">
        <v>1</v>
      </c>
      <c r="AB193" s="3"/>
      <c r="AC193" s="3">
        <v>1</v>
      </c>
      <c r="AD193" s="3"/>
      <c r="AE193" s="3"/>
      <c r="AF193" s="3">
        <v>1</v>
      </c>
      <c r="AG193" s="30">
        <f t="shared" si="14"/>
        <v>12</v>
      </c>
      <c r="AH193" s="21">
        <f t="shared" si="15"/>
        <v>6</v>
      </c>
      <c r="AI193" s="21">
        <f t="shared" si="16"/>
        <v>2</v>
      </c>
      <c r="AJ193" s="21">
        <f t="shared" si="17"/>
        <v>1</v>
      </c>
      <c r="AK193" s="21">
        <f t="shared" si="18"/>
        <v>7</v>
      </c>
      <c r="AL193" s="20" t="str">
        <f t="shared" si="20"/>
        <v>6/12</v>
      </c>
      <c r="AM193" s="3" t="str">
        <f t="shared" si="19"/>
        <v>1/2</v>
      </c>
    </row>
    <row r="194" spans="1:39">
      <c r="A194" s="43">
        <v>190</v>
      </c>
      <c r="B194" s="3" t="s">
        <v>582</v>
      </c>
      <c r="C194" s="3" t="s">
        <v>1212</v>
      </c>
      <c r="D194" s="3" t="s">
        <v>1216</v>
      </c>
      <c r="E194" s="3">
        <v>0</v>
      </c>
      <c r="F194" s="3"/>
      <c r="G194" s="3">
        <v>0</v>
      </c>
      <c r="H194" s="3"/>
      <c r="I194" s="3">
        <v>0</v>
      </c>
      <c r="J194" s="3"/>
      <c r="K194" s="3">
        <v>0</v>
      </c>
      <c r="L194" s="3"/>
      <c r="M194" s="3">
        <v>0</v>
      </c>
      <c r="N194" s="3"/>
      <c r="O194" s="3">
        <v>0</v>
      </c>
      <c r="P194" s="3"/>
      <c r="Q194" s="3">
        <v>0</v>
      </c>
      <c r="R194" s="3"/>
      <c r="S194" s="3">
        <v>0</v>
      </c>
      <c r="T194" s="3"/>
      <c r="U194" s="3">
        <v>0</v>
      </c>
      <c r="V194" s="3"/>
      <c r="W194" s="3">
        <v>0</v>
      </c>
      <c r="X194" s="3"/>
      <c r="Y194" s="3"/>
      <c r="Z194" s="3">
        <v>0</v>
      </c>
      <c r="AA194" s="3">
        <v>0</v>
      </c>
      <c r="AB194" s="3"/>
      <c r="AC194" s="3">
        <v>0</v>
      </c>
      <c r="AD194" s="3"/>
      <c r="AE194" s="3"/>
      <c r="AF194" s="3">
        <v>1</v>
      </c>
      <c r="AG194" s="30">
        <f t="shared" si="14"/>
        <v>12</v>
      </c>
      <c r="AH194" s="21">
        <f t="shared" si="15"/>
        <v>0</v>
      </c>
      <c r="AI194" s="21">
        <f t="shared" si="16"/>
        <v>2</v>
      </c>
      <c r="AJ194" s="21">
        <f t="shared" si="17"/>
        <v>1</v>
      </c>
      <c r="AK194" s="21">
        <f t="shared" si="18"/>
        <v>1</v>
      </c>
      <c r="AL194" s="20" t="str">
        <f t="shared" si="20"/>
        <v>0/12</v>
      </c>
      <c r="AM194" s="3" t="str">
        <f t="shared" si="19"/>
        <v>1/2</v>
      </c>
    </row>
    <row r="195" spans="1:39">
      <c r="A195" s="43">
        <v>191</v>
      </c>
      <c r="B195" s="3" t="s">
        <v>582</v>
      </c>
      <c r="C195" s="3" t="s">
        <v>1218</v>
      </c>
      <c r="D195" s="3" t="s">
        <v>1222</v>
      </c>
      <c r="E195" s="3">
        <v>1</v>
      </c>
      <c r="F195" s="3"/>
      <c r="G195" s="3">
        <v>1</v>
      </c>
      <c r="H195" s="3"/>
      <c r="I195" s="3">
        <v>0</v>
      </c>
      <c r="J195" s="3"/>
      <c r="K195" s="3">
        <v>0</v>
      </c>
      <c r="L195" s="3"/>
      <c r="M195" s="3">
        <v>1</v>
      </c>
      <c r="N195" s="3"/>
      <c r="O195" s="3">
        <v>1</v>
      </c>
      <c r="P195" s="3"/>
      <c r="Q195" s="3">
        <v>1</v>
      </c>
      <c r="R195" s="3"/>
      <c r="S195" s="3">
        <v>0</v>
      </c>
      <c r="T195" s="3"/>
      <c r="U195" s="3">
        <v>1</v>
      </c>
      <c r="V195" s="3"/>
      <c r="W195" s="3">
        <v>0</v>
      </c>
      <c r="X195" s="3"/>
      <c r="Y195" s="3"/>
      <c r="Z195" s="3">
        <v>1</v>
      </c>
      <c r="AA195" s="3">
        <v>1</v>
      </c>
      <c r="AB195" s="3"/>
      <c r="AC195" s="3">
        <v>1</v>
      </c>
      <c r="AD195" s="3"/>
      <c r="AE195" s="3"/>
      <c r="AF195" s="3">
        <v>0</v>
      </c>
      <c r="AG195" s="30">
        <f t="shared" si="14"/>
        <v>12</v>
      </c>
      <c r="AH195" s="21">
        <f t="shared" si="15"/>
        <v>8</v>
      </c>
      <c r="AI195" s="21">
        <f t="shared" si="16"/>
        <v>2</v>
      </c>
      <c r="AJ195" s="21">
        <f t="shared" si="17"/>
        <v>1</v>
      </c>
      <c r="AK195" s="21">
        <f t="shared" si="18"/>
        <v>9</v>
      </c>
      <c r="AL195" s="20" t="str">
        <f t="shared" si="20"/>
        <v>8/12</v>
      </c>
      <c r="AM195" s="3" t="str">
        <f t="shared" si="19"/>
        <v>1/2</v>
      </c>
    </row>
    <row r="196" spans="1:39">
      <c r="A196" s="43">
        <v>192</v>
      </c>
      <c r="B196" s="3" t="s">
        <v>582</v>
      </c>
      <c r="C196" s="3" t="s">
        <v>1224</v>
      </c>
      <c r="D196" s="3" t="s">
        <v>1228</v>
      </c>
      <c r="E196" s="3">
        <v>0</v>
      </c>
      <c r="F196" s="3"/>
      <c r="G196" s="3">
        <v>0</v>
      </c>
      <c r="H196" s="3"/>
      <c r="I196" s="3">
        <v>0</v>
      </c>
      <c r="J196" s="3"/>
      <c r="K196" s="3">
        <v>0</v>
      </c>
      <c r="L196" s="3"/>
      <c r="M196" s="3">
        <v>0</v>
      </c>
      <c r="N196" s="3"/>
      <c r="O196" s="3">
        <v>0</v>
      </c>
      <c r="P196" s="3"/>
      <c r="Q196" s="3">
        <v>0</v>
      </c>
      <c r="R196" s="3"/>
      <c r="S196" s="3">
        <v>0</v>
      </c>
      <c r="T196" s="3"/>
      <c r="U196" s="3">
        <v>0</v>
      </c>
      <c r="V196" s="3"/>
      <c r="W196" s="3">
        <v>0</v>
      </c>
      <c r="X196" s="3"/>
      <c r="Y196" s="3"/>
      <c r="Z196" s="3">
        <v>1</v>
      </c>
      <c r="AA196" s="3">
        <v>0</v>
      </c>
      <c r="AB196" s="3"/>
      <c r="AC196" s="3">
        <v>0</v>
      </c>
      <c r="AD196" s="3"/>
      <c r="AE196" s="3"/>
      <c r="AF196" s="3">
        <v>0</v>
      </c>
      <c r="AG196" s="30">
        <f t="shared" si="14"/>
        <v>12</v>
      </c>
      <c r="AH196" s="21">
        <f t="shared" si="15"/>
        <v>0</v>
      </c>
      <c r="AI196" s="21">
        <f t="shared" si="16"/>
        <v>2</v>
      </c>
      <c r="AJ196" s="21">
        <f t="shared" si="17"/>
        <v>1</v>
      </c>
      <c r="AK196" s="21">
        <f t="shared" si="18"/>
        <v>1</v>
      </c>
      <c r="AL196" s="20" t="str">
        <f t="shared" si="20"/>
        <v>0/12</v>
      </c>
      <c r="AM196" s="3" t="str">
        <f t="shared" si="19"/>
        <v>1/2</v>
      </c>
    </row>
    <row r="197" spans="1:39">
      <c r="A197" s="43">
        <v>193</v>
      </c>
      <c r="B197" s="3" t="s">
        <v>582</v>
      </c>
      <c r="C197" s="3" t="s">
        <v>1230</v>
      </c>
      <c r="D197" s="3" t="s">
        <v>1234</v>
      </c>
      <c r="E197" s="3">
        <v>0</v>
      </c>
      <c r="F197" s="3"/>
      <c r="G197" s="3">
        <v>1</v>
      </c>
      <c r="H197" s="3"/>
      <c r="I197" s="3">
        <v>0</v>
      </c>
      <c r="J197" s="3"/>
      <c r="K197" s="3">
        <v>1</v>
      </c>
      <c r="L197" s="3"/>
      <c r="M197" s="3">
        <v>1</v>
      </c>
      <c r="N197" s="3"/>
      <c r="O197" s="3">
        <v>1</v>
      </c>
      <c r="P197" s="3"/>
      <c r="Q197" s="3">
        <v>1</v>
      </c>
      <c r="R197" s="3"/>
      <c r="S197" s="3">
        <v>1</v>
      </c>
      <c r="T197" s="3"/>
      <c r="U197" s="3">
        <v>0</v>
      </c>
      <c r="V197" s="3"/>
      <c r="W197" s="3">
        <v>0</v>
      </c>
      <c r="X197" s="3"/>
      <c r="Y197" s="3"/>
      <c r="Z197" s="3">
        <v>0</v>
      </c>
      <c r="AA197" s="3">
        <v>1</v>
      </c>
      <c r="AB197" s="3"/>
      <c r="AC197" s="3">
        <v>1</v>
      </c>
      <c r="AD197" s="3"/>
      <c r="AE197" s="3"/>
      <c r="AF197" s="3">
        <v>1</v>
      </c>
      <c r="AG197" s="30">
        <f t="shared" ref="AG197:AG260" si="21">SUMPRODUCT(--(MOD(COLUMN(E197:AF197)-COLUMN(E197),2)=0), --(E197:AF197&lt;&gt;""))</f>
        <v>12</v>
      </c>
      <c r="AH197" s="21">
        <f t="shared" ref="AH197:AH260" si="22">SUMPRODUCT(--(MOD(COLUMN(E197:AF197)-COLUMN(E197),2)=0), --(E197:AF197=1))</f>
        <v>8</v>
      </c>
      <c r="AI197" s="21">
        <f t="shared" ref="AI197:AI260" si="23">SUMPRODUCT(--(MOD(COLUMN(E197:AF197)-COLUMN(E197),2)=1), --(E197:AF197&lt;&gt;""))</f>
        <v>2</v>
      </c>
      <c r="AJ197" s="21">
        <f t="shared" ref="AJ197:AJ260" si="24">SUMPRODUCT(--(MOD(COLUMN(E197:AF197)-COLUMN(E197),2)=1), --(E197:AF197=1))</f>
        <v>1</v>
      </c>
      <c r="AK197" s="21">
        <f t="shared" ref="AK197:AK260" si="25">SUM(E197:AF197)</f>
        <v>9</v>
      </c>
      <c r="AL197" s="20" t="str">
        <f t="shared" si="20"/>
        <v>8/12</v>
      </c>
      <c r="AM197" s="3" t="str">
        <f t="shared" si="19"/>
        <v>1/2</v>
      </c>
    </row>
    <row r="198" spans="1:39">
      <c r="A198" s="43">
        <v>194</v>
      </c>
      <c r="B198" s="3" t="s">
        <v>582</v>
      </c>
      <c r="C198" s="3" t="s">
        <v>1236</v>
      </c>
      <c r="D198" s="3" t="s">
        <v>1240</v>
      </c>
      <c r="E198" s="3">
        <v>1</v>
      </c>
      <c r="F198" s="3"/>
      <c r="G198" s="3">
        <v>0</v>
      </c>
      <c r="H198" s="3"/>
      <c r="I198" s="3">
        <v>0</v>
      </c>
      <c r="J198" s="3"/>
      <c r="K198" s="3">
        <v>1</v>
      </c>
      <c r="L198" s="3"/>
      <c r="M198" s="3">
        <v>0</v>
      </c>
      <c r="N198" s="3"/>
      <c r="O198" s="3">
        <v>0</v>
      </c>
      <c r="P198" s="3"/>
      <c r="Q198" s="3">
        <v>0</v>
      </c>
      <c r="R198" s="3"/>
      <c r="S198" s="3">
        <v>0</v>
      </c>
      <c r="T198" s="3"/>
      <c r="U198" s="3">
        <v>0</v>
      </c>
      <c r="V198" s="3"/>
      <c r="W198" s="3">
        <v>0</v>
      </c>
      <c r="X198" s="3"/>
      <c r="Y198" s="3"/>
      <c r="Z198" s="3">
        <v>0</v>
      </c>
      <c r="AA198" s="3">
        <v>1</v>
      </c>
      <c r="AB198" s="3"/>
      <c r="AC198" s="3">
        <v>1</v>
      </c>
      <c r="AD198" s="3"/>
      <c r="AE198" s="3"/>
      <c r="AF198" s="3">
        <v>0</v>
      </c>
      <c r="AG198" s="30">
        <f t="shared" si="21"/>
        <v>12</v>
      </c>
      <c r="AH198" s="21">
        <f t="shared" si="22"/>
        <v>4</v>
      </c>
      <c r="AI198" s="21">
        <f t="shared" si="23"/>
        <v>2</v>
      </c>
      <c r="AJ198" s="21">
        <f t="shared" si="24"/>
        <v>0</v>
      </c>
      <c r="AK198" s="21">
        <f t="shared" si="25"/>
        <v>4</v>
      </c>
      <c r="AL198" s="20" t="str">
        <f t="shared" si="20"/>
        <v>4/12</v>
      </c>
      <c r="AM198" s="3" t="str">
        <f t="shared" ref="AM198:AM261" si="26">AJ198 &amp; "/" &amp; AI198</f>
        <v>0/2</v>
      </c>
    </row>
    <row r="199" spans="1:39">
      <c r="A199" s="43">
        <v>195</v>
      </c>
      <c r="B199" s="3" t="s">
        <v>582</v>
      </c>
      <c r="C199" s="3" t="s">
        <v>1242</v>
      </c>
      <c r="D199" s="3" t="s">
        <v>1246</v>
      </c>
      <c r="E199" s="3">
        <v>1</v>
      </c>
      <c r="F199" s="3"/>
      <c r="G199" s="3">
        <v>1</v>
      </c>
      <c r="H199" s="3"/>
      <c r="I199" s="3">
        <v>0</v>
      </c>
      <c r="J199" s="3"/>
      <c r="K199" s="3">
        <v>0</v>
      </c>
      <c r="L199" s="3"/>
      <c r="M199" s="3">
        <v>0</v>
      </c>
      <c r="N199" s="3"/>
      <c r="O199" s="3">
        <v>0</v>
      </c>
      <c r="P199" s="3"/>
      <c r="Q199" s="3">
        <v>1</v>
      </c>
      <c r="R199" s="3"/>
      <c r="S199" s="3">
        <v>0</v>
      </c>
      <c r="T199" s="3"/>
      <c r="U199" s="3">
        <v>0</v>
      </c>
      <c r="V199" s="3"/>
      <c r="W199" s="3">
        <v>0</v>
      </c>
      <c r="X199" s="3"/>
      <c r="Y199" s="3"/>
      <c r="Z199" s="3">
        <v>1</v>
      </c>
      <c r="AA199" s="3">
        <v>0</v>
      </c>
      <c r="AB199" s="3"/>
      <c r="AC199" s="3">
        <v>1</v>
      </c>
      <c r="AD199" s="3"/>
      <c r="AE199" s="3"/>
      <c r="AF199" s="3">
        <v>0</v>
      </c>
      <c r="AG199" s="30">
        <f t="shared" si="21"/>
        <v>12</v>
      </c>
      <c r="AH199" s="21">
        <f t="shared" si="22"/>
        <v>4</v>
      </c>
      <c r="AI199" s="21">
        <f t="shared" si="23"/>
        <v>2</v>
      </c>
      <c r="AJ199" s="21">
        <f t="shared" si="24"/>
        <v>1</v>
      </c>
      <c r="AK199" s="21">
        <f t="shared" si="25"/>
        <v>5</v>
      </c>
      <c r="AL199" s="20" t="str">
        <f t="shared" ref="AL199:AL262" si="27">AH199 &amp; "/" &amp; AG199</f>
        <v>4/12</v>
      </c>
      <c r="AM199" s="3" t="str">
        <f t="shared" si="26"/>
        <v>1/2</v>
      </c>
    </row>
    <row r="200" spans="1:39">
      <c r="A200" s="43">
        <v>196</v>
      </c>
      <c r="B200" s="3" t="s">
        <v>582</v>
      </c>
      <c r="C200" s="3" t="s">
        <v>1248</v>
      </c>
      <c r="D200" s="3" t="s">
        <v>1252</v>
      </c>
      <c r="E200" s="3">
        <v>0</v>
      </c>
      <c r="F200" s="3"/>
      <c r="G200" s="3">
        <v>0</v>
      </c>
      <c r="H200" s="3"/>
      <c r="I200" s="3">
        <v>0</v>
      </c>
      <c r="J200" s="3"/>
      <c r="K200" s="3">
        <v>0</v>
      </c>
      <c r="L200" s="3"/>
      <c r="M200" s="3">
        <v>0</v>
      </c>
      <c r="N200" s="3"/>
      <c r="O200" s="3">
        <v>0</v>
      </c>
      <c r="P200" s="3"/>
      <c r="Q200" s="3">
        <v>0</v>
      </c>
      <c r="R200" s="3"/>
      <c r="S200" s="3">
        <v>0</v>
      </c>
      <c r="T200" s="3"/>
      <c r="U200" s="3">
        <v>0</v>
      </c>
      <c r="V200" s="3"/>
      <c r="W200" s="3">
        <v>0</v>
      </c>
      <c r="X200" s="3"/>
      <c r="Y200" s="3"/>
      <c r="Z200" s="3">
        <v>0</v>
      </c>
      <c r="AA200" s="3">
        <v>0</v>
      </c>
      <c r="AB200" s="3"/>
      <c r="AC200" s="3">
        <v>0</v>
      </c>
      <c r="AD200" s="3"/>
      <c r="AE200" s="3"/>
      <c r="AF200" s="3">
        <v>1</v>
      </c>
      <c r="AG200" s="30">
        <f t="shared" si="21"/>
        <v>12</v>
      </c>
      <c r="AH200" s="21">
        <f t="shared" si="22"/>
        <v>0</v>
      </c>
      <c r="AI200" s="21">
        <f t="shared" si="23"/>
        <v>2</v>
      </c>
      <c r="AJ200" s="21">
        <f t="shared" si="24"/>
        <v>1</v>
      </c>
      <c r="AK200" s="21">
        <f t="shared" si="25"/>
        <v>1</v>
      </c>
      <c r="AL200" s="20" t="str">
        <f t="shared" si="27"/>
        <v>0/12</v>
      </c>
      <c r="AM200" s="3" t="str">
        <f t="shared" si="26"/>
        <v>1/2</v>
      </c>
    </row>
    <row r="201" spans="1:39">
      <c r="A201" s="43">
        <v>197</v>
      </c>
      <c r="B201" s="3" t="s">
        <v>582</v>
      </c>
      <c r="C201" s="3" t="s">
        <v>1254</v>
      </c>
      <c r="D201" s="3" t="s">
        <v>1258</v>
      </c>
      <c r="E201" s="3"/>
      <c r="F201" s="3">
        <v>1</v>
      </c>
      <c r="G201" s="3">
        <v>0</v>
      </c>
      <c r="H201" s="3"/>
      <c r="I201" s="3">
        <v>0</v>
      </c>
      <c r="J201" s="3"/>
      <c r="K201" s="3">
        <v>0</v>
      </c>
      <c r="L201" s="3"/>
      <c r="M201" s="3"/>
      <c r="N201" s="3">
        <v>0</v>
      </c>
      <c r="O201" s="3"/>
      <c r="P201" s="3">
        <v>1</v>
      </c>
      <c r="Q201" s="3"/>
      <c r="R201" s="3">
        <v>0</v>
      </c>
      <c r="S201" s="3"/>
      <c r="T201" s="3">
        <v>0</v>
      </c>
      <c r="U201" s="3"/>
      <c r="V201" s="3">
        <v>0</v>
      </c>
      <c r="W201" s="3"/>
      <c r="X201" s="3">
        <v>0</v>
      </c>
      <c r="Y201" s="3"/>
      <c r="Z201" s="3">
        <v>0</v>
      </c>
      <c r="AA201" s="3"/>
      <c r="AB201" s="3">
        <v>0</v>
      </c>
      <c r="AC201" s="3"/>
      <c r="AD201" s="3">
        <v>0</v>
      </c>
      <c r="AE201" s="3"/>
      <c r="AF201" s="3">
        <v>0</v>
      </c>
      <c r="AG201" s="30">
        <f t="shared" si="21"/>
        <v>3</v>
      </c>
      <c r="AH201" s="21">
        <f t="shared" si="22"/>
        <v>0</v>
      </c>
      <c r="AI201" s="21">
        <f t="shared" si="23"/>
        <v>11</v>
      </c>
      <c r="AJ201" s="21">
        <f t="shared" si="24"/>
        <v>2</v>
      </c>
      <c r="AK201" s="21">
        <f t="shared" si="25"/>
        <v>2</v>
      </c>
      <c r="AL201" s="20" t="str">
        <f t="shared" si="27"/>
        <v>0/3</v>
      </c>
      <c r="AM201" s="3" t="str">
        <f t="shared" si="26"/>
        <v>2/11</v>
      </c>
    </row>
    <row r="202" spans="1:39">
      <c r="A202" s="43">
        <v>198</v>
      </c>
      <c r="B202" s="3" t="s">
        <v>582</v>
      </c>
      <c r="C202" s="3" t="s">
        <v>1260</v>
      </c>
      <c r="D202" s="3" t="s">
        <v>1264</v>
      </c>
      <c r="E202" s="3">
        <v>1</v>
      </c>
      <c r="F202" s="3"/>
      <c r="G202" s="3">
        <v>0</v>
      </c>
      <c r="H202" s="3"/>
      <c r="I202" s="3">
        <v>0</v>
      </c>
      <c r="J202" s="3"/>
      <c r="K202" s="3">
        <v>0</v>
      </c>
      <c r="L202" s="3"/>
      <c r="M202" s="3">
        <v>0</v>
      </c>
      <c r="N202" s="3"/>
      <c r="O202" s="3">
        <v>0</v>
      </c>
      <c r="P202" s="3"/>
      <c r="Q202" s="3">
        <v>0</v>
      </c>
      <c r="R202" s="3"/>
      <c r="S202" s="3">
        <v>0</v>
      </c>
      <c r="T202" s="3"/>
      <c r="U202" s="3">
        <v>0</v>
      </c>
      <c r="V202" s="3"/>
      <c r="W202" s="3">
        <v>0</v>
      </c>
      <c r="X202" s="3"/>
      <c r="Y202" s="3"/>
      <c r="Z202" s="3">
        <v>0</v>
      </c>
      <c r="AA202" s="3">
        <v>0</v>
      </c>
      <c r="AB202" s="3"/>
      <c r="AC202" s="3">
        <v>0</v>
      </c>
      <c r="AD202" s="3"/>
      <c r="AE202" s="3"/>
      <c r="AF202" s="3">
        <v>1</v>
      </c>
      <c r="AG202" s="30">
        <f t="shared" si="21"/>
        <v>12</v>
      </c>
      <c r="AH202" s="21">
        <f t="shared" si="22"/>
        <v>1</v>
      </c>
      <c r="AI202" s="21">
        <f t="shared" si="23"/>
        <v>2</v>
      </c>
      <c r="AJ202" s="21">
        <f t="shared" si="24"/>
        <v>1</v>
      </c>
      <c r="AK202" s="21">
        <f t="shared" si="25"/>
        <v>2</v>
      </c>
      <c r="AL202" s="20" t="str">
        <f t="shared" si="27"/>
        <v>1/12</v>
      </c>
      <c r="AM202" s="3" t="str">
        <f t="shared" si="26"/>
        <v>1/2</v>
      </c>
    </row>
    <row r="203" spans="1:39">
      <c r="A203" s="43">
        <v>199</v>
      </c>
      <c r="B203" s="3" t="s">
        <v>582</v>
      </c>
      <c r="C203" s="3" t="s">
        <v>1266</v>
      </c>
      <c r="D203" s="3" t="s">
        <v>1270</v>
      </c>
      <c r="E203" s="3">
        <v>1</v>
      </c>
      <c r="F203" s="3"/>
      <c r="G203" s="3">
        <v>1</v>
      </c>
      <c r="H203" s="3"/>
      <c r="I203" s="3">
        <v>0</v>
      </c>
      <c r="J203" s="3"/>
      <c r="K203" s="3">
        <v>1</v>
      </c>
      <c r="L203" s="3"/>
      <c r="M203" s="3">
        <v>0</v>
      </c>
      <c r="N203" s="3"/>
      <c r="O203" s="3">
        <v>1</v>
      </c>
      <c r="P203" s="3"/>
      <c r="Q203" s="3">
        <v>1</v>
      </c>
      <c r="R203" s="3"/>
      <c r="S203" s="3">
        <v>1</v>
      </c>
      <c r="T203" s="3"/>
      <c r="U203" s="3">
        <v>0</v>
      </c>
      <c r="V203" s="3"/>
      <c r="W203" s="3">
        <v>0</v>
      </c>
      <c r="X203" s="3"/>
      <c r="Y203" s="3"/>
      <c r="Z203" s="3">
        <v>1</v>
      </c>
      <c r="AA203" s="3">
        <v>1</v>
      </c>
      <c r="AB203" s="3"/>
      <c r="AC203" s="3">
        <v>1</v>
      </c>
      <c r="AD203" s="3"/>
      <c r="AE203" s="3"/>
      <c r="AF203" s="3">
        <v>0</v>
      </c>
      <c r="AG203" s="30">
        <f t="shared" si="21"/>
        <v>12</v>
      </c>
      <c r="AH203" s="21">
        <f t="shared" si="22"/>
        <v>8</v>
      </c>
      <c r="AI203" s="21">
        <f t="shared" si="23"/>
        <v>2</v>
      </c>
      <c r="AJ203" s="21">
        <f t="shared" si="24"/>
        <v>1</v>
      </c>
      <c r="AK203" s="21">
        <f t="shared" si="25"/>
        <v>9</v>
      </c>
      <c r="AL203" s="20" t="str">
        <f t="shared" si="27"/>
        <v>8/12</v>
      </c>
      <c r="AM203" s="3" t="str">
        <f t="shared" si="26"/>
        <v>1/2</v>
      </c>
    </row>
    <row r="204" spans="1:39">
      <c r="A204" s="43">
        <v>200</v>
      </c>
      <c r="B204" s="3" t="s">
        <v>1314</v>
      </c>
      <c r="C204" s="3" t="s">
        <v>1316</v>
      </c>
      <c r="D204" s="3" t="s">
        <v>1320</v>
      </c>
      <c r="E204" s="3">
        <v>0</v>
      </c>
      <c r="F204" s="3"/>
      <c r="G204" s="3"/>
      <c r="H204" s="3">
        <v>1</v>
      </c>
      <c r="I204" s="3"/>
      <c r="J204" s="3">
        <v>0</v>
      </c>
      <c r="K204" s="3"/>
      <c r="L204" s="3">
        <v>0</v>
      </c>
      <c r="M204" s="3">
        <v>0</v>
      </c>
      <c r="N204" s="3"/>
      <c r="O204" s="3">
        <v>0</v>
      </c>
      <c r="P204" s="3"/>
      <c r="Q204" s="3">
        <v>0</v>
      </c>
      <c r="R204" s="3"/>
      <c r="S204" s="3">
        <v>0</v>
      </c>
      <c r="T204" s="3"/>
      <c r="U204" s="3">
        <v>0</v>
      </c>
      <c r="V204" s="3"/>
      <c r="W204" s="3">
        <v>0</v>
      </c>
      <c r="X204" s="3"/>
      <c r="Y204" s="3">
        <v>0</v>
      </c>
      <c r="Z204" s="3"/>
      <c r="AA204" s="3"/>
      <c r="AB204" s="3">
        <v>0</v>
      </c>
      <c r="AC204" s="3">
        <v>0</v>
      </c>
      <c r="AD204" s="3"/>
      <c r="AE204" s="3">
        <v>0</v>
      </c>
      <c r="AF204" s="3"/>
      <c r="AG204" s="30">
        <f t="shared" si="21"/>
        <v>10</v>
      </c>
      <c r="AH204" s="21">
        <f t="shared" si="22"/>
        <v>0</v>
      </c>
      <c r="AI204" s="21">
        <f t="shared" si="23"/>
        <v>4</v>
      </c>
      <c r="AJ204" s="21">
        <f t="shared" si="24"/>
        <v>1</v>
      </c>
      <c r="AK204" s="21">
        <f t="shared" si="25"/>
        <v>1</v>
      </c>
      <c r="AL204" s="20" t="str">
        <f t="shared" si="27"/>
        <v>0/10</v>
      </c>
      <c r="AM204" s="3" t="str">
        <f t="shared" si="26"/>
        <v>1/4</v>
      </c>
    </row>
    <row r="205" spans="1:39">
      <c r="A205" s="43">
        <v>201</v>
      </c>
      <c r="B205" s="3" t="s">
        <v>1314</v>
      </c>
      <c r="C205" s="3" t="s">
        <v>1322</v>
      </c>
      <c r="D205" s="3" t="s">
        <v>1326</v>
      </c>
      <c r="E205" s="3">
        <v>0</v>
      </c>
      <c r="F205" s="3"/>
      <c r="G205" s="3"/>
      <c r="H205" s="3">
        <v>1</v>
      </c>
      <c r="I205" s="3"/>
      <c r="J205" s="3">
        <v>0</v>
      </c>
      <c r="K205" s="3"/>
      <c r="L205" s="3">
        <v>0</v>
      </c>
      <c r="M205" s="3">
        <v>0</v>
      </c>
      <c r="N205" s="3"/>
      <c r="O205" s="3">
        <v>0</v>
      </c>
      <c r="P205" s="3"/>
      <c r="Q205" s="3">
        <v>0</v>
      </c>
      <c r="R205" s="3"/>
      <c r="S205" s="3">
        <v>0</v>
      </c>
      <c r="T205" s="3"/>
      <c r="U205" s="3">
        <v>0</v>
      </c>
      <c r="V205" s="3"/>
      <c r="W205" s="3">
        <v>0</v>
      </c>
      <c r="X205" s="3"/>
      <c r="Y205" s="3">
        <v>0</v>
      </c>
      <c r="Z205" s="3"/>
      <c r="AA205" s="3"/>
      <c r="AB205" s="3">
        <v>0</v>
      </c>
      <c r="AC205" s="3">
        <v>0</v>
      </c>
      <c r="AD205" s="3"/>
      <c r="AE205" s="3">
        <v>0</v>
      </c>
      <c r="AF205" s="3"/>
      <c r="AG205" s="30">
        <f t="shared" si="21"/>
        <v>10</v>
      </c>
      <c r="AH205" s="21">
        <f t="shared" si="22"/>
        <v>0</v>
      </c>
      <c r="AI205" s="21">
        <f t="shared" si="23"/>
        <v>4</v>
      </c>
      <c r="AJ205" s="21">
        <f t="shared" si="24"/>
        <v>1</v>
      </c>
      <c r="AK205" s="21">
        <f t="shared" si="25"/>
        <v>1</v>
      </c>
      <c r="AL205" s="20" t="str">
        <f t="shared" si="27"/>
        <v>0/10</v>
      </c>
      <c r="AM205" s="3" t="str">
        <f t="shared" si="26"/>
        <v>1/4</v>
      </c>
    </row>
    <row r="206" spans="1:39">
      <c r="A206" s="43">
        <v>202</v>
      </c>
      <c r="B206" s="3" t="s">
        <v>1314</v>
      </c>
      <c r="C206" s="3" t="s">
        <v>1328</v>
      </c>
      <c r="D206" s="3" t="s">
        <v>1332</v>
      </c>
      <c r="E206" s="3">
        <v>1</v>
      </c>
      <c r="F206" s="3"/>
      <c r="G206" s="3">
        <v>0</v>
      </c>
      <c r="H206" s="3"/>
      <c r="I206" s="3">
        <v>0</v>
      </c>
      <c r="J206" s="3"/>
      <c r="K206" s="3">
        <v>0</v>
      </c>
      <c r="L206" s="3"/>
      <c r="M206" s="3">
        <v>0</v>
      </c>
      <c r="N206" s="3"/>
      <c r="O206" s="3">
        <v>1</v>
      </c>
      <c r="P206" s="3"/>
      <c r="Q206" s="3">
        <v>0</v>
      </c>
      <c r="R206" s="3"/>
      <c r="S206" s="3">
        <v>0</v>
      </c>
      <c r="T206" s="3"/>
      <c r="U206" s="3">
        <v>0</v>
      </c>
      <c r="V206" s="3"/>
      <c r="W206" s="3">
        <v>0</v>
      </c>
      <c r="X206" s="3"/>
      <c r="Y206" s="3">
        <v>0</v>
      </c>
      <c r="Z206" s="3"/>
      <c r="AA206" s="3">
        <v>0</v>
      </c>
      <c r="AB206" s="3"/>
      <c r="AC206" s="3">
        <v>0</v>
      </c>
      <c r="AD206" s="3"/>
      <c r="AE206" s="3">
        <v>1</v>
      </c>
      <c r="AF206" s="3"/>
      <c r="AG206" s="30">
        <f t="shared" si="21"/>
        <v>14</v>
      </c>
      <c r="AH206" s="21">
        <f t="shared" si="22"/>
        <v>3</v>
      </c>
      <c r="AI206" s="21">
        <f t="shared" si="23"/>
        <v>0</v>
      </c>
      <c r="AJ206" s="21">
        <f t="shared" si="24"/>
        <v>0</v>
      </c>
      <c r="AK206" s="21">
        <f t="shared" si="25"/>
        <v>3</v>
      </c>
      <c r="AL206" s="20" t="str">
        <f t="shared" si="27"/>
        <v>3/14</v>
      </c>
      <c r="AM206" s="3" t="str">
        <f t="shared" si="26"/>
        <v>0/0</v>
      </c>
    </row>
    <row r="207" spans="1:39">
      <c r="A207" s="43">
        <v>203</v>
      </c>
      <c r="B207" s="3" t="s">
        <v>1314</v>
      </c>
      <c r="C207" s="3" t="s">
        <v>1334</v>
      </c>
      <c r="D207" s="3" t="s">
        <v>1338</v>
      </c>
      <c r="E207" s="3">
        <v>1</v>
      </c>
      <c r="F207" s="3"/>
      <c r="G207" s="3">
        <v>1</v>
      </c>
      <c r="H207" s="3"/>
      <c r="I207" s="3">
        <v>0</v>
      </c>
      <c r="J207" s="3"/>
      <c r="K207" s="3">
        <v>0</v>
      </c>
      <c r="L207" s="3"/>
      <c r="M207" s="3">
        <v>0</v>
      </c>
      <c r="N207" s="3"/>
      <c r="O207" s="3">
        <v>1</v>
      </c>
      <c r="P207" s="3"/>
      <c r="Q207" s="3">
        <v>0</v>
      </c>
      <c r="R207" s="3"/>
      <c r="S207" s="3">
        <v>0</v>
      </c>
      <c r="T207" s="3"/>
      <c r="U207" s="3">
        <v>0</v>
      </c>
      <c r="V207" s="3"/>
      <c r="W207" s="3">
        <v>1</v>
      </c>
      <c r="X207" s="3"/>
      <c r="Y207" s="3">
        <v>0</v>
      </c>
      <c r="Z207" s="3"/>
      <c r="AA207" s="3">
        <v>0</v>
      </c>
      <c r="AB207" s="3"/>
      <c r="AC207" s="3">
        <v>0</v>
      </c>
      <c r="AD207" s="3"/>
      <c r="AE207" s="3">
        <v>1</v>
      </c>
      <c r="AF207" s="3"/>
      <c r="AG207" s="30">
        <f t="shared" si="21"/>
        <v>14</v>
      </c>
      <c r="AH207" s="21">
        <f t="shared" si="22"/>
        <v>5</v>
      </c>
      <c r="AI207" s="21">
        <f t="shared" si="23"/>
        <v>0</v>
      </c>
      <c r="AJ207" s="21">
        <f t="shared" si="24"/>
        <v>0</v>
      </c>
      <c r="AK207" s="21">
        <f t="shared" si="25"/>
        <v>5</v>
      </c>
      <c r="AL207" s="20" t="str">
        <f t="shared" si="27"/>
        <v>5/14</v>
      </c>
      <c r="AM207" s="3" t="str">
        <f t="shared" si="26"/>
        <v>0/0</v>
      </c>
    </row>
    <row r="208" spans="1:39">
      <c r="A208" s="43">
        <v>204</v>
      </c>
      <c r="B208" s="3" t="s">
        <v>1314</v>
      </c>
      <c r="C208" s="3" t="s">
        <v>1340</v>
      </c>
      <c r="D208" s="3" t="s">
        <v>1344</v>
      </c>
      <c r="E208" s="3">
        <v>0</v>
      </c>
      <c r="F208" s="3"/>
      <c r="G208" s="3"/>
      <c r="H208" s="3">
        <v>1</v>
      </c>
      <c r="I208" s="3"/>
      <c r="J208" s="3">
        <v>0</v>
      </c>
      <c r="K208" s="3"/>
      <c r="L208" s="3">
        <v>0</v>
      </c>
      <c r="M208" s="3">
        <v>0</v>
      </c>
      <c r="N208" s="3"/>
      <c r="O208" s="3">
        <v>0</v>
      </c>
      <c r="P208" s="3"/>
      <c r="Q208" s="3">
        <v>0</v>
      </c>
      <c r="R208" s="3"/>
      <c r="S208" s="3">
        <v>0</v>
      </c>
      <c r="T208" s="3"/>
      <c r="U208" s="3">
        <v>0</v>
      </c>
      <c r="V208" s="3"/>
      <c r="W208" s="3">
        <v>0</v>
      </c>
      <c r="X208" s="3"/>
      <c r="Y208" s="3">
        <v>0</v>
      </c>
      <c r="Z208" s="3"/>
      <c r="AA208" s="3"/>
      <c r="AB208" s="3">
        <v>0</v>
      </c>
      <c r="AC208" s="3">
        <v>0</v>
      </c>
      <c r="AD208" s="3"/>
      <c r="AE208" s="3">
        <v>0</v>
      </c>
      <c r="AF208" s="3"/>
      <c r="AG208" s="30">
        <f t="shared" si="21"/>
        <v>10</v>
      </c>
      <c r="AH208" s="21">
        <f t="shared" si="22"/>
        <v>0</v>
      </c>
      <c r="AI208" s="21">
        <f t="shared" si="23"/>
        <v>4</v>
      </c>
      <c r="AJ208" s="21">
        <f t="shared" si="24"/>
        <v>1</v>
      </c>
      <c r="AK208" s="21">
        <f t="shared" si="25"/>
        <v>1</v>
      </c>
      <c r="AL208" s="20" t="str">
        <f t="shared" si="27"/>
        <v>0/10</v>
      </c>
      <c r="AM208" s="3" t="str">
        <f t="shared" si="26"/>
        <v>1/4</v>
      </c>
    </row>
    <row r="209" spans="1:39">
      <c r="A209" s="43">
        <v>205</v>
      </c>
      <c r="B209" s="3" t="s">
        <v>1314</v>
      </c>
      <c r="C209" s="3" t="s">
        <v>1346</v>
      </c>
      <c r="D209" s="3" t="s">
        <v>1350</v>
      </c>
      <c r="E209" s="3">
        <v>0</v>
      </c>
      <c r="F209" s="3"/>
      <c r="G209" s="3">
        <v>0</v>
      </c>
      <c r="H209" s="3"/>
      <c r="I209" s="3">
        <v>0</v>
      </c>
      <c r="J209" s="3"/>
      <c r="K209" s="3">
        <v>0</v>
      </c>
      <c r="L209" s="3"/>
      <c r="M209" s="3">
        <v>0</v>
      </c>
      <c r="N209" s="3"/>
      <c r="O209" s="3">
        <v>0</v>
      </c>
      <c r="P209" s="3"/>
      <c r="Q209" s="3">
        <v>0</v>
      </c>
      <c r="R209" s="3"/>
      <c r="S209" s="3">
        <v>0</v>
      </c>
      <c r="T209" s="3"/>
      <c r="U209" s="3">
        <v>0</v>
      </c>
      <c r="V209" s="3"/>
      <c r="W209" s="3">
        <v>0</v>
      </c>
      <c r="X209" s="3"/>
      <c r="Y209" s="3">
        <v>0</v>
      </c>
      <c r="Z209" s="3"/>
      <c r="AA209" s="3">
        <v>0</v>
      </c>
      <c r="AB209" s="3"/>
      <c r="AC209" s="3">
        <v>0</v>
      </c>
      <c r="AD209" s="3"/>
      <c r="AE209" s="3">
        <v>0</v>
      </c>
      <c r="AF209" s="3"/>
      <c r="AG209" s="30">
        <f t="shared" si="21"/>
        <v>14</v>
      </c>
      <c r="AH209" s="21">
        <f t="shared" si="22"/>
        <v>0</v>
      </c>
      <c r="AI209" s="21">
        <f t="shared" si="23"/>
        <v>0</v>
      </c>
      <c r="AJ209" s="21">
        <f t="shared" si="24"/>
        <v>0</v>
      </c>
      <c r="AK209" s="21">
        <f t="shared" si="25"/>
        <v>0</v>
      </c>
      <c r="AL209" s="20" t="str">
        <f t="shared" si="27"/>
        <v>0/14</v>
      </c>
      <c r="AM209" s="3" t="str">
        <f t="shared" si="26"/>
        <v>0/0</v>
      </c>
    </row>
    <row r="210" spans="1:39">
      <c r="A210" s="43">
        <v>206</v>
      </c>
      <c r="B210" s="3" t="s">
        <v>1314</v>
      </c>
      <c r="C210" s="3" t="s">
        <v>1352</v>
      </c>
      <c r="D210" s="3" t="s">
        <v>1356</v>
      </c>
      <c r="E210" s="3">
        <v>1</v>
      </c>
      <c r="F210" s="3"/>
      <c r="G210" s="3">
        <v>1</v>
      </c>
      <c r="H210" s="3"/>
      <c r="I210" s="3">
        <v>0</v>
      </c>
      <c r="J210" s="3"/>
      <c r="K210" s="3">
        <v>0</v>
      </c>
      <c r="L210" s="3"/>
      <c r="M210" s="3">
        <v>0</v>
      </c>
      <c r="N210" s="3"/>
      <c r="O210" s="3">
        <v>0</v>
      </c>
      <c r="P210" s="3"/>
      <c r="Q210" s="3">
        <v>0</v>
      </c>
      <c r="R210" s="3"/>
      <c r="S210" s="3">
        <v>1</v>
      </c>
      <c r="T210" s="3"/>
      <c r="U210" s="3">
        <v>0</v>
      </c>
      <c r="V210" s="3"/>
      <c r="W210" s="3">
        <v>0</v>
      </c>
      <c r="X210" s="3"/>
      <c r="Y210" s="3">
        <v>0</v>
      </c>
      <c r="Z210" s="3"/>
      <c r="AA210" s="3">
        <v>0</v>
      </c>
      <c r="AB210" s="3"/>
      <c r="AC210" s="3">
        <v>0</v>
      </c>
      <c r="AD210" s="3"/>
      <c r="AE210" s="3">
        <v>0</v>
      </c>
      <c r="AF210" s="3"/>
      <c r="AG210" s="30">
        <f t="shared" si="21"/>
        <v>14</v>
      </c>
      <c r="AH210" s="21">
        <f t="shared" si="22"/>
        <v>3</v>
      </c>
      <c r="AI210" s="21">
        <f t="shared" si="23"/>
        <v>0</v>
      </c>
      <c r="AJ210" s="21">
        <f t="shared" si="24"/>
        <v>0</v>
      </c>
      <c r="AK210" s="21">
        <f t="shared" si="25"/>
        <v>3</v>
      </c>
      <c r="AL210" s="20" t="str">
        <f t="shared" si="27"/>
        <v>3/14</v>
      </c>
      <c r="AM210" s="3" t="str">
        <f t="shared" si="26"/>
        <v>0/0</v>
      </c>
    </row>
    <row r="211" spans="1:39">
      <c r="A211" s="43">
        <v>207</v>
      </c>
      <c r="B211" s="3" t="s">
        <v>1314</v>
      </c>
      <c r="C211" s="3" t="s">
        <v>1358</v>
      </c>
      <c r="D211" s="3" t="s">
        <v>1362</v>
      </c>
      <c r="E211" s="3">
        <v>1</v>
      </c>
      <c r="F211" s="3"/>
      <c r="G211" s="3">
        <v>0</v>
      </c>
      <c r="H211" s="3"/>
      <c r="I211" s="3">
        <v>0</v>
      </c>
      <c r="J211" s="3"/>
      <c r="K211" s="3">
        <v>0</v>
      </c>
      <c r="L211" s="3"/>
      <c r="M211" s="3">
        <v>1</v>
      </c>
      <c r="N211" s="3"/>
      <c r="O211" s="3">
        <v>1</v>
      </c>
      <c r="P211" s="3"/>
      <c r="Q211" s="3">
        <v>1</v>
      </c>
      <c r="R211" s="3"/>
      <c r="S211" s="3">
        <v>1</v>
      </c>
      <c r="T211" s="3"/>
      <c r="U211" s="3">
        <v>0</v>
      </c>
      <c r="V211" s="3"/>
      <c r="W211" s="3">
        <v>1</v>
      </c>
      <c r="X211" s="3"/>
      <c r="Y211" s="3">
        <v>0</v>
      </c>
      <c r="Z211" s="3"/>
      <c r="AA211" s="3">
        <v>1</v>
      </c>
      <c r="AB211" s="3"/>
      <c r="AC211" s="3">
        <v>1</v>
      </c>
      <c r="AD211" s="3"/>
      <c r="AE211" s="3">
        <v>1</v>
      </c>
      <c r="AF211" s="3"/>
      <c r="AG211" s="30">
        <f t="shared" si="21"/>
        <v>14</v>
      </c>
      <c r="AH211" s="21">
        <f t="shared" si="22"/>
        <v>9</v>
      </c>
      <c r="AI211" s="21">
        <f t="shared" si="23"/>
        <v>0</v>
      </c>
      <c r="AJ211" s="21">
        <f t="shared" si="24"/>
        <v>0</v>
      </c>
      <c r="AK211" s="21">
        <f t="shared" si="25"/>
        <v>9</v>
      </c>
      <c r="AL211" s="20" t="str">
        <f t="shared" si="27"/>
        <v>9/14</v>
      </c>
      <c r="AM211" s="3" t="str">
        <f t="shared" si="26"/>
        <v>0/0</v>
      </c>
    </row>
    <row r="212" spans="1:39">
      <c r="A212" s="43">
        <v>208</v>
      </c>
      <c r="B212" s="3" t="s">
        <v>1314</v>
      </c>
      <c r="C212" s="3" t="s">
        <v>1364</v>
      </c>
      <c r="D212" s="3" t="s">
        <v>1368</v>
      </c>
      <c r="E212" s="3">
        <v>1</v>
      </c>
      <c r="F212" s="3"/>
      <c r="G212" s="3"/>
      <c r="H212" s="3">
        <v>1</v>
      </c>
      <c r="I212" s="3"/>
      <c r="J212" s="3">
        <v>0</v>
      </c>
      <c r="K212" s="3"/>
      <c r="L212" s="3">
        <v>1</v>
      </c>
      <c r="M212" s="3">
        <v>0</v>
      </c>
      <c r="N212" s="3"/>
      <c r="O212" s="3">
        <v>0</v>
      </c>
      <c r="P212" s="3"/>
      <c r="Q212" s="3">
        <v>0</v>
      </c>
      <c r="R212" s="3"/>
      <c r="S212" s="3">
        <v>0</v>
      </c>
      <c r="T212" s="3"/>
      <c r="U212" s="3">
        <v>0</v>
      </c>
      <c r="V212" s="3"/>
      <c r="W212" s="3">
        <v>0</v>
      </c>
      <c r="X212" s="3"/>
      <c r="Y212" s="3">
        <v>0</v>
      </c>
      <c r="Z212" s="3"/>
      <c r="AA212" s="3"/>
      <c r="AB212" s="3">
        <v>0</v>
      </c>
      <c r="AC212" s="3">
        <v>0</v>
      </c>
      <c r="AD212" s="3"/>
      <c r="AE212" s="3">
        <v>0</v>
      </c>
      <c r="AF212" s="3"/>
      <c r="AG212" s="30">
        <f t="shared" si="21"/>
        <v>10</v>
      </c>
      <c r="AH212" s="21">
        <f t="shared" si="22"/>
        <v>1</v>
      </c>
      <c r="AI212" s="21">
        <f t="shared" si="23"/>
        <v>4</v>
      </c>
      <c r="AJ212" s="21">
        <f t="shared" si="24"/>
        <v>2</v>
      </c>
      <c r="AK212" s="21">
        <f t="shared" si="25"/>
        <v>3</v>
      </c>
      <c r="AL212" s="20" t="str">
        <f t="shared" si="27"/>
        <v>1/10</v>
      </c>
      <c r="AM212" s="3" t="str">
        <f t="shared" si="26"/>
        <v>2/4</v>
      </c>
    </row>
    <row r="213" spans="1:39">
      <c r="A213" s="43">
        <v>209</v>
      </c>
      <c r="B213" s="3" t="s">
        <v>1314</v>
      </c>
      <c r="C213" s="3" t="s">
        <v>1370</v>
      </c>
      <c r="D213" s="3" t="s">
        <v>1374</v>
      </c>
      <c r="E213" s="3">
        <v>0</v>
      </c>
      <c r="F213" s="3"/>
      <c r="G213" s="3"/>
      <c r="H213" s="3">
        <v>1</v>
      </c>
      <c r="I213" s="3"/>
      <c r="J213" s="3">
        <v>0</v>
      </c>
      <c r="K213" s="3"/>
      <c r="L213" s="3">
        <v>0</v>
      </c>
      <c r="M213" s="3">
        <v>0</v>
      </c>
      <c r="N213" s="3"/>
      <c r="O213" s="3">
        <v>0</v>
      </c>
      <c r="P213" s="3"/>
      <c r="Q213" s="3">
        <v>0</v>
      </c>
      <c r="R213" s="3"/>
      <c r="S213" s="3">
        <v>0</v>
      </c>
      <c r="T213" s="3"/>
      <c r="U213" s="3">
        <v>0</v>
      </c>
      <c r="V213" s="3"/>
      <c r="W213" s="3">
        <v>0</v>
      </c>
      <c r="X213" s="3"/>
      <c r="Y213" s="3">
        <v>0</v>
      </c>
      <c r="Z213" s="3"/>
      <c r="AA213" s="3"/>
      <c r="AB213" s="3">
        <v>1</v>
      </c>
      <c r="AC213" s="3">
        <v>0</v>
      </c>
      <c r="AD213" s="3"/>
      <c r="AE213" s="3">
        <v>0</v>
      </c>
      <c r="AF213" s="3"/>
      <c r="AG213" s="30">
        <f t="shared" si="21"/>
        <v>10</v>
      </c>
      <c r="AH213" s="21">
        <f t="shared" si="22"/>
        <v>0</v>
      </c>
      <c r="AI213" s="21">
        <f t="shared" si="23"/>
        <v>4</v>
      </c>
      <c r="AJ213" s="21">
        <f t="shared" si="24"/>
        <v>2</v>
      </c>
      <c r="AK213" s="21">
        <f t="shared" si="25"/>
        <v>2</v>
      </c>
      <c r="AL213" s="20" t="str">
        <f t="shared" si="27"/>
        <v>0/10</v>
      </c>
      <c r="AM213" s="3" t="str">
        <f t="shared" si="26"/>
        <v>2/4</v>
      </c>
    </row>
    <row r="214" spans="1:39">
      <c r="A214" s="43">
        <v>210</v>
      </c>
      <c r="B214" s="3" t="s">
        <v>1314</v>
      </c>
      <c r="C214" s="3" t="s">
        <v>1376</v>
      </c>
      <c r="D214" s="3" t="s">
        <v>1380</v>
      </c>
      <c r="E214" s="3">
        <v>0</v>
      </c>
      <c r="F214" s="3"/>
      <c r="G214" s="3"/>
      <c r="H214" s="3">
        <v>0</v>
      </c>
      <c r="I214" s="3"/>
      <c r="J214" s="3">
        <v>0</v>
      </c>
      <c r="K214" s="3"/>
      <c r="L214" s="3">
        <v>0</v>
      </c>
      <c r="M214" s="3">
        <v>0</v>
      </c>
      <c r="N214" s="3"/>
      <c r="O214" s="3">
        <v>0</v>
      </c>
      <c r="P214" s="3"/>
      <c r="Q214" s="3">
        <v>0</v>
      </c>
      <c r="R214" s="3"/>
      <c r="S214" s="3">
        <v>0</v>
      </c>
      <c r="T214" s="3"/>
      <c r="U214" s="3">
        <v>0</v>
      </c>
      <c r="V214" s="3"/>
      <c r="W214" s="3">
        <v>0</v>
      </c>
      <c r="X214" s="3"/>
      <c r="Y214" s="3">
        <v>0</v>
      </c>
      <c r="Z214" s="3"/>
      <c r="AA214" s="3"/>
      <c r="AB214" s="3">
        <v>0</v>
      </c>
      <c r="AC214" s="3">
        <v>0</v>
      </c>
      <c r="AD214" s="3"/>
      <c r="AE214" s="3">
        <v>0</v>
      </c>
      <c r="AF214" s="3"/>
      <c r="AG214" s="30">
        <f t="shared" si="21"/>
        <v>10</v>
      </c>
      <c r="AH214" s="21">
        <f t="shared" si="22"/>
        <v>0</v>
      </c>
      <c r="AI214" s="21">
        <f t="shared" si="23"/>
        <v>4</v>
      </c>
      <c r="AJ214" s="21">
        <f t="shared" si="24"/>
        <v>0</v>
      </c>
      <c r="AK214" s="21">
        <f t="shared" si="25"/>
        <v>0</v>
      </c>
      <c r="AL214" s="20" t="str">
        <f t="shared" si="27"/>
        <v>0/10</v>
      </c>
      <c r="AM214" s="3" t="str">
        <f t="shared" si="26"/>
        <v>0/4</v>
      </c>
    </row>
    <row r="215" spans="1:39">
      <c r="A215" s="43">
        <v>211</v>
      </c>
      <c r="B215" s="3" t="s">
        <v>1314</v>
      </c>
      <c r="C215" s="3" t="s">
        <v>1382</v>
      </c>
      <c r="D215" s="3" t="s">
        <v>1386</v>
      </c>
      <c r="E215" s="3">
        <v>1</v>
      </c>
      <c r="F215" s="3"/>
      <c r="G215" s="3">
        <v>1</v>
      </c>
      <c r="H215" s="3"/>
      <c r="I215" s="3">
        <v>0</v>
      </c>
      <c r="J215" s="3"/>
      <c r="K215" s="3">
        <v>0</v>
      </c>
      <c r="L215" s="3"/>
      <c r="M215" s="3">
        <v>0</v>
      </c>
      <c r="N215" s="3"/>
      <c r="O215" s="3">
        <v>0</v>
      </c>
      <c r="P215" s="3"/>
      <c r="Q215" s="3">
        <v>0</v>
      </c>
      <c r="R215" s="3"/>
      <c r="S215" s="3">
        <v>0</v>
      </c>
      <c r="T215" s="3"/>
      <c r="U215" s="3">
        <v>0</v>
      </c>
      <c r="V215" s="3"/>
      <c r="W215" s="3">
        <v>0</v>
      </c>
      <c r="X215" s="3"/>
      <c r="Y215" s="3">
        <v>0</v>
      </c>
      <c r="Z215" s="3"/>
      <c r="AA215" s="3">
        <v>0</v>
      </c>
      <c r="AB215" s="3"/>
      <c r="AC215" s="3">
        <v>0</v>
      </c>
      <c r="AD215" s="3"/>
      <c r="AE215" s="3">
        <v>1</v>
      </c>
      <c r="AF215" s="3"/>
      <c r="AG215" s="30">
        <f t="shared" si="21"/>
        <v>14</v>
      </c>
      <c r="AH215" s="21">
        <f t="shared" si="22"/>
        <v>3</v>
      </c>
      <c r="AI215" s="21">
        <f t="shared" si="23"/>
        <v>0</v>
      </c>
      <c r="AJ215" s="21">
        <f t="shared" si="24"/>
        <v>0</v>
      </c>
      <c r="AK215" s="21">
        <f t="shared" si="25"/>
        <v>3</v>
      </c>
      <c r="AL215" s="20" t="str">
        <f t="shared" si="27"/>
        <v>3/14</v>
      </c>
      <c r="AM215" s="3" t="str">
        <f t="shared" si="26"/>
        <v>0/0</v>
      </c>
    </row>
    <row r="216" spans="1:39">
      <c r="A216" s="43">
        <v>212</v>
      </c>
      <c r="B216" s="3" t="s">
        <v>1314</v>
      </c>
      <c r="C216" s="3" t="s">
        <v>1388</v>
      </c>
      <c r="D216" s="3" t="s">
        <v>1392</v>
      </c>
      <c r="E216" s="3">
        <v>1</v>
      </c>
      <c r="F216" s="3"/>
      <c r="G216" s="3">
        <v>1</v>
      </c>
      <c r="H216" s="3"/>
      <c r="I216" s="3">
        <v>0</v>
      </c>
      <c r="J216" s="3"/>
      <c r="K216" s="3">
        <v>0</v>
      </c>
      <c r="L216" s="3"/>
      <c r="M216" s="3">
        <v>0</v>
      </c>
      <c r="N216" s="3"/>
      <c r="O216" s="3">
        <v>0</v>
      </c>
      <c r="P216" s="3"/>
      <c r="Q216" s="3">
        <v>1</v>
      </c>
      <c r="R216" s="3"/>
      <c r="S216" s="3">
        <v>0</v>
      </c>
      <c r="T216" s="3"/>
      <c r="U216" s="3">
        <v>0</v>
      </c>
      <c r="V216" s="3"/>
      <c r="W216" s="3">
        <v>0</v>
      </c>
      <c r="X216" s="3"/>
      <c r="Y216" s="3">
        <v>0</v>
      </c>
      <c r="Z216" s="3"/>
      <c r="AA216" s="3">
        <v>1</v>
      </c>
      <c r="AB216" s="3"/>
      <c r="AC216" s="3">
        <v>0</v>
      </c>
      <c r="AD216" s="3"/>
      <c r="AE216" s="3">
        <v>1</v>
      </c>
      <c r="AF216" s="3"/>
      <c r="AG216" s="30">
        <f t="shared" si="21"/>
        <v>14</v>
      </c>
      <c r="AH216" s="21">
        <f t="shared" si="22"/>
        <v>5</v>
      </c>
      <c r="AI216" s="21">
        <f t="shared" si="23"/>
        <v>0</v>
      </c>
      <c r="AJ216" s="21">
        <f t="shared" si="24"/>
        <v>0</v>
      </c>
      <c r="AK216" s="21">
        <f t="shared" si="25"/>
        <v>5</v>
      </c>
      <c r="AL216" s="20" t="str">
        <f t="shared" si="27"/>
        <v>5/14</v>
      </c>
      <c r="AM216" s="3" t="str">
        <f t="shared" si="26"/>
        <v>0/0</v>
      </c>
    </row>
    <row r="217" spans="1:39">
      <c r="A217" s="43">
        <v>213</v>
      </c>
      <c r="B217" s="3" t="s">
        <v>1401</v>
      </c>
      <c r="C217" s="3" t="s">
        <v>1403</v>
      </c>
      <c r="D217" s="3" t="s">
        <v>1407</v>
      </c>
      <c r="E217" s="3"/>
      <c r="F217" s="3">
        <v>0</v>
      </c>
      <c r="G217" s="3">
        <v>0</v>
      </c>
      <c r="H217" s="3"/>
      <c r="I217" s="3">
        <v>0</v>
      </c>
      <c r="J217" s="3"/>
      <c r="K217" s="3">
        <v>0</v>
      </c>
      <c r="L217" s="3"/>
      <c r="M217" s="3"/>
      <c r="N217" s="3">
        <v>0</v>
      </c>
      <c r="O217" s="3"/>
      <c r="P217" s="3">
        <v>0</v>
      </c>
      <c r="Q217" s="3"/>
      <c r="R217" s="3">
        <v>0</v>
      </c>
      <c r="S217" s="3"/>
      <c r="T217" s="3">
        <v>0</v>
      </c>
      <c r="U217" s="3"/>
      <c r="V217" s="3">
        <v>0</v>
      </c>
      <c r="W217" s="3"/>
      <c r="X217" s="3">
        <v>0</v>
      </c>
      <c r="Y217" s="3"/>
      <c r="Z217" s="3">
        <v>0</v>
      </c>
      <c r="AA217" s="3"/>
      <c r="AB217" s="3">
        <v>0</v>
      </c>
      <c r="AC217" s="3"/>
      <c r="AD217" s="3">
        <v>0</v>
      </c>
      <c r="AE217" s="3"/>
      <c r="AF217" s="3">
        <v>1</v>
      </c>
      <c r="AG217" s="30">
        <f t="shared" si="21"/>
        <v>3</v>
      </c>
      <c r="AH217" s="21">
        <f t="shared" si="22"/>
        <v>0</v>
      </c>
      <c r="AI217" s="21">
        <f t="shared" si="23"/>
        <v>11</v>
      </c>
      <c r="AJ217" s="21">
        <f t="shared" si="24"/>
        <v>1</v>
      </c>
      <c r="AK217" s="21">
        <f t="shared" si="25"/>
        <v>1</v>
      </c>
      <c r="AL217" s="20" t="str">
        <f t="shared" si="27"/>
        <v>0/3</v>
      </c>
      <c r="AM217" s="3" t="str">
        <f t="shared" si="26"/>
        <v>1/11</v>
      </c>
    </row>
    <row r="218" spans="1:39">
      <c r="A218" s="43">
        <v>214</v>
      </c>
      <c r="B218" s="3" t="s">
        <v>1401</v>
      </c>
      <c r="C218" s="3" t="s">
        <v>1409</v>
      </c>
      <c r="D218" s="3" t="s">
        <v>1413</v>
      </c>
      <c r="E218" s="3">
        <v>0</v>
      </c>
      <c r="F218" s="3"/>
      <c r="G218" s="3">
        <v>0</v>
      </c>
      <c r="H218" s="3"/>
      <c r="I218" s="3">
        <v>0</v>
      </c>
      <c r="J218" s="3"/>
      <c r="K218" s="3">
        <v>0</v>
      </c>
      <c r="L218" s="3"/>
      <c r="M218" s="3">
        <v>0</v>
      </c>
      <c r="N218" s="3"/>
      <c r="O218" s="3">
        <v>0</v>
      </c>
      <c r="P218" s="3"/>
      <c r="Q218" s="3">
        <v>0</v>
      </c>
      <c r="R218" s="3"/>
      <c r="S218" s="3">
        <v>0</v>
      </c>
      <c r="T218" s="3"/>
      <c r="U218" s="3">
        <v>0</v>
      </c>
      <c r="V218" s="3"/>
      <c r="W218" s="3">
        <v>0</v>
      </c>
      <c r="X218" s="3"/>
      <c r="Y218" s="3"/>
      <c r="Z218" s="3">
        <v>0</v>
      </c>
      <c r="AA218" s="3">
        <v>0</v>
      </c>
      <c r="AB218" s="3"/>
      <c r="AC218" s="3">
        <v>0</v>
      </c>
      <c r="AD218" s="3"/>
      <c r="AE218" s="3"/>
      <c r="AF218" s="3">
        <v>0</v>
      </c>
      <c r="AG218" s="30">
        <f t="shared" si="21"/>
        <v>12</v>
      </c>
      <c r="AH218" s="21">
        <f t="shared" si="22"/>
        <v>0</v>
      </c>
      <c r="AI218" s="21">
        <f t="shared" si="23"/>
        <v>2</v>
      </c>
      <c r="AJ218" s="21">
        <f t="shared" si="24"/>
        <v>0</v>
      </c>
      <c r="AK218" s="21">
        <f t="shared" si="25"/>
        <v>0</v>
      </c>
      <c r="AL218" s="20" t="str">
        <f t="shared" si="27"/>
        <v>0/12</v>
      </c>
      <c r="AM218" s="3" t="str">
        <f t="shared" si="26"/>
        <v>0/2</v>
      </c>
    </row>
    <row r="219" spans="1:39">
      <c r="A219" s="43">
        <v>215</v>
      </c>
      <c r="B219" s="3" t="s">
        <v>1401</v>
      </c>
      <c r="C219" s="3" t="s">
        <v>1415</v>
      </c>
      <c r="D219" s="3" t="s">
        <v>1419</v>
      </c>
      <c r="E219" s="3">
        <v>0</v>
      </c>
      <c r="F219" s="3"/>
      <c r="G219" s="3">
        <v>0</v>
      </c>
      <c r="H219" s="3"/>
      <c r="I219" s="3">
        <v>0</v>
      </c>
      <c r="J219" s="3"/>
      <c r="K219" s="3">
        <v>0</v>
      </c>
      <c r="L219" s="3"/>
      <c r="M219" s="3"/>
      <c r="N219" s="3">
        <v>0</v>
      </c>
      <c r="O219" s="3"/>
      <c r="P219" s="3">
        <v>0</v>
      </c>
      <c r="Q219" s="3"/>
      <c r="R219" s="3">
        <v>0</v>
      </c>
      <c r="S219" s="3"/>
      <c r="T219" s="3">
        <v>0</v>
      </c>
      <c r="U219" s="3"/>
      <c r="V219" s="3">
        <v>0</v>
      </c>
      <c r="W219" s="3"/>
      <c r="X219" s="3">
        <v>0</v>
      </c>
      <c r="Y219" s="3"/>
      <c r="Z219" s="3">
        <v>0</v>
      </c>
      <c r="AA219" s="3"/>
      <c r="AB219" s="3">
        <v>0</v>
      </c>
      <c r="AC219" s="3"/>
      <c r="AD219" s="3">
        <v>0</v>
      </c>
      <c r="AE219" s="3"/>
      <c r="AF219" s="3">
        <v>0</v>
      </c>
      <c r="AG219" s="30">
        <f t="shared" si="21"/>
        <v>4</v>
      </c>
      <c r="AH219" s="21">
        <f t="shared" si="22"/>
        <v>0</v>
      </c>
      <c r="AI219" s="21">
        <f t="shared" si="23"/>
        <v>10</v>
      </c>
      <c r="AJ219" s="21">
        <f t="shared" si="24"/>
        <v>0</v>
      </c>
      <c r="AK219" s="21">
        <f t="shared" si="25"/>
        <v>0</v>
      </c>
      <c r="AL219" s="20" t="str">
        <f t="shared" si="27"/>
        <v>0/4</v>
      </c>
      <c r="AM219" s="3" t="str">
        <f t="shared" si="26"/>
        <v>0/10</v>
      </c>
    </row>
    <row r="220" spans="1:39">
      <c r="A220" s="43">
        <v>216</v>
      </c>
      <c r="B220" s="3" t="s">
        <v>1401</v>
      </c>
      <c r="C220" s="3" t="s">
        <v>1421</v>
      </c>
      <c r="D220" s="3" t="s">
        <v>1425</v>
      </c>
      <c r="E220" s="3">
        <v>0</v>
      </c>
      <c r="F220" s="3"/>
      <c r="G220" s="3">
        <v>0</v>
      </c>
      <c r="H220" s="3"/>
      <c r="I220" s="3">
        <v>0</v>
      </c>
      <c r="J220" s="3"/>
      <c r="K220" s="3">
        <v>0</v>
      </c>
      <c r="L220" s="3"/>
      <c r="M220" s="3">
        <v>0</v>
      </c>
      <c r="N220" s="3"/>
      <c r="O220" s="3">
        <v>0</v>
      </c>
      <c r="P220" s="3"/>
      <c r="Q220" s="3">
        <v>0</v>
      </c>
      <c r="R220" s="3"/>
      <c r="S220" s="3">
        <v>1</v>
      </c>
      <c r="T220" s="3"/>
      <c r="U220" s="3">
        <v>0</v>
      </c>
      <c r="V220" s="3"/>
      <c r="W220" s="3">
        <v>0</v>
      </c>
      <c r="X220" s="3"/>
      <c r="Y220" s="3">
        <v>0</v>
      </c>
      <c r="Z220" s="3"/>
      <c r="AA220" s="3"/>
      <c r="AB220" s="3">
        <v>0</v>
      </c>
      <c r="AC220" s="3">
        <v>0</v>
      </c>
      <c r="AD220" s="3"/>
      <c r="AE220" s="3"/>
      <c r="AF220" s="3">
        <v>0</v>
      </c>
      <c r="AG220" s="30">
        <f t="shared" si="21"/>
        <v>12</v>
      </c>
      <c r="AH220" s="21">
        <f t="shared" si="22"/>
        <v>1</v>
      </c>
      <c r="AI220" s="21">
        <f t="shared" si="23"/>
        <v>2</v>
      </c>
      <c r="AJ220" s="21">
        <f t="shared" si="24"/>
        <v>0</v>
      </c>
      <c r="AK220" s="21">
        <f t="shared" si="25"/>
        <v>1</v>
      </c>
      <c r="AL220" s="20" t="str">
        <f t="shared" si="27"/>
        <v>1/12</v>
      </c>
      <c r="AM220" s="3" t="str">
        <f t="shared" si="26"/>
        <v>0/2</v>
      </c>
    </row>
    <row r="221" spans="1:39">
      <c r="A221" s="43">
        <v>217</v>
      </c>
      <c r="B221" s="3" t="s">
        <v>1401</v>
      </c>
      <c r="C221" s="3" t="s">
        <v>1427</v>
      </c>
      <c r="D221" s="3" t="s">
        <v>1431</v>
      </c>
      <c r="E221" s="3"/>
      <c r="F221" s="3">
        <v>1</v>
      </c>
      <c r="G221" s="3">
        <v>0</v>
      </c>
      <c r="H221" s="3"/>
      <c r="I221" s="3">
        <v>0</v>
      </c>
      <c r="J221" s="3"/>
      <c r="K221" s="3">
        <v>0</v>
      </c>
      <c r="L221" s="3"/>
      <c r="M221" s="3"/>
      <c r="N221" s="3">
        <v>1</v>
      </c>
      <c r="O221" s="3"/>
      <c r="P221" s="3">
        <v>1</v>
      </c>
      <c r="Q221" s="3"/>
      <c r="R221" s="3">
        <v>0</v>
      </c>
      <c r="S221" s="3"/>
      <c r="T221" s="3">
        <v>0</v>
      </c>
      <c r="U221" s="3"/>
      <c r="V221" s="3">
        <v>0</v>
      </c>
      <c r="W221" s="3"/>
      <c r="X221" s="3">
        <v>1</v>
      </c>
      <c r="Y221" s="3"/>
      <c r="Z221" s="3">
        <v>0</v>
      </c>
      <c r="AA221" s="3"/>
      <c r="AB221" s="3">
        <v>0</v>
      </c>
      <c r="AC221" s="3"/>
      <c r="AD221" s="3">
        <v>0</v>
      </c>
      <c r="AE221" s="3"/>
      <c r="AF221" s="3">
        <v>1</v>
      </c>
      <c r="AG221" s="30">
        <f t="shared" si="21"/>
        <v>3</v>
      </c>
      <c r="AH221" s="21">
        <f t="shared" si="22"/>
        <v>0</v>
      </c>
      <c r="AI221" s="21">
        <f t="shared" si="23"/>
        <v>11</v>
      </c>
      <c r="AJ221" s="21">
        <f t="shared" si="24"/>
        <v>5</v>
      </c>
      <c r="AK221" s="21">
        <f t="shared" si="25"/>
        <v>5</v>
      </c>
      <c r="AL221" s="20" t="str">
        <f t="shared" si="27"/>
        <v>0/3</v>
      </c>
      <c r="AM221" s="3" t="str">
        <f t="shared" si="26"/>
        <v>5/11</v>
      </c>
    </row>
    <row r="222" spans="1:39">
      <c r="A222" s="43">
        <v>218</v>
      </c>
      <c r="B222" s="3" t="s">
        <v>1401</v>
      </c>
      <c r="C222" s="3" t="s">
        <v>1433</v>
      </c>
      <c r="D222" s="3" t="s">
        <v>1437</v>
      </c>
      <c r="E222" s="3"/>
      <c r="F222" s="3">
        <v>0</v>
      </c>
      <c r="G222" s="3">
        <v>0</v>
      </c>
      <c r="H222" s="3"/>
      <c r="I222" s="3">
        <v>0</v>
      </c>
      <c r="J222" s="3"/>
      <c r="K222" s="3">
        <v>0</v>
      </c>
      <c r="L222" s="3"/>
      <c r="M222" s="3"/>
      <c r="N222" s="3">
        <v>0</v>
      </c>
      <c r="O222" s="3"/>
      <c r="P222" s="3">
        <v>0</v>
      </c>
      <c r="Q222" s="3"/>
      <c r="R222" s="3">
        <v>0</v>
      </c>
      <c r="S222" s="3"/>
      <c r="T222" s="3">
        <v>0</v>
      </c>
      <c r="U222" s="3"/>
      <c r="V222" s="3">
        <v>0</v>
      </c>
      <c r="W222" s="3"/>
      <c r="X222" s="3">
        <v>0</v>
      </c>
      <c r="Y222" s="3"/>
      <c r="Z222" s="3">
        <v>0</v>
      </c>
      <c r="AA222" s="3"/>
      <c r="AB222" s="3">
        <v>0</v>
      </c>
      <c r="AC222" s="3"/>
      <c r="AD222" s="3">
        <v>0</v>
      </c>
      <c r="AE222" s="3"/>
      <c r="AF222" s="3">
        <v>0</v>
      </c>
      <c r="AG222" s="30">
        <f t="shared" si="21"/>
        <v>3</v>
      </c>
      <c r="AH222" s="21">
        <f t="shared" si="22"/>
        <v>0</v>
      </c>
      <c r="AI222" s="21">
        <f t="shared" si="23"/>
        <v>11</v>
      </c>
      <c r="AJ222" s="21">
        <f t="shared" si="24"/>
        <v>0</v>
      </c>
      <c r="AK222" s="21">
        <f t="shared" si="25"/>
        <v>0</v>
      </c>
      <c r="AL222" s="20" t="str">
        <f t="shared" si="27"/>
        <v>0/3</v>
      </c>
      <c r="AM222" s="3" t="str">
        <f t="shared" si="26"/>
        <v>0/11</v>
      </c>
    </row>
    <row r="223" spans="1:39">
      <c r="A223" s="43">
        <v>219</v>
      </c>
      <c r="B223" s="3" t="s">
        <v>1401</v>
      </c>
      <c r="C223" s="3" t="s">
        <v>1439</v>
      </c>
      <c r="D223" s="3" t="s">
        <v>1443</v>
      </c>
      <c r="E223" s="3"/>
      <c r="F223" s="3">
        <v>1</v>
      </c>
      <c r="G223" s="3">
        <v>0</v>
      </c>
      <c r="H223" s="3"/>
      <c r="I223" s="3">
        <v>0</v>
      </c>
      <c r="J223" s="3"/>
      <c r="K223" s="3">
        <v>0</v>
      </c>
      <c r="L223" s="3"/>
      <c r="M223" s="3"/>
      <c r="N223" s="3">
        <v>0</v>
      </c>
      <c r="O223" s="3"/>
      <c r="P223" s="3">
        <v>0</v>
      </c>
      <c r="Q223" s="3"/>
      <c r="R223" s="3">
        <v>0</v>
      </c>
      <c r="S223" s="3"/>
      <c r="T223" s="3">
        <v>0</v>
      </c>
      <c r="U223" s="3"/>
      <c r="V223" s="3">
        <v>0</v>
      </c>
      <c r="W223" s="3"/>
      <c r="X223" s="3">
        <v>0</v>
      </c>
      <c r="Y223" s="3"/>
      <c r="Z223" s="3">
        <v>0</v>
      </c>
      <c r="AA223" s="3"/>
      <c r="AB223" s="3">
        <v>0</v>
      </c>
      <c r="AC223" s="3"/>
      <c r="AD223" s="3">
        <v>0</v>
      </c>
      <c r="AE223" s="3"/>
      <c r="AF223" s="3">
        <v>1</v>
      </c>
      <c r="AG223" s="30">
        <f t="shared" si="21"/>
        <v>3</v>
      </c>
      <c r="AH223" s="21">
        <f t="shared" si="22"/>
        <v>0</v>
      </c>
      <c r="AI223" s="21">
        <f t="shared" si="23"/>
        <v>11</v>
      </c>
      <c r="AJ223" s="21">
        <f t="shared" si="24"/>
        <v>2</v>
      </c>
      <c r="AK223" s="21">
        <f t="shared" si="25"/>
        <v>2</v>
      </c>
      <c r="AL223" s="20" t="str">
        <f t="shared" si="27"/>
        <v>0/3</v>
      </c>
      <c r="AM223" s="3" t="str">
        <f t="shared" si="26"/>
        <v>2/11</v>
      </c>
    </row>
    <row r="224" spans="1:39">
      <c r="A224" s="43">
        <v>220</v>
      </c>
      <c r="B224" s="3" t="s">
        <v>1401</v>
      </c>
      <c r="C224" s="3" t="s">
        <v>1445</v>
      </c>
      <c r="D224" s="3" t="s">
        <v>1449</v>
      </c>
      <c r="E224" s="3">
        <v>0</v>
      </c>
      <c r="F224" s="3"/>
      <c r="G224" s="3">
        <v>0</v>
      </c>
      <c r="H224" s="3"/>
      <c r="I224" s="3">
        <v>0</v>
      </c>
      <c r="J224" s="3"/>
      <c r="K224" s="3">
        <v>0</v>
      </c>
      <c r="L224" s="3"/>
      <c r="M224" s="3"/>
      <c r="N224" s="3">
        <v>0</v>
      </c>
      <c r="O224" s="3"/>
      <c r="P224" s="3">
        <v>0</v>
      </c>
      <c r="Q224" s="3"/>
      <c r="R224" s="3">
        <v>0</v>
      </c>
      <c r="S224" s="3"/>
      <c r="T224" s="3">
        <v>0</v>
      </c>
      <c r="U224" s="3"/>
      <c r="V224" s="3">
        <v>0</v>
      </c>
      <c r="W224" s="3"/>
      <c r="X224" s="3">
        <v>0</v>
      </c>
      <c r="Y224" s="3"/>
      <c r="Z224" s="3">
        <v>0</v>
      </c>
      <c r="AA224" s="3"/>
      <c r="AB224" s="3">
        <v>0</v>
      </c>
      <c r="AC224" s="3"/>
      <c r="AD224" s="3">
        <v>0</v>
      </c>
      <c r="AE224" s="3"/>
      <c r="AF224" s="3">
        <v>0</v>
      </c>
      <c r="AG224" s="30">
        <f t="shared" si="21"/>
        <v>4</v>
      </c>
      <c r="AH224" s="21">
        <f t="shared" si="22"/>
        <v>0</v>
      </c>
      <c r="AI224" s="21">
        <f t="shared" si="23"/>
        <v>10</v>
      </c>
      <c r="AJ224" s="21">
        <f t="shared" si="24"/>
        <v>0</v>
      </c>
      <c r="AK224" s="21">
        <f t="shared" si="25"/>
        <v>0</v>
      </c>
      <c r="AL224" s="20" t="str">
        <f t="shared" si="27"/>
        <v>0/4</v>
      </c>
      <c r="AM224" s="3" t="str">
        <f t="shared" si="26"/>
        <v>0/10</v>
      </c>
    </row>
    <row r="225" spans="1:39">
      <c r="A225" s="43">
        <v>221</v>
      </c>
      <c r="B225" s="3" t="s">
        <v>1401</v>
      </c>
      <c r="C225" s="3" t="s">
        <v>1451</v>
      </c>
      <c r="D225" s="3" t="s">
        <v>1455</v>
      </c>
      <c r="E225" s="3">
        <v>1</v>
      </c>
      <c r="F225" s="3"/>
      <c r="G225" s="3">
        <v>0</v>
      </c>
      <c r="H225" s="3"/>
      <c r="I225" s="3">
        <v>0</v>
      </c>
      <c r="J225" s="3"/>
      <c r="K225" s="3">
        <v>0</v>
      </c>
      <c r="L225" s="3"/>
      <c r="M225" s="3"/>
      <c r="N225" s="3">
        <v>0</v>
      </c>
      <c r="O225" s="3"/>
      <c r="P225" s="3">
        <v>0</v>
      </c>
      <c r="Q225" s="3"/>
      <c r="R225" s="3">
        <v>0</v>
      </c>
      <c r="S225" s="3"/>
      <c r="T225" s="3">
        <v>0</v>
      </c>
      <c r="U225" s="3"/>
      <c r="V225" s="3">
        <v>0</v>
      </c>
      <c r="W225" s="3"/>
      <c r="X225" s="3">
        <v>0</v>
      </c>
      <c r="Y225" s="3"/>
      <c r="Z225" s="3">
        <v>0</v>
      </c>
      <c r="AA225" s="3"/>
      <c r="AB225" s="3">
        <v>0</v>
      </c>
      <c r="AC225" s="3"/>
      <c r="AD225" s="3">
        <v>0</v>
      </c>
      <c r="AE225" s="3"/>
      <c r="AF225" s="3">
        <v>1</v>
      </c>
      <c r="AG225" s="30">
        <f t="shared" si="21"/>
        <v>4</v>
      </c>
      <c r="AH225" s="21">
        <f t="shared" si="22"/>
        <v>1</v>
      </c>
      <c r="AI225" s="21">
        <f t="shared" si="23"/>
        <v>10</v>
      </c>
      <c r="AJ225" s="21">
        <f t="shared" si="24"/>
        <v>1</v>
      </c>
      <c r="AK225" s="21">
        <f t="shared" si="25"/>
        <v>2</v>
      </c>
      <c r="AL225" s="20" t="str">
        <f t="shared" si="27"/>
        <v>1/4</v>
      </c>
      <c r="AM225" s="3" t="str">
        <f t="shared" si="26"/>
        <v>1/10</v>
      </c>
    </row>
    <row r="226" spans="1:39">
      <c r="A226" s="43">
        <v>222</v>
      </c>
      <c r="B226" s="3" t="s">
        <v>1401</v>
      </c>
      <c r="C226" s="3" t="s">
        <v>1457</v>
      </c>
      <c r="D226" s="3" t="s">
        <v>1461</v>
      </c>
      <c r="E226" s="3">
        <v>0</v>
      </c>
      <c r="F226" s="3"/>
      <c r="G226" s="3">
        <v>0</v>
      </c>
      <c r="H226" s="3"/>
      <c r="I226" s="3">
        <v>0</v>
      </c>
      <c r="J226" s="3"/>
      <c r="K226" s="3">
        <v>0</v>
      </c>
      <c r="L226" s="3"/>
      <c r="M226" s="3">
        <v>0</v>
      </c>
      <c r="N226" s="3"/>
      <c r="O226" s="3">
        <v>0</v>
      </c>
      <c r="P226" s="3"/>
      <c r="Q226" s="3">
        <v>0</v>
      </c>
      <c r="R226" s="3"/>
      <c r="S226" s="3">
        <v>0</v>
      </c>
      <c r="T226" s="3"/>
      <c r="U226" s="3">
        <v>0</v>
      </c>
      <c r="V226" s="3"/>
      <c r="W226" s="3">
        <v>0</v>
      </c>
      <c r="X226" s="3"/>
      <c r="Y226" s="3"/>
      <c r="Z226" s="3">
        <v>0</v>
      </c>
      <c r="AA226" s="3">
        <v>0</v>
      </c>
      <c r="AB226" s="3"/>
      <c r="AC226" s="3">
        <v>0</v>
      </c>
      <c r="AD226" s="3"/>
      <c r="AE226" s="3"/>
      <c r="AF226" s="3">
        <v>0</v>
      </c>
      <c r="AG226" s="30">
        <f t="shared" si="21"/>
        <v>12</v>
      </c>
      <c r="AH226" s="21">
        <f t="shared" si="22"/>
        <v>0</v>
      </c>
      <c r="AI226" s="21">
        <f t="shared" si="23"/>
        <v>2</v>
      </c>
      <c r="AJ226" s="21">
        <f t="shared" si="24"/>
        <v>0</v>
      </c>
      <c r="AK226" s="21">
        <f t="shared" si="25"/>
        <v>0</v>
      </c>
      <c r="AL226" s="20" t="str">
        <f t="shared" si="27"/>
        <v>0/12</v>
      </c>
      <c r="AM226" s="3" t="str">
        <f t="shared" si="26"/>
        <v>0/2</v>
      </c>
    </row>
    <row r="227" spans="1:39">
      <c r="A227" s="43">
        <v>223</v>
      </c>
      <c r="B227" s="3" t="s">
        <v>1401</v>
      </c>
      <c r="C227" s="3" t="s">
        <v>1463</v>
      </c>
      <c r="D227" s="3" t="s">
        <v>1467</v>
      </c>
      <c r="E227" s="3"/>
      <c r="F227" s="3">
        <v>0</v>
      </c>
      <c r="G227" s="3"/>
      <c r="H227" s="3">
        <v>0</v>
      </c>
      <c r="I227" s="3"/>
      <c r="J227" s="3">
        <v>0</v>
      </c>
      <c r="K227" s="3">
        <v>0</v>
      </c>
      <c r="L227" s="3"/>
      <c r="M227" s="3"/>
      <c r="N227" s="3">
        <v>0</v>
      </c>
      <c r="O227" s="3"/>
      <c r="P227" s="3">
        <v>1</v>
      </c>
      <c r="Q227" s="3"/>
      <c r="R227" s="3">
        <v>0</v>
      </c>
      <c r="S227" s="3"/>
      <c r="T227" s="3">
        <v>0</v>
      </c>
      <c r="U227" s="3"/>
      <c r="V227" s="3">
        <v>0</v>
      </c>
      <c r="W227" s="3"/>
      <c r="X227" s="3">
        <v>1</v>
      </c>
      <c r="Y227" s="3"/>
      <c r="Z227" s="3">
        <v>0</v>
      </c>
      <c r="AA227" s="3"/>
      <c r="AB227" s="3">
        <v>0</v>
      </c>
      <c r="AC227" s="3"/>
      <c r="AD227" s="3">
        <v>0</v>
      </c>
      <c r="AE227" s="3"/>
      <c r="AF227" s="3">
        <v>0</v>
      </c>
      <c r="AG227" s="30">
        <f t="shared" si="21"/>
        <v>1</v>
      </c>
      <c r="AH227" s="21">
        <f t="shared" si="22"/>
        <v>0</v>
      </c>
      <c r="AI227" s="21">
        <f t="shared" si="23"/>
        <v>13</v>
      </c>
      <c r="AJ227" s="21">
        <f t="shared" si="24"/>
        <v>2</v>
      </c>
      <c r="AK227" s="21">
        <f t="shared" si="25"/>
        <v>2</v>
      </c>
      <c r="AL227" s="20" t="str">
        <f t="shared" si="27"/>
        <v>0/1</v>
      </c>
      <c r="AM227" s="3" t="str">
        <f t="shared" si="26"/>
        <v>2/13</v>
      </c>
    </row>
    <row r="228" spans="1:39">
      <c r="A228" s="43">
        <v>224</v>
      </c>
      <c r="B228" s="3" t="s">
        <v>1401</v>
      </c>
      <c r="C228" s="3" t="s">
        <v>1469</v>
      </c>
      <c r="D228" s="3" t="s">
        <v>1473</v>
      </c>
      <c r="E228" s="3">
        <v>0</v>
      </c>
      <c r="F228" s="3"/>
      <c r="G228" s="3">
        <v>0</v>
      </c>
      <c r="H228" s="3"/>
      <c r="I228" s="3">
        <v>0</v>
      </c>
      <c r="J228" s="3"/>
      <c r="K228" s="3">
        <v>0</v>
      </c>
      <c r="L228" s="3"/>
      <c r="M228" s="3"/>
      <c r="N228" s="3">
        <v>1</v>
      </c>
      <c r="O228" s="3"/>
      <c r="P228" s="3">
        <v>0</v>
      </c>
      <c r="Q228" s="3"/>
      <c r="R228" s="3">
        <v>1</v>
      </c>
      <c r="S228" s="3"/>
      <c r="T228" s="3">
        <v>1</v>
      </c>
      <c r="U228" s="3"/>
      <c r="V228" s="3">
        <v>0</v>
      </c>
      <c r="W228" s="3"/>
      <c r="X228" s="3">
        <v>0</v>
      </c>
      <c r="Y228" s="3"/>
      <c r="Z228" s="3">
        <v>0</v>
      </c>
      <c r="AA228" s="3"/>
      <c r="AB228" s="3">
        <v>1</v>
      </c>
      <c r="AC228" s="3"/>
      <c r="AD228" s="3">
        <v>1</v>
      </c>
      <c r="AE228" s="3"/>
      <c r="AF228" s="3">
        <v>1</v>
      </c>
      <c r="AG228" s="30">
        <f t="shared" si="21"/>
        <v>4</v>
      </c>
      <c r="AH228" s="21">
        <f t="shared" si="22"/>
        <v>0</v>
      </c>
      <c r="AI228" s="21">
        <f t="shared" si="23"/>
        <v>10</v>
      </c>
      <c r="AJ228" s="21">
        <f t="shared" si="24"/>
        <v>6</v>
      </c>
      <c r="AK228" s="21">
        <f t="shared" si="25"/>
        <v>6</v>
      </c>
      <c r="AL228" s="20" t="str">
        <f t="shared" si="27"/>
        <v>0/4</v>
      </c>
      <c r="AM228" s="3" t="str">
        <f t="shared" si="26"/>
        <v>6/10</v>
      </c>
    </row>
    <row r="229" spans="1:39">
      <c r="A229" s="43">
        <v>225</v>
      </c>
      <c r="B229" s="3" t="s">
        <v>1401</v>
      </c>
      <c r="C229" s="3" t="s">
        <v>1475</v>
      </c>
      <c r="D229" s="3" t="s">
        <v>1479</v>
      </c>
      <c r="E229" s="3"/>
      <c r="F229" s="3">
        <v>1</v>
      </c>
      <c r="G229" s="3">
        <v>0</v>
      </c>
      <c r="H229" s="3"/>
      <c r="I229" s="3">
        <v>0</v>
      </c>
      <c r="J229" s="3"/>
      <c r="K229" s="3">
        <v>0</v>
      </c>
      <c r="L229" s="3"/>
      <c r="M229" s="3"/>
      <c r="N229" s="3">
        <v>1</v>
      </c>
      <c r="O229" s="3"/>
      <c r="P229" s="3">
        <v>1</v>
      </c>
      <c r="Q229" s="3"/>
      <c r="R229" s="3">
        <v>0</v>
      </c>
      <c r="S229" s="3"/>
      <c r="T229" s="3">
        <v>0</v>
      </c>
      <c r="U229" s="3"/>
      <c r="V229" s="3">
        <v>0</v>
      </c>
      <c r="W229" s="3"/>
      <c r="X229" s="3">
        <v>0</v>
      </c>
      <c r="Y229" s="3"/>
      <c r="Z229" s="3">
        <v>0</v>
      </c>
      <c r="AA229" s="3"/>
      <c r="AB229" s="3">
        <v>0</v>
      </c>
      <c r="AC229" s="3"/>
      <c r="AD229" s="3">
        <v>1</v>
      </c>
      <c r="AE229" s="3"/>
      <c r="AF229" s="3">
        <v>0</v>
      </c>
      <c r="AG229" s="30">
        <f t="shared" si="21"/>
        <v>3</v>
      </c>
      <c r="AH229" s="21">
        <f t="shared" si="22"/>
        <v>0</v>
      </c>
      <c r="AI229" s="21">
        <f t="shared" si="23"/>
        <v>11</v>
      </c>
      <c r="AJ229" s="21">
        <f t="shared" si="24"/>
        <v>4</v>
      </c>
      <c r="AK229" s="21">
        <f t="shared" si="25"/>
        <v>4</v>
      </c>
      <c r="AL229" s="20" t="str">
        <f t="shared" si="27"/>
        <v>0/3</v>
      </c>
      <c r="AM229" s="3" t="str">
        <f t="shared" si="26"/>
        <v>4/11</v>
      </c>
    </row>
    <row r="230" spans="1:39">
      <c r="A230" s="43">
        <v>226</v>
      </c>
      <c r="B230" s="3" t="s">
        <v>1401</v>
      </c>
      <c r="C230" s="3" t="s">
        <v>1481</v>
      </c>
      <c r="D230" s="3" t="s">
        <v>1485</v>
      </c>
      <c r="E230" s="3">
        <v>0</v>
      </c>
      <c r="F230" s="3"/>
      <c r="G230" s="3">
        <v>0</v>
      </c>
      <c r="H230" s="3"/>
      <c r="I230" s="3">
        <v>0</v>
      </c>
      <c r="J230" s="3"/>
      <c r="K230" s="3">
        <v>0</v>
      </c>
      <c r="L230" s="3"/>
      <c r="M230" s="3"/>
      <c r="N230" s="3">
        <v>0</v>
      </c>
      <c r="O230" s="3"/>
      <c r="P230" s="3">
        <v>0</v>
      </c>
      <c r="Q230" s="3"/>
      <c r="R230" s="3">
        <v>0</v>
      </c>
      <c r="S230" s="3"/>
      <c r="T230" s="3">
        <v>0</v>
      </c>
      <c r="U230" s="3"/>
      <c r="V230" s="3">
        <v>0</v>
      </c>
      <c r="W230" s="3"/>
      <c r="X230" s="3">
        <v>0</v>
      </c>
      <c r="Y230" s="3"/>
      <c r="Z230" s="3">
        <v>1</v>
      </c>
      <c r="AA230" s="3"/>
      <c r="AB230" s="3">
        <v>0</v>
      </c>
      <c r="AC230" s="3"/>
      <c r="AD230" s="3">
        <v>0</v>
      </c>
      <c r="AE230" s="3"/>
      <c r="AF230" s="3">
        <v>1</v>
      </c>
      <c r="AG230" s="30">
        <f t="shared" si="21"/>
        <v>4</v>
      </c>
      <c r="AH230" s="21">
        <f t="shared" si="22"/>
        <v>0</v>
      </c>
      <c r="AI230" s="21">
        <f t="shared" si="23"/>
        <v>10</v>
      </c>
      <c r="AJ230" s="21">
        <f t="shared" si="24"/>
        <v>2</v>
      </c>
      <c r="AK230" s="21">
        <f t="shared" si="25"/>
        <v>2</v>
      </c>
      <c r="AL230" s="20" t="str">
        <f t="shared" si="27"/>
        <v>0/4</v>
      </c>
      <c r="AM230" s="3" t="str">
        <f t="shared" si="26"/>
        <v>2/10</v>
      </c>
    </row>
    <row r="231" spans="1:39">
      <c r="A231" s="43">
        <v>227</v>
      </c>
      <c r="B231" s="3" t="s">
        <v>1401</v>
      </c>
      <c r="C231" s="3" t="s">
        <v>1487</v>
      </c>
      <c r="D231" s="3" t="s">
        <v>1491</v>
      </c>
      <c r="E231" s="3">
        <v>1</v>
      </c>
      <c r="F231" s="3"/>
      <c r="G231" s="3">
        <v>0</v>
      </c>
      <c r="H231" s="3"/>
      <c r="I231" s="3">
        <v>0</v>
      </c>
      <c r="J231" s="3"/>
      <c r="K231" s="3">
        <v>0</v>
      </c>
      <c r="L231" s="3"/>
      <c r="M231" s="3">
        <v>0</v>
      </c>
      <c r="N231" s="3"/>
      <c r="O231" s="3">
        <v>0</v>
      </c>
      <c r="P231" s="3"/>
      <c r="Q231" s="3">
        <v>0</v>
      </c>
      <c r="R231" s="3"/>
      <c r="S231" s="3">
        <v>0</v>
      </c>
      <c r="T231" s="3"/>
      <c r="U231" s="3">
        <v>0</v>
      </c>
      <c r="V231" s="3"/>
      <c r="W231" s="3">
        <v>0</v>
      </c>
      <c r="X231" s="3"/>
      <c r="Y231" s="3"/>
      <c r="Z231" s="3">
        <v>0</v>
      </c>
      <c r="AA231" s="3">
        <v>0</v>
      </c>
      <c r="AB231" s="3"/>
      <c r="AC231" s="3">
        <v>0</v>
      </c>
      <c r="AD231" s="3"/>
      <c r="AE231" s="3"/>
      <c r="AF231" s="3">
        <v>0</v>
      </c>
      <c r="AG231" s="30">
        <f t="shared" si="21"/>
        <v>12</v>
      </c>
      <c r="AH231" s="21">
        <f t="shared" si="22"/>
        <v>1</v>
      </c>
      <c r="AI231" s="21">
        <f t="shared" si="23"/>
        <v>2</v>
      </c>
      <c r="AJ231" s="21">
        <f t="shared" si="24"/>
        <v>0</v>
      </c>
      <c r="AK231" s="21">
        <f t="shared" si="25"/>
        <v>1</v>
      </c>
      <c r="AL231" s="20" t="str">
        <f t="shared" si="27"/>
        <v>1/12</v>
      </c>
      <c r="AM231" s="3" t="str">
        <f t="shared" si="26"/>
        <v>0/2</v>
      </c>
    </row>
    <row r="232" spans="1:39">
      <c r="A232" s="43">
        <v>228</v>
      </c>
      <c r="B232" s="3" t="s">
        <v>1401</v>
      </c>
      <c r="C232" s="3" t="s">
        <v>1493</v>
      </c>
      <c r="D232" s="3" t="s">
        <v>1497</v>
      </c>
      <c r="E232" s="3">
        <v>0</v>
      </c>
      <c r="F232" s="3"/>
      <c r="G232" s="3"/>
      <c r="H232" s="3">
        <v>0</v>
      </c>
      <c r="I232" s="3">
        <v>0</v>
      </c>
      <c r="J232" s="3"/>
      <c r="K232" s="3"/>
      <c r="L232" s="3">
        <v>0</v>
      </c>
      <c r="M232" s="3"/>
      <c r="N232" s="3">
        <v>0</v>
      </c>
      <c r="O232" s="3"/>
      <c r="P232" s="3">
        <v>0</v>
      </c>
      <c r="Q232" s="3"/>
      <c r="R232" s="3">
        <v>0</v>
      </c>
      <c r="S232" s="3"/>
      <c r="T232" s="3">
        <v>0</v>
      </c>
      <c r="U232" s="3"/>
      <c r="V232" s="3">
        <v>0</v>
      </c>
      <c r="W232" s="3"/>
      <c r="X232" s="3">
        <v>0</v>
      </c>
      <c r="Y232" s="3"/>
      <c r="Z232" s="3">
        <v>0</v>
      </c>
      <c r="AA232" s="3"/>
      <c r="AB232" s="3">
        <v>0</v>
      </c>
      <c r="AC232" s="3"/>
      <c r="AD232" s="3">
        <v>0</v>
      </c>
      <c r="AE232" s="3"/>
      <c r="AF232" s="3">
        <v>1</v>
      </c>
      <c r="AG232" s="30">
        <f t="shared" si="21"/>
        <v>2</v>
      </c>
      <c r="AH232" s="21">
        <f t="shared" si="22"/>
        <v>0</v>
      </c>
      <c r="AI232" s="21">
        <f t="shared" si="23"/>
        <v>12</v>
      </c>
      <c r="AJ232" s="21">
        <f t="shared" si="24"/>
        <v>1</v>
      </c>
      <c r="AK232" s="21">
        <f t="shared" si="25"/>
        <v>1</v>
      </c>
      <c r="AL232" s="20" t="str">
        <f t="shared" si="27"/>
        <v>0/2</v>
      </c>
      <c r="AM232" s="3" t="str">
        <f t="shared" si="26"/>
        <v>1/12</v>
      </c>
    </row>
    <row r="233" spans="1:39">
      <c r="A233" s="43">
        <v>229</v>
      </c>
      <c r="B233" s="3" t="s">
        <v>1401</v>
      </c>
      <c r="C233" s="3" t="s">
        <v>1499</v>
      </c>
      <c r="D233" s="3" t="s">
        <v>1503</v>
      </c>
      <c r="E233" s="3"/>
      <c r="F233" s="3">
        <v>0</v>
      </c>
      <c r="G233" s="3">
        <v>0</v>
      </c>
      <c r="H233" s="3"/>
      <c r="I233" s="3">
        <v>1</v>
      </c>
      <c r="J233" s="3"/>
      <c r="K233" s="3">
        <v>0</v>
      </c>
      <c r="L233" s="3"/>
      <c r="M233" s="3"/>
      <c r="N233" s="3">
        <v>0</v>
      </c>
      <c r="O233" s="3"/>
      <c r="P233" s="3">
        <v>0</v>
      </c>
      <c r="Q233" s="3"/>
      <c r="R233" s="3">
        <v>0</v>
      </c>
      <c r="S233" s="3"/>
      <c r="T233" s="3">
        <v>0</v>
      </c>
      <c r="U233" s="3"/>
      <c r="V233" s="3">
        <v>0</v>
      </c>
      <c r="W233" s="3"/>
      <c r="X233" s="3">
        <v>0</v>
      </c>
      <c r="Y233" s="3"/>
      <c r="Z233" s="3">
        <v>0</v>
      </c>
      <c r="AA233" s="3"/>
      <c r="AB233" s="3">
        <v>0</v>
      </c>
      <c r="AC233" s="3"/>
      <c r="AD233" s="3">
        <v>0</v>
      </c>
      <c r="AE233" s="3"/>
      <c r="AF233" s="3">
        <v>1</v>
      </c>
      <c r="AG233" s="30">
        <f t="shared" si="21"/>
        <v>3</v>
      </c>
      <c r="AH233" s="21">
        <f t="shared" si="22"/>
        <v>1</v>
      </c>
      <c r="AI233" s="21">
        <f t="shared" si="23"/>
        <v>11</v>
      </c>
      <c r="AJ233" s="21">
        <f t="shared" si="24"/>
        <v>1</v>
      </c>
      <c r="AK233" s="21">
        <f t="shared" si="25"/>
        <v>2</v>
      </c>
      <c r="AL233" s="20" t="str">
        <f t="shared" si="27"/>
        <v>1/3</v>
      </c>
      <c r="AM233" s="3" t="str">
        <f t="shared" si="26"/>
        <v>1/11</v>
      </c>
    </row>
    <row r="234" spans="1:39">
      <c r="A234" s="43">
        <v>230</v>
      </c>
      <c r="B234" s="3" t="s">
        <v>1401</v>
      </c>
      <c r="C234" s="3" t="s">
        <v>1505</v>
      </c>
      <c r="D234" s="3" t="s">
        <v>1509</v>
      </c>
      <c r="E234" s="3">
        <v>0</v>
      </c>
      <c r="F234" s="3"/>
      <c r="G234" s="3">
        <v>1</v>
      </c>
      <c r="H234" s="3"/>
      <c r="I234" s="3">
        <v>0</v>
      </c>
      <c r="J234" s="3"/>
      <c r="K234" s="3">
        <v>0</v>
      </c>
      <c r="L234" s="3"/>
      <c r="M234" s="3">
        <v>0</v>
      </c>
      <c r="N234" s="3"/>
      <c r="O234" s="3">
        <v>0</v>
      </c>
      <c r="P234" s="3"/>
      <c r="Q234" s="3">
        <v>0</v>
      </c>
      <c r="R234" s="3"/>
      <c r="S234" s="3">
        <v>0</v>
      </c>
      <c r="T234" s="3"/>
      <c r="U234" s="3">
        <v>0</v>
      </c>
      <c r="V234" s="3"/>
      <c r="W234" s="3">
        <v>0</v>
      </c>
      <c r="X234" s="3"/>
      <c r="Y234" s="3"/>
      <c r="Z234" s="3">
        <v>1</v>
      </c>
      <c r="AA234" s="3">
        <v>0</v>
      </c>
      <c r="AB234" s="3"/>
      <c r="AC234" s="3">
        <v>0</v>
      </c>
      <c r="AD234" s="3"/>
      <c r="AE234" s="3"/>
      <c r="AF234" s="3">
        <v>0</v>
      </c>
      <c r="AG234" s="30">
        <f t="shared" si="21"/>
        <v>12</v>
      </c>
      <c r="AH234" s="21">
        <f t="shared" si="22"/>
        <v>1</v>
      </c>
      <c r="AI234" s="21">
        <f t="shared" si="23"/>
        <v>2</v>
      </c>
      <c r="AJ234" s="21">
        <f t="shared" si="24"/>
        <v>1</v>
      </c>
      <c r="AK234" s="21">
        <f t="shared" si="25"/>
        <v>2</v>
      </c>
      <c r="AL234" s="20" t="str">
        <f t="shared" si="27"/>
        <v>1/12</v>
      </c>
      <c r="AM234" s="3" t="str">
        <f t="shared" si="26"/>
        <v>1/2</v>
      </c>
    </row>
    <row r="235" spans="1:39">
      <c r="A235" s="43">
        <v>231</v>
      </c>
      <c r="B235" s="3" t="s">
        <v>1401</v>
      </c>
      <c r="C235" s="3" t="s">
        <v>1511</v>
      </c>
      <c r="D235" s="3" t="s">
        <v>1515</v>
      </c>
      <c r="E235" s="3"/>
      <c r="F235" s="3">
        <v>0</v>
      </c>
      <c r="G235" s="3">
        <v>0</v>
      </c>
      <c r="H235" s="3"/>
      <c r="I235" s="3">
        <v>0</v>
      </c>
      <c r="J235" s="3"/>
      <c r="K235" s="3">
        <v>0</v>
      </c>
      <c r="L235" s="3"/>
      <c r="M235" s="3"/>
      <c r="N235" s="3">
        <v>1</v>
      </c>
      <c r="O235" s="3"/>
      <c r="P235" s="3">
        <v>0</v>
      </c>
      <c r="Q235" s="3"/>
      <c r="R235" s="3">
        <v>0</v>
      </c>
      <c r="S235" s="3"/>
      <c r="T235" s="3">
        <v>0</v>
      </c>
      <c r="U235" s="3"/>
      <c r="V235" s="3">
        <v>0</v>
      </c>
      <c r="W235" s="3"/>
      <c r="X235" s="3">
        <v>0</v>
      </c>
      <c r="Y235" s="3"/>
      <c r="Z235" s="3">
        <v>0</v>
      </c>
      <c r="AA235" s="3"/>
      <c r="AB235" s="3">
        <v>0</v>
      </c>
      <c r="AC235" s="3"/>
      <c r="AD235" s="3">
        <v>0</v>
      </c>
      <c r="AE235" s="3"/>
      <c r="AF235" s="3">
        <v>0</v>
      </c>
      <c r="AG235" s="30">
        <f t="shared" si="21"/>
        <v>3</v>
      </c>
      <c r="AH235" s="21">
        <f t="shared" si="22"/>
        <v>0</v>
      </c>
      <c r="AI235" s="21">
        <f t="shared" si="23"/>
        <v>11</v>
      </c>
      <c r="AJ235" s="21">
        <f t="shared" si="24"/>
        <v>1</v>
      </c>
      <c r="AK235" s="21">
        <f t="shared" si="25"/>
        <v>1</v>
      </c>
      <c r="AL235" s="20" t="str">
        <f t="shared" si="27"/>
        <v>0/3</v>
      </c>
      <c r="AM235" s="3" t="str">
        <f t="shared" si="26"/>
        <v>1/11</v>
      </c>
    </row>
    <row r="236" spans="1:39">
      <c r="A236" s="43">
        <v>232</v>
      </c>
      <c r="B236" s="3" t="s">
        <v>1401</v>
      </c>
      <c r="C236" s="3" t="s">
        <v>1517</v>
      </c>
      <c r="D236" s="3" t="s">
        <v>1521</v>
      </c>
      <c r="E236" s="3">
        <v>0</v>
      </c>
      <c r="F236" s="3"/>
      <c r="G236" s="3">
        <v>0</v>
      </c>
      <c r="H236" s="3"/>
      <c r="I236" s="3">
        <v>0</v>
      </c>
      <c r="J236" s="3"/>
      <c r="K236" s="3">
        <v>0</v>
      </c>
      <c r="L236" s="3"/>
      <c r="M236" s="3"/>
      <c r="N236" s="3">
        <v>0</v>
      </c>
      <c r="O236" s="3"/>
      <c r="P236" s="3">
        <v>0</v>
      </c>
      <c r="Q236" s="3"/>
      <c r="R236" s="3">
        <v>0</v>
      </c>
      <c r="S236" s="3"/>
      <c r="T236" s="3">
        <v>0</v>
      </c>
      <c r="U236" s="3"/>
      <c r="V236" s="3">
        <v>0</v>
      </c>
      <c r="W236" s="3"/>
      <c r="X236" s="3">
        <v>0</v>
      </c>
      <c r="Y236" s="3"/>
      <c r="Z236" s="3">
        <v>0</v>
      </c>
      <c r="AA236" s="3"/>
      <c r="AB236" s="3">
        <v>0</v>
      </c>
      <c r="AC236" s="3"/>
      <c r="AD236" s="3">
        <v>0</v>
      </c>
      <c r="AE236" s="3"/>
      <c r="AF236" s="3">
        <v>0</v>
      </c>
      <c r="AG236" s="30">
        <f t="shared" si="21"/>
        <v>4</v>
      </c>
      <c r="AH236" s="21">
        <f t="shared" si="22"/>
        <v>0</v>
      </c>
      <c r="AI236" s="21">
        <f t="shared" si="23"/>
        <v>10</v>
      </c>
      <c r="AJ236" s="21">
        <f t="shared" si="24"/>
        <v>0</v>
      </c>
      <c r="AK236" s="21">
        <f t="shared" si="25"/>
        <v>0</v>
      </c>
      <c r="AL236" s="20" t="str">
        <f t="shared" si="27"/>
        <v>0/4</v>
      </c>
      <c r="AM236" s="3" t="str">
        <f t="shared" si="26"/>
        <v>0/10</v>
      </c>
    </row>
    <row r="237" spans="1:39">
      <c r="A237" s="43">
        <v>233</v>
      </c>
      <c r="B237" s="3" t="s">
        <v>1401</v>
      </c>
      <c r="C237" s="3" t="s">
        <v>1523</v>
      </c>
      <c r="D237" s="3" t="s">
        <v>1527</v>
      </c>
      <c r="E237" s="3"/>
      <c r="F237" s="3">
        <v>1</v>
      </c>
      <c r="G237" s="3">
        <v>1</v>
      </c>
      <c r="H237" s="3"/>
      <c r="I237" s="3">
        <v>0</v>
      </c>
      <c r="J237" s="3"/>
      <c r="K237" s="3">
        <v>0</v>
      </c>
      <c r="L237" s="3"/>
      <c r="M237" s="3"/>
      <c r="N237" s="3">
        <v>0</v>
      </c>
      <c r="O237" s="3"/>
      <c r="P237" s="3">
        <v>0</v>
      </c>
      <c r="Q237" s="3"/>
      <c r="R237" s="3">
        <v>0</v>
      </c>
      <c r="S237" s="3"/>
      <c r="T237" s="3">
        <v>0</v>
      </c>
      <c r="U237" s="3"/>
      <c r="V237" s="3">
        <v>0</v>
      </c>
      <c r="W237" s="3"/>
      <c r="X237" s="3">
        <v>0</v>
      </c>
      <c r="Y237" s="3"/>
      <c r="Z237" s="3">
        <v>0</v>
      </c>
      <c r="AA237" s="3"/>
      <c r="AB237" s="3">
        <v>0</v>
      </c>
      <c r="AC237" s="3"/>
      <c r="AD237" s="3">
        <v>0</v>
      </c>
      <c r="AE237" s="3"/>
      <c r="AF237" s="3">
        <v>0</v>
      </c>
      <c r="AG237" s="30">
        <f t="shared" si="21"/>
        <v>3</v>
      </c>
      <c r="AH237" s="21">
        <f t="shared" si="22"/>
        <v>1</v>
      </c>
      <c r="AI237" s="21">
        <f t="shared" si="23"/>
        <v>11</v>
      </c>
      <c r="AJ237" s="21">
        <f t="shared" si="24"/>
        <v>1</v>
      </c>
      <c r="AK237" s="21">
        <f t="shared" si="25"/>
        <v>2</v>
      </c>
      <c r="AL237" s="20" t="str">
        <f t="shared" si="27"/>
        <v>1/3</v>
      </c>
      <c r="AM237" s="3" t="str">
        <f t="shared" si="26"/>
        <v>1/11</v>
      </c>
    </row>
    <row r="238" spans="1:39">
      <c r="A238" s="43">
        <v>234</v>
      </c>
      <c r="B238" s="3" t="s">
        <v>1401</v>
      </c>
      <c r="C238" s="3" t="s">
        <v>1529</v>
      </c>
      <c r="D238" s="3" t="s">
        <v>1533</v>
      </c>
      <c r="E238" s="3">
        <v>0</v>
      </c>
      <c r="F238" s="3"/>
      <c r="G238" s="3">
        <v>0</v>
      </c>
      <c r="H238" s="3"/>
      <c r="I238" s="3">
        <v>0</v>
      </c>
      <c r="J238" s="3"/>
      <c r="K238" s="3">
        <v>0</v>
      </c>
      <c r="L238" s="3"/>
      <c r="M238" s="3"/>
      <c r="N238" s="3">
        <v>0</v>
      </c>
      <c r="O238" s="3"/>
      <c r="P238" s="3">
        <v>0</v>
      </c>
      <c r="Q238" s="3"/>
      <c r="R238" s="3">
        <v>0</v>
      </c>
      <c r="S238" s="3"/>
      <c r="T238" s="3">
        <v>0</v>
      </c>
      <c r="U238" s="3"/>
      <c r="V238" s="3">
        <v>0</v>
      </c>
      <c r="W238" s="3"/>
      <c r="X238" s="3">
        <v>0</v>
      </c>
      <c r="Y238" s="3"/>
      <c r="Z238" s="3">
        <v>0</v>
      </c>
      <c r="AA238" s="3"/>
      <c r="AB238" s="3">
        <v>0</v>
      </c>
      <c r="AC238" s="3"/>
      <c r="AD238" s="3">
        <v>0</v>
      </c>
      <c r="AE238" s="3"/>
      <c r="AF238" s="3">
        <v>0</v>
      </c>
      <c r="AG238" s="30">
        <f t="shared" si="21"/>
        <v>4</v>
      </c>
      <c r="AH238" s="21">
        <f t="shared" si="22"/>
        <v>0</v>
      </c>
      <c r="AI238" s="21">
        <f t="shared" si="23"/>
        <v>10</v>
      </c>
      <c r="AJ238" s="21">
        <f t="shared" si="24"/>
        <v>0</v>
      </c>
      <c r="AK238" s="21">
        <f t="shared" si="25"/>
        <v>0</v>
      </c>
      <c r="AL238" s="20" t="str">
        <f t="shared" si="27"/>
        <v>0/4</v>
      </c>
      <c r="AM238" s="3" t="str">
        <f t="shared" si="26"/>
        <v>0/10</v>
      </c>
    </row>
    <row r="239" spans="1:39">
      <c r="A239" s="43">
        <v>235</v>
      </c>
      <c r="B239" s="3" t="s">
        <v>1401</v>
      </c>
      <c r="C239" s="3" t="s">
        <v>1535</v>
      </c>
      <c r="D239" s="3" t="s">
        <v>1539</v>
      </c>
      <c r="E239" s="3">
        <v>1</v>
      </c>
      <c r="F239" s="3"/>
      <c r="G239" s="3">
        <v>0</v>
      </c>
      <c r="H239" s="3"/>
      <c r="I239" s="3">
        <v>0</v>
      </c>
      <c r="J239" s="3"/>
      <c r="K239" s="3">
        <v>1</v>
      </c>
      <c r="L239" s="3"/>
      <c r="M239" s="3">
        <v>0</v>
      </c>
      <c r="N239" s="3"/>
      <c r="O239" s="3">
        <v>0</v>
      </c>
      <c r="P239" s="3"/>
      <c r="Q239" s="3">
        <v>0</v>
      </c>
      <c r="R239" s="3"/>
      <c r="S239" s="3">
        <v>0</v>
      </c>
      <c r="T239" s="3"/>
      <c r="U239" s="3">
        <v>0</v>
      </c>
      <c r="V239" s="3"/>
      <c r="W239" s="3">
        <v>0</v>
      </c>
      <c r="X239" s="3"/>
      <c r="Y239" s="3"/>
      <c r="Z239" s="3">
        <v>0</v>
      </c>
      <c r="AA239" s="3">
        <v>0</v>
      </c>
      <c r="AB239" s="3"/>
      <c r="AC239" s="3">
        <v>0</v>
      </c>
      <c r="AD239" s="3"/>
      <c r="AE239" s="3"/>
      <c r="AF239" s="3">
        <v>1</v>
      </c>
      <c r="AG239" s="30">
        <f t="shared" si="21"/>
        <v>12</v>
      </c>
      <c r="AH239" s="21">
        <f t="shared" si="22"/>
        <v>2</v>
      </c>
      <c r="AI239" s="21">
        <f t="shared" si="23"/>
        <v>2</v>
      </c>
      <c r="AJ239" s="21">
        <f t="shared" si="24"/>
        <v>1</v>
      </c>
      <c r="AK239" s="21">
        <f t="shared" si="25"/>
        <v>3</v>
      </c>
      <c r="AL239" s="20" t="str">
        <f t="shared" si="27"/>
        <v>2/12</v>
      </c>
      <c r="AM239" s="3" t="str">
        <f t="shared" si="26"/>
        <v>1/2</v>
      </c>
    </row>
    <row r="240" spans="1:39">
      <c r="A240" s="43">
        <v>236</v>
      </c>
      <c r="B240" s="3" t="s">
        <v>1401</v>
      </c>
      <c r="C240" s="3" t="s">
        <v>1541</v>
      </c>
      <c r="D240" s="3" t="s">
        <v>1545</v>
      </c>
      <c r="E240" s="3">
        <v>0</v>
      </c>
      <c r="F240" s="3"/>
      <c r="G240" s="3">
        <v>0</v>
      </c>
      <c r="H240" s="3"/>
      <c r="I240" s="3">
        <v>0</v>
      </c>
      <c r="J240" s="3"/>
      <c r="K240" s="3">
        <v>0</v>
      </c>
      <c r="L240" s="3"/>
      <c r="M240" s="3">
        <v>0</v>
      </c>
      <c r="N240" s="3"/>
      <c r="O240" s="3">
        <v>0</v>
      </c>
      <c r="P240" s="3"/>
      <c r="Q240" s="3">
        <v>0</v>
      </c>
      <c r="R240" s="3"/>
      <c r="S240" s="3">
        <v>0</v>
      </c>
      <c r="T240" s="3"/>
      <c r="U240" s="3">
        <v>0</v>
      </c>
      <c r="V240" s="3"/>
      <c r="W240" s="3">
        <v>0</v>
      </c>
      <c r="X240" s="3"/>
      <c r="Y240" s="3"/>
      <c r="Z240" s="3">
        <v>0</v>
      </c>
      <c r="AA240" s="3">
        <v>0</v>
      </c>
      <c r="AB240" s="3"/>
      <c r="AC240" s="3">
        <v>0</v>
      </c>
      <c r="AD240" s="3"/>
      <c r="AE240" s="3"/>
      <c r="AF240" s="3">
        <v>1</v>
      </c>
      <c r="AG240" s="30">
        <f t="shared" si="21"/>
        <v>12</v>
      </c>
      <c r="AH240" s="21">
        <f t="shared" si="22"/>
        <v>0</v>
      </c>
      <c r="AI240" s="21">
        <f t="shared" si="23"/>
        <v>2</v>
      </c>
      <c r="AJ240" s="21">
        <f t="shared" si="24"/>
        <v>1</v>
      </c>
      <c r="AK240" s="21">
        <f t="shared" si="25"/>
        <v>1</v>
      </c>
      <c r="AL240" s="20" t="str">
        <f t="shared" si="27"/>
        <v>0/12</v>
      </c>
      <c r="AM240" s="3" t="str">
        <f t="shared" si="26"/>
        <v>1/2</v>
      </c>
    </row>
    <row r="241" spans="1:39">
      <c r="A241" s="43">
        <v>237</v>
      </c>
      <c r="B241" s="3" t="s">
        <v>1546</v>
      </c>
      <c r="C241" s="3" t="s">
        <v>1548</v>
      </c>
      <c r="D241" s="3" t="s">
        <v>1552</v>
      </c>
      <c r="E241" s="3">
        <v>0</v>
      </c>
      <c r="F241" s="3"/>
      <c r="G241" s="3">
        <v>0</v>
      </c>
      <c r="H241" s="3"/>
      <c r="I241" s="3">
        <v>0</v>
      </c>
      <c r="J241" s="3"/>
      <c r="K241" s="3">
        <v>0</v>
      </c>
      <c r="L241" s="3"/>
      <c r="M241" s="3">
        <v>0</v>
      </c>
      <c r="N241" s="3"/>
      <c r="O241" s="3">
        <v>0</v>
      </c>
      <c r="P241" s="3"/>
      <c r="Q241" s="3">
        <v>0</v>
      </c>
      <c r="R241" s="3"/>
      <c r="S241" s="3">
        <v>0</v>
      </c>
      <c r="T241" s="3"/>
      <c r="U241" s="3">
        <v>0</v>
      </c>
      <c r="V241" s="3"/>
      <c r="W241" s="3">
        <v>0</v>
      </c>
      <c r="X241" s="3"/>
      <c r="Y241" s="3"/>
      <c r="Z241" s="3">
        <v>0</v>
      </c>
      <c r="AA241" s="3">
        <v>0</v>
      </c>
      <c r="AB241" s="3"/>
      <c r="AC241" s="3">
        <v>0</v>
      </c>
      <c r="AD241" s="3"/>
      <c r="AE241" s="3"/>
      <c r="AF241" s="3">
        <v>1</v>
      </c>
      <c r="AG241" s="30">
        <f t="shared" si="21"/>
        <v>12</v>
      </c>
      <c r="AH241" s="21">
        <f t="shared" si="22"/>
        <v>0</v>
      </c>
      <c r="AI241" s="21">
        <f t="shared" si="23"/>
        <v>2</v>
      </c>
      <c r="AJ241" s="21">
        <f t="shared" si="24"/>
        <v>1</v>
      </c>
      <c r="AK241" s="21">
        <f t="shared" si="25"/>
        <v>1</v>
      </c>
      <c r="AL241" s="20" t="str">
        <f t="shared" si="27"/>
        <v>0/12</v>
      </c>
      <c r="AM241" s="3" t="str">
        <f t="shared" si="26"/>
        <v>1/2</v>
      </c>
    </row>
    <row r="242" spans="1:39">
      <c r="A242" s="43">
        <v>238</v>
      </c>
      <c r="B242" s="3" t="s">
        <v>1546</v>
      </c>
      <c r="C242" s="3" t="s">
        <v>1554</v>
      </c>
      <c r="D242" s="3" t="s">
        <v>1558</v>
      </c>
      <c r="E242" s="3">
        <v>0</v>
      </c>
      <c r="F242" s="3"/>
      <c r="G242" s="3">
        <v>0</v>
      </c>
      <c r="H242" s="3"/>
      <c r="I242" s="3">
        <v>0</v>
      </c>
      <c r="J242" s="3"/>
      <c r="K242" s="3">
        <v>0</v>
      </c>
      <c r="L242" s="3"/>
      <c r="M242" s="3"/>
      <c r="N242" s="3">
        <v>0</v>
      </c>
      <c r="O242" s="3"/>
      <c r="P242" s="3">
        <v>0</v>
      </c>
      <c r="Q242" s="3"/>
      <c r="R242" s="3">
        <v>0</v>
      </c>
      <c r="S242" s="3"/>
      <c r="T242" s="3">
        <v>0</v>
      </c>
      <c r="U242" s="3"/>
      <c r="V242" s="3">
        <v>0</v>
      </c>
      <c r="W242" s="3"/>
      <c r="X242" s="3">
        <v>0</v>
      </c>
      <c r="Y242" s="3"/>
      <c r="Z242" s="3">
        <v>0</v>
      </c>
      <c r="AA242" s="3"/>
      <c r="AB242" s="3">
        <v>0</v>
      </c>
      <c r="AC242" s="3"/>
      <c r="AD242" s="3">
        <v>1</v>
      </c>
      <c r="AE242" s="3"/>
      <c r="AF242" s="3">
        <v>0</v>
      </c>
      <c r="AG242" s="30">
        <f t="shared" si="21"/>
        <v>4</v>
      </c>
      <c r="AH242" s="21">
        <f t="shared" si="22"/>
        <v>0</v>
      </c>
      <c r="AI242" s="21">
        <f t="shared" si="23"/>
        <v>10</v>
      </c>
      <c r="AJ242" s="21">
        <f t="shared" si="24"/>
        <v>1</v>
      </c>
      <c r="AK242" s="21">
        <f t="shared" si="25"/>
        <v>1</v>
      </c>
      <c r="AL242" s="20" t="str">
        <f t="shared" si="27"/>
        <v>0/4</v>
      </c>
      <c r="AM242" s="3" t="str">
        <f t="shared" si="26"/>
        <v>1/10</v>
      </c>
    </row>
    <row r="243" spans="1:39">
      <c r="A243" s="43">
        <v>239</v>
      </c>
      <c r="B243" s="3" t="s">
        <v>1546</v>
      </c>
      <c r="C243" s="3" t="s">
        <v>1560</v>
      </c>
      <c r="D243" s="3" t="s">
        <v>1564</v>
      </c>
      <c r="E243" s="3">
        <v>1</v>
      </c>
      <c r="F243" s="3"/>
      <c r="G243" s="3">
        <v>0</v>
      </c>
      <c r="H243" s="3"/>
      <c r="I243" s="3">
        <v>0</v>
      </c>
      <c r="J243" s="3"/>
      <c r="K243" s="3">
        <v>0</v>
      </c>
      <c r="L243" s="3"/>
      <c r="M243" s="3"/>
      <c r="N243" s="3">
        <v>0</v>
      </c>
      <c r="O243" s="3"/>
      <c r="P243" s="3">
        <v>1</v>
      </c>
      <c r="Q243" s="3"/>
      <c r="R243" s="3">
        <v>0</v>
      </c>
      <c r="S243" s="3"/>
      <c r="T243" s="3">
        <v>0</v>
      </c>
      <c r="U243" s="3"/>
      <c r="V243" s="3">
        <v>0</v>
      </c>
      <c r="W243" s="3"/>
      <c r="X243" s="3">
        <v>0</v>
      </c>
      <c r="Y243" s="3"/>
      <c r="Z243" s="3">
        <v>1</v>
      </c>
      <c r="AA243" s="3"/>
      <c r="AB243" s="3">
        <v>0</v>
      </c>
      <c r="AC243" s="3"/>
      <c r="AD243" s="3">
        <v>1</v>
      </c>
      <c r="AE243" s="3"/>
      <c r="AF243" s="3">
        <v>0</v>
      </c>
      <c r="AG243" s="30">
        <f t="shared" si="21"/>
        <v>4</v>
      </c>
      <c r="AH243" s="21">
        <f t="shared" si="22"/>
        <v>1</v>
      </c>
      <c r="AI243" s="21">
        <f t="shared" si="23"/>
        <v>10</v>
      </c>
      <c r="AJ243" s="21">
        <f t="shared" si="24"/>
        <v>3</v>
      </c>
      <c r="AK243" s="21">
        <f t="shared" si="25"/>
        <v>4</v>
      </c>
      <c r="AL243" s="20" t="str">
        <f t="shared" si="27"/>
        <v>1/4</v>
      </c>
      <c r="AM243" s="3" t="str">
        <f t="shared" si="26"/>
        <v>3/10</v>
      </c>
    </row>
    <row r="244" spans="1:39">
      <c r="A244" s="43">
        <v>240</v>
      </c>
      <c r="B244" s="3" t="s">
        <v>1546</v>
      </c>
      <c r="C244" s="3" t="s">
        <v>1566</v>
      </c>
      <c r="D244" s="3" t="s">
        <v>1570</v>
      </c>
      <c r="E244" s="3">
        <v>0</v>
      </c>
      <c r="F244" s="3"/>
      <c r="G244" s="3">
        <v>0</v>
      </c>
      <c r="H244" s="3"/>
      <c r="I244" s="3">
        <v>0</v>
      </c>
      <c r="J244" s="3"/>
      <c r="K244" s="3">
        <v>0</v>
      </c>
      <c r="L244" s="3"/>
      <c r="M244" s="3">
        <v>0</v>
      </c>
      <c r="N244" s="3"/>
      <c r="O244" s="3">
        <v>0</v>
      </c>
      <c r="P244" s="3"/>
      <c r="Q244" s="3">
        <v>1</v>
      </c>
      <c r="R244" s="3"/>
      <c r="S244" s="3">
        <v>0</v>
      </c>
      <c r="T244" s="3"/>
      <c r="U244" s="3">
        <v>0</v>
      </c>
      <c r="V244" s="3"/>
      <c r="W244" s="3">
        <v>0</v>
      </c>
      <c r="X244" s="3"/>
      <c r="Y244" s="3"/>
      <c r="Z244" s="3">
        <v>1</v>
      </c>
      <c r="AA244" s="3">
        <v>0</v>
      </c>
      <c r="AB244" s="3"/>
      <c r="AC244" s="3">
        <v>0</v>
      </c>
      <c r="AD244" s="3"/>
      <c r="AE244" s="3"/>
      <c r="AF244" s="3">
        <v>0</v>
      </c>
      <c r="AG244" s="30">
        <f t="shared" si="21"/>
        <v>12</v>
      </c>
      <c r="AH244" s="21">
        <f t="shared" si="22"/>
        <v>1</v>
      </c>
      <c r="AI244" s="21">
        <f t="shared" si="23"/>
        <v>2</v>
      </c>
      <c r="AJ244" s="21">
        <f t="shared" si="24"/>
        <v>1</v>
      </c>
      <c r="AK244" s="21">
        <f t="shared" si="25"/>
        <v>2</v>
      </c>
      <c r="AL244" s="20" t="str">
        <f t="shared" si="27"/>
        <v>1/12</v>
      </c>
      <c r="AM244" s="3" t="str">
        <f t="shared" si="26"/>
        <v>1/2</v>
      </c>
    </row>
    <row r="245" spans="1:39">
      <c r="A245" s="43">
        <v>241</v>
      </c>
      <c r="B245" s="3" t="s">
        <v>1546</v>
      </c>
      <c r="C245" s="3" t="s">
        <v>1572</v>
      </c>
      <c r="D245" s="3" t="s">
        <v>1576</v>
      </c>
      <c r="E245" s="3">
        <v>0</v>
      </c>
      <c r="F245" s="3"/>
      <c r="G245" s="3">
        <v>0</v>
      </c>
      <c r="H245" s="3"/>
      <c r="I245" s="3">
        <v>0</v>
      </c>
      <c r="J245" s="3"/>
      <c r="K245" s="3">
        <v>0</v>
      </c>
      <c r="L245" s="3"/>
      <c r="M245" s="3">
        <v>0</v>
      </c>
      <c r="N245" s="3"/>
      <c r="O245" s="3">
        <v>0</v>
      </c>
      <c r="P245" s="3"/>
      <c r="Q245" s="3">
        <v>0</v>
      </c>
      <c r="R245" s="3"/>
      <c r="S245" s="3">
        <v>0</v>
      </c>
      <c r="T245" s="3"/>
      <c r="U245" s="3">
        <v>0</v>
      </c>
      <c r="V245" s="3"/>
      <c r="W245" s="3">
        <v>0</v>
      </c>
      <c r="X245" s="3"/>
      <c r="Y245" s="3"/>
      <c r="Z245" s="3">
        <v>0</v>
      </c>
      <c r="AA245" s="3">
        <v>0</v>
      </c>
      <c r="AB245" s="3"/>
      <c r="AC245" s="3">
        <v>0</v>
      </c>
      <c r="AD245" s="3"/>
      <c r="AE245" s="3"/>
      <c r="AF245" s="3">
        <v>1</v>
      </c>
      <c r="AG245" s="30">
        <f t="shared" si="21"/>
        <v>12</v>
      </c>
      <c r="AH245" s="21">
        <f t="shared" si="22"/>
        <v>0</v>
      </c>
      <c r="AI245" s="21">
        <f t="shared" si="23"/>
        <v>2</v>
      </c>
      <c r="AJ245" s="21">
        <f t="shared" si="24"/>
        <v>1</v>
      </c>
      <c r="AK245" s="21">
        <f t="shared" si="25"/>
        <v>1</v>
      </c>
      <c r="AL245" s="20" t="str">
        <f t="shared" si="27"/>
        <v>0/12</v>
      </c>
      <c r="AM245" s="3" t="str">
        <f t="shared" si="26"/>
        <v>1/2</v>
      </c>
    </row>
    <row r="246" spans="1:39">
      <c r="A246" s="43">
        <v>242</v>
      </c>
      <c r="B246" s="3" t="s">
        <v>1546</v>
      </c>
      <c r="C246" s="3" t="s">
        <v>1578</v>
      </c>
      <c r="D246" s="3" t="s">
        <v>1582</v>
      </c>
      <c r="E246" s="3">
        <v>1</v>
      </c>
      <c r="F246" s="3"/>
      <c r="G246" s="3">
        <v>1</v>
      </c>
      <c r="H246" s="3"/>
      <c r="I246" s="3">
        <v>0</v>
      </c>
      <c r="J246" s="3"/>
      <c r="K246" s="3">
        <v>1</v>
      </c>
      <c r="L246" s="3"/>
      <c r="M246" s="3">
        <v>1</v>
      </c>
      <c r="N246" s="3"/>
      <c r="O246" s="3">
        <v>1</v>
      </c>
      <c r="P246" s="3"/>
      <c r="Q246" s="3">
        <v>1</v>
      </c>
      <c r="R246" s="3"/>
      <c r="S246" s="3">
        <v>1</v>
      </c>
      <c r="T246" s="3"/>
      <c r="U246" s="3">
        <v>0</v>
      </c>
      <c r="V246" s="3"/>
      <c r="W246" s="3">
        <v>1</v>
      </c>
      <c r="X246" s="3"/>
      <c r="Y246" s="3">
        <v>1</v>
      </c>
      <c r="Z246" s="3"/>
      <c r="AA246" s="3"/>
      <c r="AB246" s="3">
        <v>0</v>
      </c>
      <c r="AC246" s="3">
        <v>1</v>
      </c>
      <c r="AD246" s="3"/>
      <c r="AE246" s="3"/>
      <c r="AF246" s="3">
        <v>0</v>
      </c>
      <c r="AG246" s="30">
        <f t="shared" si="21"/>
        <v>12</v>
      </c>
      <c r="AH246" s="21">
        <f t="shared" si="22"/>
        <v>10</v>
      </c>
      <c r="AI246" s="21">
        <f t="shared" si="23"/>
        <v>2</v>
      </c>
      <c r="AJ246" s="21">
        <f t="shared" si="24"/>
        <v>0</v>
      </c>
      <c r="AK246" s="21">
        <f t="shared" si="25"/>
        <v>10</v>
      </c>
      <c r="AL246" s="20" t="str">
        <f t="shared" si="27"/>
        <v>10/12</v>
      </c>
      <c r="AM246" s="3" t="str">
        <f t="shared" si="26"/>
        <v>0/2</v>
      </c>
    </row>
    <row r="247" spans="1:39">
      <c r="A247" s="43">
        <v>243</v>
      </c>
      <c r="B247" s="3" t="s">
        <v>1546</v>
      </c>
      <c r="C247" s="3" t="s">
        <v>1584</v>
      </c>
      <c r="D247" s="3" t="s">
        <v>1588</v>
      </c>
      <c r="E247" s="3">
        <v>0</v>
      </c>
      <c r="F247" s="3"/>
      <c r="G247" s="3">
        <v>0</v>
      </c>
      <c r="H247" s="3"/>
      <c r="I247" s="3">
        <v>0</v>
      </c>
      <c r="J247" s="3"/>
      <c r="K247" s="3">
        <v>0</v>
      </c>
      <c r="L247" s="3"/>
      <c r="M247" s="3">
        <v>0</v>
      </c>
      <c r="N247" s="3"/>
      <c r="O247" s="3">
        <v>0</v>
      </c>
      <c r="P247" s="3"/>
      <c r="Q247" s="3">
        <v>0</v>
      </c>
      <c r="R247" s="3"/>
      <c r="S247" s="3">
        <v>0</v>
      </c>
      <c r="T247" s="3"/>
      <c r="U247" s="3">
        <v>0</v>
      </c>
      <c r="V247" s="3"/>
      <c r="W247" s="3">
        <v>0</v>
      </c>
      <c r="X247" s="3"/>
      <c r="Y247" s="3"/>
      <c r="Z247" s="3">
        <v>0</v>
      </c>
      <c r="AA247" s="3">
        <v>0</v>
      </c>
      <c r="AB247" s="3"/>
      <c r="AC247" s="3">
        <v>0</v>
      </c>
      <c r="AD247" s="3"/>
      <c r="AE247" s="3"/>
      <c r="AF247" s="3">
        <v>0</v>
      </c>
      <c r="AG247" s="30">
        <f t="shared" si="21"/>
        <v>12</v>
      </c>
      <c r="AH247" s="21">
        <f t="shared" si="22"/>
        <v>0</v>
      </c>
      <c r="AI247" s="21">
        <f t="shared" si="23"/>
        <v>2</v>
      </c>
      <c r="AJ247" s="21">
        <f t="shared" si="24"/>
        <v>0</v>
      </c>
      <c r="AK247" s="21">
        <f t="shared" si="25"/>
        <v>0</v>
      </c>
      <c r="AL247" s="20" t="str">
        <f t="shared" si="27"/>
        <v>0/12</v>
      </c>
      <c r="AM247" s="3" t="str">
        <f t="shared" si="26"/>
        <v>0/2</v>
      </c>
    </row>
    <row r="248" spans="1:39">
      <c r="A248" s="43">
        <v>244</v>
      </c>
      <c r="B248" s="3" t="s">
        <v>1546</v>
      </c>
      <c r="C248" s="3" t="s">
        <v>1590</v>
      </c>
      <c r="D248" s="3" t="s">
        <v>1594</v>
      </c>
      <c r="E248" s="3">
        <v>1</v>
      </c>
      <c r="F248" s="3"/>
      <c r="G248" s="3">
        <v>0</v>
      </c>
      <c r="H248" s="3"/>
      <c r="I248" s="3">
        <v>0</v>
      </c>
      <c r="J248" s="3"/>
      <c r="K248" s="3">
        <v>0</v>
      </c>
      <c r="L248" s="3"/>
      <c r="M248" s="3">
        <v>1</v>
      </c>
      <c r="N248" s="3"/>
      <c r="O248" s="3">
        <v>1</v>
      </c>
      <c r="P248" s="3"/>
      <c r="Q248" s="3">
        <v>1</v>
      </c>
      <c r="R248" s="3"/>
      <c r="S248" s="3">
        <v>1</v>
      </c>
      <c r="T248" s="3"/>
      <c r="U248" s="3">
        <v>0</v>
      </c>
      <c r="V248" s="3"/>
      <c r="W248" s="3">
        <v>0</v>
      </c>
      <c r="X248" s="3"/>
      <c r="Y248" s="3"/>
      <c r="Z248" s="3">
        <v>0</v>
      </c>
      <c r="AA248" s="3">
        <v>0</v>
      </c>
      <c r="AB248" s="3"/>
      <c r="AC248" s="3">
        <v>1</v>
      </c>
      <c r="AD248" s="3"/>
      <c r="AE248" s="3"/>
      <c r="AF248" s="3">
        <v>0</v>
      </c>
      <c r="AG248" s="30">
        <f t="shared" si="21"/>
        <v>12</v>
      </c>
      <c r="AH248" s="21">
        <f t="shared" si="22"/>
        <v>6</v>
      </c>
      <c r="AI248" s="21">
        <f t="shared" si="23"/>
        <v>2</v>
      </c>
      <c r="AJ248" s="21">
        <f t="shared" si="24"/>
        <v>0</v>
      </c>
      <c r="AK248" s="21">
        <f t="shared" si="25"/>
        <v>6</v>
      </c>
      <c r="AL248" s="20" t="str">
        <f t="shared" si="27"/>
        <v>6/12</v>
      </c>
      <c r="AM248" s="3" t="str">
        <f t="shared" si="26"/>
        <v>0/2</v>
      </c>
    </row>
    <row r="249" spans="1:39">
      <c r="A249" s="43">
        <v>245</v>
      </c>
      <c r="B249" s="3" t="s">
        <v>1546</v>
      </c>
      <c r="C249" s="3" t="s">
        <v>1596</v>
      </c>
      <c r="D249" s="3" t="s">
        <v>1600</v>
      </c>
      <c r="E249" s="3">
        <v>1</v>
      </c>
      <c r="F249" s="3"/>
      <c r="G249" s="3">
        <v>0</v>
      </c>
      <c r="H249" s="3"/>
      <c r="I249" s="3">
        <v>0</v>
      </c>
      <c r="J249" s="3"/>
      <c r="K249" s="3">
        <v>0</v>
      </c>
      <c r="L249" s="3"/>
      <c r="M249" s="3">
        <v>0</v>
      </c>
      <c r="N249" s="3"/>
      <c r="O249" s="3">
        <v>1</v>
      </c>
      <c r="P249" s="3"/>
      <c r="Q249" s="3">
        <v>0</v>
      </c>
      <c r="R249" s="3"/>
      <c r="S249" s="3">
        <v>0</v>
      </c>
      <c r="T249" s="3"/>
      <c r="U249" s="3">
        <v>0</v>
      </c>
      <c r="V249" s="3"/>
      <c r="W249" s="3">
        <v>0</v>
      </c>
      <c r="X249" s="3"/>
      <c r="Y249" s="3"/>
      <c r="Z249" s="3">
        <v>1</v>
      </c>
      <c r="AA249" s="3">
        <v>0</v>
      </c>
      <c r="AB249" s="3"/>
      <c r="AC249" s="3">
        <v>1</v>
      </c>
      <c r="AD249" s="3"/>
      <c r="AE249" s="3"/>
      <c r="AF249" s="3">
        <v>0</v>
      </c>
      <c r="AG249" s="30">
        <f t="shared" si="21"/>
        <v>12</v>
      </c>
      <c r="AH249" s="21">
        <f t="shared" si="22"/>
        <v>3</v>
      </c>
      <c r="AI249" s="21">
        <f t="shared" si="23"/>
        <v>2</v>
      </c>
      <c r="AJ249" s="21">
        <f t="shared" si="24"/>
        <v>1</v>
      </c>
      <c r="AK249" s="21">
        <f t="shared" si="25"/>
        <v>4</v>
      </c>
      <c r="AL249" s="20" t="str">
        <f t="shared" si="27"/>
        <v>3/12</v>
      </c>
      <c r="AM249" s="3" t="str">
        <f t="shared" si="26"/>
        <v>1/2</v>
      </c>
    </row>
    <row r="250" spans="1:39">
      <c r="A250" s="43">
        <v>246</v>
      </c>
      <c r="B250" s="3" t="s">
        <v>1546</v>
      </c>
      <c r="C250" s="3" t="s">
        <v>1602</v>
      </c>
      <c r="D250" s="3" t="s">
        <v>1606</v>
      </c>
      <c r="E250" s="3">
        <v>1</v>
      </c>
      <c r="F250" s="3"/>
      <c r="G250" s="3">
        <v>0</v>
      </c>
      <c r="H250" s="3"/>
      <c r="I250" s="3">
        <v>0</v>
      </c>
      <c r="J250" s="3"/>
      <c r="K250" s="3">
        <v>0</v>
      </c>
      <c r="L250" s="3"/>
      <c r="M250" s="3">
        <v>0</v>
      </c>
      <c r="N250" s="3"/>
      <c r="O250" s="3">
        <v>1</v>
      </c>
      <c r="P250" s="3"/>
      <c r="Q250" s="3">
        <v>1</v>
      </c>
      <c r="R250" s="3"/>
      <c r="S250" s="3">
        <v>0</v>
      </c>
      <c r="T250" s="3"/>
      <c r="U250" s="3">
        <v>0</v>
      </c>
      <c r="V250" s="3"/>
      <c r="W250" s="3">
        <v>0</v>
      </c>
      <c r="X250" s="3"/>
      <c r="Y250" s="3"/>
      <c r="Z250" s="3">
        <v>0</v>
      </c>
      <c r="AA250" s="3">
        <v>0</v>
      </c>
      <c r="AB250" s="3"/>
      <c r="AC250" s="3">
        <v>0</v>
      </c>
      <c r="AD250" s="3"/>
      <c r="AE250" s="3"/>
      <c r="AF250" s="3">
        <v>0</v>
      </c>
      <c r="AG250" s="30">
        <f t="shared" si="21"/>
        <v>12</v>
      </c>
      <c r="AH250" s="21">
        <f t="shared" si="22"/>
        <v>3</v>
      </c>
      <c r="AI250" s="21">
        <f t="shared" si="23"/>
        <v>2</v>
      </c>
      <c r="AJ250" s="21">
        <f t="shared" si="24"/>
        <v>0</v>
      </c>
      <c r="AK250" s="21">
        <f t="shared" si="25"/>
        <v>3</v>
      </c>
      <c r="AL250" s="20" t="str">
        <f t="shared" si="27"/>
        <v>3/12</v>
      </c>
      <c r="AM250" s="3" t="str">
        <f t="shared" si="26"/>
        <v>0/2</v>
      </c>
    </row>
    <row r="251" spans="1:39">
      <c r="A251" s="43">
        <v>247</v>
      </c>
      <c r="B251" s="3" t="s">
        <v>1546</v>
      </c>
      <c r="C251" s="3" t="s">
        <v>1608</v>
      </c>
      <c r="D251" s="3" t="s">
        <v>1612</v>
      </c>
      <c r="E251" s="3">
        <v>1</v>
      </c>
      <c r="F251" s="3"/>
      <c r="G251" s="3">
        <v>0</v>
      </c>
      <c r="H251" s="3"/>
      <c r="I251" s="3">
        <v>0</v>
      </c>
      <c r="J251" s="3"/>
      <c r="K251" s="3">
        <v>0</v>
      </c>
      <c r="L251" s="3"/>
      <c r="M251" s="3">
        <v>0</v>
      </c>
      <c r="N251" s="3"/>
      <c r="O251" s="3">
        <v>0</v>
      </c>
      <c r="P251" s="3"/>
      <c r="Q251" s="3">
        <v>1</v>
      </c>
      <c r="R251" s="3"/>
      <c r="S251" s="3">
        <v>1</v>
      </c>
      <c r="T251" s="3"/>
      <c r="U251" s="3">
        <v>0</v>
      </c>
      <c r="V251" s="3"/>
      <c r="W251" s="3">
        <v>0</v>
      </c>
      <c r="X251" s="3"/>
      <c r="Y251" s="3"/>
      <c r="Z251" s="3">
        <v>1</v>
      </c>
      <c r="AA251" s="3">
        <v>0</v>
      </c>
      <c r="AB251" s="3"/>
      <c r="AC251" s="3">
        <v>1</v>
      </c>
      <c r="AD251" s="3"/>
      <c r="AE251" s="3"/>
      <c r="AF251" s="3">
        <v>0</v>
      </c>
      <c r="AG251" s="30">
        <f t="shared" si="21"/>
        <v>12</v>
      </c>
      <c r="AH251" s="21">
        <f t="shared" si="22"/>
        <v>4</v>
      </c>
      <c r="AI251" s="21">
        <f t="shared" si="23"/>
        <v>2</v>
      </c>
      <c r="AJ251" s="21">
        <f t="shared" si="24"/>
        <v>1</v>
      </c>
      <c r="AK251" s="21">
        <f t="shared" si="25"/>
        <v>5</v>
      </c>
      <c r="AL251" s="20" t="str">
        <f t="shared" si="27"/>
        <v>4/12</v>
      </c>
      <c r="AM251" s="3" t="str">
        <f t="shared" si="26"/>
        <v>1/2</v>
      </c>
    </row>
    <row r="252" spans="1:39">
      <c r="A252" s="43">
        <v>248</v>
      </c>
      <c r="B252" s="3" t="s">
        <v>1617</v>
      </c>
      <c r="C252" s="3" t="s">
        <v>1619</v>
      </c>
      <c r="D252" s="3" t="s">
        <v>1623</v>
      </c>
      <c r="E252" s="3"/>
      <c r="F252" s="3">
        <v>0</v>
      </c>
      <c r="G252" s="3">
        <v>0</v>
      </c>
      <c r="H252" s="3"/>
      <c r="I252" s="3">
        <v>0</v>
      </c>
      <c r="J252" s="3"/>
      <c r="K252" s="3">
        <v>0</v>
      </c>
      <c r="L252" s="3"/>
      <c r="M252" s="3"/>
      <c r="N252" s="3">
        <v>0</v>
      </c>
      <c r="O252" s="3"/>
      <c r="P252" s="3">
        <v>0</v>
      </c>
      <c r="Q252" s="3"/>
      <c r="R252" s="3">
        <v>0</v>
      </c>
      <c r="S252" s="3"/>
      <c r="T252" s="3">
        <v>0</v>
      </c>
      <c r="U252" s="3"/>
      <c r="V252" s="3">
        <v>0</v>
      </c>
      <c r="W252" s="3"/>
      <c r="X252" s="3">
        <v>0</v>
      </c>
      <c r="Y252" s="3"/>
      <c r="Z252" s="3">
        <v>0</v>
      </c>
      <c r="AA252" s="3"/>
      <c r="AB252" s="3">
        <v>0</v>
      </c>
      <c r="AC252" s="3"/>
      <c r="AD252" s="3">
        <v>0</v>
      </c>
      <c r="AE252" s="3"/>
      <c r="AF252" s="3">
        <v>1</v>
      </c>
      <c r="AG252" s="30">
        <f t="shared" si="21"/>
        <v>3</v>
      </c>
      <c r="AH252" s="21">
        <f t="shared" si="22"/>
        <v>0</v>
      </c>
      <c r="AI252" s="21">
        <f t="shared" si="23"/>
        <v>11</v>
      </c>
      <c r="AJ252" s="21">
        <f t="shared" si="24"/>
        <v>1</v>
      </c>
      <c r="AK252" s="21">
        <f t="shared" si="25"/>
        <v>1</v>
      </c>
      <c r="AL252" s="20" t="str">
        <f t="shared" si="27"/>
        <v>0/3</v>
      </c>
      <c r="AM252" s="3" t="str">
        <f t="shared" si="26"/>
        <v>1/11</v>
      </c>
    </row>
    <row r="253" spans="1:39">
      <c r="A253" s="43">
        <v>249</v>
      </c>
      <c r="B253" s="3" t="s">
        <v>1617</v>
      </c>
      <c r="C253" s="3" t="s">
        <v>1625</v>
      </c>
      <c r="D253" s="3" t="s">
        <v>1629</v>
      </c>
      <c r="E253" s="3"/>
      <c r="F253" s="3">
        <v>0</v>
      </c>
      <c r="G253" s="3">
        <v>0</v>
      </c>
      <c r="H253" s="3"/>
      <c r="I253" s="3">
        <v>0</v>
      </c>
      <c r="J253" s="3"/>
      <c r="K253" s="3">
        <v>0</v>
      </c>
      <c r="L253" s="3"/>
      <c r="M253" s="3"/>
      <c r="N253" s="3">
        <v>0</v>
      </c>
      <c r="O253" s="3"/>
      <c r="P253" s="3">
        <v>0</v>
      </c>
      <c r="Q253" s="3"/>
      <c r="R253" s="3">
        <v>0</v>
      </c>
      <c r="S253" s="3"/>
      <c r="T253" s="3">
        <v>0</v>
      </c>
      <c r="U253" s="3"/>
      <c r="V253" s="3">
        <v>0</v>
      </c>
      <c r="W253" s="3"/>
      <c r="X253" s="3">
        <v>0</v>
      </c>
      <c r="Y253" s="3"/>
      <c r="Z253" s="3">
        <v>0</v>
      </c>
      <c r="AA253" s="3"/>
      <c r="AB253" s="3">
        <v>0</v>
      </c>
      <c r="AC253" s="3"/>
      <c r="AD253" s="3">
        <v>0</v>
      </c>
      <c r="AE253" s="3"/>
      <c r="AF253" s="3">
        <v>1</v>
      </c>
      <c r="AG253" s="30">
        <f t="shared" si="21"/>
        <v>3</v>
      </c>
      <c r="AH253" s="21">
        <f t="shared" si="22"/>
        <v>0</v>
      </c>
      <c r="AI253" s="21">
        <f t="shared" si="23"/>
        <v>11</v>
      </c>
      <c r="AJ253" s="21">
        <f t="shared" si="24"/>
        <v>1</v>
      </c>
      <c r="AK253" s="21">
        <f t="shared" si="25"/>
        <v>1</v>
      </c>
      <c r="AL253" s="20" t="str">
        <f t="shared" si="27"/>
        <v>0/3</v>
      </c>
      <c r="AM253" s="3" t="str">
        <f t="shared" si="26"/>
        <v>1/11</v>
      </c>
    </row>
    <row r="254" spans="1:39">
      <c r="A254" s="43">
        <v>250</v>
      </c>
      <c r="B254" s="3" t="s">
        <v>1617</v>
      </c>
      <c r="C254" s="3" t="s">
        <v>1631</v>
      </c>
      <c r="D254" s="3" t="s">
        <v>1635</v>
      </c>
      <c r="E254" s="3"/>
      <c r="F254" s="3">
        <v>0</v>
      </c>
      <c r="G254" s="3">
        <v>0</v>
      </c>
      <c r="H254" s="3"/>
      <c r="I254" s="3">
        <v>0</v>
      </c>
      <c r="J254" s="3"/>
      <c r="K254" s="3">
        <v>0</v>
      </c>
      <c r="L254" s="3"/>
      <c r="M254" s="3"/>
      <c r="N254" s="3">
        <v>0</v>
      </c>
      <c r="O254" s="3"/>
      <c r="P254" s="3">
        <v>0</v>
      </c>
      <c r="Q254" s="3"/>
      <c r="R254" s="3">
        <v>0</v>
      </c>
      <c r="S254" s="3"/>
      <c r="T254" s="3">
        <v>0</v>
      </c>
      <c r="U254" s="3"/>
      <c r="V254" s="3">
        <v>0</v>
      </c>
      <c r="W254" s="3"/>
      <c r="X254" s="3">
        <v>0</v>
      </c>
      <c r="Y254" s="3"/>
      <c r="Z254" s="3">
        <v>0</v>
      </c>
      <c r="AA254" s="3"/>
      <c r="AB254" s="3">
        <v>0</v>
      </c>
      <c r="AC254" s="3"/>
      <c r="AD254" s="3">
        <v>0</v>
      </c>
      <c r="AE254" s="3"/>
      <c r="AF254" s="3">
        <v>0</v>
      </c>
      <c r="AG254" s="30">
        <f t="shared" si="21"/>
        <v>3</v>
      </c>
      <c r="AH254" s="21">
        <f t="shared" si="22"/>
        <v>0</v>
      </c>
      <c r="AI254" s="21">
        <f t="shared" si="23"/>
        <v>11</v>
      </c>
      <c r="AJ254" s="21">
        <f t="shared" si="24"/>
        <v>0</v>
      </c>
      <c r="AK254" s="21">
        <f t="shared" si="25"/>
        <v>0</v>
      </c>
      <c r="AL254" s="20" t="str">
        <f t="shared" si="27"/>
        <v>0/3</v>
      </c>
      <c r="AM254" s="3" t="str">
        <f t="shared" si="26"/>
        <v>0/11</v>
      </c>
    </row>
    <row r="255" spans="1:39">
      <c r="A255" s="43">
        <v>251</v>
      </c>
      <c r="B255" s="3" t="s">
        <v>1617</v>
      </c>
      <c r="C255" s="3" t="s">
        <v>1637</v>
      </c>
      <c r="D255" s="3" t="s">
        <v>1641</v>
      </c>
      <c r="E255" s="3"/>
      <c r="F255" s="3">
        <v>0</v>
      </c>
      <c r="G255" s="3">
        <v>0</v>
      </c>
      <c r="H255" s="3"/>
      <c r="I255" s="3">
        <v>0</v>
      </c>
      <c r="J255" s="3"/>
      <c r="K255" s="3">
        <v>0</v>
      </c>
      <c r="L255" s="3"/>
      <c r="M255" s="3"/>
      <c r="N255" s="3">
        <v>0</v>
      </c>
      <c r="O255" s="3"/>
      <c r="P255" s="3">
        <v>0</v>
      </c>
      <c r="Q255" s="3"/>
      <c r="R255" s="3">
        <v>0</v>
      </c>
      <c r="S255" s="3"/>
      <c r="T255" s="3">
        <v>0</v>
      </c>
      <c r="U255" s="3"/>
      <c r="V255" s="3">
        <v>0</v>
      </c>
      <c r="W255" s="3"/>
      <c r="X255" s="3">
        <v>0</v>
      </c>
      <c r="Y255" s="3"/>
      <c r="Z255" s="3">
        <v>0</v>
      </c>
      <c r="AA255" s="3"/>
      <c r="AB255" s="3">
        <v>0</v>
      </c>
      <c r="AC255" s="3"/>
      <c r="AD255" s="3">
        <v>0</v>
      </c>
      <c r="AE255" s="3"/>
      <c r="AF255" s="3">
        <v>0</v>
      </c>
      <c r="AG255" s="30">
        <f t="shared" si="21"/>
        <v>3</v>
      </c>
      <c r="AH255" s="21">
        <f t="shared" si="22"/>
        <v>0</v>
      </c>
      <c r="AI255" s="21">
        <f t="shared" si="23"/>
        <v>11</v>
      </c>
      <c r="AJ255" s="21">
        <f t="shared" si="24"/>
        <v>0</v>
      </c>
      <c r="AK255" s="21">
        <f t="shared" si="25"/>
        <v>0</v>
      </c>
      <c r="AL255" s="20" t="str">
        <f t="shared" si="27"/>
        <v>0/3</v>
      </c>
      <c r="AM255" s="3" t="str">
        <f t="shared" si="26"/>
        <v>0/11</v>
      </c>
    </row>
    <row r="256" spans="1:39">
      <c r="A256" s="43">
        <v>252</v>
      </c>
      <c r="B256" s="3" t="s">
        <v>1617</v>
      </c>
      <c r="C256" s="3" t="s">
        <v>1643</v>
      </c>
      <c r="D256" s="3" t="s">
        <v>1647</v>
      </c>
      <c r="E256" s="3"/>
      <c r="F256" s="3">
        <v>0</v>
      </c>
      <c r="G256" s="3"/>
      <c r="H256" s="3">
        <v>1</v>
      </c>
      <c r="I256" s="3"/>
      <c r="J256" s="3">
        <v>0</v>
      </c>
      <c r="K256" s="3"/>
      <c r="L256" s="3">
        <v>1</v>
      </c>
      <c r="M256" s="3"/>
      <c r="N256" s="3">
        <v>0</v>
      </c>
      <c r="O256" s="3"/>
      <c r="P256" s="3">
        <v>0</v>
      </c>
      <c r="Q256" s="3"/>
      <c r="R256" s="3">
        <v>0</v>
      </c>
      <c r="S256" s="3"/>
      <c r="T256" s="3">
        <v>0</v>
      </c>
      <c r="U256" s="3"/>
      <c r="V256" s="3">
        <v>0</v>
      </c>
      <c r="W256" s="3"/>
      <c r="X256" s="3">
        <v>0</v>
      </c>
      <c r="Y256" s="3"/>
      <c r="Z256" s="3">
        <v>0</v>
      </c>
      <c r="AA256" s="3"/>
      <c r="AB256" s="3">
        <v>0</v>
      </c>
      <c r="AC256" s="3"/>
      <c r="AD256" s="3">
        <v>0</v>
      </c>
      <c r="AE256" s="3"/>
      <c r="AF256" s="3">
        <v>0</v>
      </c>
      <c r="AG256" s="30">
        <f t="shared" si="21"/>
        <v>0</v>
      </c>
      <c r="AH256" s="21">
        <f t="shared" si="22"/>
        <v>0</v>
      </c>
      <c r="AI256" s="21">
        <f t="shared" si="23"/>
        <v>14</v>
      </c>
      <c r="AJ256" s="21">
        <f t="shared" si="24"/>
        <v>2</v>
      </c>
      <c r="AK256" s="21">
        <f t="shared" si="25"/>
        <v>2</v>
      </c>
      <c r="AL256" s="20" t="str">
        <f t="shared" si="27"/>
        <v>0/0</v>
      </c>
      <c r="AM256" s="3" t="str">
        <f t="shared" si="26"/>
        <v>2/14</v>
      </c>
    </row>
    <row r="257" spans="1:39">
      <c r="A257" s="43">
        <v>253</v>
      </c>
      <c r="B257" s="3" t="s">
        <v>1617</v>
      </c>
      <c r="C257" s="3" t="s">
        <v>1649</v>
      </c>
      <c r="D257" s="3" t="s">
        <v>1653</v>
      </c>
      <c r="E257" s="3"/>
      <c r="F257" s="3">
        <v>0</v>
      </c>
      <c r="G257" s="3">
        <v>0</v>
      </c>
      <c r="H257" s="3"/>
      <c r="I257" s="3">
        <v>0</v>
      </c>
      <c r="J257" s="3"/>
      <c r="K257" s="3">
        <v>0</v>
      </c>
      <c r="L257" s="3"/>
      <c r="M257" s="3"/>
      <c r="N257" s="3">
        <v>0</v>
      </c>
      <c r="O257" s="3"/>
      <c r="P257" s="3">
        <v>0</v>
      </c>
      <c r="Q257" s="3"/>
      <c r="R257" s="3">
        <v>0</v>
      </c>
      <c r="S257" s="3"/>
      <c r="T257" s="3">
        <v>0</v>
      </c>
      <c r="U257" s="3"/>
      <c r="V257" s="3">
        <v>0</v>
      </c>
      <c r="W257" s="3"/>
      <c r="X257" s="3">
        <v>0</v>
      </c>
      <c r="Y257" s="3"/>
      <c r="Z257" s="3">
        <v>0</v>
      </c>
      <c r="AA257" s="3"/>
      <c r="AB257" s="3">
        <v>0</v>
      </c>
      <c r="AC257" s="3"/>
      <c r="AD257" s="3">
        <v>0</v>
      </c>
      <c r="AE257" s="3"/>
      <c r="AF257" s="3">
        <v>1</v>
      </c>
      <c r="AG257" s="30">
        <f t="shared" si="21"/>
        <v>3</v>
      </c>
      <c r="AH257" s="21">
        <f t="shared" si="22"/>
        <v>0</v>
      </c>
      <c r="AI257" s="21">
        <f t="shared" si="23"/>
        <v>11</v>
      </c>
      <c r="AJ257" s="21">
        <f t="shared" si="24"/>
        <v>1</v>
      </c>
      <c r="AK257" s="21">
        <f t="shared" si="25"/>
        <v>1</v>
      </c>
      <c r="AL257" s="20" t="str">
        <f t="shared" si="27"/>
        <v>0/3</v>
      </c>
      <c r="AM257" s="3" t="str">
        <f t="shared" si="26"/>
        <v>1/11</v>
      </c>
    </row>
    <row r="258" spans="1:39">
      <c r="A258" s="43">
        <v>254</v>
      </c>
      <c r="B258" s="3" t="s">
        <v>1617</v>
      </c>
      <c r="C258" s="3" t="s">
        <v>1655</v>
      </c>
      <c r="D258" s="3" t="s">
        <v>1659</v>
      </c>
      <c r="E258" s="3"/>
      <c r="F258" s="3">
        <v>0</v>
      </c>
      <c r="G258" s="3">
        <v>0</v>
      </c>
      <c r="H258" s="3"/>
      <c r="I258" s="3">
        <v>0</v>
      </c>
      <c r="J258" s="3"/>
      <c r="K258" s="3">
        <v>0</v>
      </c>
      <c r="L258" s="3"/>
      <c r="M258" s="3"/>
      <c r="N258" s="3">
        <v>0</v>
      </c>
      <c r="O258" s="3"/>
      <c r="P258" s="3">
        <v>0</v>
      </c>
      <c r="Q258" s="3"/>
      <c r="R258" s="3">
        <v>0</v>
      </c>
      <c r="S258" s="3"/>
      <c r="T258" s="3">
        <v>0</v>
      </c>
      <c r="U258" s="3"/>
      <c r="V258" s="3">
        <v>0</v>
      </c>
      <c r="W258" s="3"/>
      <c r="X258" s="3">
        <v>0</v>
      </c>
      <c r="Y258" s="3"/>
      <c r="Z258" s="3">
        <v>0</v>
      </c>
      <c r="AA258" s="3"/>
      <c r="AB258" s="3">
        <v>1</v>
      </c>
      <c r="AC258" s="3"/>
      <c r="AD258" s="3">
        <v>0</v>
      </c>
      <c r="AE258" s="3"/>
      <c r="AF258" s="3">
        <v>1</v>
      </c>
      <c r="AG258" s="30">
        <f t="shared" si="21"/>
        <v>3</v>
      </c>
      <c r="AH258" s="21">
        <f t="shared" si="22"/>
        <v>0</v>
      </c>
      <c r="AI258" s="21">
        <f t="shared" si="23"/>
        <v>11</v>
      </c>
      <c r="AJ258" s="21">
        <f t="shared" si="24"/>
        <v>2</v>
      </c>
      <c r="AK258" s="21">
        <f t="shared" si="25"/>
        <v>2</v>
      </c>
      <c r="AL258" s="20" t="str">
        <f t="shared" si="27"/>
        <v>0/3</v>
      </c>
      <c r="AM258" s="3" t="str">
        <f t="shared" si="26"/>
        <v>2/11</v>
      </c>
    </row>
    <row r="259" spans="1:39">
      <c r="A259" s="43">
        <v>255</v>
      </c>
      <c r="B259" s="3" t="s">
        <v>1617</v>
      </c>
      <c r="C259" s="3" t="s">
        <v>1661</v>
      </c>
      <c r="D259" s="3" t="s">
        <v>1665</v>
      </c>
      <c r="E259" s="3"/>
      <c r="F259" s="3">
        <v>1</v>
      </c>
      <c r="G259" s="3">
        <v>0</v>
      </c>
      <c r="H259" s="3"/>
      <c r="I259" s="3">
        <v>0</v>
      </c>
      <c r="J259" s="3"/>
      <c r="K259" s="3">
        <v>0</v>
      </c>
      <c r="L259" s="3"/>
      <c r="M259" s="3"/>
      <c r="N259" s="3">
        <v>1</v>
      </c>
      <c r="O259" s="3"/>
      <c r="P259" s="3">
        <v>0</v>
      </c>
      <c r="Q259" s="3"/>
      <c r="R259" s="3">
        <v>0</v>
      </c>
      <c r="S259" s="3"/>
      <c r="T259" s="3">
        <v>0</v>
      </c>
      <c r="U259" s="3"/>
      <c r="V259" s="3">
        <v>0</v>
      </c>
      <c r="W259" s="3"/>
      <c r="X259" s="3">
        <v>1</v>
      </c>
      <c r="Y259" s="3"/>
      <c r="Z259" s="3">
        <v>0</v>
      </c>
      <c r="AA259" s="3"/>
      <c r="AB259" s="3">
        <v>0</v>
      </c>
      <c r="AC259" s="3"/>
      <c r="AD259" s="3">
        <v>1</v>
      </c>
      <c r="AE259" s="3"/>
      <c r="AF259" s="3">
        <v>1</v>
      </c>
      <c r="AG259" s="30">
        <f t="shared" si="21"/>
        <v>3</v>
      </c>
      <c r="AH259" s="21">
        <f t="shared" si="22"/>
        <v>0</v>
      </c>
      <c r="AI259" s="21">
        <f t="shared" si="23"/>
        <v>11</v>
      </c>
      <c r="AJ259" s="21">
        <f t="shared" si="24"/>
        <v>5</v>
      </c>
      <c r="AK259" s="21">
        <f t="shared" si="25"/>
        <v>5</v>
      </c>
      <c r="AL259" s="20" t="str">
        <f t="shared" si="27"/>
        <v>0/3</v>
      </c>
      <c r="AM259" s="3" t="str">
        <f t="shared" si="26"/>
        <v>5/11</v>
      </c>
    </row>
    <row r="260" spans="1:39">
      <c r="A260" s="43">
        <v>256</v>
      </c>
      <c r="B260" s="3" t="s">
        <v>1617</v>
      </c>
      <c r="C260" s="3" t="s">
        <v>1667</v>
      </c>
      <c r="D260" s="3" t="s">
        <v>1671</v>
      </c>
      <c r="E260" s="3"/>
      <c r="F260" s="3">
        <v>0</v>
      </c>
      <c r="G260" s="3">
        <v>0</v>
      </c>
      <c r="H260" s="3"/>
      <c r="I260" s="3">
        <v>0</v>
      </c>
      <c r="J260" s="3"/>
      <c r="K260" s="3">
        <v>0</v>
      </c>
      <c r="L260" s="3"/>
      <c r="M260" s="3"/>
      <c r="N260" s="3">
        <v>0</v>
      </c>
      <c r="O260" s="3"/>
      <c r="P260" s="3">
        <v>0</v>
      </c>
      <c r="Q260" s="3"/>
      <c r="R260" s="3">
        <v>0</v>
      </c>
      <c r="S260" s="3"/>
      <c r="T260" s="3">
        <v>0</v>
      </c>
      <c r="U260" s="3"/>
      <c r="V260" s="3">
        <v>0</v>
      </c>
      <c r="W260" s="3"/>
      <c r="X260" s="3">
        <v>0</v>
      </c>
      <c r="Y260" s="3"/>
      <c r="Z260" s="3">
        <v>0</v>
      </c>
      <c r="AA260" s="3"/>
      <c r="AB260" s="3">
        <v>0</v>
      </c>
      <c r="AC260" s="3"/>
      <c r="AD260" s="3">
        <v>0</v>
      </c>
      <c r="AE260" s="3"/>
      <c r="AF260" s="3">
        <v>1</v>
      </c>
      <c r="AG260" s="30">
        <f t="shared" si="21"/>
        <v>3</v>
      </c>
      <c r="AH260" s="21">
        <f t="shared" si="22"/>
        <v>0</v>
      </c>
      <c r="AI260" s="21">
        <f t="shared" si="23"/>
        <v>11</v>
      </c>
      <c r="AJ260" s="21">
        <f t="shared" si="24"/>
        <v>1</v>
      </c>
      <c r="AK260" s="21">
        <f t="shared" si="25"/>
        <v>1</v>
      </c>
      <c r="AL260" s="20" t="str">
        <f t="shared" si="27"/>
        <v>0/3</v>
      </c>
      <c r="AM260" s="3" t="str">
        <f t="shared" si="26"/>
        <v>1/11</v>
      </c>
    </row>
    <row r="261" spans="1:39">
      <c r="A261" s="43">
        <v>257</v>
      </c>
      <c r="B261" s="3" t="s">
        <v>1617</v>
      </c>
      <c r="C261" s="3" t="s">
        <v>1673</v>
      </c>
      <c r="D261" s="3" t="s">
        <v>1677</v>
      </c>
      <c r="E261" s="3"/>
      <c r="F261" s="3">
        <v>0</v>
      </c>
      <c r="G261" s="3">
        <v>0</v>
      </c>
      <c r="H261" s="3"/>
      <c r="I261" s="3">
        <v>0</v>
      </c>
      <c r="J261" s="3"/>
      <c r="K261" s="3">
        <v>0</v>
      </c>
      <c r="L261" s="3"/>
      <c r="M261" s="3"/>
      <c r="N261" s="3">
        <v>0</v>
      </c>
      <c r="O261" s="3"/>
      <c r="P261" s="3">
        <v>0</v>
      </c>
      <c r="Q261" s="3"/>
      <c r="R261" s="3">
        <v>0</v>
      </c>
      <c r="S261" s="3"/>
      <c r="T261" s="3">
        <v>0</v>
      </c>
      <c r="U261" s="3"/>
      <c r="V261" s="3">
        <v>0</v>
      </c>
      <c r="W261" s="3"/>
      <c r="X261" s="3">
        <v>0</v>
      </c>
      <c r="Y261" s="3"/>
      <c r="Z261" s="3">
        <v>0</v>
      </c>
      <c r="AA261" s="3"/>
      <c r="AB261" s="3">
        <v>0</v>
      </c>
      <c r="AC261" s="3"/>
      <c r="AD261" s="3">
        <v>0</v>
      </c>
      <c r="AE261" s="3"/>
      <c r="AF261" s="3">
        <v>1</v>
      </c>
      <c r="AG261" s="30">
        <f t="shared" ref="AG261:AG316" si="28">SUMPRODUCT(--(MOD(COLUMN(E261:AF261)-COLUMN(E261),2)=0), --(E261:AF261&lt;&gt;""))</f>
        <v>3</v>
      </c>
      <c r="AH261" s="21">
        <f t="shared" ref="AH261:AH316" si="29">SUMPRODUCT(--(MOD(COLUMN(E261:AF261)-COLUMN(E261),2)=0), --(E261:AF261=1))</f>
        <v>0</v>
      </c>
      <c r="AI261" s="21">
        <f t="shared" ref="AI261:AI316" si="30">SUMPRODUCT(--(MOD(COLUMN(E261:AF261)-COLUMN(E261),2)=1), --(E261:AF261&lt;&gt;""))</f>
        <v>11</v>
      </c>
      <c r="AJ261" s="21">
        <f t="shared" ref="AJ261:AJ316" si="31">SUMPRODUCT(--(MOD(COLUMN(E261:AF261)-COLUMN(E261),2)=1), --(E261:AF261=1))</f>
        <v>1</v>
      </c>
      <c r="AK261" s="21">
        <f t="shared" ref="AK261:AK316" si="32">SUM(E261:AF261)</f>
        <v>1</v>
      </c>
      <c r="AL261" s="20" t="str">
        <f t="shared" si="27"/>
        <v>0/3</v>
      </c>
      <c r="AM261" s="3" t="str">
        <f t="shared" si="26"/>
        <v>1/11</v>
      </c>
    </row>
    <row r="262" spans="1:39">
      <c r="A262" s="43">
        <v>258</v>
      </c>
      <c r="B262" s="3" t="s">
        <v>1617</v>
      </c>
      <c r="C262" s="3" t="s">
        <v>1679</v>
      </c>
      <c r="D262" s="3" t="s">
        <v>1683</v>
      </c>
      <c r="E262" s="3"/>
      <c r="F262" s="3">
        <v>0</v>
      </c>
      <c r="G262" s="3">
        <v>0</v>
      </c>
      <c r="H262" s="3"/>
      <c r="I262" s="3">
        <v>0</v>
      </c>
      <c r="J262" s="3"/>
      <c r="K262" s="3">
        <v>0</v>
      </c>
      <c r="L262" s="3"/>
      <c r="M262" s="3"/>
      <c r="N262" s="3">
        <v>0</v>
      </c>
      <c r="O262" s="3"/>
      <c r="P262" s="3">
        <v>0</v>
      </c>
      <c r="Q262" s="3"/>
      <c r="R262" s="3">
        <v>0</v>
      </c>
      <c r="S262" s="3"/>
      <c r="T262" s="3">
        <v>0</v>
      </c>
      <c r="U262" s="3"/>
      <c r="V262" s="3">
        <v>0</v>
      </c>
      <c r="W262" s="3"/>
      <c r="X262" s="3">
        <v>0</v>
      </c>
      <c r="Y262" s="3"/>
      <c r="Z262" s="3">
        <v>0</v>
      </c>
      <c r="AA262" s="3"/>
      <c r="AB262" s="3">
        <v>0</v>
      </c>
      <c r="AC262" s="3"/>
      <c r="AD262" s="3">
        <v>0</v>
      </c>
      <c r="AE262" s="3"/>
      <c r="AF262" s="3">
        <v>1</v>
      </c>
      <c r="AG262" s="30">
        <f t="shared" si="28"/>
        <v>3</v>
      </c>
      <c r="AH262" s="21">
        <f t="shared" si="29"/>
        <v>0</v>
      </c>
      <c r="AI262" s="21">
        <f t="shared" si="30"/>
        <v>11</v>
      </c>
      <c r="AJ262" s="21">
        <f t="shared" si="31"/>
        <v>1</v>
      </c>
      <c r="AK262" s="21">
        <f t="shared" si="32"/>
        <v>1</v>
      </c>
      <c r="AL262" s="20" t="str">
        <f t="shared" si="27"/>
        <v>0/3</v>
      </c>
      <c r="AM262" s="3" t="str">
        <f t="shared" ref="AM262:AM316" si="33">AJ262 &amp; "/" &amp; AI262</f>
        <v>1/11</v>
      </c>
    </row>
    <row r="263" spans="1:39">
      <c r="A263" s="43">
        <v>259</v>
      </c>
      <c r="B263" s="3" t="s">
        <v>1617</v>
      </c>
      <c r="C263" s="3" t="s">
        <v>1685</v>
      </c>
      <c r="D263" s="3" t="s">
        <v>1689</v>
      </c>
      <c r="E263" s="3"/>
      <c r="F263" s="3">
        <v>0</v>
      </c>
      <c r="G263" s="3">
        <v>0</v>
      </c>
      <c r="H263" s="3"/>
      <c r="I263" s="3">
        <v>0</v>
      </c>
      <c r="J263" s="3"/>
      <c r="K263" s="3">
        <v>0</v>
      </c>
      <c r="L263" s="3"/>
      <c r="M263" s="3"/>
      <c r="N263" s="3">
        <v>0</v>
      </c>
      <c r="O263" s="3"/>
      <c r="P263" s="3">
        <v>0</v>
      </c>
      <c r="Q263" s="3"/>
      <c r="R263" s="3">
        <v>0</v>
      </c>
      <c r="S263" s="3"/>
      <c r="T263" s="3">
        <v>0</v>
      </c>
      <c r="U263" s="3"/>
      <c r="V263" s="3">
        <v>0</v>
      </c>
      <c r="W263" s="3"/>
      <c r="X263" s="3">
        <v>0</v>
      </c>
      <c r="Y263" s="3"/>
      <c r="Z263" s="3">
        <v>0</v>
      </c>
      <c r="AA263" s="3"/>
      <c r="AB263" s="3">
        <v>0</v>
      </c>
      <c r="AC263" s="3"/>
      <c r="AD263" s="3">
        <v>0</v>
      </c>
      <c r="AE263" s="3"/>
      <c r="AF263" s="3">
        <v>1</v>
      </c>
      <c r="AG263" s="30">
        <f t="shared" si="28"/>
        <v>3</v>
      </c>
      <c r="AH263" s="21">
        <f t="shared" si="29"/>
        <v>0</v>
      </c>
      <c r="AI263" s="21">
        <f t="shared" si="30"/>
        <v>11</v>
      </c>
      <c r="AJ263" s="21">
        <f t="shared" si="31"/>
        <v>1</v>
      </c>
      <c r="AK263" s="21">
        <f t="shared" si="32"/>
        <v>1</v>
      </c>
      <c r="AL263" s="20" t="str">
        <f t="shared" ref="AL263:AL316" si="34">AH263 &amp; "/" &amp; AG263</f>
        <v>0/3</v>
      </c>
      <c r="AM263" s="3" t="str">
        <f t="shared" si="33"/>
        <v>1/11</v>
      </c>
    </row>
    <row r="264" spans="1:39">
      <c r="A264" s="43">
        <v>260</v>
      </c>
      <c r="B264" s="3" t="s">
        <v>1617</v>
      </c>
      <c r="C264" s="3" t="s">
        <v>1691</v>
      </c>
      <c r="D264" s="3" t="s">
        <v>1695</v>
      </c>
      <c r="E264" s="3">
        <v>0</v>
      </c>
      <c r="F264" s="3"/>
      <c r="G264" s="3">
        <v>0</v>
      </c>
      <c r="H264" s="3"/>
      <c r="I264" s="3">
        <v>0</v>
      </c>
      <c r="J264" s="3"/>
      <c r="K264" s="3">
        <v>0</v>
      </c>
      <c r="L264" s="3"/>
      <c r="M264" s="3"/>
      <c r="N264" s="3">
        <v>0</v>
      </c>
      <c r="O264" s="3"/>
      <c r="P264" s="3">
        <v>0</v>
      </c>
      <c r="Q264" s="3"/>
      <c r="R264" s="3">
        <v>0</v>
      </c>
      <c r="S264" s="3"/>
      <c r="T264" s="3">
        <v>0</v>
      </c>
      <c r="U264" s="3"/>
      <c r="V264" s="3">
        <v>0</v>
      </c>
      <c r="W264" s="3"/>
      <c r="X264" s="3">
        <v>0</v>
      </c>
      <c r="Y264" s="3"/>
      <c r="Z264" s="3">
        <v>0</v>
      </c>
      <c r="AA264" s="3"/>
      <c r="AB264" s="3">
        <v>0</v>
      </c>
      <c r="AC264" s="3"/>
      <c r="AD264" s="3">
        <v>0</v>
      </c>
      <c r="AE264" s="3"/>
      <c r="AF264" s="3">
        <v>1</v>
      </c>
      <c r="AG264" s="30">
        <f t="shared" si="28"/>
        <v>4</v>
      </c>
      <c r="AH264" s="21">
        <f t="shared" si="29"/>
        <v>0</v>
      </c>
      <c r="AI264" s="21">
        <f t="shared" si="30"/>
        <v>10</v>
      </c>
      <c r="AJ264" s="21">
        <f t="shared" si="31"/>
        <v>1</v>
      </c>
      <c r="AK264" s="21">
        <f t="shared" si="32"/>
        <v>1</v>
      </c>
      <c r="AL264" s="20" t="str">
        <f t="shared" si="34"/>
        <v>0/4</v>
      </c>
      <c r="AM264" s="3" t="str">
        <f t="shared" si="33"/>
        <v>1/10</v>
      </c>
    </row>
    <row r="265" spans="1:39">
      <c r="A265" s="43">
        <v>261</v>
      </c>
      <c r="B265" s="3" t="s">
        <v>1617</v>
      </c>
      <c r="C265" s="3" t="s">
        <v>44</v>
      </c>
      <c r="D265" s="3" t="s">
        <v>1700</v>
      </c>
      <c r="E265" s="3"/>
      <c r="F265" s="3">
        <v>0</v>
      </c>
      <c r="G265" s="3">
        <v>0</v>
      </c>
      <c r="H265" s="3"/>
      <c r="I265" s="3">
        <v>0</v>
      </c>
      <c r="J265" s="3"/>
      <c r="K265" s="3">
        <v>0</v>
      </c>
      <c r="L265" s="3"/>
      <c r="M265" s="3"/>
      <c r="N265" s="3">
        <v>0</v>
      </c>
      <c r="O265" s="3"/>
      <c r="P265" s="3">
        <v>0</v>
      </c>
      <c r="Q265" s="3"/>
      <c r="R265" s="3">
        <v>0</v>
      </c>
      <c r="S265" s="3"/>
      <c r="T265" s="3">
        <v>0</v>
      </c>
      <c r="U265" s="3"/>
      <c r="V265" s="3">
        <v>0</v>
      </c>
      <c r="W265" s="3"/>
      <c r="X265" s="3">
        <v>0</v>
      </c>
      <c r="Y265" s="3"/>
      <c r="Z265" s="3">
        <v>0</v>
      </c>
      <c r="AA265" s="3"/>
      <c r="AB265" s="3">
        <v>0</v>
      </c>
      <c r="AC265" s="3"/>
      <c r="AD265" s="3">
        <v>0</v>
      </c>
      <c r="AE265" s="3"/>
      <c r="AF265" s="3">
        <v>1</v>
      </c>
      <c r="AG265" s="30">
        <f t="shared" si="28"/>
        <v>3</v>
      </c>
      <c r="AH265" s="21">
        <f t="shared" si="29"/>
        <v>0</v>
      </c>
      <c r="AI265" s="21">
        <f t="shared" si="30"/>
        <v>11</v>
      </c>
      <c r="AJ265" s="21">
        <f t="shared" si="31"/>
        <v>1</v>
      </c>
      <c r="AK265" s="21">
        <f t="shared" si="32"/>
        <v>1</v>
      </c>
      <c r="AL265" s="20" t="str">
        <f t="shared" si="34"/>
        <v>0/3</v>
      </c>
      <c r="AM265" s="3" t="str">
        <f t="shared" si="33"/>
        <v>1/11</v>
      </c>
    </row>
    <row r="266" spans="1:39">
      <c r="A266" s="43">
        <v>262</v>
      </c>
      <c r="B266" s="3" t="s">
        <v>1617</v>
      </c>
      <c r="C266" s="3" t="s">
        <v>1702</v>
      </c>
      <c r="D266" s="3" t="s">
        <v>1706</v>
      </c>
      <c r="E266" s="3">
        <v>0</v>
      </c>
      <c r="F266" s="3"/>
      <c r="G266" s="3">
        <v>0</v>
      </c>
      <c r="H266" s="3"/>
      <c r="I266" s="3">
        <v>0</v>
      </c>
      <c r="J266" s="3"/>
      <c r="K266" s="3">
        <v>0</v>
      </c>
      <c r="L266" s="3"/>
      <c r="M266" s="3">
        <v>0</v>
      </c>
      <c r="N266" s="3"/>
      <c r="O266" s="3">
        <v>0</v>
      </c>
      <c r="P266" s="3"/>
      <c r="Q266" s="3">
        <v>0</v>
      </c>
      <c r="R266" s="3"/>
      <c r="S266" s="3">
        <v>0</v>
      </c>
      <c r="T266" s="3"/>
      <c r="U266" s="3">
        <v>0</v>
      </c>
      <c r="V266" s="3"/>
      <c r="W266" s="3">
        <v>0</v>
      </c>
      <c r="X266" s="3"/>
      <c r="Y266" s="3"/>
      <c r="Z266" s="3">
        <v>0</v>
      </c>
      <c r="AA266" s="3">
        <v>0</v>
      </c>
      <c r="AB266" s="3"/>
      <c r="AC266" s="3">
        <v>0</v>
      </c>
      <c r="AD266" s="3"/>
      <c r="AE266" s="3"/>
      <c r="AF266" s="3">
        <v>1</v>
      </c>
      <c r="AG266" s="30">
        <f t="shared" si="28"/>
        <v>12</v>
      </c>
      <c r="AH266" s="21">
        <f t="shared" si="29"/>
        <v>0</v>
      </c>
      <c r="AI266" s="21">
        <f t="shared" si="30"/>
        <v>2</v>
      </c>
      <c r="AJ266" s="21">
        <f t="shared" si="31"/>
        <v>1</v>
      </c>
      <c r="AK266" s="21">
        <f t="shared" si="32"/>
        <v>1</v>
      </c>
      <c r="AL266" s="20" t="str">
        <f t="shared" si="34"/>
        <v>0/12</v>
      </c>
      <c r="AM266" s="3" t="str">
        <f t="shared" si="33"/>
        <v>1/2</v>
      </c>
    </row>
    <row r="267" spans="1:39">
      <c r="A267" s="43">
        <v>263</v>
      </c>
      <c r="B267" s="3" t="s">
        <v>1617</v>
      </c>
      <c r="C267" s="3" t="s">
        <v>1708</v>
      </c>
      <c r="D267" s="3" t="s">
        <v>1712</v>
      </c>
      <c r="E267" s="3">
        <v>0</v>
      </c>
      <c r="F267" s="3"/>
      <c r="G267" s="3">
        <v>0</v>
      </c>
      <c r="H267" s="3"/>
      <c r="I267" s="3">
        <v>0</v>
      </c>
      <c r="J267" s="3"/>
      <c r="K267" s="3">
        <v>0</v>
      </c>
      <c r="L267" s="3"/>
      <c r="M267" s="3">
        <v>0</v>
      </c>
      <c r="N267" s="3"/>
      <c r="O267" s="3">
        <v>0</v>
      </c>
      <c r="P267" s="3"/>
      <c r="Q267" s="3">
        <v>0</v>
      </c>
      <c r="R267" s="3"/>
      <c r="S267" s="3">
        <v>0</v>
      </c>
      <c r="T267" s="3"/>
      <c r="U267" s="3">
        <v>0</v>
      </c>
      <c r="V267" s="3"/>
      <c r="W267" s="3">
        <v>0</v>
      </c>
      <c r="X267" s="3"/>
      <c r="Y267" s="3"/>
      <c r="Z267" s="3">
        <v>1</v>
      </c>
      <c r="AA267" s="3">
        <v>0</v>
      </c>
      <c r="AB267" s="3"/>
      <c r="AC267" s="3">
        <v>0</v>
      </c>
      <c r="AD267" s="3"/>
      <c r="AE267" s="3"/>
      <c r="AF267" s="3">
        <v>0</v>
      </c>
      <c r="AG267" s="30">
        <f t="shared" si="28"/>
        <v>12</v>
      </c>
      <c r="AH267" s="21">
        <f t="shared" si="29"/>
        <v>0</v>
      </c>
      <c r="AI267" s="21">
        <f t="shared" si="30"/>
        <v>2</v>
      </c>
      <c r="AJ267" s="21">
        <f t="shared" si="31"/>
        <v>1</v>
      </c>
      <c r="AK267" s="21">
        <f t="shared" si="32"/>
        <v>1</v>
      </c>
      <c r="AL267" s="20" t="str">
        <f t="shared" si="34"/>
        <v>0/12</v>
      </c>
      <c r="AM267" s="3" t="str">
        <f t="shared" si="33"/>
        <v>1/2</v>
      </c>
    </row>
    <row r="268" spans="1:39">
      <c r="A268" s="43">
        <v>264</v>
      </c>
      <c r="B268" s="3" t="s">
        <v>1617</v>
      </c>
      <c r="C268" s="3" t="s">
        <v>1714</v>
      </c>
      <c r="D268" s="3" t="s">
        <v>1718</v>
      </c>
      <c r="E268" s="3"/>
      <c r="F268" s="3">
        <v>0</v>
      </c>
      <c r="G268" s="3">
        <v>0</v>
      </c>
      <c r="H268" s="3"/>
      <c r="I268" s="3">
        <v>0</v>
      </c>
      <c r="J268" s="3"/>
      <c r="K268" s="3">
        <v>0</v>
      </c>
      <c r="L268" s="3"/>
      <c r="M268" s="3"/>
      <c r="N268" s="3">
        <v>0</v>
      </c>
      <c r="O268" s="3"/>
      <c r="P268" s="3">
        <v>0</v>
      </c>
      <c r="Q268" s="3"/>
      <c r="R268" s="3">
        <v>0</v>
      </c>
      <c r="S268" s="3"/>
      <c r="T268" s="3">
        <v>0</v>
      </c>
      <c r="U268" s="3"/>
      <c r="V268" s="3">
        <v>0</v>
      </c>
      <c r="W268" s="3"/>
      <c r="X268" s="3">
        <v>0</v>
      </c>
      <c r="Y268" s="3"/>
      <c r="Z268" s="3">
        <v>0</v>
      </c>
      <c r="AA268" s="3"/>
      <c r="AB268" s="3">
        <v>0</v>
      </c>
      <c r="AC268" s="3"/>
      <c r="AD268" s="3">
        <v>0</v>
      </c>
      <c r="AE268" s="3"/>
      <c r="AF268" s="3">
        <v>1</v>
      </c>
      <c r="AG268" s="30">
        <f t="shared" si="28"/>
        <v>3</v>
      </c>
      <c r="AH268" s="21">
        <f t="shared" si="29"/>
        <v>0</v>
      </c>
      <c r="AI268" s="21">
        <f t="shared" si="30"/>
        <v>11</v>
      </c>
      <c r="AJ268" s="21">
        <f t="shared" si="31"/>
        <v>1</v>
      </c>
      <c r="AK268" s="21">
        <f t="shared" si="32"/>
        <v>1</v>
      </c>
      <c r="AL268" s="20" t="str">
        <f t="shared" si="34"/>
        <v>0/3</v>
      </c>
      <c r="AM268" s="3" t="str">
        <f t="shared" si="33"/>
        <v>1/11</v>
      </c>
    </row>
    <row r="269" spans="1:39">
      <c r="A269" s="43">
        <v>265</v>
      </c>
      <c r="B269" s="3" t="s">
        <v>1617</v>
      </c>
      <c r="C269" s="3" t="s">
        <v>1720</v>
      </c>
      <c r="D269" s="3" t="s">
        <v>1724</v>
      </c>
      <c r="E269" s="3">
        <v>0</v>
      </c>
      <c r="F269" s="3"/>
      <c r="G269" s="3">
        <v>0</v>
      </c>
      <c r="H269" s="3"/>
      <c r="I269" s="3">
        <v>0</v>
      </c>
      <c r="J269" s="3"/>
      <c r="K269" s="3">
        <v>0</v>
      </c>
      <c r="L269" s="3"/>
      <c r="M269" s="3"/>
      <c r="N269" s="3">
        <v>0</v>
      </c>
      <c r="O269" s="3"/>
      <c r="P269" s="3">
        <v>0</v>
      </c>
      <c r="Q269" s="3"/>
      <c r="R269" s="3">
        <v>0</v>
      </c>
      <c r="S269" s="3"/>
      <c r="T269" s="3">
        <v>0</v>
      </c>
      <c r="U269" s="3"/>
      <c r="V269" s="3">
        <v>0</v>
      </c>
      <c r="W269" s="3"/>
      <c r="X269" s="3">
        <v>0</v>
      </c>
      <c r="Y269" s="3"/>
      <c r="Z269" s="3">
        <v>0</v>
      </c>
      <c r="AA269" s="3"/>
      <c r="AB269" s="3">
        <v>0</v>
      </c>
      <c r="AC269" s="3"/>
      <c r="AD269" s="3">
        <v>0</v>
      </c>
      <c r="AE269" s="3"/>
      <c r="AF269" s="3">
        <v>0</v>
      </c>
      <c r="AG269" s="30">
        <f t="shared" si="28"/>
        <v>4</v>
      </c>
      <c r="AH269" s="21">
        <f t="shared" si="29"/>
        <v>0</v>
      </c>
      <c r="AI269" s="21">
        <f t="shared" si="30"/>
        <v>10</v>
      </c>
      <c r="AJ269" s="21">
        <f t="shared" si="31"/>
        <v>0</v>
      </c>
      <c r="AK269" s="21">
        <f t="shared" si="32"/>
        <v>0</v>
      </c>
      <c r="AL269" s="20" t="str">
        <f t="shared" si="34"/>
        <v>0/4</v>
      </c>
      <c r="AM269" s="3" t="str">
        <f t="shared" si="33"/>
        <v>0/10</v>
      </c>
    </row>
    <row r="270" spans="1:39">
      <c r="A270" s="43">
        <v>266</v>
      </c>
      <c r="B270" s="3" t="s">
        <v>1617</v>
      </c>
      <c r="C270" s="3" t="s">
        <v>1726</v>
      </c>
      <c r="D270" s="3" t="s">
        <v>1730</v>
      </c>
      <c r="E270" s="3"/>
      <c r="F270" s="3">
        <v>0</v>
      </c>
      <c r="G270" s="3"/>
      <c r="H270" s="3">
        <v>0</v>
      </c>
      <c r="I270" s="3"/>
      <c r="J270" s="3">
        <v>0</v>
      </c>
      <c r="K270" s="3">
        <v>0</v>
      </c>
      <c r="L270" s="3"/>
      <c r="M270" s="3"/>
      <c r="N270" s="3">
        <v>1</v>
      </c>
      <c r="O270" s="3"/>
      <c r="P270" s="3">
        <v>0</v>
      </c>
      <c r="Q270" s="3"/>
      <c r="R270" s="3">
        <v>1</v>
      </c>
      <c r="S270" s="3"/>
      <c r="T270" s="3">
        <v>1</v>
      </c>
      <c r="U270" s="3"/>
      <c r="V270" s="3">
        <v>0</v>
      </c>
      <c r="W270" s="3"/>
      <c r="X270" s="3">
        <v>0</v>
      </c>
      <c r="Y270" s="3"/>
      <c r="Z270" s="3">
        <v>0</v>
      </c>
      <c r="AA270" s="3"/>
      <c r="AB270" s="3">
        <v>0</v>
      </c>
      <c r="AC270" s="3"/>
      <c r="AD270" s="3">
        <v>1</v>
      </c>
      <c r="AE270" s="3"/>
      <c r="AF270" s="3">
        <v>0</v>
      </c>
      <c r="AG270" s="30">
        <f t="shared" si="28"/>
        <v>1</v>
      </c>
      <c r="AH270" s="21">
        <f t="shared" si="29"/>
        <v>0</v>
      </c>
      <c r="AI270" s="21">
        <f t="shared" si="30"/>
        <v>13</v>
      </c>
      <c r="AJ270" s="21">
        <f t="shared" si="31"/>
        <v>4</v>
      </c>
      <c r="AK270" s="21">
        <f t="shared" si="32"/>
        <v>4</v>
      </c>
      <c r="AL270" s="20" t="str">
        <f t="shared" si="34"/>
        <v>0/1</v>
      </c>
      <c r="AM270" s="3" t="str">
        <f t="shared" si="33"/>
        <v>4/13</v>
      </c>
    </row>
    <row r="271" spans="1:39">
      <c r="A271" s="43">
        <v>267</v>
      </c>
      <c r="B271" s="3" t="s">
        <v>1617</v>
      </c>
      <c r="C271" s="3" t="s">
        <v>1732</v>
      </c>
      <c r="D271" s="3" t="s">
        <v>1736</v>
      </c>
      <c r="E271" s="3"/>
      <c r="F271" s="3">
        <v>0</v>
      </c>
      <c r="G271" s="3">
        <v>0</v>
      </c>
      <c r="H271" s="3"/>
      <c r="I271" s="3">
        <v>0</v>
      </c>
      <c r="J271" s="3"/>
      <c r="K271" s="3">
        <v>0</v>
      </c>
      <c r="L271" s="3"/>
      <c r="M271" s="3"/>
      <c r="N271" s="3">
        <v>0</v>
      </c>
      <c r="O271" s="3"/>
      <c r="P271" s="3">
        <v>0</v>
      </c>
      <c r="Q271" s="3"/>
      <c r="R271" s="3">
        <v>0</v>
      </c>
      <c r="S271" s="3"/>
      <c r="T271" s="3">
        <v>0</v>
      </c>
      <c r="U271" s="3"/>
      <c r="V271" s="3">
        <v>0</v>
      </c>
      <c r="W271" s="3"/>
      <c r="X271" s="3">
        <v>0</v>
      </c>
      <c r="Y271" s="3"/>
      <c r="Z271" s="3">
        <v>0</v>
      </c>
      <c r="AA271" s="3"/>
      <c r="AB271" s="3">
        <v>0</v>
      </c>
      <c r="AC271" s="3"/>
      <c r="AD271" s="3">
        <v>0</v>
      </c>
      <c r="AE271" s="3"/>
      <c r="AF271" s="3">
        <v>1</v>
      </c>
      <c r="AG271" s="30">
        <f t="shared" si="28"/>
        <v>3</v>
      </c>
      <c r="AH271" s="21">
        <f t="shared" si="29"/>
        <v>0</v>
      </c>
      <c r="AI271" s="21">
        <f t="shared" si="30"/>
        <v>11</v>
      </c>
      <c r="AJ271" s="21">
        <f t="shared" si="31"/>
        <v>1</v>
      </c>
      <c r="AK271" s="21">
        <f t="shared" si="32"/>
        <v>1</v>
      </c>
      <c r="AL271" s="20" t="str">
        <f t="shared" si="34"/>
        <v>0/3</v>
      </c>
      <c r="AM271" s="3" t="str">
        <f t="shared" si="33"/>
        <v>1/11</v>
      </c>
    </row>
    <row r="272" spans="1:39">
      <c r="A272" s="43">
        <v>268</v>
      </c>
      <c r="B272" s="3" t="s">
        <v>1617</v>
      </c>
      <c r="C272" s="3" t="s">
        <v>1738</v>
      </c>
      <c r="D272" s="3" t="s">
        <v>1742</v>
      </c>
      <c r="E272" s="3"/>
      <c r="F272" s="3">
        <v>0</v>
      </c>
      <c r="G272" s="3">
        <v>0</v>
      </c>
      <c r="H272" s="3"/>
      <c r="I272" s="3">
        <v>0</v>
      </c>
      <c r="J272" s="3"/>
      <c r="K272" s="3">
        <v>0</v>
      </c>
      <c r="L272" s="3"/>
      <c r="M272" s="3"/>
      <c r="N272" s="3">
        <v>0</v>
      </c>
      <c r="O272" s="3"/>
      <c r="P272" s="3">
        <v>0</v>
      </c>
      <c r="Q272" s="3"/>
      <c r="R272" s="3">
        <v>0</v>
      </c>
      <c r="S272" s="3"/>
      <c r="T272" s="3">
        <v>0</v>
      </c>
      <c r="U272" s="3"/>
      <c r="V272" s="3">
        <v>0</v>
      </c>
      <c r="W272" s="3"/>
      <c r="X272" s="3">
        <v>0</v>
      </c>
      <c r="Y272" s="3"/>
      <c r="Z272" s="3">
        <v>0</v>
      </c>
      <c r="AA272" s="3"/>
      <c r="AB272" s="3">
        <v>0</v>
      </c>
      <c r="AC272" s="3"/>
      <c r="AD272" s="3">
        <v>0</v>
      </c>
      <c r="AE272" s="3"/>
      <c r="AF272" s="3">
        <v>0</v>
      </c>
      <c r="AG272" s="30">
        <f t="shared" si="28"/>
        <v>3</v>
      </c>
      <c r="AH272" s="21">
        <f t="shared" si="29"/>
        <v>0</v>
      </c>
      <c r="AI272" s="21">
        <f t="shared" si="30"/>
        <v>11</v>
      </c>
      <c r="AJ272" s="21">
        <f t="shared" si="31"/>
        <v>0</v>
      </c>
      <c r="AK272" s="21">
        <f t="shared" si="32"/>
        <v>0</v>
      </c>
      <c r="AL272" s="20" t="str">
        <f t="shared" si="34"/>
        <v>0/3</v>
      </c>
      <c r="AM272" s="3" t="str">
        <f t="shared" si="33"/>
        <v>0/11</v>
      </c>
    </row>
    <row r="273" spans="1:39">
      <c r="A273" s="43">
        <v>269</v>
      </c>
      <c r="B273" s="3" t="s">
        <v>1617</v>
      </c>
      <c r="C273" s="3" t="s">
        <v>1743</v>
      </c>
      <c r="D273" s="3" t="s">
        <v>1747</v>
      </c>
      <c r="E273" s="3"/>
      <c r="F273" s="3">
        <v>0</v>
      </c>
      <c r="G273" s="3">
        <v>0</v>
      </c>
      <c r="H273" s="3"/>
      <c r="I273" s="3">
        <v>0</v>
      </c>
      <c r="J273" s="3"/>
      <c r="K273" s="3">
        <v>0</v>
      </c>
      <c r="L273" s="3"/>
      <c r="M273" s="3"/>
      <c r="N273" s="3">
        <v>0</v>
      </c>
      <c r="O273" s="3"/>
      <c r="P273" s="3">
        <v>0</v>
      </c>
      <c r="Q273" s="3"/>
      <c r="R273" s="3">
        <v>0</v>
      </c>
      <c r="S273" s="3"/>
      <c r="T273" s="3">
        <v>0</v>
      </c>
      <c r="U273" s="3"/>
      <c r="V273" s="3">
        <v>0</v>
      </c>
      <c r="W273" s="3"/>
      <c r="X273" s="3">
        <v>0</v>
      </c>
      <c r="Y273" s="3"/>
      <c r="Z273" s="3">
        <v>0</v>
      </c>
      <c r="AA273" s="3"/>
      <c r="AB273" s="3">
        <v>0</v>
      </c>
      <c r="AC273" s="3"/>
      <c r="AD273" s="3">
        <v>0</v>
      </c>
      <c r="AE273" s="3"/>
      <c r="AF273" s="3">
        <v>0</v>
      </c>
      <c r="AG273" s="30">
        <f t="shared" si="28"/>
        <v>3</v>
      </c>
      <c r="AH273" s="21">
        <f t="shared" si="29"/>
        <v>0</v>
      </c>
      <c r="AI273" s="21">
        <f t="shared" si="30"/>
        <v>11</v>
      </c>
      <c r="AJ273" s="21">
        <f t="shared" si="31"/>
        <v>0</v>
      </c>
      <c r="AK273" s="21">
        <f t="shared" si="32"/>
        <v>0</v>
      </c>
      <c r="AL273" s="20" t="str">
        <f t="shared" si="34"/>
        <v>0/3</v>
      </c>
      <c r="AM273" s="3" t="str">
        <f t="shared" si="33"/>
        <v>0/11</v>
      </c>
    </row>
    <row r="274" spans="1:39">
      <c r="A274" s="43">
        <v>270</v>
      </c>
      <c r="B274" s="3" t="s">
        <v>1617</v>
      </c>
      <c r="C274" s="3" t="s">
        <v>1813</v>
      </c>
      <c r="D274" s="3" t="s">
        <v>1817</v>
      </c>
      <c r="E274" s="3">
        <v>1</v>
      </c>
      <c r="F274" s="3"/>
      <c r="G274" s="3">
        <v>0</v>
      </c>
      <c r="H274" s="3"/>
      <c r="I274" s="3">
        <v>0</v>
      </c>
      <c r="J274" s="3"/>
      <c r="K274" s="3">
        <v>1</v>
      </c>
      <c r="L274" s="3"/>
      <c r="M274" s="3">
        <v>1</v>
      </c>
      <c r="N274" s="3"/>
      <c r="O274" s="3">
        <v>1</v>
      </c>
      <c r="P274" s="3"/>
      <c r="Q274" s="3">
        <v>1</v>
      </c>
      <c r="R274" s="3"/>
      <c r="S274" s="3">
        <v>1</v>
      </c>
      <c r="T274" s="3"/>
      <c r="U274" s="3">
        <v>0</v>
      </c>
      <c r="V274" s="3"/>
      <c r="W274" s="3">
        <v>0</v>
      </c>
      <c r="X274" s="3"/>
      <c r="Y274" s="3"/>
      <c r="Z274" s="3">
        <v>0</v>
      </c>
      <c r="AA274" s="3">
        <v>1</v>
      </c>
      <c r="AB274" s="3"/>
      <c r="AC274" s="3">
        <v>1</v>
      </c>
      <c r="AD274" s="3"/>
      <c r="AE274" s="3"/>
      <c r="AF274" s="3">
        <v>0</v>
      </c>
      <c r="AG274" s="30">
        <f t="shared" si="28"/>
        <v>12</v>
      </c>
      <c r="AH274" s="21">
        <f t="shared" si="29"/>
        <v>8</v>
      </c>
      <c r="AI274" s="21">
        <f t="shared" si="30"/>
        <v>2</v>
      </c>
      <c r="AJ274" s="21">
        <f t="shared" si="31"/>
        <v>0</v>
      </c>
      <c r="AK274" s="21">
        <f t="shared" si="32"/>
        <v>8</v>
      </c>
      <c r="AL274" s="20" t="str">
        <f t="shared" si="34"/>
        <v>8/12</v>
      </c>
      <c r="AM274" s="3" t="str">
        <f t="shared" si="33"/>
        <v>0/2</v>
      </c>
    </row>
    <row r="275" spans="1:39">
      <c r="A275" s="43">
        <v>271</v>
      </c>
      <c r="B275" s="3" t="s">
        <v>1617</v>
      </c>
      <c r="C275" s="3" t="s">
        <v>1819</v>
      </c>
      <c r="D275" s="3" t="s">
        <v>1823</v>
      </c>
      <c r="E275" s="3">
        <v>1</v>
      </c>
      <c r="F275" s="3"/>
      <c r="G275" s="3">
        <v>0</v>
      </c>
      <c r="H275" s="3"/>
      <c r="I275" s="3">
        <v>1</v>
      </c>
      <c r="J275" s="3"/>
      <c r="K275" s="3">
        <v>1</v>
      </c>
      <c r="L275" s="3"/>
      <c r="M275" s="3">
        <v>1</v>
      </c>
      <c r="N275" s="3"/>
      <c r="O275" s="3">
        <v>1</v>
      </c>
      <c r="P275" s="3"/>
      <c r="Q275" s="3">
        <v>1</v>
      </c>
      <c r="R275" s="3"/>
      <c r="S275" s="3">
        <v>1</v>
      </c>
      <c r="T275" s="3"/>
      <c r="U275" s="3">
        <v>1</v>
      </c>
      <c r="V275" s="3"/>
      <c r="W275" s="3">
        <v>1</v>
      </c>
      <c r="X275" s="3"/>
      <c r="Y275" s="3"/>
      <c r="Z275" s="3">
        <v>0</v>
      </c>
      <c r="AA275" s="3">
        <v>0</v>
      </c>
      <c r="AB275" s="3"/>
      <c r="AC275" s="3">
        <v>1</v>
      </c>
      <c r="AD275" s="3"/>
      <c r="AE275" s="3"/>
      <c r="AF275" s="3">
        <v>1</v>
      </c>
      <c r="AG275" s="30">
        <f t="shared" si="28"/>
        <v>12</v>
      </c>
      <c r="AH275" s="21">
        <f t="shared" si="29"/>
        <v>10</v>
      </c>
      <c r="AI275" s="21">
        <f t="shared" si="30"/>
        <v>2</v>
      </c>
      <c r="AJ275" s="21">
        <f t="shared" si="31"/>
        <v>1</v>
      </c>
      <c r="AK275" s="21">
        <f t="shared" si="32"/>
        <v>11</v>
      </c>
      <c r="AL275" s="20" t="str">
        <f t="shared" si="34"/>
        <v>10/12</v>
      </c>
      <c r="AM275" s="3" t="str">
        <f t="shared" si="33"/>
        <v>1/2</v>
      </c>
    </row>
    <row r="276" spans="1:39">
      <c r="A276" s="43">
        <v>272</v>
      </c>
      <c r="B276" s="3" t="s">
        <v>1824</v>
      </c>
      <c r="C276" s="3" t="s">
        <v>1826</v>
      </c>
      <c r="D276" s="3" t="s">
        <v>1830</v>
      </c>
      <c r="E276" s="3">
        <v>0</v>
      </c>
      <c r="F276" s="3"/>
      <c r="G276" s="3">
        <v>0</v>
      </c>
      <c r="H276" s="3"/>
      <c r="I276" s="3">
        <v>0</v>
      </c>
      <c r="J276" s="3"/>
      <c r="K276" s="3">
        <v>0</v>
      </c>
      <c r="L276" s="3"/>
      <c r="M276" s="3"/>
      <c r="N276" s="3">
        <v>1</v>
      </c>
      <c r="O276" s="3"/>
      <c r="P276" s="3">
        <v>1</v>
      </c>
      <c r="Q276" s="3"/>
      <c r="R276" s="3">
        <v>1</v>
      </c>
      <c r="S276" s="3"/>
      <c r="T276" s="3">
        <v>1</v>
      </c>
      <c r="U276" s="3"/>
      <c r="V276" s="3">
        <v>0</v>
      </c>
      <c r="W276" s="3"/>
      <c r="X276" s="3">
        <v>1</v>
      </c>
      <c r="Y276" s="3"/>
      <c r="Z276" s="3">
        <v>0</v>
      </c>
      <c r="AA276" s="3"/>
      <c r="AB276" s="3">
        <v>0</v>
      </c>
      <c r="AC276" s="3"/>
      <c r="AD276" s="3">
        <v>0</v>
      </c>
      <c r="AE276" s="3"/>
      <c r="AF276" s="3">
        <v>0</v>
      </c>
      <c r="AG276" s="30">
        <f t="shared" si="28"/>
        <v>4</v>
      </c>
      <c r="AH276" s="21">
        <f t="shared" si="29"/>
        <v>0</v>
      </c>
      <c r="AI276" s="21">
        <f t="shared" si="30"/>
        <v>10</v>
      </c>
      <c r="AJ276" s="21">
        <f t="shared" si="31"/>
        <v>5</v>
      </c>
      <c r="AK276" s="21">
        <f t="shared" si="32"/>
        <v>5</v>
      </c>
      <c r="AL276" s="20" t="str">
        <f t="shared" si="34"/>
        <v>0/4</v>
      </c>
      <c r="AM276" s="3" t="str">
        <f t="shared" si="33"/>
        <v>5/10</v>
      </c>
    </row>
    <row r="277" spans="1:39">
      <c r="A277" s="43">
        <v>273</v>
      </c>
      <c r="B277" s="3" t="s">
        <v>1824</v>
      </c>
      <c r="C277" s="3" t="s">
        <v>1832</v>
      </c>
      <c r="D277" s="3" t="s">
        <v>1836</v>
      </c>
      <c r="E277" s="3">
        <v>0</v>
      </c>
      <c r="F277" s="3"/>
      <c r="G277" s="3">
        <v>0</v>
      </c>
      <c r="H277" s="3"/>
      <c r="I277" s="3">
        <v>0</v>
      </c>
      <c r="J277" s="3"/>
      <c r="K277" s="3">
        <v>0</v>
      </c>
      <c r="L277" s="3"/>
      <c r="M277" s="3">
        <v>1</v>
      </c>
      <c r="N277" s="3"/>
      <c r="O277" s="3">
        <v>1</v>
      </c>
      <c r="P277" s="3"/>
      <c r="Q277" s="3">
        <v>1</v>
      </c>
      <c r="R277" s="3"/>
      <c r="S277" s="3">
        <v>1</v>
      </c>
      <c r="T277" s="3"/>
      <c r="U277" s="3">
        <v>0</v>
      </c>
      <c r="V277" s="3"/>
      <c r="W277" s="3">
        <v>0</v>
      </c>
      <c r="X277" s="3"/>
      <c r="Y277" s="3">
        <v>0</v>
      </c>
      <c r="Z277" s="3"/>
      <c r="AA277" s="3"/>
      <c r="AB277" s="3">
        <v>0</v>
      </c>
      <c r="AC277" s="3">
        <v>0</v>
      </c>
      <c r="AD277" s="3"/>
      <c r="AE277" s="3"/>
      <c r="AF277" s="3">
        <v>1</v>
      </c>
      <c r="AG277" s="30">
        <f t="shared" si="28"/>
        <v>12</v>
      </c>
      <c r="AH277" s="21">
        <f t="shared" si="29"/>
        <v>4</v>
      </c>
      <c r="AI277" s="21">
        <f t="shared" si="30"/>
        <v>2</v>
      </c>
      <c r="AJ277" s="21">
        <f t="shared" si="31"/>
        <v>1</v>
      </c>
      <c r="AK277" s="21">
        <f t="shared" si="32"/>
        <v>5</v>
      </c>
      <c r="AL277" s="20" t="str">
        <f t="shared" si="34"/>
        <v>4/12</v>
      </c>
      <c r="AM277" s="3" t="str">
        <f t="shared" si="33"/>
        <v>1/2</v>
      </c>
    </row>
    <row r="278" spans="1:39">
      <c r="A278" s="43">
        <v>274</v>
      </c>
      <c r="B278" s="3" t="s">
        <v>1824</v>
      </c>
      <c r="C278" s="3" t="s">
        <v>1838</v>
      </c>
      <c r="D278" s="3" t="s">
        <v>1842</v>
      </c>
      <c r="E278" s="3">
        <v>0</v>
      </c>
      <c r="F278" s="3"/>
      <c r="G278" s="3">
        <v>0</v>
      </c>
      <c r="H278" s="3"/>
      <c r="I278" s="3">
        <v>0</v>
      </c>
      <c r="J278" s="3"/>
      <c r="K278" s="3">
        <v>0</v>
      </c>
      <c r="L278" s="3"/>
      <c r="M278" s="3">
        <v>0</v>
      </c>
      <c r="N278" s="3"/>
      <c r="O278" s="3">
        <v>0</v>
      </c>
      <c r="P278" s="3"/>
      <c r="Q278" s="3">
        <v>0</v>
      </c>
      <c r="R278" s="3"/>
      <c r="S278" s="3">
        <v>0</v>
      </c>
      <c r="T278" s="3"/>
      <c r="U278" s="3">
        <v>0</v>
      </c>
      <c r="V278" s="3"/>
      <c r="W278" s="3">
        <v>0</v>
      </c>
      <c r="X278" s="3"/>
      <c r="Y278" s="3"/>
      <c r="Z278" s="3">
        <v>0</v>
      </c>
      <c r="AA278" s="3">
        <v>0</v>
      </c>
      <c r="AB278" s="3"/>
      <c r="AC278" s="3">
        <v>0</v>
      </c>
      <c r="AD278" s="3"/>
      <c r="AE278" s="3"/>
      <c r="AF278" s="3">
        <v>0</v>
      </c>
      <c r="AG278" s="30">
        <f t="shared" si="28"/>
        <v>12</v>
      </c>
      <c r="AH278" s="21">
        <f t="shared" si="29"/>
        <v>0</v>
      </c>
      <c r="AI278" s="21">
        <f t="shared" si="30"/>
        <v>2</v>
      </c>
      <c r="AJ278" s="21">
        <f t="shared" si="31"/>
        <v>0</v>
      </c>
      <c r="AK278" s="21">
        <f t="shared" si="32"/>
        <v>0</v>
      </c>
      <c r="AL278" s="20" t="str">
        <f t="shared" si="34"/>
        <v>0/12</v>
      </c>
      <c r="AM278" s="3" t="str">
        <f t="shared" si="33"/>
        <v>0/2</v>
      </c>
    </row>
    <row r="279" spans="1:39">
      <c r="A279" s="43">
        <v>275</v>
      </c>
      <c r="B279" s="3" t="s">
        <v>1824</v>
      </c>
      <c r="C279" s="3" t="s">
        <v>1844</v>
      </c>
      <c r="D279" s="3" t="s">
        <v>1848</v>
      </c>
      <c r="E279" s="3">
        <v>1</v>
      </c>
      <c r="F279" s="3"/>
      <c r="G279" s="3">
        <v>0</v>
      </c>
      <c r="H279" s="3"/>
      <c r="I279" s="3">
        <v>0</v>
      </c>
      <c r="J279" s="3"/>
      <c r="K279" s="3">
        <v>1</v>
      </c>
      <c r="L279" s="3"/>
      <c r="M279" s="3">
        <v>0</v>
      </c>
      <c r="N279" s="3"/>
      <c r="O279" s="3">
        <v>0</v>
      </c>
      <c r="P279" s="3"/>
      <c r="Q279" s="3">
        <v>0</v>
      </c>
      <c r="R279" s="3"/>
      <c r="S279" s="3">
        <v>0</v>
      </c>
      <c r="T279" s="3"/>
      <c r="U279" s="3">
        <v>0</v>
      </c>
      <c r="V279" s="3"/>
      <c r="W279" s="3">
        <v>0</v>
      </c>
      <c r="X279" s="3"/>
      <c r="Y279" s="3">
        <v>0</v>
      </c>
      <c r="Z279" s="3"/>
      <c r="AA279" s="3"/>
      <c r="AB279" s="3">
        <v>0</v>
      </c>
      <c r="AC279" s="3">
        <v>0</v>
      </c>
      <c r="AD279" s="3"/>
      <c r="AE279" s="3"/>
      <c r="AF279" s="3">
        <v>0</v>
      </c>
      <c r="AG279" s="30">
        <f t="shared" si="28"/>
        <v>12</v>
      </c>
      <c r="AH279" s="21">
        <f t="shared" si="29"/>
        <v>2</v>
      </c>
      <c r="AI279" s="21">
        <f t="shared" si="30"/>
        <v>2</v>
      </c>
      <c r="AJ279" s="21">
        <f t="shared" si="31"/>
        <v>0</v>
      </c>
      <c r="AK279" s="21">
        <f t="shared" si="32"/>
        <v>2</v>
      </c>
      <c r="AL279" s="20" t="str">
        <f t="shared" si="34"/>
        <v>2/12</v>
      </c>
      <c r="AM279" s="3" t="str">
        <f t="shared" si="33"/>
        <v>0/2</v>
      </c>
    </row>
    <row r="280" spans="1:39">
      <c r="A280" s="43">
        <v>276</v>
      </c>
      <c r="B280" s="3" t="s">
        <v>1824</v>
      </c>
      <c r="C280" s="3" t="s">
        <v>1850</v>
      </c>
      <c r="D280" s="3" t="s">
        <v>1854</v>
      </c>
      <c r="E280" s="3">
        <v>1</v>
      </c>
      <c r="F280" s="3"/>
      <c r="G280" s="3">
        <v>0</v>
      </c>
      <c r="H280" s="3"/>
      <c r="I280" s="3">
        <v>0</v>
      </c>
      <c r="J280" s="3"/>
      <c r="K280" s="3">
        <v>0</v>
      </c>
      <c r="L280" s="3"/>
      <c r="M280" s="3">
        <v>1</v>
      </c>
      <c r="N280" s="3"/>
      <c r="O280" s="3">
        <v>0</v>
      </c>
      <c r="P280" s="3"/>
      <c r="Q280" s="3">
        <v>0</v>
      </c>
      <c r="R280" s="3"/>
      <c r="S280" s="3">
        <v>0</v>
      </c>
      <c r="T280" s="3"/>
      <c r="U280" s="3">
        <v>0</v>
      </c>
      <c r="V280" s="3"/>
      <c r="W280" s="3">
        <v>0</v>
      </c>
      <c r="X280" s="3"/>
      <c r="Y280" s="3">
        <v>0</v>
      </c>
      <c r="Z280" s="3"/>
      <c r="AA280" s="3"/>
      <c r="AB280" s="3">
        <v>0</v>
      </c>
      <c r="AC280" s="3">
        <v>0</v>
      </c>
      <c r="AD280" s="3"/>
      <c r="AE280" s="3"/>
      <c r="AF280" s="3">
        <v>1</v>
      </c>
      <c r="AG280" s="30">
        <f t="shared" si="28"/>
        <v>12</v>
      </c>
      <c r="AH280" s="21">
        <f t="shared" si="29"/>
        <v>2</v>
      </c>
      <c r="AI280" s="21">
        <f t="shared" si="30"/>
        <v>2</v>
      </c>
      <c r="AJ280" s="21">
        <f t="shared" si="31"/>
        <v>1</v>
      </c>
      <c r="AK280" s="21">
        <f t="shared" si="32"/>
        <v>3</v>
      </c>
      <c r="AL280" s="20" t="str">
        <f t="shared" si="34"/>
        <v>2/12</v>
      </c>
      <c r="AM280" s="3" t="str">
        <f t="shared" si="33"/>
        <v>1/2</v>
      </c>
    </row>
    <row r="281" spans="1:39">
      <c r="A281" s="43">
        <v>277</v>
      </c>
      <c r="B281" s="3" t="s">
        <v>1824</v>
      </c>
      <c r="C281" s="3" t="s">
        <v>1856</v>
      </c>
      <c r="D281" s="3" t="s">
        <v>1860</v>
      </c>
      <c r="E281" s="3">
        <v>0</v>
      </c>
      <c r="F281" s="3"/>
      <c r="G281" s="3">
        <v>0</v>
      </c>
      <c r="H281" s="3"/>
      <c r="I281" s="3">
        <v>0</v>
      </c>
      <c r="J281" s="3"/>
      <c r="K281" s="3">
        <v>0</v>
      </c>
      <c r="L281" s="3"/>
      <c r="M281" s="3">
        <v>0</v>
      </c>
      <c r="N281" s="3"/>
      <c r="O281" s="3">
        <v>0</v>
      </c>
      <c r="P281" s="3"/>
      <c r="Q281" s="3">
        <v>0</v>
      </c>
      <c r="R281" s="3"/>
      <c r="S281" s="3">
        <v>0</v>
      </c>
      <c r="T281" s="3"/>
      <c r="U281" s="3">
        <v>0</v>
      </c>
      <c r="V281" s="3"/>
      <c r="W281" s="3">
        <v>0</v>
      </c>
      <c r="X281" s="3"/>
      <c r="Y281" s="3"/>
      <c r="Z281" s="3">
        <v>0</v>
      </c>
      <c r="AA281" s="3">
        <v>0</v>
      </c>
      <c r="AB281" s="3"/>
      <c r="AC281" s="3">
        <v>0</v>
      </c>
      <c r="AD281" s="3"/>
      <c r="AE281" s="3"/>
      <c r="AF281" s="3">
        <v>0</v>
      </c>
      <c r="AG281" s="30">
        <f t="shared" si="28"/>
        <v>12</v>
      </c>
      <c r="AH281" s="21">
        <f t="shared" si="29"/>
        <v>0</v>
      </c>
      <c r="AI281" s="21">
        <f t="shared" si="30"/>
        <v>2</v>
      </c>
      <c r="AJ281" s="21">
        <f t="shared" si="31"/>
        <v>0</v>
      </c>
      <c r="AK281" s="21">
        <f t="shared" si="32"/>
        <v>0</v>
      </c>
      <c r="AL281" s="20" t="str">
        <f t="shared" si="34"/>
        <v>0/12</v>
      </c>
      <c r="AM281" s="3" t="str">
        <f t="shared" si="33"/>
        <v>0/2</v>
      </c>
    </row>
    <row r="282" spans="1:39">
      <c r="A282" s="43">
        <v>278</v>
      </c>
      <c r="B282" s="3" t="s">
        <v>1824</v>
      </c>
      <c r="C282" s="3" t="s">
        <v>1862</v>
      </c>
      <c r="D282" s="3" t="s">
        <v>1866</v>
      </c>
      <c r="E282" s="3">
        <v>1</v>
      </c>
      <c r="F282" s="3"/>
      <c r="G282" s="3">
        <v>0</v>
      </c>
      <c r="H282" s="3"/>
      <c r="I282" s="3">
        <v>0</v>
      </c>
      <c r="J282" s="3"/>
      <c r="K282" s="3">
        <v>1</v>
      </c>
      <c r="L282" s="3"/>
      <c r="M282" s="3"/>
      <c r="N282" s="3">
        <v>0</v>
      </c>
      <c r="O282" s="3"/>
      <c r="P282" s="3">
        <v>0</v>
      </c>
      <c r="Q282" s="3"/>
      <c r="R282" s="3">
        <v>0</v>
      </c>
      <c r="S282" s="3"/>
      <c r="T282" s="3">
        <v>0</v>
      </c>
      <c r="U282" s="3"/>
      <c r="V282" s="3">
        <v>0</v>
      </c>
      <c r="W282" s="3"/>
      <c r="X282" s="3">
        <v>0</v>
      </c>
      <c r="Y282" s="3"/>
      <c r="Z282" s="3">
        <v>0</v>
      </c>
      <c r="AA282" s="3"/>
      <c r="AB282" s="3">
        <v>0</v>
      </c>
      <c r="AC282" s="3"/>
      <c r="AD282" s="3">
        <v>0</v>
      </c>
      <c r="AE282" s="3"/>
      <c r="AF282" s="3">
        <v>1</v>
      </c>
      <c r="AG282" s="30">
        <f t="shared" si="28"/>
        <v>4</v>
      </c>
      <c r="AH282" s="21">
        <f t="shared" si="29"/>
        <v>2</v>
      </c>
      <c r="AI282" s="21">
        <f t="shared" si="30"/>
        <v>10</v>
      </c>
      <c r="AJ282" s="21">
        <f t="shared" si="31"/>
        <v>1</v>
      </c>
      <c r="AK282" s="21">
        <f t="shared" si="32"/>
        <v>3</v>
      </c>
      <c r="AL282" s="20" t="str">
        <f t="shared" si="34"/>
        <v>2/4</v>
      </c>
      <c r="AM282" s="3" t="str">
        <f t="shared" si="33"/>
        <v>1/10</v>
      </c>
    </row>
    <row r="283" spans="1:39">
      <c r="A283" s="43">
        <v>279</v>
      </c>
      <c r="B283" s="3" t="s">
        <v>1824</v>
      </c>
      <c r="C283" s="3" t="s">
        <v>1868</v>
      </c>
      <c r="D283" s="3" t="s">
        <v>1872</v>
      </c>
      <c r="E283" s="3"/>
      <c r="F283" s="3">
        <v>1</v>
      </c>
      <c r="G283" s="3">
        <v>0</v>
      </c>
      <c r="H283" s="3"/>
      <c r="I283" s="3">
        <v>0</v>
      </c>
      <c r="J283" s="3"/>
      <c r="K283" s="3">
        <v>0</v>
      </c>
      <c r="L283" s="3"/>
      <c r="M283" s="3">
        <v>1</v>
      </c>
      <c r="N283" s="3"/>
      <c r="O283" s="3">
        <v>0</v>
      </c>
      <c r="P283" s="3"/>
      <c r="Q283" s="3">
        <v>0</v>
      </c>
      <c r="R283" s="3"/>
      <c r="S283" s="3">
        <v>1</v>
      </c>
      <c r="T283" s="3"/>
      <c r="U283" s="3">
        <v>0</v>
      </c>
      <c r="V283" s="3"/>
      <c r="W283" s="3">
        <v>0</v>
      </c>
      <c r="X283" s="3"/>
      <c r="Y283" s="3"/>
      <c r="Z283" s="3">
        <v>0</v>
      </c>
      <c r="AA283" s="3"/>
      <c r="AB283" s="3">
        <v>0</v>
      </c>
      <c r="AC283" s="3">
        <v>1</v>
      </c>
      <c r="AD283" s="3"/>
      <c r="AE283" s="3">
        <v>0</v>
      </c>
      <c r="AF283" s="3"/>
      <c r="AG283" s="30">
        <f t="shared" si="28"/>
        <v>11</v>
      </c>
      <c r="AH283" s="21">
        <f t="shared" si="29"/>
        <v>3</v>
      </c>
      <c r="AI283" s="21">
        <f t="shared" si="30"/>
        <v>3</v>
      </c>
      <c r="AJ283" s="21">
        <f t="shared" si="31"/>
        <v>1</v>
      </c>
      <c r="AK283" s="21">
        <f t="shared" si="32"/>
        <v>4</v>
      </c>
      <c r="AL283" s="20" t="str">
        <f t="shared" si="34"/>
        <v>3/11</v>
      </c>
      <c r="AM283" s="3" t="str">
        <f t="shared" si="33"/>
        <v>1/3</v>
      </c>
    </row>
    <row r="284" spans="1:39">
      <c r="A284" s="43">
        <v>280</v>
      </c>
      <c r="B284" s="3" t="s">
        <v>1824</v>
      </c>
      <c r="C284" s="3" t="s">
        <v>1874</v>
      </c>
      <c r="D284" s="3" t="s">
        <v>1878</v>
      </c>
      <c r="E284" s="3"/>
      <c r="F284" s="3">
        <v>1</v>
      </c>
      <c r="G284" s="3">
        <v>1</v>
      </c>
      <c r="H284" s="3"/>
      <c r="I284" s="3">
        <v>0</v>
      </c>
      <c r="J284" s="3"/>
      <c r="K284" s="3">
        <v>1</v>
      </c>
      <c r="L284" s="3"/>
      <c r="M284" s="3"/>
      <c r="N284" s="3">
        <v>1</v>
      </c>
      <c r="O284" s="3"/>
      <c r="P284" s="3">
        <v>1</v>
      </c>
      <c r="Q284" s="3"/>
      <c r="R284" s="3">
        <v>0</v>
      </c>
      <c r="S284" s="3"/>
      <c r="T284" s="3">
        <v>0</v>
      </c>
      <c r="U284" s="3"/>
      <c r="V284" s="3">
        <v>0</v>
      </c>
      <c r="W284" s="3"/>
      <c r="X284" s="3">
        <v>0</v>
      </c>
      <c r="Y284" s="3"/>
      <c r="Z284" s="3">
        <v>0</v>
      </c>
      <c r="AA284" s="3"/>
      <c r="AB284" s="3">
        <v>1</v>
      </c>
      <c r="AC284" s="3"/>
      <c r="AD284" s="3">
        <v>0</v>
      </c>
      <c r="AE284" s="3"/>
      <c r="AF284" s="3">
        <v>1</v>
      </c>
      <c r="AG284" s="30">
        <f t="shared" si="28"/>
        <v>3</v>
      </c>
      <c r="AH284" s="21">
        <f t="shared" si="29"/>
        <v>2</v>
      </c>
      <c r="AI284" s="21">
        <f t="shared" si="30"/>
        <v>11</v>
      </c>
      <c r="AJ284" s="21">
        <f t="shared" si="31"/>
        <v>5</v>
      </c>
      <c r="AK284" s="21">
        <f t="shared" si="32"/>
        <v>7</v>
      </c>
      <c r="AL284" s="20" t="str">
        <f t="shared" si="34"/>
        <v>2/3</v>
      </c>
      <c r="AM284" s="3" t="str">
        <f t="shared" si="33"/>
        <v>5/11</v>
      </c>
    </row>
    <row r="285" spans="1:39">
      <c r="A285" s="43">
        <v>281</v>
      </c>
      <c r="B285" s="3" t="s">
        <v>1824</v>
      </c>
      <c r="C285" s="3" t="s">
        <v>1880</v>
      </c>
      <c r="D285" s="3" t="s">
        <v>1884</v>
      </c>
      <c r="E285" s="3">
        <v>0</v>
      </c>
      <c r="F285" s="3"/>
      <c r="G285" s="3">
        <v>0</v>
      </c>
      <c r="H285" s="3"/>
      <c r="I285" s="3">
        <v>0</v>
      </c>
      <c r="J285" s="3"/>
      <c r="K285" s="3">
        <v>0</v>
      </c>
      <c r="L285" s="3"/>
      <c r="M285" s="3"/>
      <c r="N285" s="3">
        <v>0</v>
      </c>
      <c r="O285" s="3"/>
      <c r="P285" s="3">
        <v>0</v>
      </c>
      <c r="Q285" s="3"/>
      <c r="R285" s="3">
        <v>0</v>
      </c>
      <c r="S285" s="3"/>
      <c r="T285" s="3">
        <v>0</v>
      </c>
      <c r="U285" s="3"/>
      <c r="V285" s="3">
        <v>0</v>
      </c>
      <c r="W285" s="3"/>
      <c r="X285" s="3">
        <v>0</v>
      </c>
      <c r="Y285" s="3"/>
      <c r="Z285" s="3">
        <v>0</v>
      </c>
      <c r="AA285" s="3"/>
      <c r="AB285" s="3">
        <v>0</v>
      </c>
      <c r="AC285" s="3"/>
      <c r="AD285" s="3">
        <v>0</v>
      </c>
      <c r="AE285" s="3"/>
      <c r="AF285" s="3">
        <v>0</v>
      </c>
      <c r="AG285" s="30">
        <f t="shared" si="28"/>
        <v>4</v>
      </c>
      <c r="AH285" s="21">
        <f t="shared" si="29"/>
        <v>0</v>
      </c>
      <c r="AI285" s="21">
        <f t="shared" si="30"/>
        <v>10</v>
      </c>
      <c r="AJ285" s="21">
        <f t="shared" si="31"/>
        <v>0</v>
      </c>
      <c r="AK285" s="21">
        <f t="shared" si="32"/>
        <v>0</v>
      </c>
      <c r="AL285" s="20" t="str">
        <f t="shared" si="34"/>
        <v>0/4</v>
      </c>
      <c r="AM285" s="3" t="str">
        <f t="shared" si="33"/>
        <v>0/10</v>
      </c>
    </row>
    <row r="286" spans="1:39">
      <c r="A286" s="43">
        <v>282</v>
      </c>
      <c r="B286" s="3" t="s">
        <v>286</v>
      </c>
      <c r="C286" s="3" t="s">
        <v>311</v>
      </c>
      <c r="D286" s="3" t="s">
        <v>313</v>
      </c>
      <c r="E286" s="3"/>
      <c r="F286" s="3">
        <v>0</v>
      </c>
      <c r="G286" s="3"/>
      <c r="H286" s="3">
        <v>0</v>
      </c>
      <c r="I286" s="3"/>
      <c r="J286" s="3">
        <v>0</v>
      </c>
      <c r="K286" s="3"/>
      <c r="L286" s="3">
        <v>0</v>
      </c>
      <c r="M286" s="3"/>
      <c r="N286" s="3">
        <v>0</v>
      </c>
      <c r="O286" s="3"/>
      <c r="P286" s="3">
        <v>0</v>
      </c>
      <c r="Q286" s="3"/>
      <c r="R286" s="3">
        <v>0</v>
      </c>
      <c r="S286" s="3"/>
      <c r="T286" s="3">
        <v>0</v>
      </c>
      <c r="U286" s="3"/>
      <c r="V286" s="3">
        <v>0</v>
      </c>
      <c r="W286" s="3"/>
      <c r="X286" s="3">
        <v>0</v>
      </c>
      <c r="Y286" s="3"/>
      <c r="Z286" s="3">
        <v>0</v>
      </c>
      <c r="AA286" s="3"/>
      <c r="AB286" s="3">
        <v>0</v>
      </c>
      <c r="AC286" s="3"/>
      <c r="AD286" s="3">
        <v>0</v>
      </c>
      <c r="AE286" s="3"/>
      <c r="AF286" s="3">
        <v>0</v>
      </c>
      <c r="AG286" s="30">
        <f t="shared" si="28"/>
        <v>0</v>
      </c>
      <c r="AH286" s="21">
        <f t="shared" si="29"/>
        <v>0</v>
      </c>
      <c r="AI286" s="21">
        <f t="shared" si="30"/>
        <v>14</v>
      </c>
      <c r="AJ286" s="21">
        <f t="shared" si="31"/>
        <v>0</v>
      </c>
      <c r="AK286" s="21">
        <f t="shared" si="32"/>
        <v>0</v>
      </c>
      <c r="AL286" s="20" t="str">
        <f t="shared" si="34"/>
        <v>0/0</v>
      </c>
      <c r="AM286" s="3" t="str">
        <f t="shared" si="33"/>
        <v>0/14</v>
      </c>
    </row>
    <row r="287" spans="1:39">
      <c r="A287" s="43">
        <v>283</v>
      </c>
      <c r="B287" s="3" t="s">
        <v>582</v>
      </c>
      <c r="C287" s="3" t="s">
        <v>1272</v>
      </c>
      <c r="D287" s="3" t="s">
        <v>1274</v>
      </c>
      <c r="E287" s="3"/>
      <c r="F287" s="3">
        <v>1</v>
      </c>
      <c r="G287" s="3"/>
      <c r="H287" s="3">
        <v>0</v>
      </c>
      <c r="I287" s="3"/>
      <c r="J287" s="3">
        <v>0</v>
      </c>
      <c r="K287" s="3"/>
      <c r="L287" s="3">
        <v>0</v>
      </c>
      <c r="M287" s="3"/>
      <c r="N287" s="3">
        <v>0</v>
      </c>
      <c r="O287" s="3"/>
      <c r="P287" s="3">
        <v>0</v>
      </c>
      <c r="Q287" s="3"/>
      <c r="R287" s="3">
        <v>0</v>
      </c>
      <c r="S287" s="3"/>
      <c r="T287" s="3">
        <v>0</v>
      </c>
      <c r="U287" s="3"/>
      <c r="V287" s="3">
        <v>0</v>
      </c>
      <c r="W287" s="3"/>
      <c r="X287" s="3">
        <v>0</v>
      </c>
      <c r="Y287" s="3"/>
      <c r="Z287" s="3">
        <v>0</v>
      </c>
      <c r="AA287" s="3"/>
      <c r="AB287" s="3">
        <v>0</v>
      </c>
      <c r="AC287" s="3"/>
      <c r="AD287" s="3">
        <v>0</v>
      </c>
      <c r="AE287" s="3"/>
      <c r="AF287" s="3">
        <v>1</v>
      </c>
      <c r="AG287" s="30">
        <f t="shared" si="28"/>
        <v>0</v>
      </c>
      <c r="AH287" s="21">
        <f t="shared" si="29"/>
        <v>0</v>
      </c>
      <c r="AI287" s="21">
        <f t="shared" si="30"/>
        <v>14</v>
      </c>
      <c r="AJ287" s="21">
        <f t="shared" si="31"/>
        <v>2</v>
      </c>
      <c r="AK287" s="21">
        <f t="shared" si="32"/>
        <v>2</v>
      </c>
      <c r="AL287" s="20" t="str">
        <f t="shared" si="34"/>
        <v>0/0</v>
      </c>
      <c r="AM287" s="3" t="str">
        <f t="shared" si="33"/>
        <v>2/14</v>
      </c>
    </row>
    <row r="288" spans="1:39">
      <c r="A288" s="43">
        <v>284</v>
      </c>
      <c r="B288" s="3" t="s">
        <v>582</v>
      </c>
      <c r="C288" s="3" t="s">
        <v>1276</v>
      </c>
      <c r="D288" s="3" t="s">
        <v>1278</v>
      </c>
      <c r="E288" s="3"/>
      <c r="F288" s="3">
        <v>0</v>
      </c>
      <c r="G288" s="3"/>
      <c r="H288" s="3">
        <v>1</v>
      </c>
      <c r="I288" s="3"/>
      <c r="J288" s="3">
        <v>0</v>
      </c>
      <c r="K288" s="3"/>
      <c r="L288" s="3">
        <v>0</v>
      </c>
      <c r="M288" s="3"/>
      <c r="N288" s="3">
        <v>0</v>
      </c>
      <c r="O288" s="3"/>
      <c r="P288" s="3">
        <v>0</v>
      </c>
      <c r="Q288" s="3"/>
      <c r="R288" s="3">
        <v>0</v>
      </c>
      <c r="S288" s="3"/>
      <c r="T288" s="3">
        <v>0</v>
      </c>
      <c r="U288" s="3"/>
      <c r="V288" s="3">
        <v>0</v>
      </c>
      <c r="W288" s="3"/>
      <c r="X288" s="3">
        <v>0</v>
      </c>
      <c r="Y288" s="3"/>
      <c r="Z288" s="3">
        <v>0</v>
      </c>
      <c r="AA288" s="3"/>
      <c r="AB288" s="3">
        <v>0</v>
      </c>
      <c r="AC288" s="3"/>
      <c r="AD288" s="3">
        <v>0</v>
      </c>
      <c r="AE288" s="3"/>
      <c r="AF288" s="3">
        <v>0</v>
      </c>
      <c r="AG288" s="30">
        <f t="shared" si="28"/>
        <v>0</v>
      </c>
      <c r="AH288" s="21">
        <f t="shared" si="29"/>
        <v>0</v>
      </c>
      <c r="AI288" s="21">
        <f t="shared" si="30"/>
        <v>14</v>
      </c>
      <c r="AJ288" s="21">
        <f t="shared" si="31"/>
        <v>1</v>
      </c>
      <c r="AK288" s="21">
        <f t="shared" si="32"/>
        <v>1</v>
      </c>
      <c r="AL288" s="20" t="str">
        <f t="shared" si="34"/>
        <v>0/0</v>
      </c>
      <c r="AM288" s="3" t="str">
        <f t="shared" si="33"/>
        <v>1/14</v>
      </c>
    </row>
    <row r="289" spans="1:39">
      <c r="A289" s="43">
        <v>285</v>
      </c>
      <c r="B289" s="3" t="s">
        <v>582</v>
      </c>
      <c r="C289" s="3" t="s">
        <v>1280</v>
      </c>
      <c r="D289" s="3" t="s">
        <v>1282</v>
      </c>
      <c r="E289" s="3"/>
      <c r="F289" s="3">
        <v>0</v>
      </c>
      <c r="G289" s="3"/>
      <c r="H289" s="3">
        <v>0</v>
      </c>
      <c r="I289" s="3"/>
      <c r="J289" s="3">
        <v>0</v>
      </c>
      <c r="K289" s="3"/>
      <c r="L289" s="3">
        <v>0</v>
      </c>
      <c r="M289" s="3"/>
      <c r="N289" s="3">
        <v>0</v>
      </c>
      <c r="O289" s="3"/>
      <c r="P289" s="3">
        <v>0</v>
      </c>
      <c r="Q289" s="3"/>
      <c r="R289" s="3">
        <v>0</v>
      </c>
      <c r="S289" s="3"/>
      <c r="T289" s="3">
        <v>0</v>
      </c>
      <c r="U289" s="3"/>
      <c r="V289" s="3">
        <v>0</v>
      </c>
      <c r="W289" s="3"/>
      <c r="X289" s="3">
        <v>0</v>
      </c>
      <c r="Y289" s="3"/>
      <c r="Z289" s="3">
        <v>0</v>
      </c>
      <c r="AA289" s="3"/>
      <c r="AB289" s="3">
        <v>0</v>
      </c>
      <c r="AC289" s="3"/>
      <c r="AD289" s="3">
        <v>0</v>
      </c>
      <c r="AE289" s="3"/>
      <c r="AF289" s="3">
        <v>0</v>
      </c>
      <c r="AG289" s="30">
        <f t="shared" si="28"/>
        <v>0</v>
      </c>
      <c r="AH289" s="21">
        <f t="shared" si="29"/>
        <v>0</v>
      </c>
      <c r="AI289" s="21">
        <f t="shared" si="30"/>
        <v>14</v>
      </c>
      <c r="AJ289" s="21">
        <f t="shared" si="31"/>
        <v>0</v>
      </c>
      <c r="AK289" s="21">
        <f t="shared" si="32"/>
        <v>0</v>
      </c>
      <c r="AL289" s="20" t="str">
        <f t="shared" si="34"/>
        <v>0/0</v>
      </c>
      <c r="AM289" s="3" t="str">
        <f t="shared" si="33"/>
        <v>0/14</v>
      </c>
    </row>
    <row r="290" spans="1:39">
      <c r="A290" s="43">
        <v>286</v>
      </c>
      <c r="B290" s="3" t="s">
        <v>582</v>
      </c>
      <c r="C290" s="3" t="s">
        <v>1283</v>
      </c>
      <c r="D290" s="3" t="s">
        <v>1285</v>
      </c>
      <c r="E290" s="3"/>
      <c r="F290" s="3">
        <v>0</v>
      </c>
      <c r="G290" s="3"/>
      <c r="H290" s="3">
        <v>0</v>
      </c>
      <c r="I290" s="3"/>
      <c r="J290" s="3">
        <v>0</v>
      </c>
      <c r="K290" s="3"/>
      <c r="L290" s="3">
        <v>0</v>
      </c>
      <c r="M290" s="3"/>
      <c r="N290" s="3">
        <v>0</v>
      </c>
      <c r="O290" s="3"/>
      <c r="P290" s="3">
        <v>0</v>
      </c>
      <c r="Q290" s="3"/>
      <c r="R290" s="3">
        <v>0</v>
      </c>
      <c r="S290" s="3"/>
      <c r="T290" s="3">
        <v>0</v>
      </c>
      <c r="U290" s="3"/>
      <c r="V290" s="3">
        <v>0</v>
      </c>
      <c r="W290" s="3"/>
      <c r="X290" s="3">
        <v>0</v>
      </c>
      <c r="Y290" s="3"/>
      <c r="Z290" s="3">
        <v>0</v>
      </c>
      <c r="AA290" s="3"/>
      <c r="AB290" s="3">
        <v>0</v>
      </c>
      <c r="AC290" s="3"/>
      <c r="AD290" s="3">
        <v>1</v>
      </c>
      <c r="AE290" s="3"/>
      <c r="AF290" s="3">
        <v>1</v>
      </c>
      <c r="AG290" s="30">
        <f t="shared" si="28"/>
        <v>0</v>
      </c>
      <c r="AH290" s="21">
        <f t="shared" si="29"/>
        <v>0</v>
      </c>
      <c r="AI290" s="21">
        <f t="shared" si="30"/>
        <v>14</v>
      </c>
      <c r="AJ290" s="21">
        <f t="shared" si="31"/>
        <v>2</v>
      </c>
      <c r="AK290" s="21">
        <f t="shared" si="32"/>
        <v>2</v>
      </c>
      <c r="AL290" s="20" t="str">
        <f t="shared" si="34"/>
        <v>0/0</v>
      </c>
      <c r="AM290" s="3" t="str">
        <f t="shared" si="33"/>
        <v>2/14</v>
      </c>
    </row>
    <row r="291" spans="1:39">
      <c r="A291" s="43">
        <v>287</v>
      </c>
      <c r="B291" s="3" t="s">
        <v>582</v>
      </c>
      <c r="C291" s="3" t="s">
        <v>1287</v>
      </c>
      <c r="D291" s="3" t="s">
        <v>1289</v>
      </c>
      <c r="E291" s="3"/>
      <c r="F291" s="3">
        <v>1</v>
      </c>
      <c r="G291" s="3"/>
      <c r="H291" s="3">
        <v>0</v>
      </c>
      <c r="I291" s="3"/>
      <c r="J291" s="3">
        <v>0</v>
      </c>
      <c r="K291" s="3"/>
      <c r="L291" s="3">
        <v>1</v>
      </c>
      <c r="M291" s="3"/>
      <c r="N291" s="3">
        <v>0</v>
      </c>
      <c r="O291" s="3"/>
      <c r="P291" s="3">
        <v>0</v>
      </c>
      <c r="Q291" s="3"/>
      <c r="R291" s="3">
        <v>0</v>
      </c>
      <c r="S291" s="3"/>
      <c r="T291" s="3">
        <v>0</v>
      </c>
      <c r="U291" s="3"/>
      <c r="V291" s="3">
        <v>0</v>
      </c>
      <c r="W291" s="3"/>
      <c r="X291" s="3">
        <v>0</v>
      </c>
      <c r="Y291" s="3"/>
      <c r="Z291" s="3">
        <v>0</v>
      </c>
      <c r="AA291" s="3"/>
      <c r="AB291" s="3">
        <v>0</v>
      </c>
      <c r="AC291" s="3"/>
      <c r="AD291" s="3">
        <v>0</v>
      </c>
      <c r="AE291" s="3"/>
      <c r="AF291" s="3">
        <v>0</v>
      </c>
      <c r="AG291" s="30">
        <f t="shared" si="28"/>
        <v>0</v>
      </c>
      <c r="AH291" s="21">
        <f t="shared" si="29"/>
        <v>0</v>
      </c>
      <c r="AI291" s="21">
        <f t="shared" si="30"/>
        <v>14</v>
      </c>
      <c r="AJ291" s="21">
        <f t="shared" si="31"/>
        <v>2</v>
      </c>
      <c r="AK291" s="21">
        <f t="shared" si="32"/>
        <v>2</v>
      </c>
      <c r="AL291" s="20" t="str">
        <f t="shared" si="34"/>
        <v>0/0</v>
      </c>
      <c r="AM291" s="3" t="str">
        <f t="shared" si="33"/>
        <v>2/14</v>
      </c>
    </row>
    <row r="292" spans="1:39">
      <c r="A292" s="43">
        <v>288</v>
      </c>
      <c r="B292" s="3" t="s">
        <v>582</v>
      </c>
      <c r="C292" s="3" t="s">
        <v>1291</v>
      </c>
      <c r="D292" s="3" t="s">
        <v>1293</v>
      </c>
      <c r="E292" s="3"/>
      <c r="F292" s="3">
        <v>1</v>
      </c>
      <c r="G292" s="3"/>
      <c r="H292" s="3">
        <v>0</v>
      </c>
      <c r="I292" s="3"/>
      <c r="J292" s="3">
        <v>0</v>
      </c>
      <c r="K292" s="3"/>
      <c r="L292" s="3">
        <v>1</v>
      </c>
      <c r="M292" s="3"/>
      <c r="N292" s="3">
        <v>0</v>
      </c>
      <c r="O292" s="3"/>
      <c r="P292" s="3">
        <v>0</v>
      </c>
      <c r="Q292" s="3"/>
      <c r="R292" s="3">
        <v>0</v>
      </c>
      <c r="S292" s="3"/>
      <c r="T292" s="3">
        <v>0</v>
      </c>
      <c r="U292" s="3"/>
      <c r="V292" s="3">
        <v>0</v>
      </c>
      <c r="W292" s="3"/>
      <c r="X292" s="3">
        <v>0</v>
      </c>
      <c r="Y292" s="3"/>
      <c r="Z292" s="3">
        <v>0</v>
      </c>
      <c r="AA292" s="3"/>
      <c r="AB292" s="3">
        <v>0</v>
      </c>
      <c r="AC292" s="3"/>
      <c r="AD292" s="3">
        <v>0</v>
      </c>
      <c r="AE292" s="3"/>
      <c r="AF292" s="3">
        <v>1</v>
      </c>
      <c r="AG292" s="30">
        <f t="shared" si="28"/>
        <v>0</v>
      </c>
      <c r="AH292" s="21">
        <f t="shared" si="29"/>
        <v>0</v>
      </c>
      <c r="AI292" s="21">
        <f t="shared" si="30"/>
        <v>14</v>
      </c>
      <c r="AJ292" s="21">
        <f t="shared" si="31"/>
        <v>3</v>
      </c>
      <c r="AK292" s="21">
        <f t="shared" si="32"/>
        <v>3</v>
      </c>
      <c r="AL292" s="20" t="str">
        <f t="shared" si="34"/>
        <v>0/0</v>
      </c>
      <c r="AM292" s="3" t="str">
        <f t="shared" si="33"/>
        <v>3/14</v>
      </c>
    </row>
    <row r="293" spans="1:39">
      <c r="A293" s="43">
        <v>289</v>
      </c>
      <c r="B293" s="3" t="s">
        <v>582</v>
      </c>
      <c r="C293" s="3" t="s">
        <v>1295</v>
      </c>
      <c r="D293" s="3" t="s">
        <v>1297</v>
      </c>
      <c r="E293" s="3"/>
      <c r="F293" s="3">
        <v>0</v>
      </c>
      <c r="G293" s="3"/>
      <c r="H293" s="3">
        <v>0</v>
      </c>
      <c r="I293" s="3"/>
      <c r="J293" s="3">
        <v>0</v>
      </c>
      <c r="K293" s="3"/>
      <c r="L293" s="3">
        <v>0</v>
      </c>
      <c r="M293" s="3"/>
      <c r="N293" s="3">
        <v>0</v>
      </c>
      <c r="O293" s="3"/>
      <c r="P293" s="3">
        <v>0</v>
      </c>
      <c r="Q293" s="3"/>
      <c r="R293" s="3">
        <v>0</v>
      </c>
      <c r="S293" s="3"/>
      <c r="T293" s="3">
        <v>0</v>
      </c>
      <c r="U293" s="3"/>
      <c r="V293" s="3">
        <v>0</v>
      </c>
      <c r="W293" s="3"/>
      <c r="X293" s="3">
        <v>0</v>
      </c>
      <c r="Y293" s="3"/>
      <c r="Z293" s="3">
        <v>1</v>
      </c>
      <c r="AA293" s="3"/>
      <c r="AB293" s="3">
        <v>0</v>
      </c>
      <c r="AC293" s="3"/>
      <c r="AD293" s="3">
        <v>1</v>
      </c>
      <c r="AE293" s="3"/>
      <c r="AF293" s="3">
        <v>0</v>
      </c>
      <c r="AG293" s="30">
        <f t="shared" si="28"/>
        <v>0</v>
      </c>
      <c r="AH293" s="21">
        <f t="shared" si="29"/>
        <v>0</v>
      </c>
      <c r="AI293" s="21">
        <f t="shared" si="30"/>
        <v>14</v>
      </c>
      <c r="AJ293" s="21">
        <f t="shared" si="31"/>
        <v>2</v>
      </c>
      <c r="AK293" s="21">
        <f t="shared" si="32"/>
        <v>2</v>
      </c>
      <c r="AL293" s="20" t="str">
        <f t="shared" si="34"/>
        <v>0/0</v>
      </c>
      <c r="AM293" s="3" t="str">
        <f t="shared" si="33"/>
        <v>2/14</v>
      </c>
    </row>
    <row r="294" spans="1:39">
      <c r="A294" s="43">
        <v>290</v>
      </c>
      <c r="B294" s="3" t="s">
        <v>582</v>
      </c>
      <c r="C294" s="3" t="s">
        <v>1299</v>
      </c>
      <c r="D294" s="3" t="s">
        <v>1301</v>
      </c>
      <c r="E294" s="3"/>
      <c r="F294" s="3">
        <v>1</v>
      </c>
      <c r="G294" s="3"/>
      <c r="H294" s="3">
        <v>0</v>
      </c>
      <c r="I294" s="3"/>
      <c r="J294" s="3">
        <v>0</v>
      </c>
      <c r="K294" s="3"/>
      <c r="L294" s="3">
        <v>1</v>
      </c>
      <c r="M294" s="3"/>
      <c r="N294" s="3">
        <v>0</v>
      </c>
      <c r="O294" s="3"/>
      <c r="P294" s="3">
        <v>0</v>
      </c>
      <c r="Q294" s="3"/>
      <c r="R294" s="3">
        <v>0</v>
      </c>
      <c r="S294" s="3"/>
      <c r="T294" s="3">
        <v>0</v>
      </c>
      <c r="U294" s="3"/>
      <c r="V294" s="3">
        <v>0</v>
      </c>
      <c r="W294" s="3"/>
      <c r="X294" s="3">
        <v>0</v>
      </c>
      <c r="Y294" s="3"/>
      <c r="Z294" s="3">
        <v>0</v>
      </c>
      <c r="AA294" s="3"/>
      <c r="AB294" s="3">
        <v>0</v>
      </c>
      <c r="AC294" s="3"/>
      <c r="AD294" s="3">
        <v>0</v>
      </c>
      <c r="AE294" s="3"/>
      <c r="AF294" s="3">
        <v>1</v>
      </c>
      <c r="AG294" s="30">
        <f t="shared" si="28"/>
        <v>0</v>
      </c>
      <c r="AH294" s="21">
        <f t="shared" si="29"/>
        <v>0</v>
      </c>
      <c r="AI294" s="21">
        <f t="shared" si="30"/>
        <v>14</v>
      </c>
      <c r="AJ294" s="21">
        <f t="shared" si="31"/>
        <v>3</v>
      </c>
      <c r="AK294" s="21">
        <f t="shared" si="32"/>
        <v>3</v>
      </c>
      <c r="AL294" s="20" t="str">
        <f t="shared" si="34"/>
        <v>0/0</v>
      </c>
      <c r="AM294" s="3" t="str">
        <f t="shared" si="33"/>
        <v>3/14</v>
      </c>
    </row>
    <row r="295" spans="1:39">
      <c r="A295" s="43">
        <v>291</v>
      </c>
      <c r="B295" s="3" t="s">
        <v>582</v>
      </c>
      <c r="C295" s="3" t="s">
        <v>1303</v>
      </c>
      <c r="D295" s="3" t="s">
        <v>1305</v>
      </c>
      <c r="E295" s="3"/>
      <c r="F295" s="3">
        <v>0</v>
      </c>
      <c r="G295" s="3"/>
      <c r="H295" s="3">
        <v>0</v>
      </c>
      <c r="I295" s="3"/>
      <c r="J295" s="3">
        <v>0</v>
      </c>
      <c r="K295" s="3"/>
      <c r="L295" s="3">
        <v>0</v>
      </c>
      <c r="M295" s="3"/>
      <c r="N295" s="3">
        <v>1</v>
      </c>
      <c r="O295" s="3"/>
      <c r="P295" s="3">
        <v>0</v>
      </c>
      <c r="Q295" s="3"/>
      <c r="R295" s="3">
        <v>1</v>
      </c>
      <c r="S295" s="3"/>
      <c r="T295" s="3">
        <v>1</v>
      </c>
      <c r="U295" s="3"/>
      <c r="V295" s="3">
        <v>0</v>
      </c>
      <c r="W295" s="3"/>
      <c r="X295" s="3">
        <v>0</v>
      </c>
      <c r="Y295" s="3"/>
      <c r="Z295" s="3">
        <v>0</v>
      </c>
      <c r="AA295" s="3"/>
      <c r="AB295" s="3">
        <v>1</v>
      </c>
      <c r="AC295" s="3"/>
      <c r="AD295" s="3">
        <v>1</v>
      </c>
      <c r="AE295" s="3"/>
      <c r="AF295" s="3">
        <v>0</v>
      </c>
      <c r="AG295" s="30">
        <f t="shared" si="28"/>
        <v>0</v>
      </c>
      <c r="AH295" s="21">
        <f t="shared" si="29"/>
        <v>0</v>
      </c>
      <c r="AI295" s="21">
        <f t="shared" si="30"/>
        <v>14</v>
      </c>
      <c r="AJ295" s="21">
        <f t="shared" si="31"/>
        <v>5</v>
      </c>
      <c r="AK295" s="21">
        <f t="shared" si="32"/>
        <v>5</v>
      </c>
      <c r="AL295" s="20" t="str">
        <f t="shared" si="34"/>
        <v>0/0</v>
      </c>
      <c r="AM295" s="3" t="str">
        <f t="shared" si="33"/>
        <v>5/14</v>
      </c>
    </row>
    <row r="296" spans="1:39">
      <c r="A296" s="43">
        <v>292</v>
      </c>
      <c r="B296" s="3" t="s">
        <v>582</v>
      </c>
      <c r="C296" s="3" t="s">
        <v>1307</v>
      </c>
      <c r="D296" s="3" t="s">
        <v>1309</v>
      </c>
      <c r="E296" s="3"/>
      <c r="F296" s="3">
        <v>1</v>
      </c>
      <c r="G296" s="3"/>
      <c r="H296" s="3">
        <v>0</v>
      </c>
      <c r="I296" s="3"/>
      <c r="J296" s="3">
        <v>0</v>
      </c>
      <c r="K296" s="3"/>
      <c r="L296" s="3">
        <v>0</v>
      </c>
      <c r="M296" s="3"/>
      <c r="N296" s="3">
        <v>0</v>
      </c>
      <c r="O296" s="3"/>
      <c r="P296" s="3">
        <v>0</v>
      </c>
      <c r="Q296" s="3"/>
      <c r="R296" s="3">
        <v>0</v>
      </c>
      <c r="S296" s="3"/>
      <c r="T296" s="3">
        <v>0</v>
      </c>
      <c r="U296" s="3"/>
      <c r="V296" s="3">
        <v>0</v>
      </c>
      <c r="W296" s="3"/>
      <c r="X296" s="3">
        <v>0</v>
      </c>
      <c r="Y296" s="3"/>
      <c r="Z296" s="3">
        <v>1</v>
      </c>
      <c r="AA296" s="3"/>
      <c r="AB296" s="3">
        <v>0</v>
      </c>
      <c r="AC296" s="3"/>
      <c r="AD296" s="3">
        <v>0</v>
      </c>
      <c r="AE296" s="3"/>
      <c r="AF296" s="3">
        <v>0</v>
      </c>
      <c r="AG296" s="30">
        <f t="shared" si="28"/>
        <v>0</v>
      </c>
      <c r="AH296" s="21">
        <f t="shared" si="29"/>
        <v>0</v>
      </c>
      <c r="AI296" s="21">
        <f t="shared" si="30"/>
        <v>14</v>
      </c>
      <c r="AJ296" s="21">
        <f t="shared" si="31"/>
        <v>2</v>
      </c>
      <c r="AK296" s="21">
        <f t="shared" si="32"/>
        <v>2</v>
      </c>
      <c r="AL296" s="20" t="str">
        <f t="shared" si="34"/>
        <v>0/0</v>
      </c>
      <c r="AM296" s="3" t="str">
        <f t="shared" si="33"/>
        <v>2/14</v>
      </c>
    </row>
    <row r="297" spans="1:39">
      <c r="A297" s="43">
        <v>293</v>
      </c>
      <c r="B297" s="3" t="s">
        <v>582</v>
      </c>
      <c r="C297" s="3" t="s">
        <v>1311</v>
      </c>
      <c r="D297" s="3" t="s">
        <v>1313</v>
      </c>
      <c r="E297" s="3"/>
      <c r="F297" s="3">
        <v>0</v>
      </c>
      <c r="G297" s="3"/>
      <c r="H297" s="3">
        <v>0</v>
      </c>
      <c r="I297" s="3"/>
      <c r="J297" s="3">
        <v>0</v>
      </c>
      <c r="K297" s="3"/>
      <c r="L297" s="3">
        <v>1</v>
      </c>
      <c r="M297" s="3"/>
      <c r="N297" s="3">
        <v>0</v>
      </c>
      <c r="O297" s="3"/>
      <c r="P297" s="3">
        <v>0</v>
      </c>
      <c r="Q297" s="3"/>
      <c r="R297" s="3">
        <v>0</v>
      </c>
      <c r="S297" s="3"/>
      <c r="T297" s="3">
        <v>0</v>
      </c>
      <c r="U297" s="3"/>
      <c r="V297" s="3">
        <v>0</v>
      </c>
      <c r="W297" s="3"/>
      <c r="X297" s="3">
        <v>0</v>
      </c>
      <c r="Y297" s="3"/>
      <c r="Z297" s="3">
        <v>0</v>
      </c>
      <c r="AA297" s="3"/>
      <c r="AB297" s="3">
        <v>0</v>
      </c>
      <c r="AC297" s="3"/>
      <c r="AD297" s="3">
        <v>1</v>
      </c>
      <c r="AE297" s="3"/>
      <c r="AF297" s="3">
        <v>0</v>
      </c>
      <c r="AG297" s="30">
        <f t="shared" si="28"/>
        <v>0</v>
      </c>
      <c r="AH297" s="21">
        <f t="shared" si="29"/>
        <v>0</v>
      </c>
      <c r="AI297" s="21">
        <f t="shared" si="30"/>
        <v>14</v>
      </c>
      <c r="AJ297" s="21">
        <f t="shared" si="31"/>
        <v>2</v>
      </c>
      <c r="AK297" s="21">
        <f t="shared" si="32"/>
        <v>2</v>
      </c>
      <c r="AL297" s="20" t="str">
        <f t="shared" si="34"/>
        <v>0/0</v>
      </c>
      <c r="AM297" s="3" t="str">
        <f t="shared" si="33"/>
        <v>2/14</v>
      </c>
    </row>
    <row r="298" spans="1:39">
      <c r="A298" s="43">
        <v>294</v>
      </c>
      <c r="B298" s="3" t="s">
        <v>1314</v>
      </c>
      <c r="C298" s="3" t="s">
        <v>1394</v>
      </c>
      <c r="D298" s="3" t="s">
        <v>1396</v>
      </c>
      <c r="E298" s="3"/>
      <c r="F298" s="3">
        <v>1</v>
      </c>
      <c r="G298" s="3"/>
      <c r="H298" s="3">
        <v>1</v>
      </c>
      <c r="I298" s="3"/>
      <c r="J298" s="3">
        <v>0</v>
      </c>
      <c r="K298" s="3"/>
      <c r="L298" s="3">
        <v>1</v>
      </c>
      <c r="M298" s="3"/>
      <c r="N298" s="3">
        <v>0</v>
      </c>
      <c r="O298" s="3"/>
      <c r="P298" s="3">
        <v>1</v>
      </c>
      <c r="Q298" s="3"/>
      <c r="R298" s="3">
        <v>0</v>
      </c>
      <c r="S298" s="3"/>
      <c r="T298" s="3">
        <v>0</v>
      </c>
      <c r="U298" s="3"/>
      <c r="V298" s="3">
        <v>0</v>
      </c>
      <c r="W298" s="3"/>
      <c r="X298" s="3">
        <v>0</v>
      </c>
      <c r="Y298" s="3"/>
      <c r="Z298" s="3">
        <v>0</v>
      </c>
      <c r="AA298" s="3"/>
      <c r="AB298" s="3">
        <v>0</v>
      </c>
      <c r="AC298" s="3"/>
      <c r="AD298" s="3">
        <v>0</v>
      </c>
      <c r="AE298" s="3"/>
      <c r="AF298" s="3">
        <v>1</v>
      </c>
      <c r="AG298" s="30">
        <f t="shared" si="28"/>
        <v>0</v>
      </c>
      <c r="AH298" s="21">
        <f t="shared" si="29"/>
        <v>0</v>
      </c>
      <c r="AI298" s="21">
        <f t="shared" si="30"/>
        <v>14</v>
      </c>
      <c r="AJ298" s="21">
        <f t="shared" si="31"/>
        <v>5</v>
      </c>
      <c r="AK298" s="21">
        <f t="shared" si="32"/>
        <v>5</v>
      </c>
      <c r="AL298" s="20" t="str">
        <f t="shared" si="34"/>
        <v>0/0</v>
      </c>
      <c r="AM298" s="3" t="str">
        <f t="shared" si="33"/>
        <v>5/14</v>
      </c>
    </row>
    <row r="299" spans="1:39">
      <c r="A299" s="43">
        <v>295</v>
      </c>
      <c r="B299" s="3" t="s">
        <v>1314</v>
      </c>
      <c r="C299" s="3" t="s">
        <v>1398</v>
      </c>
      <c r="D299" s="3" t="s">
        <v>1400</v>
      </c>
      <c r="E299" s="3"/>
      <c r="F299" s="3">
        <v>1</v>
      </c>
      <c r="G299" s="3"/>
      <c r="H299" s="3">
        <v>1</v>
      </c>
      <c r="I299" s="3"/>
      <c r="J299" s="3">
        <v>0</v>
      </c>
      <c r="K299" s="3"/>
      <c r="L299" s="3">
        <v>0</v>
      </c>
      <c r="M299" s="3"/>
      <c r="N299" s="3">
        <v>0</v>
      </c>
      <c r="O299" s="3"/>
      <c r="P299" s="3">
        <v>1</v>
      </c>
      <c r="Q299" s="3"/>
      <c r="R299" s="3">
        <v>1</v>
      </c>
      <c r="S299" s="3"/>
      <c r="T299" s="3">
        <v>1</v>
      </c>
      <c r="U299" s="3"/>
      <c r="V299" s="3">
        <v>0</v>
      </c>
      <c r="W299" s="3"/>
      <c r="X299" s="3">
        <v>1</v>
      </c>
      <c r="Y299" s="3"/>
      <c r="Z299" s="3">
        <v>0</v>
      </c>
      <c r="AA299" s="3"/>
      <c r="AB299" s="3">
        <v>1</v>
      </c>
      <c r="AC299" s="3"/>
      <c r="AD299" s="3">
        <v>0</v>
      </c>
      <c r="AE299" s="3"/>
      <c r="AF299" s="3">
        <v>1</v>
      </c>
      <c r="AG299" s="30">
        <f t="shared" si="28"/>
        <v>0</v>
      </c>
      <c r="AH299" s="21">
        <f t="shared" si="29"/>
        <v>0</v>
      </c>
      <c r="AI299" s="21">
        <f t="shared" si="30"/>
        <v>14</v>
      </c>
      <c r="AJ299" s="21">
        <f t="shared" si="31"/>
        <v>8</v>
      </c>
      <c r="AK299" s="21">
        <f t="shared" si="32"/>
        <v>8</v>
      </c>
      <c r="AL299" s="20" t="str">
        <f t="shared" si="34"/>
        <v>0/0</v>
      </c>
      <c r="AM299" s="3" t="str">
        <f t="shared" si="33"/>
        <v>8/14</v>
      </c>
    </row>
    <row r="300" spans="1:39">
      <c r="A300" s="43">
        <v>296</v>
      </c>
      <c r="B300" s="3" t="s">
        <v>1546</v>
      </c>
      <c r="C300" s="3" t="s">
        <v>1614</v>
      </c>
      <c r="D300" s="3" t="s">
        <v>1616</v>
      </c>
      <c r="E300" s="3"/>
      <c r="F300" s="3">
        <v>0</v>
      </c>
      <c r="G300" s="3"/>
      <c r="H300" s="3">
        <v>0</v>
      </c>
      <c r="I300" s="3"/>
      <c r="J300" s="3">
        <v>0</v>
      </c>
      <c r="K300" s="3"/>
      <c r="L300" s="3">
        <v>0</v>
      </c>
      <c r="M300" s="3"/>
      <c r="N300" s="3">
        <v>0</v>
      </c>
      <c r="O300" s="3"/>
      <c r="P300" s="3">
        <v>0</v>
      </c>
      <c r="Q300" s="3"/>
      <c r="R300" s="3">
        <v>0</v>
      </c>
      <c r="S300" s="3"/>
      <c r="T300" s="3">
        <v>0</v>
      </c>
      <c r="U300" s="3"/>
      <c r="V300" s="3">
        <v>0</v>
      </c>
      <c r="W300" s="3"/>
      <c r="X300" s="3">
        <v>0</v>
      </c>
      <c r="Y300" s="3"/>
      <c r="Z300" s="3">
        <v>0</v>
      </c>
      <c r="AA300" s="3"/>
      <c r="AB300" s="3">
        <v>0</v>
      </c>
      <c r="AC300" s="3"/>
      <c r="AD300" s="3">
        <v>0</v>
      </c>
      <c r="AE300" s="3"/>
      <c r="AF300" s="3">
        <v>0</v>
      </c>
      <c r="AG300" s="30">
        <f t="shared" si="28"/>
        <v>0</v>
      </c>
      <c r="AH300" s="21">
        <f t="shared" si="29"/>
        <v>0</v>
      </c>
      <c r="AI300" s="21">
        <f t="shared" si="30"/>
        <v>14</v>
      </c>
      <c r="AJ300" s="21">
        <f t="shared" si="31"/>
        <v>0</v>
      </c>
      <c r="AK300" s="21">
        <f t="shared" si="32"/>
        <v>0</v>
      </c>
      <c r="AL300" s="20" t="str">
        <f t="shared" si="34"/>
        <v>0/0</v>
      </c>
      <c r="AM300" s="3" t="str">
        <f t="shared" si="33"/>
        <v>0/14</v>
      </c>
    </row>
    <row r="301" spans="1:39">
      <c r="A301" s="43">
        <v>297</v>
      </c>
      <c r="B301" s="3" t="s">
        <v>1617</v>
      </c>
      <c r="C301" s="3" t="s">
        <v>1749</v>
      </c>
      <c r="D301" s="3" t="s">
        <v>1751</v>
      </c>
      <c r="E301" s="3"/>
      <c r="F301" s="3">
        <v>0</v>
      </c>
      <c r="G301" s="3"/>
      <c r="H301" s="3">
        <v>0</v>
      </c>
      <c r="I301" s="3"/>
      <c r="J301" s="3">
        <v>0</v>
      </c>
      <c r="K301" s="3"/>
      <c r="L301" s="3">
        <v>0</v>
      </c>
      <c r="M301" s="3"/>
      <c r="N301" s="3">
        <v>0</v>
      </c>
      <c r="O301" s="3"/>
      <c r="P301" s="3">
        <v>0</v>
      </c>
      <c r="Q301" s="3"/>
      <c r="R301" s="3">
        <v>0</v>
      </c>
      <c r="S301" s="3"/>
      <c r="T301" s="3">
        <v>0</v>
      </c>
      <c r="U301" s="3"/>
      <c r="V301" s="3">
        <v>0</v>
      </c>
      <c r="W301" s="3"/>
      <c r="X301" s="3">
        <v>0</v>
      </c>
      <c r="Y301" s="3"/>
      <c r="Z301" s="3">
        <v>0</v>
      </c>
      <c r="AA301" s="3"/>
      <c r="AB301" s="3">
        <v>0</v>
      </c>
      <c r="AC301" s="3"/>
      <c r="AD301" s="3">
        <v>0</v>
      </c>
      <c r="AE301" s="3"/>
      <c r="AF301" s="3">
        <v>0</v>
      </c>
      <c r="AG301" s="30">
        <f t="shared" si="28"/>
        <v>0</v>
      </c>
      <c r="AH301" s="21">
        <f t="shared" si="29"/>
        <v>0</v>
      </c>
      <c r="AI301" s="21">
        <f t="shared" si="30"/>
        <v>14</v>
      </c>
      <c r="AJ301" s="21">
        <f t="shared" si="31"/>
        <v>0</v>
      </c>
      <c r="AK301" s="21">
        <f t="shared" si="32"/>
        <v>0</v>
      </c>
      <c r="AL301" s="20" t="str">
        <f t="shared" si="34"/>
        <v>0/0</v>
      </c>
      <c r="AM301" s="3" t="str">
        <f t="shared" si="33"/>
        <v>0/14</v>
      </c>
    </row>
    <row r="302" spans="1:39">
      <c r="A302" s="43">
        <v>298</v>
      </c>
      <c r="B302" s="3" t="s">
        <v>1617</v>
      </c>
      <c r="C302" s="3" t="s">
        <v>1753</v>
      </c>
      <c r="D302" s="3" t="s">
        <v>1755</v>
      </c>
      <c r="E302" s="3"/>
      <c r="F302" s="3">
        <v>0</v>
      </c>
      <c r="G302" s="3"/>
      <c r="H302" s="3">
        <v>0</v>
      </c>
      <c r="I302" s="3"/>
      <c r="J302" s="3">
        <v>0</v>
      </c>
      <c r="K302" s="3"/>
      <c r="L302" s="3">
        <v>0</v>
      </c>
      <c r="M302" s="3"/>
      <c r="N302" s="3">
        <v>0</v>
      </c>
      <c r="O302" s="3"/>
      <c r="P302" s="3">
        <v>0</v>
      </c>
      <c r="Q302" s="3"/>
      <c r="R302" s="3">
        <v>0</v>
      </c>
      <c r="S302" s="3"/>
      <c r="T302" s="3">
        <v>0</v>
      </c>
      <c r="U302" s="3"/>
      <c r="V302" s="3">
        <v>0</v>
      </c>
      <c r="W302" s="3"/>
      <c r="X302" s="3">
        <v>0</v>
      </c>
      <c r="Y302" s="3"/>
      <c r="Z302" s="3">
        <v>0</v>
      </c>
      <c r="AA302" s="3"/>
      <c r="AB302" s="3">
        <v>0</v>
      </c>
      <c r="AC302" s="3"/>
      <c r="AD302" s="3">
        <v>0</v>
      </c>
      <c r="AE302" s="3"/>
      <c r="AF302" s="3">
        <v>0</v>
      </c>
      <c r="AG302" s="30">
        <f t="shared" si="28"/>
        <v>0</v>
      </c>
      <c r="AH302" s="21">
        <f t="shared" si="29"/>
        <v>0</v>
      </c>
      <c r="AI302" s="21">
        <f t="shared" si="30"/>
        <v>14</v>
      </c>
      <c r="AJ302" s="21">
        <f t="shared" si="31"/>
        <v>0</v>
      </c>
      <c r="AK302" s="21">
        <f t="shared" si="32"/>
        <v>0</v>
      </c>
      <c r="AL302" s="20" t="str">
        <f t="shared" si="34"/>
        <v>0/0</v>
      </c>
      <c r="AM302" s="3" t="str">
        <f t="shared" si="33"/>
        <v>0/14</v>
      </c>
    </row>
    <row r="303" spans="1:39">
      <c r="A303" s="43">
        <v>299</v>
      </c>
      <c r="B303" s="3" t="s">
        <v>1617</v>
      </c>
      <c r="C303" s="3" t="s">
        <v>1757</v>
      </c>
      <c r="D303" s="3" t="s">
        <v>1759</v>
      </c>
      <c r="E303" s="3"/>
      <c r="F303" s="3">
        <v>0</v>
      </c>
      <c r="G303" s="3"/>
      <c r="H303" s="3">
        <v>0</v>
      </c>
      <c r="I303" s="3"/>
      <c r="J303" s="3">
        <v>0</v>
      </c>
      <c r="K303" s="3"/>
      <c r="L303" s="3">
        <v>0</v>
      </c>
      <c r="M303" s="3"/>
      <c r="N303" s="3">
        <v>0</v>
      </c>
      <c r="O303" s="3"/>
      <c r="P303" s="3">
        <v>0</v>
      </c>
      <c r="Q303" s="3"/>
      <c r="R303" s="3">
        <v>0</v>
      </c>
      <c r="S303" s="3"/>
      <c r="T303" s="3">
        <v>0</v>
      </c>
      <c r="U303" s="3"/>
      <c r="V303" s="3">
        <v>0</v>
      </c>
      <c r="W303" s="3"/>
      <c r="X303" s="3">
        <v>0</v>
      </c>
      <c r="Y303" s="3"/>
      <c r="Z303" s="3">
        <v>0</v>
      </c>
      <c r="AA303" s="3"/>
      <c r="AB303" s="3">
        <v>1</v>
      </c>
      <c r="AC303" s="3"/>
      <c r="AD303" s="3">
        <v>0</v>
      </c>
      <c r="AE303" s="3"/>
      <c r="AF303" s="3">
        <v>0</v>
      </c>
      <c r="AG303" s="30">
        <f t="shared" si="28"/>
        <v>0</v>
      </c>
      <c r="AH303" s="21">
        <f t="shared" si="29"/>
        <v>0</v>
      </c>
      <c r="AI303" s="21">
        <f t="shared" si="30"/>
        <v>14</v>
      </c>
      <c r="AJ303" s="21">
        <f t="shared" si="31"/>
        <v>1</v>
      </c>
      <c r="AK303" s="21">
        <f t="shared" si="32"/>
        <v>1</v>
      </c>
      <c r="AL303" s="20" t="str">
        <f t="shared" si="34"/>
        <v>0/0</v>
      </c>
      <c r="AM303" s="3" t="str">
        <f t="shared" si="33"/>
        <v>1/14</v>
      </c>
    </row>
    <row r="304" spans="1:39">
      <c r="A304" s="43">
        <v>300</v>
      </c>
      <c r="B304" s="3" t="s">
        <v>1617</v>
      </c>
      <c r="C304" s="3" t="s">
        <v>1761</v>
      </c>
      <c r="D304" s="3" t="s">
        <v>1763</v>
      </c>
      <c r="E304" s="3"/>
      <c r="F304" s="3">
        <v>0</v>
      </c>
      <c r="G304" s="3"/>
      <c r="H304" s="3">
        <v>1</v>
      </c>
      <c r="I304" s="3"/>
      <c r="J304" s="3">
        <v>0</v>
      </c>
      <c r="K304" s="3"/>
      <c r="L304" s="3">
        <v>0</v>
      </c>
      <c r="M304" s="3"/>
      <c r="N304" s="3">
        <v>1</v>
      </c>
      <c r="O304" s="3"/>
      <c r="P304" s="3">
        <v>0</v>
      </c>
      <c r="Q304" s="3"/>
      <c r="R304" s="3">
        <v>0</v>
      </c>
      <c r="S304" s="3"/>
      <c r="T304" s="3">
        <v>0</v>
      </c>
      <c r="U304" s="3"/>
      <c r="V304" s="3">
        <v>0</v>
      </c>
      <c r="W304" s="3"/>
      <c r="X304" s="3">
        <v>0</v>
      </c>
      <c r="Y304" s="3"/>
      <c r="Z304" s="3">
        <v>0</v>
      </c>
      <c r="AA304" s="3"/>
      <c r="AB304" s="3">
        <v>0</v>
      </c>
      <c r="AC304" s="3"/>
      <c r="AD304" s="3">
        <v>0</v>
      </c>
      <c r="AE304" s="3"/>
      <c r="AF304" s="3">
        <v>0</v>
      </c>
      <c r="AG304" s="30">
        <f t="shared" si="28"/>
        <v>0</v>
      </c>
      <c r="AH304" s="21">
        <f t="shared" si="29"/>
        <v>0</v>
      </c>
      <c r="AI304" s="21">
        <f t="shared" si="30"/>
        <v>14</v>
      </c>
      <c r="AJ304" s="21">
        <f t="shared" si="31"/>
        <v>2</v>
      </c>
      <c r="AK304" s="21">
        <f t="shared" si="32"/>
        <v>2</v>
      </c>
      <c r="AL304" s="20" t="str">
        <f t="shared" si="34"/>
        <v>0/0</v>
      </c>
      <c r="AM304" s="3" t="str">
        <f t="shared" si="33"/>
        <v>2/14</v>
      </c>
    </row>
    <row r="305" spans="1:39">
      <c r="A305" s="43">
        <v>301</v>
      </c>
      <c r="B305" s="3" t="s">
        <v>1617</v>
      </c>
      <c r="C305" s="3" t="s">
        <v>1765</v>
      </c>
      <c r="D305" s="3" t="s">
        <v>1767</v>
      </c>
      <c r="E305" s="3"/>
      <c r="F305" s="3">
        <v>0</v>
      </c>
      <c r="G305" s="3"/>
      <c r="H305" s="3">
        <v>0</v>
      </c>
      <c r="I305" s="3"/>
      <c r="J305" s="3">
        <v>0</v>
      </c>
      <c r="K305" s="3"/>
      <c r="L305" s="3">
        <v>0</v>
      </c>
      <c r="M305" s="3"/>
      <c r="N305" s="3">
        <v>0</v>
      </c>
      <c r="O305" s="3"/>
      <c r="P305" s="3">
        <v>0</v>
      </c>
      <c r="Q305" s="3"/>
      <c r="R305" s="3">
        <v>0</v>
      </c>
      <c r="S305" s="3"/>
      <c r="T305" s="3">
        <v>0</v>
      </c>
      <c r="U305" s="3"/>
      <c r="V305" s="3">
        <v>0</v>
      </c>
      <c r="W305" s="3"/>
      <c r="X305" s="3">
        <v>0</v>
      </c>
      <c r="Y305" s="3"/>
      <c r="Z305" s="3">
        <v>0</v>
      </c>
      <c r="AA305" s="3"/>
      <c r="AB305" s="3">
        <v>0</v>
      </c>
      <c r="AC305" s="3"/>
      <c r="AD305" s="3">
        <v>0</v>
      </c>
      <c r="AE305" s="3"/>
      <c r="AF305" s="3">
        <v>1</v>
      </c>
      <c r="AG305" s="30">
        <f t="shared" si="28"/>
        <v>0</v>
      </c>
      <c r="AH305" s="21">
        <f t="shared" si="29"/>
        <v>0</v>
      </c>
      <c r="AI305" s="21">
        <f t="shared" si="30"/>
        <v>14</v>
      </c>
      <c r="AJ305" s="21">
        <f t="shared" si="31"/>
        <v>1</v>
      </c>
      <c r="AK305" s="21">
        <f t="shared" si="32"/>
        <v>1</v>
      </c>
      <c r="AL305" s="20" t="str">
        <f t="shared" si="34"/>
        <v>0/0</v>
      </c>
      <c r="AM305" s="3" t="str">
        <f t="shared" si="33"/>
        <v>1/14</v>
      </c>
    </row>
    <row r="306" spans="1:39">
      <c r="A306" s="43">
        <v>302</v>
      </c>
      <c r="B306" s="3" t="s">
        <v>1617</v>
      </c>
      <c r="C306" s="3" t="s">
        <v>1769</v>
      </c>
      <c r="D306" s="3" t="s">
        <v>1771</v>
      </c>
      <c r="E306" s="3"/>
      <c r="F306" s="3">
        <v>1</v>
      </c>
      <c r="G306" s="3"/>
      <c r="H306" s="3">
        <v>1</v>
      </c>
      <c r="I306" s="3"/>
      <c r="J306" s="3">
        <v>0</v>
      </c>
      <c r="K306" s="3"/>
      <c r="L306" s="3">
        <v>0</v>
      </c>
      <c r="M306" s="3"/>
      <c r="N306" s="3">
        <v>1</v>
      </c>
      <c r="O306" s="3"/>
      <c r="P306" s="3">
        <v>1</v>
      </c>
      <c r="Q306" s="3"/>
      <c r="R306" s="3">
        <v>0</v>
      </c>
      <c r="S306" s="3"/>
      <c r="T306" s="3">
        <v>0</v>
      </c>
      <c r="U306" s="3"/>
      <c r="V306" s="3">
        <v>0</v>
      </c>
      <c r="W306" s="3"/>
      <c r="X306" s="3">
        <v>0</v>
      </c>
      <c r="Y306" s="3"/>
      <c r="Z306" s="3">
        <v>1</v>
      </c>
      <c r="AA306" s="3"/>
      <c r="AB306" s="3">
        <v>0</v>
      </c>
      <c r="AC306" s="3"/>
      <c r="AD306" s="3">
        <v>1</v>
      </c>
      <c r="AE306" s="3"/>
      <c r="AF306" s="3">
        <v>0</v>
      </c>
      <c r="AG306" s="30">
        <f t="shared" si="28"/>
        <v>0</v>
      </c>
      <c r="AH306" s="21">
        <f t="shared" si="29"/>
        <v>0</v>
      </c>
      <c r="AI306" s="21">
        <f t="shared" si="30"/>
        <v>14</v>
      </c>
      <c r="AJ306" s="21">
        <f t="shared" si="31"/>
        <v>6</v>
      </c>
      <c r="AK306" s="21">
        <f t="shared" si="32"/>
        <v>6</v>
      </c>
      <c r="AL306" s="20" t="str">
        <f t="shared" si="34"/>
        <v>0/0</v>
      </c>
      <c r="AM306" s="3" t="str">
        <f t="shared" si="33"/>
        <v>6/14</v>
      </c>
    </row>
    <row r="307" spans="1:39">
      <c r="A307" s="43">
        <v>303</v>
      </c>
      <c r="B307" s="3" t="s">
        <v>1617</v>
      </c>
      <c r="C307" s="3" t="s">
        <v>1773</v>
      </c>
      <c r="D307" s="3" t="s">
        <v>1775</v>
      </c>
      <c r="E307" s="3"/>
      <c r="F307" s="3">
        <v>1</v>
      </c>
      <c r="G307" s="3"/>
      <c r="H307" s="3">
        <v>0</v>
      </c>
      <c r="I307" s="3"/>
      <c r="J307" s="3">
        <v>0</v>
      </c>
      <c r="K307" s="3"/>
      <c r="L307" s="3">
        <v>0</v>
      </c>
      <c r="M307" s="3"/>
      <c r="N307" s="3">
        <v>0</v>
      </c>
      <c r="O307" s="3"/>
      <c r="P307" s="3">
        <v>0</v>
      </c>
      <c r="Q307" s="3"/>
      <c r="R307" s="3">
        <v>0</v>
      </c>
      <c r="S307" s="3"/>
      <c r="T307" s="3">
        <v>0</v>
      </c>
      <c r="U307" s="3"/>
      <c r="V307" s="3">
        <v>0</v>
      </c>
      <c r="W307" s="3"/>
      <c r="X307" s="3">
        <v>0</v>
      </c>
      <c r="Y307" s="3"/>
      <c r="Z307" s="3">
        <v>1</v>
      </c>
      <c r="AA307" s="3"/>
      <c r="AB307" s="3">
        <v>0</v>
      </c>
      <c r="AC307" s="3"/>
      <c r="AD307" s="3">
        <v>1</v>
      </c>
      <c r="AE307" s="3"/>
      <c r="AF307" s="3">
        <v>1</v>
      </c>
      <c r="AG307" s="30">
        <f t="shared" si="28"/>
        <v>0</v>
      </c>
      <c r="AH307" s="21">
        <f t="shared" si="29"/>
        <v>0</v>
      </c>
      <c r="AI307" s="21">
        <f t="shared" si="30"/>
        <v>14</v>
      </c>
      <c r="AJ307" s="21">
        <f t="shared" si="31"/>
        <v>4</v>
      </c>
      <c r="AK307" s="21">
        <f t="shared" si="32"/>
        <v>4</v>
      </c>
      <c r="AL307" s="20" t="str">
        <f t="shared" si="34"/>
        <v>0/0</v>
      </c>
      <c r="AM307" s="3" t="str">
        <f t="shared" si="33"/>
        <v>4/14</v>
      </c>
    </row>
    <row r="308" spans="1:39">
      <c r="A308" s="43">
        <v>304</v>
      </c>
      <c r="B308" s="3" t="s">
        <v>1617</v>
      </c>
      <c r="C308" s="3" t="s">
        <v>1777</v>
      </c>
      <c r="D308" s="3" t="s">
        <v>1779</v>
      </c>
      <c r="E308" s="3"/>
      <c r="F308" s="3">
        <v>0</v>
      </c>
      <c r="G308" s="3"/>
      <c r="H308" s="3">
        <v>0</v>
      </c>
      <c r="I308" s="3"/>
      <c r="J308" s="3">
        <v>0</v>
      </c>
      <c r="K308" s="3"/>
      <c r="L308" s="3">
        <v>0</v>
      </c>
      <c r="M308" s="3"/>
      <c r="N308" s="3">
        <v>0</v>
      </c>
      <c r="O308" s="3"/>
      <c r="P308" s="3">
        <v>0</v>
      </c>
      <c r="Q308" s="3"/>
      <c r="R308" s="3">
        <v>0</v>
      </c>
      <c r="S308" s="3"/>
      <c r="T308" s="3">
        <v>0</v>
      </c>
      <c r="U308" s="3"/>
      <c r="V308" s="3">
        <v>0</v>
      </c>
      <c r="W308" s="3"/>
      <c r="X308" s="3">
        <v>0</v>
      </c>
      <c r="Y308" s="3"/>
      <c r="Z308" s="3">
        <v>0</v>
      </c>
      <c r="AA308" s="3"/>
      <c r="AB308" s="3">
        <v>0</v>
      </c>
      <c r="AC308" s="3"/>
      <c r="AD308" s="3">
        <v>0</v>
      </c>
      <c r="AE308" s="3"/>
      <c r="AF308" s="3">
        <v>1</v>
      </c>
      <c r="AG308" s="30">
        <f t="shared" si="28"/>
        <v>0</v>
      </c>
      <c r="AH308" s="21">
        <f t="shared" si="29"/>
        <v>0</v>
      </c>
      <c r="AI308" s="21">
        <f t="shared" si="30"/>
        <v>14</v>
      </c>
      <c r="AJ308" s="21">
        <f t="shared" si="31"/>
        <v>1</v>
      </c>
      <c r="AK308" s="21">
        <f t="shared" si="32"/>
        <v>1</v>
      </c>
      <c r="AL308" s="20" t="str">
        <f t="shared" si="34"/>
        <v>0/0</v>
      </c>
      <c r="AM308" s="3" t="str">
        <f t="shared" si="33"/>
        <v>1/14</v>
      </c>
    </row>
    <row r="309" spans="1:39">
      <c r="A309" s="43">
        <v>305</v>
      </c>
      <c r="B309" s="3" t="s">
        <v>1617</v>
      </c>
      <c r="C309" s="3" t="s">
        <v>1781</v>
      </c>
      <c r="D309" s="3" t="s">
        <v>1783</v>
      </c>
      <c r="E309" s="3"/>
      <c r="F309" s="3">
        <v>0</v>
      </c>
      <c r="G309" s="3"/>
      <c r="H309" s="3">
        <v>0</v>
      </c>
      <c r="I309" s="3"/>
      <c r="J309" s="3">
        <v>0</v>
      </c>
      <c r="K309" s="3"/>
      <c r="L309" s="3">
        <v>0</v>
      </c>
      <c r="M309" s="3"/>
      <c r="N309" s="3">
        <v>0</v>
      </c>
      <c r="O309" s="3"/>
      <c r="P309" s="3">
        <v>0</v>
      </c>
      <c r="Q309" s="3"/>
      <c r="R309" s="3">
        <v>0</v>
      </c>
      <c r="S309" s="3"/>
      <c r="T309" s="3">
        <v>0</v>
      </c>
      <c r="U309" s="3"/>
      <c r="V309" s="3">
        <v>0</v>
      </c>
      <c r="W309" s="3"/>
      <c r="X309" s="3">
        <v>0</v>
      </c>
      <c r="Y309" s="3"/>
      <c r="Z309" s="3">
        <v>0</v>
      </c>
      <c r="AA309" s="3"/>
      <c r="AB309" s="3">
        <v>0</v>
      </c>
      <c r="AC309" s="3"/>
      <c r="AD309" s="3">
        <v>0</v>
      </c>
      <c r="AE309" s="3"/>
      <c r="AF309" s="3">
        <v>0</v>
      </c>
      <c r="AG309" s="30">
        <f t="shared" si="28"/>
        <v>0</v>
      </c>
      <c r="AH309" s="21">
        <f t="shared" si="29"/>
        <v>0</v>
      </c>
      <c r="AI309" s="21">
        <f t="shared" si="30"/>
        <v>14</v>
      </c>
      <c r="AJ309" s="21">
        <f t="shared" si="31"/>
        <v>0</v>
      </c>
      <c r="AK309" s="21">
        <f t="shared" si="32"/>
        <v>0</v>
      </c>
      <c r="AL309" s="20" t="str">
        <f t="shared" si="34"/>
        <v>0/0</v>
      </c>
      <c r="AM309" s="3" t="str">
        <f t="shared" si="33"/>
        <v>0/14</v>
      </c>
    </row>
    <row r="310" spans="1:39">
      <c r="A310" s="43">
        <v>306</v>
      </c>
      <c r="B310" s="3" t="s">
        <v>1617</v>
      </c>
      <c r="C310" s="3" t="s">
        <v>1785</v>
      </c>
      <c r="D310" s="3" t="s">
        <v>1787</v>
      </c>
      <c r="E310" s="3"/>
      <c r="F310" s="3">
        <v>1</v>
      </c>
      <c r="G310" s="3"/>
      <c r="H310" s="3">
        <v>0</v>
      </c>
      <c r="I310" s="3"/>
      <c r="J310" s="3">
        <v>0</v>
      </c>
      <c r="K310" s="3"/>
      <c r="L310" s="3">
        <v>1</v>
      </c>
      <c r="M310" s="3"/>
      <c r="N310" s="3">
        <v>0</v>
      </c>
      <c r="O310" s="3"/>
      <c r="P310" s="3">
        <v>0</v>
      </c>
      <c r="Q310" s="3"/>
      <c r="R310" s="3">
        <v>0</v>
      </c>
      <c r="S310" s="3"/>
      <c r="T310" s="3">
        <v>0</v>
      </c>
      <c r="U310" s="3"/>
      <c r="V310" s="3">
        <v>0</v>
      </c>
      <c r="W310" s="3"/>
      <c r="X310" s="3">
        <v>0</v>
      </c>
      <c r="Y310" s="3"/>
      <c r="Z310" s="3">
        <v>1</v>
      </c>
      <c r="AA310" s="3"/>
      <c r="AB310" s="3">
        <v>0</v>
      </c>
      <c r="AC310" s="3"/>
      <c r="AD310" s="3">
        <v>0</v>
      </c>
      <c r="AE310" s="3"/>
      <c r="AF310" s="3">
        <v>0</v>
      </c>
      <c r="AG310" s="30">
        <f t="shared" si="28"/>
        <v>0</v>
      </c>
      <c r="AH310" s="21">
        <f t="shared" si="29"/>
        <v>0</v>
      </c>
      <c r="AI310" s="21">
        <f t="shared" si="30"/>
        <v>14</v>
      </c>
      <c r="AJ310" s="21">
        <f t="shared" si="31"/>
        <v>3</v>
      </c>
      <c r="AK310" s="21">
        <f t="shared" si="32"/>
        <v>3</v>
      </c>
      <c r="AL310" s="20" t="str">
        <f t="shared" si="34"/>
        <v>0/0</v>
      </c>
      <c r="AM310" s="3" t="str">
        <f t="shared" si="33"/>
        <v>3/14</v>
      </c>
    </row>
    <row r="311" spans="1:39">
      <c r="A311" s="43">
        <v>307</v>
      </c>
      <c r="B311" s="3" t="s">
        <v>1617</v>
      </c>
      <c r="C311" s="3" t="s">
        <v>1789</v>
      </c>
      <c r="D311" s="3" t="s">
        <v>113</v>
      </c>
      <c r="E311" s="3"/>
      <c r="F311" s="3">
        <v>1</v>
      </c>
      <c r="G311" s="3"/>
      <c r="H311" s="3">
        <v>1</v>
      </c>
      <c r="I311" s="3"/>
      <c r="J311" s="3">
        <v>0</v>
      </c>
      <c r="K311" s="3"/>
      <c r="L311" s="3">
        <v>0</v>
      </c>
      <c r="M311" s="3"/>
      <c r="N311" s="3">
        <v>1</v>
      </c>
      <c r="O311" s="3"/>
      <c r="P311" s="3">
        <v>1</v>
      </c>
      <c r="Q311" s="3"/>
      <c r="R311" s="3">
        <v>1</v>
      </c>
      <c r="S311" s="3"/>
      <c r="T311" s="3">
        <v>0</v>
      </c>
      <c r="U311" s="3"/>
      <c r="V311" s="3">
        <v>0</v>
      </c>
      <c r="W311" s="3"/>
      <c r="X311" s="3">
        <v>1</v>
      </c>
      <c r="Y311" s="3"/>
      <c r="Z311" s="3">
        <v>0</v>
      </c>
      <c r="AA311" s="3"/>
      <c r="AB311" s="3">
        <v>1</v>
      </c>
      <c r="AC311" s="3"/>
      <c r="AD311" s="3">
        <v>1</v>
      </c>
      <c r="AE311" s="3"/>
      <c r="AF311" s="3">
        <v>1</v>
      </c>
      <c r="AG311" s="30">
        <f t="shared" si="28"/>
        <v>0</v>
      </c>
      <c r="AH311" s="21">
        <f t="shared" si="29"/>
        <v>0</v>
      </c>
      <c r="AI311" s="21">
        <f t="shared" si="30"/>
        <v>14</v>
      </c>
      <c r="AJ311" s="21">
        <f t="shared" si="31"/>
        <v>9</v>
      </c>
      <c r="AK311" s="21">
        <f t="shared" si="32"/>
        <v>9</v>
      </c>
      <c r="AL311" s="20" t="str">
        <f t="shared" si="34"/>
        <v>0/0</v>
      </c>
      <c r="AM311" s="3" t="str">
        <f t="shared" si="33"/>
        <v>9/14</v>
      </c>
    </row>
    <row r="312" spans="1:39">
      <c r="A312" s="43">
        <v>308</v>
      </c>
      <c r="B312" s="3" t="s">
        <v>1617</v>
      </c>
      <c r="C312" s="3" t="s">
        <v>1793</v>
      </c>
      <c r="D312" s="3" t="s">
        <v>1795</v>
      </c>
      <c r="E312" s="3"/>
      <c r="F312" s="3">
        <v>0</v>
      </c>
      <c r="G312" s="3"/>
      <c r="H312" s="3">
        <v>0</v>
      </c>
      <c r="I312" s="3"/>
      <c r="J312" s="3">
        <v>0</v>
      </c>
      <c r="K312" s="3"/>
      <c r="L312" s="3">
        <v>0</v>
      </c>
      <c r="M312" s="3"/>
      <c r="N312" s="3">
        <v>0</v>
      </c>
      <c r="O312" s="3"/>
      <c r="P312" s="3">
        <v>1</v>
      </c>
      <c r="Q312" s="3"/>
      <c r="R312" s="3">
        <v>0</v>
      </c>
      <c r="S312" s="3"/>
      <c r="T312" s="3">
        <v>0</v>
      </c>
      <c r="U312" s="3"/>
      <c r="V312" s="3">
        <v>0</v>
      </c>
      <c r="W312" s="3"/>
      <c r="X312" s="3">
        <v>0</v>
      </c>
      <c r="Y312" s="3"/>
      <c r="Z312" s="3">
        <v>0</v>
      </c>
      <c r="AA312" s="3"/>
      <c r="AB312" s="3">
        <v>0</v>
      </c>
      <c r="AC312" s="3"/>
      <c r="AD312" s="3">
        <v>0</v>
      </c>
      <c r="AE312" s="3"/>
      <c r="AF312" s="3">
        <v>1</v>
      </c>
      <c r="AG312" s="30">
        <f t="shared" si="28"/>
        <v>0</v>
      </c>
      <c r="AH312" s="21">
        <f t="shared" si="29"/>
        <v>0</v>
      </c>
      <c r="AI312" s="21">
        <f t="shared" si="30"/>
        <v>14</v>
      </c>
      <c r="AJ312" s="21">
        <f t="shared" si="31"/>
        <v>2</v>
      </c>
      <c r="AK312" s="21">
        <f t="shared" si="32"/>
        <v>2</v>
      </c>
      <c r="AL312" s="20" t="str">
        <f t="shared" si="34"/>
        <v>0/0</v>
      </c>
      <c r="AM312" s="3" t="str">
        <f t="shared" si="33"/>
        <v>2/14</v>
      </c>
    </row>
    <row r="313" spans="1:39">
      <c r="A313" s="43">
        <v>309</v>
      </c>
      <c r="B313" s="3" t="s">
        <v>1617</v>
      </c>
      <c r="C313" s="3" t="s">
        <v>1797</v>
      </c>
      <c r="D313" s="3" t="s">
        <v>1799</v>
      </c>
      <c r="E313" s="3"/>
      <c r="F313" s="3">
        <v>1</v>
      </c>
      <c r="G313" s="3"/>
      <c r="H313" s="3">
        <v>0</v>
      </c>
      <c r="I313" s="3"/>
      <c r="J313" s="3">
        <v>0</v>
      </c>
      <c r="K313" s="3"/>
      <c r="L313" s="3">
        <v>1</v>
      </c>
      <c r="M313" s="3"/>
      <c r="N313" s="3">
        <v>0</v>
      </c>
      <c r="O313" s="3"/>
      <c r="P313" s="3">
        <v>1</v>
      </c>
      <c r="Q313" s="3"/>
      <c r="R313" s="3">
        <v>0</v>
      </c>
      <c r="S313" s="3"/>
      <c r="T313" s="3">
        <v>0</v>
      </c>
      <c r="U313" s="3"/>
      <c r="V313" s="3">
        <v>0</v>
      </c>
      <c r="W313" s="3"/>
      <c r="X313" s="3">
        <v>0</v>
      </c>
      <c r="Y313" s="3"/>
      <c r="Z313" s="3">
        <v>0</v>
      </c>
      <c r="AA313" s="3"/>
      <c r="AB313" s="3">
        <v>0</v>
      </c>
      <c r="AC313" s="3"/>
      <c r="AD313" s="3">
        <v>0</v>
      </c>
      <c r="AE313" s="3"/>
      <c r="AF313" s="3">
        <v>1</v>
      </c>
      <c r="AG313" s="30">
        <f t="shared" si="28"/>
        <v>0</v>
      </c>
      <c r="AH313" s="21">
        <f t="shared" si="29"/>
        <v>0</v>
      </c>
      <c r="AI313" s="21">
        <f t="shared" si="30"/>
        <v>14</v>
      </c>
      <c r="AJ313" s="21">
        <f t="shared" si="31"/>
        <v>4</v>
      </c>
      <c r="AK313" s="21">
        <f t="shared" si="32"/>
        <v>4</v>
      </c>
      <c r="AL313" s="20" t="str">
        <f t="shared" si="34"/>
        <v>0/0</v>
      </c>
      <c r="AM313" s="3" t="str">
        <f t="shared" si="33"/>
        <v>4/14</v>
      </c>
    </row>
    <row r="314" spans="1:39">
      <c r="A314" s="43">
        <v>310</v>
      </c>
      <c r="B314" s="3" t="s">
        <v>1617</v>
      </c>
      <c r="C314" s="3" t="s">
        <v>1801</v>
      </c>
      <c r="D314" s="3" t="s">
        <v>1803</v>
      </c>
      <c r="E314" s="3"/>
      <c r="F314" s="3">
        <v>1</v>
      </c>
      <c r="G314" s="3"/>
      <c r="H314" s="3">
        <v>0</v>
      </c>
      <c r="I314" s="3"/>
      <c r="J314" s="3">
        <v>0</v>
      </c>
      <c r="K314" s="3"/>
      <c r="L314" s="3">
        <v>0</v>
      </c>
      <c r="M314" s="3"/>
      <c r="N314" s="3">
        <v>0</v>
      </c>
      <c r="O314" s="3"/>
      <c r="P314" s="3">
        <v>1</v>
      </c>
      <c r="Q314" s="3"/>
      <c r="R314" s="3">
        <v>0</v>
      </c>
      <c r="S314" s="3"/>
      <c r="T314" s="3">
        <v>0</v>
      </c>
      <c r="U314" s="3"/>
      <c r="V314" s="3">
        <v>0</v>
      </c>
      <c r="W314" s="3"/>
      <c r="X314" s="3">
        <v>0</v>
      </c>
      <c r="Y314" s="3"/>
      <c r="Z314" s="3">
        <v>0</v>
      </c>
      <c r="AA314" s="3"/>
      <c r="AB314" s="3">
        <v>0</v>
      </c>
      <c r="AC314" s="3"/>
      <c r="AD314" s="3">
        <v>0</v>
      </c>
      <c r="AE314" s="3"/>
      <c r="AF314" s="3">
        <v>1</v>
      </c>
      <c r="AG314" s="30">
        <f t="shared" si="28"/>
        <v>0</v>
      </c>
      <c r="AH314" s="21">
        <f t="shared" si="29"/>
        <v>0</v>
      </c>
      <c r="AI314" s="21">
        <f t="shared" si="30"/>
        <v>14</v>
      </c>
      <c r="AJ314" s="21">
        <f t="shared" si="31"/>
        <v>3</v>
      </c>
      <c r="AK314" s="21">
        <f t="shared" si="32"/>
        <v>3</v>
      </c>
      <c r="AL314" s="20" t="str">
        <f t="shared" si="34"/>
        <v>0/0</v>
      </c>
      <c r="AM314" s="3" t="str">
        <f t="shared" si="33"/>
        <v>3/14</v>
      </c>
    </row>
    <row r="315" spans="1:39">
      <c r="A315" s="43">
        <v>311</v>
      </c>
      <c r="B315" s="3" t="s">
        <v>1617</v>
      </c>
      <c r="C315" s="3" t="s">
        <v>1805</v>
      </c>
      <c r="D315" s="3" t="s">
        <v>1807</v>
      </c>
      <c r="E315" s="3"/>
      <c r="F315" s="3">
        <v>0</v>
      </c>
      <c r="G315" s="3"/>
      <c r="H315" s="3">
        <v>0</v>
      </c>
      <c r="I315" s="3"/>
      <c r="J315" s="3">
        <v>1</v>
      </c>
      <c r="K315" s="3"/>
      <c r="L315" s="3">
        <v>0</v>
      </c>
      <c r="M315" s="3"/>
      <c r="N315" s="3">
        <v>0</v>
      </c>
      <c r="O315" s="3"/>
      <c r="P315" s="3">
        <v>0</v>
      </c>
      <c r="Q315" s="3"/>
      <c r="R315" s="3">
        <v>0</v>
      </c>
      <c r="S315" s="3"/>
      <c r="T315" s="3">
        <v>0</v>
      </c>
      <c r="U315" s="3"/>
      <c r="V315" s="3">
        <v>0</v>
      </c>
      <c r="W315" s="3"/>
      <c r="X315" s="3">
        <v>0</v>
      </c>
      <c r="Y315" s="3"/>
      <c r="Z315" s="3">
        <v>0</v>
      </c>
      <c r="AA315" s="3"/>
      <c r="AB315" s="3">
        <v>0</v>
      </c>
      <c r="AC315" s="3"/>
      <c r="AD315" s="3">
        <v>0</v>
      </c>
      <c r="AE315" s="3"/>
      <c r="AF315" s="3">
        <v>1</v>
      </c>
      <c r="AG315" s="30">
        <f t="shared" si="28"/>
        <v>0</v>
      </c>
      <c r="AH315" s="21">
        <f t="shared" si="29"/>
        <v>0</v>
      </c>
      <c r="AI315" s="21">
        <f t="shared" si="30"/>
        <v>14</v>
      </c>
      <c r="AJ315" s="21">
        <f t="shared" si="31"/>
        <v>2</v>
      </c>
      <c r="AK315" s="21">
        <f t="shared" si="32"/>
        <v>2</v>
      </c>
      <c r="AL315" s="20" t="str">
        <f t="shared" si="34"/>
        <v>0/0</v>
      </c>
      <c r="AM315" s="3" t="str">
        <f t="shared" si="33"/>
        <v>2/14</v>
      </c>
    </row>
    <row r="316" spans="1:39">
      <c r="A316" s="43">
        <v>312</v>
      </c>
      <c r="B316" s="3" t="s">
        <v>1617</v>
      </c>
      <c r="C316" s="3" t="s">
        <v>1809</v>
      </c>
      <c r="D316" s="3" t="s">
        <v>1811</v>
      </c>
      <c r="E316" s="3"/>
      <c r="F316" s="3">
        <v>0</v>
      </c>
      <c r="G316" s="3"/>
      <c r="H316" s="3">
        <v>0</v>
      </c>
      <c r="I316" s="3"/>
      <c r="J316" s="3">
        <v>1</v>
      </c>
      <c r="K316" s="3"/>
      <c r="L316" s="3">
        <v>1</v>
      </c>
      <c r="M316" s="3"/>
      <c r="N316" s="3">
        <v>1</v>
      </c>
      <c r="O316" s="3"/>
      <c r="P316" s="3">
        <v>1</v>
      </c>
      <c r="Q316" s="3"/>
      <c r="R316" s="3">
        <v>1</v>
      </c>
      <c r="S316" s="3"/>
      <c r="T316" s="3">
        <v>1</v>
      </c>
      <c r="U316" s="3"/>
      <c r="V316" s="3">
        <v>1</v>
      </c>
      <c r="W316" s="3"/>
      <c r="X316" s="3">
        <v>0</v>
      </c>
      <c r="Y316" s="3"/>
      <c r="Z316" s="3">
        <v>0</v>
      </c>
      <c r="AA316" s="3"/>
      <c r="AB316" s="3">
        <v>0</v>
      </c>
      <c r="AC316" s="3"/>
      <c r="AD316" s="3">
        <v>0</v>
      </c>
      <c r="AE316" s="3"/>
      <c r="AF316" s="3">
        <v>0</v>
      </c>
      <c r="AG316" s="30">
        <f t="shared" si="28"/>
        <v>0</v>
      </c>
      <c r="AH316" s="21">
        <f t="shared" si="29"/>
        <v>0</v>
      </c>
      <c r="AI316" s="21">
        <f t="shared" si="30"/>
        <v>14</v>
      </c>
      <c r="AJ316" s="21">
        <f t="shared" si="31"/>
        <v>7</v>
      </c>
      <c r="AK316" s="21">
        <f t="shared" si="32"/>
        <v>7</v>
      </c>
      <c r="AL316" s="20" t="str">
        <f t="shared" si="34"/>
        <v>0/0</v>
      </c>
      <c r="AM316" s="3" t="str">
        <f t="shared" si="33"/>
        <v>7/14</v>
      </c>
    </row>
    <row r="317" spans="1:39">
      <c r="AG317" s="23"/>
    </row>
    <row r="318" spans="1:39">
      <c r="D318" s="24" t="s">
        <v>2063</v>
      </c>
      <c r="E318" s="3">
        <f>COUNTIF(E5:E316, 1)</f>
        <v>106</v>
      </c>
      <c r="F318" s="3">
        <f t="shared" ref="F318:AE318" si="35">COUNTIF(F5:F316, 1)</f>
        <v>33</v>
      </c>
      <c r="G318" s="3">
        <f t="shared" si="35"/>
        <v>68</v>
      </c>
      <c r="H318" s="3">
        <f t="shared" si="35"/>
        <v>15</v>
      </c>
      <c r="I318" s="3">
        <f t="shared" si="35"/>
        <v>11</v>
      </c>
      <c r="J318" s="3">
        <f t="shared" si="35"/>
        <v>2</v>
      </c>
      <c r="K318" s="3">
        <f t="shared" si="35"/>
        <v>71</v>
      </c>
      <c r="L318" s="3">
        <f t="shared" si="35"/>
        <v>11</v>
      </c>
      <c r="M318" s="3">
        <f t="shared" si="35"/>
        <v>43</v>
      </c>
      <c r="N318" s="3">
        <f t="shared" si="35"/>
        <v>22</v>
      </c>
      <c r="O318" s="3">
        <f t="shared" si="35"/>
        <v>45</v>
      </c>
      <c r="P318" s="3">
        <f t="shared" si="35"/>
        <v>27</v>
      </c>
      <c r="Q318" s="3">
        <f t="shared" si="35"/>
        <v>55</v>
      </c>
      <c r="R318" s="3">
        <f t="shared" si="35"/>
        <v>14</v>
      </c>
      <c r="S318" s="3">
        <f t="shared" si="35"/>
        <v>42</v>
      </c>
      <c r="T318" s="3">
        <f t="shared" si="35"/>
        <v>9</v>
      </c>
      <c r="U318" s="3">
        <f t="shared" si="35"/>
        <v>17</v>
      </c>
      <c r="V318" s="3">
        <f t="shared" si="35"/>
        <v>6</v>
      </c>
      <c r="W318" s="3">
        <f t="shared" si="35"/>
        <v>22</v>
      </c>
      <c r="X318" s="3">
        <f t="shared" si="35"/>
        <v>10</v>
      </c>
      <c r="Y318" s="3">
        <f t="shared" si="35"/>
        <v>5</v>
      </c>
      <c r="Z318" s="3">
        <f t="shared" si="35"/>
        <v>59</v>
      </c>
      <c r="AA318" s="3">
        <f t="shared" si="35"/>
        <v>27</v>
      </c>
      <c r="AB318" s="3">
        <f t="shared" si="35"/>
        <v>15</v>
      </c>
      <c r="AC318" s="3">
        <f t="shared" si="35"/>
        <v>65</v>
      </c>
      <c r="AD318" s="3">
        <f t="shared" si="35"/>
        <v>28</v>
      </c>
      <c r="AE318" s="3">
        <f t="shared" si="35"/>
        <v>5</v>
      </c>
      <c r="AF318" s="3">
        <f>COUNTIF(AF5:AF316, 1)</f>
        <v>141</v>
      </c>
      <c r="AG318" s="23"/>
    </row>
    <row r="319" spans="1:39">
      <c r="D319" s="24" t="s">
        <v>2064</v>
      </c>
      <c r="E319" s="3">
        <f>COUNTIF(E5:E316, 0)</f>
        <v>115</v>
      </c>
      <c r="F319" s="3">
        <f t="shared" ref="F319:AE319" si="36">COUNTIF(F5:F316, 0)</f>
        <v>58</v>
      </c>
      <c r="G319" s="3">
        <f t="shared" si="36"/>
        <v>192</v>
      </c>
      <c r="H319" s="3">
        <f t="shared" si="36"/>
        <v>37</v>
      </c>
      <c r="I319" s="3">
        <f t="shared" si="36"/>
        <v>257</v>
      </c>
      <c r="J319" s="3">
        <f t="shared" si="36"/>
        <v>42</v>
      </c>
      <c r="K319" s="3">
        <f t="shared" si="36"/>
        <v>194</v>
      </c>
      <c r="L319" s="3">
        <f t="shared" si="36"/>
        <v>36</v>
      </c>
      <c r="M319" s="3">
        <f t="shared" si="36"/>
        <v>139</v>
      </c>
      <c r="N319" s="3">
        <f t="shared" si="36"/>
        <v>108</v>
      </c>
      <c r="O319" s="3">
        <f t="shared" si="36"/>
        <v>137</v>
      </c>
      <c r="P319" s="3">
        <f t="shared" si="36"/>
        <v>103</v>
      </c>
      <c r="Q319" s="3">
        <f t="shared" si="36"/>
        <v>127</v>
      </c>
      <c r="R319" s="3">
        <f t="shared" si="36"/>
        <v>116</v>
      </c>
      <c r="S319" s="3">
        <f t="shared" si="36"/>
        <v>140</v>
      </c>
      <c r="T319" s="3">
        <f t="shared" si="36"/>
        <v>121</v>
      </c>
      <c r="U319" s="3">
        <f t="shared" si="36"/>
        <v>165</v>
      </c>
      <c r="V319" s="3">
        <f t="shared" si="36"/>
        <v>124</v>
      </c>
      <c r="W319" s="3">
        <f t="shared" si="36"/>
        <v>160</v>
      </c>
      <c r="X319" s="3">
        <f t="shared" si="36"/>
        <v>120</v>
      </c>
      <c r="Y319" s="3">
        <f t="shared" si="36"/>
        <v>33</v>
      </c>
      <c r="Z319" s="3">
        <f t="shared" si="36"/>
        <v>215</v>
      </c>
      <c r="AA319" s="3">
        <f t="shared" si="36"/>
        <v>123</v>
      </c>
      <c r="AB319" s="3">
        <f t="shared" si="36"/>
        <v>147</v>
      </c>
      <c r="AC319" s="3">
        <f t="shared" si="36"/>
        <v>117</v>
      </c>
      <c r="AD319" s="3">
        <f t="shared" si="36"/>
        <v>102</v>
      </c>
      <c r="AE319" s="3">
        <f t="shared" si="36"/>
        <v>10</v>
      </c>
      <c r="AF319" s="3">
        <f>COUNTIF(AF5:AF316, 0)</f>
        <v>156</v>
      </c>
      <c r="AG319" s="23"/>
    </row>
    <row r="320" spans="1:39">
      <c r="D320" s="24" t="s">
        <v>2065</v>
      </c>
      <c r="E320" s="3">
        <f>SUM(E318:E319)</f>
        <v>221</v>
      </c>
      <c r="F320" s="3">
        <f t="shared" ref="F320:AF320" si="37">SUM(F318:F319)</f>
        <v>91</v>
      </c>
      <c r="G320" s="3">
        <f t="shared" si="37"/>
        <v>260</v>
      </c>
      <c r="H320" s="3">
        <f t="shared" si="37"/>
        <v>52</v>
      </c>
      <c r="I320" s="3">
        <f t="shared" si="37"/>
        <v>268</v>
      </c>
      <c r="J320" s="3">
        <f t="shared" si="37"/>
        <v>44</v>
      </c>
      <c r="K320" s="3">
        <f t="shared" si="37"/>
        <v>265</v>
      </c>
      <c r="L320" s="3">
        <f t="shared" si="37"/>
        <v>47</v>
      </c>
      <c r="M320" s="3">
        <f t="shared" si="37"/>
        <v>182</v>
      </c>
      <c r="N320" s="3">
        <f t="shared" si="37"/>
        <v>130</v>
      </c>
      <c r="O320" s="3">
        <f t="shared" si="37"/>
        <v>182</v>
      </c>
      <c r="P320" s="3">
        <f t="shared" si="37"/>
        <v>130</v>
      </c>
      <c r="Q320" s="3">
        <f t="shared" si="37"/>
        <v>182</v>
      </c>
      <c r="R320" s="3">
        <f t="shared" si="37"/>
        <v>130</v>
      </c>
      <c r="S320" s="3">
        <f t="shared" si="37"/>
        <v>182</v>
      </c>
      <c r="T320" s="3">
        <f t="shared" si="37"/>
        <v>130</v>
      </c>
      <c r="U320" s="3">
        <f t="shared" si="37"/>
        <v>182</v>
      </c>
      <c r="V320" s="3">
        <f t="shared" si="37"/>
        <v>130</v>
      </c>
      <c r="W320" s="3">
        <f t="shared" si="37"/>
        <v>182</v>
      </c>
      <c r="X320" s="3">
        <f t="shared" si="37"/>
        <v>130</v>
      </c>
      <c r="Y320" s="3">
        <f t="shared" si="37"/>
        <v>38</v>
      </c>
      <c r="Z320" s="3">
        <f t="shared" si="37"/>
        <v>274</v>
      </c>
      <c r="AA320" s="3">
        <f t="shared" si="37"/>
        <v>150</v>
      </c>
      <c r="AB320" s="3">
        <f>SUM(AB318:AB319)</f>
        <v>162</v>
      </c>
      <c r="AC320" s="3">
        <f t="shared" si="37"/>
        <v>182</v>
      </c>
      <c r="AD320" s="3">
        <f t="shared" si="37"/>
        <v>130</v>
      </c>
      <c r="AE320" s="3">
        <f t="shared" si="37"/>
        <v>15</v>
      </c>
      <c r="AF320" s="3">
        <f t="shared" si="37"/>
        <v>297</v>
      </c>
      <c r="AG320" s="23"/>
    </row>
    <row r="321" spans="33:37" s="6" customFormat="1">
      <c r="AG321" s="25"/>
      <c r="AH321" s="25"/>
      <c r="AI321" s="25"/>
      <c r="AJ321" s="25"/>
      <c r="AK321" s="25"/>
    </row>
    <row r="322" spans="33:37" s="6" customFormat="1">
      <c r="AG322" s="25"/>
      <c r="AH322" s="25"/>
      <c r="AI322" s="25"/>
      <c r="AJ322" s="25"/>
      <c r="AK322" s="25"/>
    </row>
    <row r="323" spans="33:37" s="6" customFormat="1">
      <c r="AG323" s="25"/>
      <c r="AH323" s="25"/>
      <c r="AI323" s="25"/>
      <c r="AJ323" s="25"/>
      <c r="AK323" s="25"/>
    </row>
    <row r="324" spans="33:37" s="6" customFormat="1">
      <c r="AG324" s="25"/>
      <c r="AH324" s="25"/>
      <c r="AI324" s="25"/>
      <c r="AJ324" s="25"/>
      <c r="AK324" s="25"/>
    </row>
    <row r="325" spans="33:37" s="6" customFormat="1">
      <c r="AG325" s="25"/>
      <c r="AH325" s="25"/>
      <c r="AI325" s="25"/>
      <c r="AJ325" s="25"/>
      <c r="AK325" s="25"/>
    </row>
    <row r="326" spans="33:37" s="6" customFormat="1">
      <c r="AG326" s="25"/>
      <c r="AH326" s="25"/>
      <c r="AI326" s="25"/>
      <c r="AJ326" s="25"/>
      <c r="AK326" s="25"/>
    </row>
    <row r="327" spans="33:37" s="6" customFormat="1">
      <c r="AG327" s="25"/>
      <c r="AH327" s="25"/>
      <c r="AI327" s="25"/>
      <c r="AJ327" s="25"/>
      <c r="AK327" s="25"/>
    </row>
    <row r="328" spans="33:37" s="6" customFormat="1">
      <c r="AG328" s="25"/>
      <c r="AH328" s="25"/>
      <c r="AI328" s="25"/>
      <c r="AJ328" s="25"/>
      <c r="AK328" s="25"/>
    </row>
    <row r="329" spans="33:37" s="6" customFormat="1">
      <c r="AG329" s="25"/>
      <c r="AH329" s="25"/>
      <c r="AI329" s="25"/>
      <c r="AJ329" s="25"/>
      <c r="AK329" s="25"/>
    </row>
    <row r="330" spans="33:37" s="6" customFormat="1">
      <c r="AG330" s="25"/>
      <c r="AH330" s="25"/>
      <c r="AI330" s="25"/>
      <c r="AJ330" s="25"/>
      <c r="AK330" s="25"/>
    </row>
    <row r="331" spans="33:37" s="6" customFormat="1">
      <c r="AG331" s="25"/>
      <c r="AH331" s="25"/>
      <c r="AI331" s="25"/>
      <c r="AJ331" s="25"/>
      <c r="AK331" s="25"/>
    </row>
    <row r="332" spans="33:37" s="6" customFormat="1">
      <c r="AG332" s="25"/>
      <c r="AH332" s="25"/>
      <c r="AI332" s="25"/>
      <c r="AJ332" s="25"/>
      <c r="AK332" s="25"/>
    </row>
    <row r="333" spans="33:37" s="6" customFormat="1">
      <c r="AG333" s="25"/>
      <c r="AH333" s="25"/>
      <c r="AI333" s="25"/>
      <c r="AJ333" s="25"/>
      <c r="AK333" s="25"/>
    </row>
    <row r="334" spans="33:37" s="6" customFormat="1">
      <c r="AG334" s="25"/>
      <c r="AH334" s="25"/>
      <c r="AI334" s="25"/>
      <c r="AJ334" s="25"/>
      <c r="AK334" s="25"/>
    </row>
    <row r="335" spans="33:37" s="6" customFormat="1">
      <c r="AG335" s="25"/>
      <c r="AH335" s="25"/>
      <c r="AI335" s="25"/>
      <c r="AJ335" s="25"/>
      <c r="AK335" s="25"/>
    </row>
    <row r="336" spans="33:37" s="6" customFormat="1">
      <c r="AG336" s="25"/>
      <c r="AH336" s="25"/>
      <c r="AI336" s="25"/>
      <c r="AJ336" s="25"/>
      <c r="AK336" s="25"/>
    </row>
    <row r="337" spans="33:37" s="6" customFormat="1">
      <c r="AG337" s="25"/>
      <c r="AH337" s="25"/>
      <c r="AI337" s="25"/>
      <c r="AJ337" s="25"/>
      <c r="AK337" s="25"/>
    </row>
    <row r="338" spans="33:37" s="6" customFormat="1">
      <c r="AG338" s="25"/>
      <c r="AH338" s="25"/>
      <c r="AI338" s="25"/>
      <c r="AJ338" s="25"/>
      <c r="AK338" s="25"/>
    </row>
    <row r="339" spans="33:37" s="6" customFormat="1">
      <c r="AG339" s="25"/>
      <c r="AH339" s="25"/>
      <c r="AI339" s="25"/>
      <c r="AJ339" s="25"/>
      <c r="AK339" s="25"/>
    </row>
    <row r="340" spans="33:37" s="6" customFormat="1">
      <c r="AG340" s="25"/>
      <c r="AH340" s="25"/>
      <c r="AI340" s="25"/>
      <c r="AJ340" s="25"/>
      <c r="AK340" s="25"/>
    </row>
    <row r="341" spans="33:37" s="6" customFormat="1">
      <c r="AG341" s="25"/>
      <c r="AH341" s="25"/>
      <c r="AI341" s="25"/>
      <c r="AJ341" s="25"/>
      <c r="AK341" s="25"/>
    </row>
    <row r="342" spans="33:37" s="6" customFormat="1">
      <c r="AG342" s="25"/>
      <c r="AH342" s="25"/>
      <c r="AI342" s="25"/>
      <c r="AJ342" s="25"/>
      <c r="AK342" s="25"/>
    </row>
    <row r="343" spans="33:37" s="6" customFormat="1">
      <c r="AG343" s="25"/>
      <c r="AH343" s="25"/>
      <c r="AI343" s="25"/>
      <c r="AJ343" s="25"/>
      <c r="AK343" s="25"/>
    </row>
    <row r="344" spans="33:37" s="6" customFormat="1">
      <c r="AG344" s="25"/>
      <c r="AH344" s="25"/>
      <c r="AI344" s="25"/>
      <c r="AJ344" s="25"/>
      <c r="AK344" s="25"/>
    </row>
    <row r="345" spans="33:37" s="6" customFormat="1">
      <c r="AG345" s="25"/>
      <c r="AH345" s="25"/>
      <c r="AI345" s="25"/>
      <c r="AJ345" s="25"/>
      <c r="AK345" s="25"/>
    </row>
    <row r="346" spans="33:37" s="6" customFormat="1">
      <c r="AG346" s="25"/>
      <c r="AH346" s="25"/>
      <c r="AI346" s="25"/>
      <c r="AJ346" s="25"/>
      <c r="AK346" s="25"/>
    </row>
    <row r="347" spans="33:37" s="6" customFormat="1">
      <c r="AG347" s="25"/>
      <c r="AH347" s="25"/>
      <c r="AI347" s="25"/>
      <c r="AJ347" s="25"/>
      <c r="AK347" s="25"/>
    </row>
    <row r="348" spans="33:37" s="6" customFormat="1">
      <c r="AG348" s="25"/>
      <c r="AH348" s="25"/>
      <c r="AI348" s="25"/>
      <c r="AJ348" s="25"/>
      <c r="AK348" s="25"/>
    </row>
    <row r="349" spans="33:37" s="6" customFormat="1">
      <c r="AG349" s="25"/>
      <c r="AH349" s="25"/>
      <c r="AI349" s="25"/>
      <c r="AJ349" s="25"/>
      <c r="AK349" s="25"/>
    </row>
    <row r="350" spans="33:37" s="6" customFormat="1">
      <c r="AG350" s="25"/>
      <c r="AH350" s="25"/>
      <c r="AI350" s="25"/>
      <c r="AJ350" s="25"/>
      <c r="AK350" s="25"/>
    </row>
    <row r="351" spans="33:37" s="6" customFormat="1">
      <c r="AG351" s="25"/>
      <c r="AH351" s="25"/>
      <c r="AI351" s="25"/>
      <c r="AJ351" s="25"/>
      <c r="AK351" s="25"/>
    </row>
    <row r="352" spans="33:37" s="6" customFormat="1">
      <c r="AG352" s="25"/>
      <c r="AH352" s="25"/>
      <c r="AI352" s="25"/>
      <c r="AJ352" s="25"/>
      <c r="AK352" s="25"/>
    </row>
    <row r="353" spans="33:37" s="6" customFormat="1">
      <c r="AG353" s="25"/>
      <c r="AH353" s="25"/>
      <c r="AI353" s="25"/>
      <c r="AJ353" s="25"/>
      <c r="AK353" s="25"/>
    </row>
    <row r="354" spans="33:37" s="6" customFormat="1">
      <c r="AG354" s="25"/>
      <c r="AH354" s="25"/>
      <c r="AI354" s="25"/>
      <c r="AJ354" s="25"/>
      <c r="AK354" s="25"/>
    </row>
    <row r="355" spans="33:37" s="6" customFormat="1">
      <c r="AG355" s="25"/>
      <c r="AH355" s="25"/>
      <c r="AI355" s="25"/>
      <c r="AJ355" s="25"/>
      <c r="AK355" s="25"/>
    </row>
    <row r="356" spans="33:37" s="6" customFormat="1">
      <c r="AG356" s="25"/>
      <c r="AH356" s="25"/>
      <c r="AI356" s="25"/>
      <c r="AJ356" s="25"/>
      <c r="AK356" s="25"/>
    </row>
    <row r="357" spans="33:37" s="6" customFormat="1">
      <c r="AG357" s="25"/>
      <c r="AH357" s="25"/>
      <c r="AI357" s="25"/>
      <c r="AJ357" s="25"/>
      <c r="AK357" s="25"/>
    </row>
    <row r="358" spans="33:37" s="6" customFormat="1">
      <c r="AG358" s="25"/>
      <c r="AH358" s="25"/>
      <c r="AI358" s="25"/>
      <c r="AJ358" s="25"/>
      <c r="AK358" s="25"/>
    </row>
    <row r="359" spans="33:37" s="6" customFormat="1">
      <c r="AG359" s="25"/>
      <c r="AH359" s="25"/>
      <c r="AI359" s="25"/>
      <c r="AJ359" s="25"/>
      <c r="AK359" s="25"/>
    </row>
    <row r="360" spans="33:37" s="6" customFormat="1">
      <c r="AG360" s="25"/>
      <c r="AH360" s="25"/>
      <c r="AI360" s="25"/>
      <c r="AJ360" s="25"/>
      <c r="AK360" s="25"/>
    </row>
    <row r="361" spans="33:37" s="6" customFormat="1">
      <c r="AG361" s="25"/>
      <c r="AH361" s="25"/>
      <c r="AI361" s="25"/>
      <c r="AJ361" s="25"/>
      <c r="AK361" s="25"/>
    </row>
    <row r="362" spans="33:37" s="6" customFormat="1">
      <c r="AG362" s="25"/>
      <c r="AH362" s="25"/>
      <c r="AI362" s="25"/>
      <c r="AJ362" s="25"/>
      <c r="AK362" s="25"/>
    </row>
    <row r="363" spans="33:37" s="6" customFormat="1">
      <c r="AG363" s="25"/>
      <c r="AH363" s="25"/>
      <c r="AI363" s="25"/>
      <c r="AJ363" s="25"/>
      <c r="AK363" s="25"/>
    </row>
    <row r="364" spans="33:37" s="6" customFormat="1">
      <c r="AG364" s="25"/>
      <c r="AH364" s="25"/>
      <c r="AI364" s="25"/>
      <c r="AJ364" s="25"/>
      <c r="AK364" s="25"/>
    </row>
    <row r="365" spans="33:37" s="6" customFormat="1">
      <c r="AG365" s="25"/>
      <c r="AH365" s="25"/>
      <c r="AI365" s="25"/>
      <c r="AJ365" s="25"/>
      <c r="AK365" s="25"/>
    </row>
    <row r="366" spans="33:37" s="6" customFormat="1">
      <c r="AG366" s="25"/>
      <c r="AH366" s="25"/>
      <c r="AI366" s="25"/>
      <c r="AJ366" s="25"/>
      <c r="AK366" s="25"/>
    </row>
    <row r="367" spans="33:37" s="6" customFormat="1">
      <c r="AG367" s="25"/>
      <c r="AH367" s="25"/>
      <c r="AI367" s="25"/>
      <c r="AJ367" s="25"/>
      <c r="AK367" s="25"/>
    </row>
    <row r="368" spans="33:37" s="6" customFormat="1">
      <c r="AG368" s="25"/>
      <c r="AH368" s="25"/>
      <c r="AI368" s="25"/>
      <c r="AJ368" s="25"/>
      <c r="AK368" s="25"/>
    </row>
    <row r="369" spans="33:37" s="6" customFormat="1">
      <c r="AG369" s="25"/>
      <c r="AH369" s="25"/>
      <c r="AI369" s="25"/>
      <c r="AJ369" s="25"/>
      <c r="AK369" s="25"/>
    </row>
    <row r="370" spans="33:37" s="6" customFormat="1">
      <c r="AG370" s="25"/>
      <c r="AH370" s="25"/>
      <c r="AI370" s="25"/>
      <c r="AJ370" s="25"/>
      <c r="AK370" s="25"/>
    </row>
    <row r="371" spans="33:37" s="6" customFormat="1">
      <c r="AG371" s="25"/>
      <c r="AH371" s="25"/>
      <c r="AI371" s="25"/>
      <c r="AJ371" s="25"/>
      <c r="AK371" s="25"/>
    </row>
    <row r="372" spans="33:37" s="6" customFormat="1">
      <c r="AG372" s="25"/>
      <c r="AH372" s="25"/>
      <c r="AI372" s="25"/>
      <c r="AJ372" s="25"/>
      <c r="AK372" s="25"/>
    </row>
    <row r="373" spans="33:37" s="6" customFormat="1">
      <c r="AG373" s="25"/>
      <c r="AH373" s="25"/>
      <c r="AI373" s="25"/>
      <c r="AJ373" s="25"/>
      <c r="AK373" s="25"/>
    </row>
    <row r="374" spans="33:37" s="6" customFormat="1">
      <c r="AG374" s="25"/>
      <c r="AH374" s="25"/>
      <c r="AI374" s="25"/>
      <c r="AJ374" s="25"/>
      <c r="AK374" s="25"/>
    </row>
    <row r="375" spans="33:37" s="6" customFormat="1">
      <c r="AG375" s="25"/>
      <c r="AH375" s="25"/>
      <c r="AI375" s="25"/>
      <c r="AJ375" s="25"/>
      <c r="AK375" s="25"/>
    </row>
    <row r="376" spans="33:37" s="6" customFormat="1">
      <c r="AG376" s="25"/>
      <c r="AH376" s="25"/>
      <c r="AI376" s="25"/>
      <c r="AJ376" s="25"/>
      <c r="AK376" s="25"/>
    </row>
    <row r="377" spans="33:37" s="6" customFormat="1">
      <c r="AG377" s="25"/>
      <c r="AH377" s="25"/>
      <c r="AI377" s="25"/>
      <c r="AJ377" s="25"/>
      <c r="AK377" s="25"/>
    </row>
    <row r="378" spans="33:37" s="6" customFormat="1">
      <c r="AG378" s="25"/>
      <c r="AH378" s="25"/>
      <c r="AI378" s="25"/>
      <c r="AJ378" s="25"/>
      <c r="AK378" s="25"/>
    </row>
    <row r="379" spans="33:37" s="6" customFormat="1">
      <c r="AG379" s="25"/>
      <c r="AH379" s="25"/>
      <c r="AI379" s="25"/>
      <c r="AJ379" s="25"/>
      <c r="AK379" s="25"/>
    </row>
    <row r="380" spans="33:37" s="6" customFormat="1">
      <c r="AG380" s="25"/>
      <c r="AH380" s="25"/>
      <c r="AI380" s="25"/>
      <c r="AJ380" s="25"/>
      <c r="AK380" s="25"/>
    </row>
    <row r="381" spans="33:37" s="6" customFormat="1">
      <c r="AG381" s="25"/>
      <c r="AH381" s="25"/>
      <c r="AI381" s="25"/>
      <c r="AJ381" s="25"/>
      <c r="AK381" s="25"/>
    </row>
    <row r="382" spans="33:37" s="6" customFormat="1">
      <c r="AG382" s="25"/>
      <c r="AH382" s="25"/>
      <c r="AI382" s="25"/>
      <c r="AJ382" s="25"/>
      <c r="AK382" s="25"/>
    </row>
    <row r="383" spans="33:37" s="6" customFormat="1">
      <c r="AG383" s="25"/>
      <c r="AH383" s="25"/>
      <c r="AI383" s="25"/>
      <c r="AJ383" s="25"/>
      <c r="AK383" s="25"/>
    </row>
    <row r="384" spans="33:37" s="6" customFormat="1">
      <c r="AG384" s="25"/>
      <c r="AH384" s="25"/>
      <c r="AI384" s="25"/>
      <c r="AJ384" s="25"/>
      <c r="AK384" s="25"/>
    </row>
    <row r="385" spans="33:37" s="6" customFormat="1">
      <c r="AG385" s="25"/>
      <c r="AH385" s="25"/>
      <c r="AI385" s="25"/>
      <c r="AJ385" s="25"/>
      <c r="AK385" s="25"/>
    </row>
    <row r="386" spans="33:37" s="6" customFormat="1">
      <c r="AG386" s="25"/>
      <c r="AH386" s="25"/>
      <c r="AI386" s="25"/>
      <c r="AJ386" s="25"/>
      <c r="AK386" s="25"/>
    </row>
    <row r="387" spans="33:37" s="6" customFormat="1">
      <c r="AG387" s="25"/>
      <c r="AH387" s="25"/>
      <c r="AI387" s="25"/>
      <c r="AJ387" s="25"/>
      <c r="AK387" s="25"/>
    </row>
    <row r="388" spans="33:37" s="6" customFormat="1">
      <c r="AG388" s="25"/>
      <c r="AH388" s="25"/>
      <c r="AI388" s="25"/>
      <c r="AJ388" s="25"/>
      <c r="AK388" s="25"/>
    </row>
    <row r="389" spans="33:37" s="6" customFormat="1">
      <c r="AG389" s="25"/>
      <c r="AH389" s="25"/>
      <c r="AI389" s="25"/>
      <c r="AJ389" s="25"/>
      <c r="AK389" s="25"/>
    </row>
    <row r="390" spans="33:37" s="6" customFormat="1">
      <c r="AG390" s="25"/>
      <c r="AH390" s="25"/>
      <c r="AI390" s="25"/>
      <c r="AJ390" s="25"/>
      <c r="AK390" s="25"/>
    </row>
    <row r="391" spans="33:37" s="6" customFormat="1">
      <c r="AG391" s="25"/>
      <c r="AH391" s="25"/>
      <c r="AI391" s="25"/>
      <c r="AJ391" s="25"/>
      <c r="AK391" s="25"/>
    </row>
    <row r="392" spans="33:37" s="6" customFormat="1">
      <c r="AG392" s="25"/>
      <c r="AH392" s="25"/>
      <c r="AI392" s="25"/>
      <c r="AJ392" s="25"/>
      <c r="AK392" s="25"/>
    </row>
    <row r="393" spans="33:37" s="6" customFormat="1">
      <c r="AG393" s="25"/>
      <c r="AH393" s="25"/>
      <c r="AI393" s="25"/>
      <c r="AJ393" s="25"/>
      <c r="AK393" s="25"/>
    </row>
    <row r="394" spans="33:37" s="6" customFormat="1">
      <c r="AG394" s="25"/>
      <c r="AH394" s="25"/>
      <c r="AI394" s="25"/>
      <c r="AJ394" s="25"/>
      <c r="AK394" s="25"/>
    </row>
    <row r="395" spans="33:37" s="6" customFormat="1">
      <c r="AG395" s="25"/>
      <c r="AH395" s="25"/>
      <c r="AI395" s="25"/>
      <c r="AJ395" s="25"/>
      <c r="AK395" s="25"/>
    </row>
    <row r="396" spans="33:37" s="6" customFormat="1">
      <c r="AG396" s="25"/>
      <c r="AH396" s="25"/>
      <c r="AI396" s="25"/>
      <c r="AJ396" s="25"/>
      <c r="AK396" s="25"/>
    </row>
    <row r="397" spans="33:37" s="6" customFormat="1">
      <c r="AG397" s="25"/>
      <c r="AH397" s="25"/>
      <c r="AI397" s="25"/>
      <c r="AJ397" s="25"/>
      <c r="AK397" s="25"/>
    </row>
    <row r="398" spans="33:37" s="6" customFormat="1">
      <c r="AG398" s="25"/>
      <c r="AH398" s="25"/>
      <c r="AI398" s="25"/>
      <c r="AJ398" s="25"/>
      <c r="AK398" s="25"/>
    </row>
    <row r="399" spans="33:37" s="6" customFormat="1">
      <c r="AG399" s="25"/>
      <c r="AH399" s="25"/>
      <c r="AI399" s="25"/>
      <c r="AJ399" s="25"/>
      <c r="AK399" s="25"/>
    </row>
    <row r="400" spans="33:37" s="6" customFormat="1">
      <c r="AG400" s="25"/>
      <c r="AH400" s="25"/>
      <c r="AI400" s="25"/>
      <c r="AJ400" s="25"/>
      <c r="AK400" s="25"/>
    </row>
    <row r="401" spans="33:37" s="6" customFormat="1">
      <c r="AG401" s="25"/>
      <c r="AH401" s="25"/>
      <c r="AI401" s="25"/>
      <c r="AJ401" s="25"/>
      <c r="AK401" s="25"/>
    </row>
    <row r="402" spans="33:37" s="6" customFormat="1">
      <c r="AG402" s="25"/>
      <c r="AH402" s="25"/>
      <c r="AI402" s="25"/>
      <c r="AJ402" s="25"/>
      <c r="AK402" s="25"/>
    </row>
    <row r="403" spans="33:37" s="6" customFormat="1">
      <c r="AG403" s="25"/>
      <c r="AH403" s="25"/>
      <c r="AI403" s="25"/>
      <c r="AJ403" s="25"/>
      <c r="AK403" s="25"/>
    </row>
    <row r="404" spans="33:37" s="6" customFormat="1">
      <c r="AG404" s="25"/>
      <c r="AH404" s="25"/>
      <c r="AI404" s="25"/>
      <c r="AJ404" s="25"/>
      <c r="AK404" s="25"/>
    </row>
    <row r="405" spans="33:37" s="6" customFormat="1">
      <c r="AG405" s="25"/>
      <c r="AH405" s="25"/>
      <c r="AI405" s="25"/>
      <c r="AJ405" s="25"/>
      <c r="AK405" s="25"/>
    </row>
    <row r="406" spans="33:37" s="6" customFormat="1">
      <c r="AG406" s="25"/>
      <c r="AH406" s="25"/>
      <c r="AI406" s="25"/>
      <c r="AJ406" s="25"/>
      <c r="AK406" s="25"/>
    </row>
    <row r="407" spans="33:37" s="6" customFormat="1">
      <c r="AG407" s="25"/>
      <c r="AH407" s="25"/>
      <c r="AI407" s="25"/>
      <c r="AJ407" s="25"/>
      <c r="AK407" s="25"/>
    </row>
    <row r="408" spans="33:37" s="6" customFormat="1">
      <c r="AG408" s="25"/>
      <c r="AH408" s="25"/>
      <c r="AI408" s="25"/>
      <c r="AJ408" s="25"/>
      <c r="AK408" s="25"/>
    </row>
    <row r="409" spans="33:37" s="6" customFormat="1">
      <c r="AG409" s="25"/>
      <c r="AH409" s="25"/>
      <c r="AI409" s="25"/>
      <c r="AJ409" s="25"/>
      <c r="AK409" s="25"/>
    </row>
    <row r="410" spans="33:37" s="6" customFormat="1">
      <c r="AG410" s="25"/>
      <c r="AH410" s="25"/>
      <c r="AI410" s="25"/>
      <c r="AJ410" s="25"/>
      <c r="AK410" s="25"/>
    </row>
    <row r="411" spans="33:37" s="6" customFormat="1">
      <c r="AG411" s="25"/>
      <c r="AH411" s="25"/>
      <c r="AI411" s="25"/>
      <c r="AJ411" s="25"/>
      <c r="AK411" s="25"/>
    </row>
    <row r="412" spans="33:37" s="6" customFormat="1">
      <c r="AG412" s="25"/>
      <c r="AH412" s="25"/>
      <c r="AI412" s="25"/>
      <c r="AJ412" s="25"/>
      <c r="AK412" s="25"/>
    </row>
    <row r="413" spans="33:37" s="6" customFormat="1">
      <c r="AG413" s="25"/>
      <c r="AH413" s="25"/>
      <c r="AI413" s="25"/>
      <c r="AJ413" s="25"/>
      <c r="AK413" s="25"/>
    </row>
    <row r="414" spans="33:37" s="6" customFormat="1">
      <c r="AG414" s="25"/>
      <c r="AH414" s="25"/>
      <c r="AI414" s="25"/>
      <c r="AJ414" s="25"/>
      <c r="AK414" s="25"/>
    </row>
    <row r="415" spans="33:37" s="6" customFormat="1">
      <c r="AG415" s="25"/>
      <c r="AH415" s="25"/>
      <c r="AI415" s="25"/>
      <c r="AJ415" s="25"/>
      <c r="AK415" s="25"/>
    </row>
    <row r="416" spans="33:37" s="6" customFormat="1">
      <c r="AG416" s="25"/>
      <c r="AH416" s="25"/>
      <c r="AI416" s="25"/>
      <c r="AJ416" s="25"/>
      <c r="AK416" s="25"/>
    </row>
    <row r="417" spans="33:37" s="6" customFormat="1">
      <c r="AG417" s="25"/>
      <c r="AH417" s="25"/>
      <c r="AI417" s="25"/>
      <c r="AJ417" s="25"/>
      <c r="AK417" s="25"/>
    </row>
    <row r="418" spans="33:37" s="6" customFormat="1">
      <c r="AG418" s="25"/>
      <c r="AH418" s="25"/>
      <c r="AI418" s="25"/>
      <c r="AJ418" s="25"/>
      <c r="AK418" s="25"/>
    </row>
    <row r="419" spans="33:37" s="6" customFormat="1">
      <c r="AG419" s="25"/>
      <c r="AH419" s="25"/>
      <c r="AI419" s="25"/>
      <c r="AJ419" s="25"/>
      <c r="AK419" s="25"/>
    </row>
    <row r="420" spans="33:37" s="6" customFormat="1">
      <c r="AG420" s="25"/>
      <c r="AH420" s="25"/>
      <c r="AI420" s="25"/>
      <c r="AJ420" s="25"/>
      <c r="AK420" s="25"/>
    </row>
    <row r="421" spans="33:37" s="6" customFormat="1">
      <c r="AG421" s="25"/>
      <c r="AH421" s="25"/>
      <c r="AI421" s="25"/>
      <c r="AJ421" s="25"/>
      <c r="AK421" s="25"/>
    </row>
    <row r="422" spans="33:37" s="6" customFormat="1">
      <c r="AG422" s="25"/>
      <c r="AH422" s="25"/>
      <c r="AI422" s="25"/>
      <c r="AJ422" s="25"/>
      <c r="AK422" s="25"/>
    </row>
    <row r="423" spans="33:37" s="6" customFormat="1">
      <c r="AG423" s="25"/>
      <c r="AH423" s="25"/>
      <c r="AI423" s="25"/>
      <c r="AJ423" s="25"/>
      <c r="AK423" s="25"/>
    </row>
    <row r="424" spans="33:37" s="6" customFormat="1">
      <c r="AG424" s="25"/>
      <c r="AH424" s="25"/>
      <c r="AI424" s="25"/>
      <c r="AJ424" s="25"/>
      <c r="AK424" s="25"/>
    </row>
    <row r="425" spans="33:37" s="6" customFormat="1">
      <c r="AG425" s="25"/>
      <c r="AH425" s="25"/>
      <c r="AI425" s="25"/>
      <c r="AJ425" s="25"/>
      <c r="AK425" s="25"/>
    </row>
    <row r="426" spans="33:37" s="6" customFormat="1">
      <c r="AG426" s="25"/>
      <c r="AH426" s="25"/>
      <c r="AI426" s="25"/>
      <c r="AJ426" s="25"/>
      <c r="AK426" s="25"/>
    </row>
    <row r="427" spans="33:37" s="6" customFormat="1">
      <c r="AG427" s="25"/>
      <c r="AH427" s="25"/>
      <c r="AI427" s="25"/>
      <c r="AJ427" s="25"/>
      <c r="AK427" s="25"/>
    </row>
    <row r="428" spans="33:37" s="6" customFormat="1">
      <c r="AG428" s="25"/>
      <c r="AH428" s="25"/>
      <c r="AI428" s="25"/>
      <c r="AJ428" s="25"/>
      <c r="AK428" s="25"/>
    </row>
    <row r="429" spans="33:37" s="6" customFormat="1">
      <c r="AG429" s="25"/>
      <c r="AH429" s="25"/>
      <c r="AI429" s="25"/>
      <c r="AJ429" s="25"/>
      <c r="AK429" s="25"/>
    </row>
    <row r="430" spans="33:37" s="6" customFormat="1">
      <c r="AG430" s="25"/>
      <c r="AH430" s="25"/>
      <c r="AI430" s="25"/>
      <c r="AJ430" s="25"/>
      <c r="AK430" s="25"/>
    </row>
    <row r="431" spans="33:37" s="6" customFormat="1">
      <c r="AG431" s="25"/>
      <c r="AH431" s="25"/>
      <c r="AI431" s="25"/>
      <c r="AJ431" s="25"/>
      <c r="AK431" s="25"/>
    </row>
    <row r="432" spans="33:37" s="6" customFormat="1">
      <c r="AG432" s="25"/>
      <c r="AH432" s="25"/>
      <c r="AI432" s="25"/>
      <c r="AJ432" s="25"/>
      <c r="AK432" s="25"/>
    </row>
    <row r="433" spans="33:37" s="6" customFormat="1">
      <c r="AG433" s="25"/>
      <c r="AH433" s="25"/>
      <c r="AI433" s="25"/>
      <c r="AJ433" s="25"/>
      <c r="AK433" s="25"/>
    </row>
    <row r="434" spans="33:37" s="6" customFormat="1">
      <c r="AG434" s="25"/>
      <c r="AH434" s="25"/>
      <c r="AI434" s="25"/>
      <c r="AJ434" s="25"/>
      <c r="AK434" s="25"/>
    </row>
    <row r="435" spans="33:37" s="6" customFormat="1">
      <c r="AG435" s="25"/>
      <c r="AH435" s="25"/>
      <c r="AI435" s="25"/>
      <c r="AJ435" s="25"/>
      <c r="AK435" s="25"/>
    </row>
    <row r="436" spans="33:37" s="6" customFormat="1">
      <c r="AG436" s="25"/>
      <c r="AH436" s="25"/>
      <c r="AI436" s="25"/>
      <c r="AJ436" s="25"/>
      <c r="AK436" s="25"/>
    </row>
    <row r="437" spans="33:37" s="6" customFormat="1">
      <c r="AG437" s="25"/>
      <c r="AH437" s="25"/>
      <c r="AI437" s="25"/>
      <c r="AJ437" s="25"/>
      <c r="AK437" s="25"/>
    </row>
    <row r="438" spans="33:37" s="6" customFormat="1">
      <c r="AG438" s="25"/>
      <c r="AH438" s="25"/>
      <c r="AI438" s="25"/>
      <c r="AJ438" s="25"/>
      <c r="AK438" s="25"/>
    </row>
    <row r="439" spans="33:37" s="6" customFormat="1">
      <c r="AG439" s="25"/>
      <c r="AH439" s="25"/>
      <c r="AI439" s="25"/>
      <c r="AJ439" s="25"/>
      <c r="AK439" s="25"/>
    </row>
    <row r="440" spans="33:37" s="6" customFormat="1">
      <c r="AG440" s="25"/>
      <c r="AH440" s="25"/>
      <c r="AI440" s="25"/>
      <c r="AJ440" s="25"/>
      <c r="AK440" s="25"/>
    </row>
    <row r="441" spans="33:37" s="6" customFormat="1">
      <c r="AG441" s="25"/>
      <c r="AH441" s="25"/>
      <c r="AI441" s="25"/>
      <c r="AJ441" s="25"/>
      <c r="AK441" s="25"/>
    </row>
    <row r="442" spans="33:37" s="6" customFormat="1">
      <c r="AG442" s="25"/>
      <c r="AH442" s="25"/>
      <c r="AI442" s="25"/>
      <c r="AJ442" s="25"/>
      <c r="AK442" s="25"/>
    </row>
    <row r="443" spans="33:37" s="6" customFormat="1">
      <c r="AG443" s="25"/>
      <c r="AH443" s="25"/>
      <c r="AI443" s="25"/>
      <c r="AJ443" s="25"/>
      <c r="AK443" s="25"/>
    </row>
    <row r="444" spans="33:37" s="6" customFormat="1">
      <c r="AG444" s="25"/>
      <c r="AH444" s="25"/>
      <c r="AI444" s="25"/>
      <c r="AJ444" s="25"/>
      <c r="AK444" s="25"/>
    </row>
    <row r="445" spans="33:37" s="6" customFormat="1">
      <c r="AG445" s="25"/>
      <c r="AH445" s="25"/>
      <c r="AI445" s="25"/>
      <c r="AJ445" s="25"/>
      <c r="AK445" s="25"/>
    </row>
    <row r="446" spans="33:37" s="6" customFormat="1">
      <c r="AG446" s="25"/>
      <c r="AH446" s="25"/>
      <c r="AI446" s="25"/>
      <c r="AJ446" s="25"/>
      <c r="AK446" s="25"/>
    </row>
    <row r="447" spans="33:37" s="6" customFormat="1">
      <c r="AG447" s="25"/>
      <c r="AH447" s="25"/>
      <c r="AI447" s="25"/>
      <c r="AJ447" s="25"/>
      <c r="AK447" s="25"/>
    </row>
    <row r="448" spans="33:37" s="6" customFormat="1">
      <c r="AG448" s="25"/>
      <c r="AH448" s="25"/>
      <c r="AI448" s="25"/>
      <c r="AJ448" s="25"/>
      <c r="AK448" s="25"/>
    </row>
    <row r="449" spans="33:37" s="6" customFormat="1">
      <c r="AG449" s="25"/>
      <c r="AH449" s="25"/>
      <c r="AI449" s="25"/>
      <c r="AJ449" s="25"/>
      <c r="AK449" s="25"/>
    </row>
    <row r="450" spans="33:37" s="6" customFormat="1">
      <c r="AG450" s="25"/>
      <c r="AH450" s="25"/>
      <c r="AI450" s="25"/>
      <c r="AJ450" s="25"/>
      <c r="AK450" s="25"/>
    </row>
    <row r="451" spans="33:37" s="6" customFormat="1">
      <c r="AG451" s="25"/>
      <c r="AH451" s="25"/>
      <c r="AI451" s="25"/>
      <c r="AJ451" s="25"/>
      <c r="AK451" s="25"/>
    </row>
    <row r="452" spans="33:37" s="6" customFormat="1">
      <c r="AG452" s="25"/>
      <c r="AH452" s="25"/>
      <c r="AI452" s="25"/>
      <c r="AJ452" s="25"/>
      <c r="AK452" s="25"/>
    </row>
    <row r="453" spans="33:37" s="6" customFormat="1">
      <c r="AG453" s="25"/>
      <c r="AH453" s="25"/>
      <c r="AI453" s="25"/>
      <c r="AJ453" s="25"/>
      <c r="AK453" s="25"/>
    </row>
    <row r="454" spans="33:37" s="6" customFormat="1">
      <c r="AG454" s="25"/>
      <c r="AH454" s="25"/>
      <c r="AI454" s="25"/>
      <c r="AJ454" s="25"/>
      <c r="AK454" s="25"/>
    </row>
    <row r="455" spans="33:37" s="6" customFormat="1">
      <c r="AG455" s="25"/>
      <c r="AH455" s="25"/>
      <c r="AI455" s="25"/>
      <c r="AJ455" s="25"/>
      <c r="AK455" s="25"/>
    </row>
    <row r="456" spans="33:37" s="6" customFormat="1">
      <c r="AG456" s="25"/>
      <c r="AH456" s="25"/>
      <c r="AI456" s="25"/>
      <c r="AJ456" s="25"/>
      <c r="AK456" s="25"/>
    </row>
    <row r="457" spans="33:37" s="6" customFormat="1">
      <c r="AG457" s="25"/>
      <c r="AH457" s="25"/>
      <c r="AI457" s="25"/>
      <c r="AJ457" s="25"/>
      <c r="AK457" s="25"/>
    </row>
    <row r="458" spans="33:37" s="6" customFormat="1">
      <c r="AG458" s="25"/>
      <c r="AH458" s="25"/>
      <c r="AI458" s="25"/>
      <c r="AJ458" s="25"/>
      <c r="AK458" s="25"/>
    </row>
    <row r="459" spans="33:37" s="6" customFormat="1">
      <c r="AG459" s="25"/>
      <c r="AH459" s="25"/>
      <c r="AI459" s="25"/>
      <c r="AJ459" s="25"/>
      <c r="AK459" s="25"/>
    </row>
    <row r="460" spans="33:37" s="6" customFormat="1">
      <c r="AG460" s="25"/>
      <c r="AH460" s="25"/>
      <c r="AI460" s="25"/>
      <c r="AJ460" s="25"/>
      <c r="AK460" s="25"/>
    </row>
    <row r="461" spans="33:37" s="6" customFormat="1">
      <c r="AG461" s="25"/>
      <c r="AH461" s="25"/>
      <c r="AI461" s="25"/>
      <c r="AJ461" s="25"/>
      <c r="AK461" s="25"/>
    </row>
    <row r="462" spans="33:37" s="6" customFormat="1">
      <c r="AG462" s="25"/>
      <c r="AH462" s="25"/>
      <c r="AI462" s="25"/>
      <c r="AJ462" s="25"/>
      <c r="AK462" s="25"/>
    </row>
    <row r="463" spans="33:37" s="6" customFormat="1">
      <c r="AG463" s="25"/>
      <c r="AH463" s="25"/>
      <c r="AI463" s="25"/>
      <c r="AJ463" s="25"/>
      <c r="AK463" s="25"/>
    </row>
    <row r="464" spans="33:37" s="6" customFormat="1">
      <c r="AG464" s="25"/>
      <c r="AH464" s="25"/>
      <c r="AI464" s="25"/>
      <c r="AJ464" s="25"/>
      <c r="AK464" s="25"/>
    </row>
    <row r="465" spans="33:37" s="6" customFormat="1">
      <c r="AG465" s="25"/>
      <c r="AH465" s="25"/>
      <c r="AI465" s="25"/>
      <c r="AJ465" s="25"/>
      <c r="AK465" s="25"/>
    </row>
    <row r="466" spans="33:37" s="6" customFormat="1">
      <c r="AG466" s="25"/>
      <c r="AH466" s="25"/>
      <c r="AI466" s="25"/>
      <c r="AJ466" s="25"/>
      <c r="AK466" s="25"/>
    </row>
    <row r="467" spans="33:37" s="6" customFormat="1">
      <c r="AG467" s="25"/>
      <c r="AH467" s="25"/>
      <c r="AI467" s="25"/>
      <c r="AJ467" s="25"/>
      <c r="AK467" s="25"/>
    </row>
    <row r="468" spans="33:37" s="6" customFormat="1">
      <c r="AG468" s="25"/>
      <c r="AH468" s="25"/>
      <c r="AI468" s="25"/>
      <c r="AJ468" s="25"/>
      <c r="AK468" s="25"/>
    </row>
    <row r="469" spans="33:37" s="6" customFormat="1">
      <c r="AG469" s="25"/>
      <c r="AH469" s="25"/>
      <c r="AI469" s="25"/>
      <c r="AJ469" s="25"/>
      <c r="AK469" s="25"/>
    </row>
    <row r="470" spans="33:37" s="6" customFormat="1">
      <c r="AG470" s="25"/>
      <c r="AH470" s="25"/>
      <c r="AI470" s="25"/>
      <c r="AJ470" s="25"/>
      <c r="AK470" s="25"/>
    </row>
    <row r="471" spans="33:37" s="6" customFormat="1">
      <c r="AG471" s="25"/>
      <c r="AH471" s="25"/>
      <c r="AI471" s="25"/>
      <c r="AJ471" s="25"/>
      <c r="AK471" s="25"/>
    </row>
    <row r="472" spans="33:37" s="6" customFormat="1">
      <c r="AG472" s="25"/>
      <c r="AH472" s="25"/>
      <c r="AI472" s="25"/>
      <c r="AJ472" s="25"/>
      <c r="AK472" s="25"/>
    </row>
    <row r="473" spans="33:37" s="6" customFormat="1">
      <c r="AG473" s="25"/>
      <c r="AH473" s="25"/>
      <c r="AI473" s="25"/>
      <c r="AJ473" s="25"/>
      <c r="AK473" s="25"/>
    </row>
    <row r="474" spans="33:37" s="6" customFormat="1">
      <c r="AG474" s="25"/>
      <c r="AH474" s="25"/>
      <c r="AI474" s="25"/>
      <c r="AJ474" s="25"/>
      <c r="AK474" s="25"/>
    </row>
    <row r="475" spans="33:37" s="6" customFormat="1">
      <c r="AG475" s="25"/>
      <c r="AH475" s="25"/>
      <c r="AI475" s="25"/>
      <c r="AJ475" s="25"/>
      <c r="AK475" s="25"/>
    </row>
    <row r="476" spans="33:37" s="6" customFormat="1">
      <c r="AG476" s="25"/>
      <c r="AH476" s="25"/>
      <c r="AI476" s="25"/>
      <c r="AJ476" s="25"/>
      <c r="AK476" s="25"/>
    </row>
    <row r="477" spans="33:37" s="6" customFormat="1">
      <c r="AG477" s="25"/>
      <c r="AH477" s="25"/>
      <c r="AI477" s="25"/>
      <c r="AJ477" s="25"/>
      <c r="AK477" s="25"/>
    </row>
    <row r="478" spans="33:37" s="6" customFormat="1">
      <c r="AG478" s="25"/>
      <c r="AH478" s="25"/>
      <c r="AI478" s="25"/>
      <c r="AJ478" s="25"/>
      <c r="AK478" s="25"/>
    </row>
    <row r="479" spans="33:37" s="6" customFormat="1">
      <c r="AG479" s="25"/>
      <c r="AH479" s="25"/>
      <c r="AI479" s="25"/>
      <c r="AJ479" s="25"/>
      <c r="AK479" s="25"/>
    </row>
    <row r="480" spans="33:37" s="6" customFormat="1">
      <c r="AG480" s="25"/>
      <c r="AH480" s="25"/>
      <c r="AI480" s="25"/>
      <c r="AJ480" s="25"/>
      <c r="AK480" s="25"/>
    </row>
    <row r="481" spans="33:37" s="6" customFormat="1">
      <c r="AG481" s="25"/>
      <c r="AH481" s="25"/>
      <c r="AI481" s="25"/>
      <c r="AJ481" s="25"/>
      <c r="AK481" s="25"/>
    </row>
    <row r="482" spans="33:37" s="6" customFormat="1">
      <c r="AG482" s="25"/>
      <c r="AH482" s="25"/>
      <c r="AI482" s="25"/>
      <c r="AJ482" s="25"/>
      <c r="AK482" s="25"/>
    </row>
    <row r="483" spans="33:37" s="6" customFormat="1">
      <c r="AG483" s="25"/>
      <c r="AH483" s="25"/>
      <c r="AI483" s="25"/>
      <c r="AJ483" s="25"/>
      <c r="AK483" s="25"/>
    </row>
    <row r="484" spans="33:37" s="6" customFormat="1">
      <c r="AG484" s="25"/>
      <c r="AH484" s="25"/>
      <c r="AI484" s="25"/>
      <c r="AJ484" s="25"/>
      <c r="AK484" s="25"/>
    </row>
    <row r="485" spans="33:37" s="6" customFormat="1">
      <c r="AG485" s="25"/>
      <c r="AH485" s="25"/>
      <c r="AI485" s="25"/>
      <c r="AJ485" s="25"/>
      <c r="AK485" s="25"/>
    </row>
    <row r="486" spans="33:37" s="6" customFormat="1">
      <c r="AG486" s="25"/>
      <c r="AH486" s="25"/>
      <c r="AI486" s="25"/>
      <c r="AJ486" s="25"/>
      <c r="AK486" s="25"/>
    </row>
    <row r="487" spans="33:37" s="6" customFormat="1">
      <c r="AG487" s="25"/>
      <c r="AH487" s="25"/>
      <c r="AI487" s="25"/>
      <c r="AJ487" s="25"/>
      <c r="AK487" s="25"/>
    </row>
    <row r="488" spans="33:37" s="6" customFormat="1">
      <c r="AG488" s="25"/>
      <c r="AH488" s="25"/>
      <c r="AI488" s="25"/>
      <c r="AJ488" s="25"/>
      <c r="AK488" s="25"/>
    </row>
    <row r="489" spans="33:37" s="6" customFormat="1">
      <c r="AG489" s="25"/>
      <c r="AH489" s="25"/>
      <c r="AI489" s="25"/>
      <c r="AJ489" s="25"/>
      <c r="AK489" s="25"/>
    </row>
    <row r="490" spans="33:37" s="6" customFormat="1">
      <c r="AG490" s="25"/>
      <c r="AH490" s="25"/>
      <c r="AI490" s="25"/>
      <c r="AJ490" s="25"/>
      <c r="AK490" s="25"/>
    </row>
    <row r="491" spans="33:37" s="6" customFormat="1">
      <c r="AG491" s="25"/>
      <c r="AH491" s="25"/>
      <c r="AI491" s="25"/>
      <c r="AJ491" s="25"/>
      <c r="AK491" s="25"/>
    </row>
    <row r="492" spans="33:37" s="6" customFormat="1">
      <c r="AG492" s="25"/>
      <c r="AH492" s="25"/>
      <c r="AI492" s="25"/>
      <c r="AJ492" s="25"/>
      <c r="AK492" s="25"/>
    </row>
    <row r="493" spans="33:37" s="6" customFormat="1">
      <c r="AG493" s="25"/>
      <c r="AH493" s="25"/>
      <c r="AI493" s="25"/>
      <c r="AJ493" s="25"/>
      <c r="AK493" s="25"/>
    </row>
    <row r="494" spans="33:37" s="6" customFormat="1">
      <c r="AG494" s="25"/>
      <c r="AH494" s="25"/>
      <c r="AI494" s="25"/>
      <c r="AJ494" s="25"/>
      <c r="AK494" s="25"/>
    </row>
    <row r="495" spans="33:37" s="6" customFormat="1">
      <c r="AG495" s="25"/>
      <c r="AH495" s="25"/>
      <c r="AI495" s="25"/>
      <c r="AJ495" s="25"/>
      <c r="AK495" s="25"/>
    </row>
    <row r="496" spans="33:37" s="6" customFormat="1">
      <c r="AG496" s="25"/>
      <c r="AH496" s="25"/>
      <c r="AI496" s="25"/>
      <c r="AJ496" s="25"/>
      <c r="AK496" s="25"/>
    </row>
    <row r="497" spans="33:37" s="6" customFormat="1">
      <c r="AG497" s="25"/>
      <c r="AH497" s="25"/>
      <c r="AI497" s="25"/>
      <c r="AJ497" s="25"/>
      <c r="AK497" s="25"/>
    </row>
    <row r="498" spans="33:37" s="6" customFormat="1">
      <c r="AG498" s="25"/>
      <c r="AH498" s="25"/>
      <c r="AI498" s="25"/>
      <c r="AJ498" s="25"/>
      <c r="AK498" s="25"/>
    </row>
    <row r="499" spans="33:37" s="6" customFormat="1">
      <c r="AG499" s="25"/>
      <c r="AH499" s="25"/>
      <c r="AI499" s="25"/>
      <c r="AJ499" s="25"/>
      <c r="AK499" s="25"/>
    </row>
    <row r="500" spans="33:37" s="6" customFormat="1">
      <c r="AG500" s="25"/>
      <c r="AH500" s="25"/>
      <c r="AI500" s="25"/>
      <c r="AJ500" s="25"/>
      <c r="AK500" s="25"/>
    </row>
    <row r="501" spans="33:37" s="6" customFormat="1">
      <c r="AG501" s="25"/>
      <c r="AH501" s="25"/>
      <c r="AI501" s="25"/>
      <c r="AJ501" s="25"/>
      <c r="AK501" s="25"/>
    </row>
    <row r="502" spans="33:37" s="6" customFormat="1">
      <c r="AG502" s="25"/>
      <c r="AH502" s="25"/>
      <c r="AI502" s="25"/>
      <c r="AJ502" s="25"/>
      <c r="AK502" s="25"/>
    </row>
    <row r="503" spans="33:37" s="6" customFormat="1">
      <c r="AG503" s="25"/>
      <c r="AH503" s="25"/>
      <c r="AI503" s="25"/>
      <c r="AJ503" s="25"/>
      <c r="AK503" s="25"/>
    </row>
    <row r="504" spans="33:37" s="6" customFormat="1">
      <c r="AG504" s="25"/>
      <c r="AH504" s="25"/>
      <c r="AI504" s="25"/>
      <c r="AJ504" s="25"/>
      <c r="AK504" s="25"/>
    </row>
    <row r="505" spans="33:37" s="6" customFormat="1">
      <c r="AG505" s="25"/>
      <c r="AH505" s="25"/>
      <c r="AI505" s="25"/>
      <c r="AJ505" s="25"/>
      <c r="AK505" s="25"/>
    </row>
    <row r="506" spans="33:37" s="6" customFormat="1">
      <c r="AG506" s="25"/>
      <c r="AH506" s="25"/>
      <c r="AI506" s="25"/>
      <c r="AJ506" s="25"/>
      <c r="AK506" s="25"/>
    </row>
    <row r="507" spans="33:37" s="6" customFormat="1">
      <c r="AG507" s="25"/>
      <c r="AH507" s="25"/>
      <c r="AI507" s="25"/>
      <c r="AJ507" s="25"/>
      <c r="AK507" s="25"/>
    </row>
    <row r="508" spans="33:37" s="6" customFormat="1">
      <c r="AG508" s="25"/>
      <c r="AH508" s="25"/>
      <c r="AI508" s="25"/>
      <c r="AJ508" s="25"/>
      <c r="AK508" s="25"/>
    </row>
    <row r="509" spans="33:37" s="6" customFormat="1">
      <c r="AG509" s="25"/>
      <c r="AH509" s="25"/>
      <c r="AI509" s="25"/>
      <c r="AJ509" s="25"/>
      <c r="AK509" s="25"/>
    </row>
    <row r="510" spans="33:37" s="6" customFormat="1">
      <c r="AG510" s="25"/>
      <c r="AH510" s="25"/>
      <c r="AI510" s="25"/>
      <c r="AJ510" s="25"/>
      <c r="AK510" s="25"/>
    </row>
    <row r="511" spans="33:37" s="6" customFormat="1">
      <c r="AG511" s="25"/>
      <c r="AH511" s="25"/>
      <c r="AI511" s="25"/>
      <c r="AJ511" s="25"/>
      <c r="AK511" s="25"/>
    </row>
    <row r="512" spans="33:37" s="6" customFormat="1">
      <c r="AG512" s="25"/>
      <c r="AH512" s="25"/>
      <c r="AI512" s="25"/>
      <c r="AJ512" s="25"/>
      <c r="AK512" s="25"/>
    </row>
    <row r="513" spans="33:37" s="6" customFormat="1">
      <c r="AG513" s="25"/>
      <c r="AH513" s="25"/>
      <c r="AI513" s="25"/>
      <c r="AJ513" s="25"/>
      <c r="AK513" s="25"/>
    </row>
    <row r="514" spans="33:37" s="6" customFormat="1">
      <c r="AG514" s="25"/>
      <c r="AH514" s="25"/>
      <c r="AI514" s="25"/>
      <c r="AJ514" s="25"/>
      <c r="AK514" s="25"/>
    </row>
    <row r="515" spans="33:37" s="6" customFormat="1">
      <c r="AG515" s="25"/>
      <c r="AH515" s="25"/>
      <c r="AI515" s="25"/>
      <c r="AJ515" s="25"/>
      <c r="AK515" s="25"/>
    </row>
    <row r="516" spans="33:37" s="6" customFormat="1">
      <c r="AG516" s="25"/>
      <c r="AH516" s="25"/>
      <c r="AI516" s="25"/>
      <c r="AJ516" s="25"/>
      <c r="AK516" s="25"/>
    </row>
    <row r="517" spans="33:37" s="6" customFormat="1">
      <c r="AG517" s="25"/>
      <c r="AH517" s="25"/>
      <c r="AI517" s="25"/>
      <c r="AJ517" s="25"/>
      <c r="AK517" s="25"/>
    </row>
    <row r="518" spans="33:37" s="6" customFormat="1">
      <c r="AG518" s="25"/>
      <c r="AH518" s="25"/>
      <c r="AI518" s="25"/>
      <c r="AJ518" s="25"/>
      <c r="AK518" s="25"/>
    </row>
    <row r="519" spans="33:37" s="6" customFormat="1">
      <c r="AG519" s="25"/>
      <c r="AH519" s="25"/>
      <c r="AI519" s="25"/>
      <c r="AJ519" s="25"/>
      <c r="AK519" s="25"/>
    </row>
    <row r="520" spans="33:37" s="6" customFormat="1">
      <c r="AG520" s="25"/>
      <c r="AH520" s="25"/>
      <c r="AI520" s="25"/>
      <c r="AJ520" s="25"/>
      <c r="AK520" s="25"/>
    </row>
    <row r="521" spans="33:37" s="6" customFormat="1">
      <c r="AG521" s="25"/>
      <c r="AH521" s="25"/>
      <c r="AI521" s="25"/>
      <c r="AJ521" s="25"/>
      <c r="AK521" s="25"/>
    </row>
    <row r="522" spans="33:37" s="6" customFormat="1">
      <c r="AG522" s="25"/>
      <c r="AH522" s="25"/>
      <c r="AI522" s="25"/>
      <c r="AJ522" s="25"/>
      <c r="AK522" s="25"/>
    </row>
    <row r="523" spans="33:37" s="6" customFormat="1">
      <c r="AG523" s="25"/>
      <c r="AH523" s="25"/>
      <c r="AI523" s="25"/>
      <c r="AJ523" s="25"/>
      <c r="AK523" s="25"/>
    </row>
    <row r="524" spans="33:37" s="6" customFormat="1">
      <c r="AG524" s="25"/>
      <c r="AH524" s="25"/>
      <c r="AI524" s="25"/>
      <c r="AJ524" s="25"/>
      <c r="AK524" s="25"/>
    </row>
    <row r="525" spans="33:37" s="6" customFormat="1">
      <c r="AG525" s="25"/>
      <c r="AH525" s="25"/>
      <c r="AI525" s="25"/>
      <c r="AJ525" s="25"/>
      <c r="AK525" s="25"/>
    </row>
    <row r="526" spans="33:37" s="6" customFormat="1">
      <c r="AG526" s="25"/>
      <c r="AH526" s="25"/>
      <c r="AI526" s="25"/>
      <c r="AJ526" s="25"/>
      <c r="AK526" s="25"/>
    </row>
    <row r="527" spans="33:37" s="6" customFormat="1">
      <c r="AG527" s="25"/>
      <c r="AH527" s="25"/>
      <c r="AI527" s="25"/>
      <c r="AJ527" s="25"/>
      <c r="AK527" s="25"/>
    </row>
    <row r="528" spans="33:37" s="6" customFormat="1">
      <c r="AG528" s="25"/>
      <c r="AH528" s="25"/>
      <c r="AI528" s="25"/>
      <c r="AJ528" s="25"/>
      <c r="AK528" s="25"/>
    </row>
    <row r="529" spans="33:37" s="6" customFormat="1">
      <c r="AG529" s="25"/>
      <c r="AH529" s="25"/>
      <c r="AI529" s="25"/>
      <c r="AJ529" s="25"/>
      <c r="AK529" s="25"/>
    </row>
    <row r="530" spans="33:37" s="6" customFormat="1">
      <c r="AG530" s="25"/>
      <c r="AH530" s="25"/>
      <c r="AI530" s="25"/>
      <c r="AJ530" s="25"/>
      <c r="AK530" s="25"/>
    </row>
    <row r="531" spans="33:37" s="6" customFormat="1">
      <c r="AG531" s="25"/>
      <c r="AH531" s="25"/>
      <c r="AI531" s="25"/>
      <c r="AJ531" s="25"/>
      <c r="AK531" s="25"/>
    </row>
    <row r="532" spans="33:37" s="6" customFormat="1">
      <c r="AG532" s="25"/>
      <c r="AH532" s="25"/>
      <c r="AI532" s="25"/>
      <c r="AJ532" s="25"/>
      <c r="AK532" s="25"/>
    </row>
    <row r="533" spans="33:37" s="6" customFormat="1">
      <c r="AG533" s="25"/>
      <c r="AH533" s="25"/>
      <c r="AI533" s="25"/>
      <c r="AJ533" s="25"/>
      <c r="AK533" s="25"/>
    </row>
    <row r="534" spans="33:37" s="6" customFormat="1">
      <c r="AG534" s="25"/>
      <c r="AH534" s="25"/>
      <c r="AI534" s="25"/>
      <c r="AJ534" s="25"/>
      <c r="AK534" s="25"/>
    </row>
    <row r="535" spans="33:37" s="6" customFormat="1">
      <c r="AG535" s="25"/>
      <c r="AH535" s="25"/>
      <c r="AI535" s="25"/>
      <c r="AJ535" s="25"/>
      <c r="AK535" s="25"/>
    </row>
    <row r="536" spans="33:37" s="6" customFormat="1">
      <c r="AG536" s="25"/>
      <c r="AH536" s="25"/>
      <c r="AI536" s="25"/>
      <c r="AJ536" s="25"/>
      <c r="AK536" s="25"/>
    </row>
    <row r="537" spans="33:37" s="6" customFormat="1">
      <c r="AG537" s="25"/>
      <c r="AH537" s="25"/>
      <c r="AI537" s="25"/>
      <c r="AJ537" s="25"/>
      <c r="AK537" s="25"/>
    </row>
    <row r="538" spans="33:37" s="6" customFormat="1">
      <c r="AG538" s="25"/>
      <c r="AH538" s="25"/>
      <c r="AI538" s="25"/>
      <c r="AJ538" s="25"/>
      <c r="AK538" s="25"/>
    </row>
    <row r="539" spans="33:37" s="6" customFormat="1">
      <c r="AG539" s="25"/>
      <c r="AH539" s="25"/>
      <c r="AI539" s="25"/>
      <c r="AJ539" s="25"/>
      <c r="AK539" s="25"/>
    </row>
    <row r="540" spans="33:37" s="6" customFormat="1">
      <c r="AG540" s="25"/>
      <c r="AH540" s="25"/>
      <c r="AI540" s="25"/>
      <c r="AJ540" s="25"/>
      <c r="AK540" s="25"/>
    </row>
    <row r="541" spans="33:37" s="6" customFormat="1">
      <c r="AG541" s="25"/>
      <c r="AH541" s="25"/>
      <c r="AI541" s="25"/>
      <c r="AJ541" s="25"/>
      <c r="AK541" s="25"/>
    </row>
    <row r="542" spans="33:37" s="6" customFormat="1">
      <c r="AG542" s="25"/>
      <c r="AH542" s="25"/>
      <c r="AI542" s="25"/>
      <c r="AJ542" s="25"/>
      <c r="AK542" s="25"/>
    </row>
    <row r="543" spans="33:37" s="6" customFormat="1">
      <c r="AG543" s="25"/>
      <c r="AH543" s="25"/>
      <c r="AI543" s="25"/>
      <c r="AJ543" s="25"/>
      <c r="AK543" s="25"/>
    </row>
    <row r="544" spans="33:37" s="6" customFormat="1">
      <c r="AG544" s="25"/>
      <c r="AH544" s="25"/>
      <c r="AI544" s="25"/>
      <c r="AJ544" s="25"/>
      <c r="AK544" s="25"/>
    </row>
    <row r="545" spans="33:37" s="6" customFormat="1">
      <c r="AG545" s="25"/>
      <c r="AH545" s="25"/>
      <c r="AI545" s="25"/>
      <c r="AJ545" s="25"/>
      <c r="AK545" s="25"/>
    </row>
    <row r="546" spans="33:37" s="6" customFormat="1">
      <c r="AG546" s="25"/>
      <c r="AH546" s="25"/>
      <c r="AI546" s="25"/>
      <c r="AJ546" s="25"/>
      <c r="AK546" s="25"/>
    </row>
    <row r="547" spans="33:37" s="6" customFormat="1">
      <c r="AG547" s="25"/>
      <c r="AH547" s="25"/>
      <c r="AI547" s="25"/>
      <c r="AJ547" s="25"/>
      <c r="AK547" s="25"/>
    </row>
    <row r="548" spans="33:37" s="6" customFormat="1">
      <c r="AG548" s="25"/>
      <c r="AH548" s="25"/>
      <c r="AI548" s="25"/>
      <c r="AJ548" s="25"/>
      <c r="AK548" s="25"/>
    </row>
    <row r="549" spans="33:37" s="6" customFormat="1">
      <c r="AG549" s="25"/>
      <c r="AH549" s="25"/>
      <c r="AI549" s="25"/>
      <c r="AJ549" s="25"/>
      <c r="AK549" s="25"/>
    </row>
    <row r="550" spans="33:37" s="6" customFormat="1">
      <c r="AG550" s="25"/>
      <c r="AH550" s="25"/>
      <c r="AI550" s="25"/>
      <c r="AJ550" s="25"/>
      <c r="AK550" s="25"/>
    </row>
    <row r="551" spans="33:37" s="6" customFormat="1">
      <c r="AG551" s="25"/>
      <c r="AH551" s="25"/>
      <c r="AI551" s="25"/>
      <c r="AJ551" s="25"/>
      <c r="AK551" s="25"/>
    </row>
    <row r="552" spans="33:37" s="6" customFormat="1">
      <c r="AG552" s="25"/>
      <c r="AH552" s="25"/>
      <c r="AI552" s="25"/>
      <c r="AJ552" s="25"/>
      <c r="AK552" s="25"/>
    </row>
    <row r="553" spans="33:37" s="6" customFormat="1">
      <c r="AG553" s="25"/>
      <c r="AH553" s="25"/>
      <c r="AI553" s="25"/>
      <c r="AJ553" s="25"/>
      <c r="AK553" s="25"/>
    </row>
    <row r="554" spans="33:37" s="6" customFormat="1">
      <c r="AG554" s="25"/>
      <c r="AH554" s="25"/>
      <c r="AI554" s="25"/>
      <c r="AJ554" s="25"/>
      <c r="AK554" s="25"/>
    </row>
    <row r="555" spans="33:37" s="6" customFormat="1">
      <c r="AG555" s="25"/>
      <c r="AH555" s="25"/>
      <c r="AI555" s="25"/>
      <c r="AJ555" s="25"/>
      <c r="AK555" s="25"/>
    </row>
    <row r="556" spans="33:37" s="6" customFormat="1">
      <c r="AG556" s="25"/>
      <c r="AH556" s="25"/>
      <c r="AI556" s="25"/>
      <c r="AJ556" s="25"/>
      <c r="AK556" s="25"/>
    </row>
    <row r="557" spans="33:37" s="6" customFormat="1">
      <c r="AG557" s="25"/>
      <c r="AH557" s="25"/>
      <c r="AI557" s="25"/>
      <c r="AJ557" s="25"/>
      <c r="AK557" s="25"/>
    </row>
    <row r="558" spans="33:37" s="6" customFormat="1">
      <c r="AG558" s="25"/>
      <c r="AH558" s="25"/>
      <c r="AI558" s="25"/>
      <c r="AJ558" s="25"/>
      <c r="AK558" s="25"/>
    </row>
    <row r="559" spans="33:37" s="6" customFormat="1">
      <c r="AG559" s="25"/>
      <c r="AH559" s="25"/>
      <c r="AI559" s="25"/>
      <c r="AJ559" s="25"/>
      <c r="AK559" s="25"/>
    </row>
    <row r="560" spans="33:37" s="6" customFormat="1">
      <c r="AG560" s="25"/>
      <c r="AH560" s="25"/>
      <c r="AI560" s="25"/>
      <c r="AJ560" s="25"/>
      <c r="AK560" s="25"/>
    </row>
    <row r="561" spans="33:37" s="6" customFormat="1">
      <c r="AG561" s="25"/>
      <c r="AH561" s="25"/>
      <c r="AI561" s="25"/>
      <c r="AJ561" s="25"/>
      <c r="AK561" s="25"/>
    </row>
    <row r="562" spans="33:37" s="6" customFormat="1">
      <c r="AG562" s="25"/>
      <c r="AH562" s="25"/>
      <c r="AI562" s="25"/>
      <c r="AJ562" s="25"/>
      <c r="AK562" s="25"/>
    </row>
    <row r="563" spans="33:37" s="6" customFormat="1">
      <c r="AG563" s="25"/>
      <c r="AH563" s="25"/>
      <c r="AI563" s="25"/>
      <c r="AJ563" s="25"/>
      <c r="AK563" s="25"/>
    </row>
    <row r="564" spans="33:37" s="6" customFormat="1">
      <c r="AG564" s="25"/>
      <c r="AH564" s="25"/>
      <c r="AI564" s="25"/>
      <c r="AJ564" s="25"/>
      <c r="AK564" s="25"/>
    </row>
    <row r="565" spans="33:37" s="6" customFormat="1">
      <c r="AG565" s="25"/>
      <c r="AH565" s="25"/>
      <c r="AI565" s="25"/>
      <c r="AJ565" s="25"/>
      <c r="AK565" s="25"/>
    </row>
    <row r="566" spans="33:37" s="6" customFormat="1">
      <c r="AG566" s="25"/>
      <c r="AH566" s="25"/>
      <c r="AI566" s="25"/>
      <c r="AJ566" s="25"/>
      <c r="AK566" s="25"/>
    </row>
    <row r="567" spans="33:37" s="6" customFormat="1">
      <c r="AG567" s="25"/>
      <c r="AH567" s="25"/>
      <c r="AI567" s="25"/>
      <c r="AJ567" s="25"/>
      <c r="AK567" s="25"/>
    </row>
    <row r="568" spans="33:37" s="6" customFormat="1">
      <c r="AG568" s="25"/>
      <c r="AH568" s="25"/>
      <c r="AI568" s="25"/>
      <c r="AJ568" s="25"/>
      <c r="AK568" s="25"/>
    </row>
    <row r="569" spans="33:37" s="6" customFormat="1">
      <c r="AG569" s="25"/>
      <c r="AH569" s="25"/>
      <c r="AI569" s="25"/>
      <c r="AJ569" s="25"/>
      <c r="AK569" s="25"/>
    </row>
    <row r="570" spans="33:37" s="6" customFormat="1">
      <c r="AG570" s="25"/>
      <c r="AH570" s="25"/>
      <c r="AI570" s="25"/>
      <c r="AJ570" s="25"/>
      <c r="AK570" s="25"/>
    </row>
    <row r="571" spans="33:37" s="6" customFormat="1">
      <c r="AG571" s="25"/>
      <c r="AH571" s="25"/>
      <c r="AI571" s="25"/>
      <c r="AJ571" s="25"/>
      <c r="AK571" s="25"/>
    </row>
    <row r="572" spans="33:37" s="6" customFormat="1">
      <c r="AG572" s="25"/>
      <c r="AH572" s="25"/>
      <c r="AI572" s="25"/>
      <c r="AJ572" s="25"/>
      <c r="AK572" s="25"/>
    </row>
    <row r="573" spans="33:37" s="6" customFormat="1">
      <c r="AG573" s="25"/>
      <c r="AH573" s="25"/>
      <c r="AI573" s="25"/>
      <c r="AJ573" s="25"/>
      <c r="AK573" s="25"/>
    </row>
    <row r="574" spans="33:37" s="6" customFormat="1">
      <c r="AG574" s="25"/>
      <c r="AH574" s="25"/>
      <c r="AI574" s="25"/>
      <c r="AJ574" s="25"/>
      <c r="AK574" s="25"/>
    </row>
    <row r="575" spans="33:37" s="6" customFormat="1">
      <c r="AG575" s="25"/>
      <c r="AH575" s="25"/>
      <c r="AI575" s="25"/>
      <c r="AJ575" s="25"/>
      <c r="AK575" s="25"/>
    </row>
    <row r="576" spans="33:37" s="6" customFormat="1">
      <c r="AG576" s="25"/>
      <c r="AH576" s="25"/>
      <c r="AI576" s="25"/>
      <c r="AJ576" s="25"/>
      <c r="AK576" s="25"/>
    </row>
    <row r="577" spans="33:37" s="6" customFormat="1">
      <c r="AG577" s="25"/>
      <c r="AH577" s="25"/>
      <c r="AI577" s="25"/>
      <c r="AJ577" s="25"/>
      <c r="AK577" s="25"/>
    </row>
    <row r="578" spans="33:37" s="6" customFormat="1">
      <c r="AG578" s="25"/>
      <c r="AH578" s="25"/>
      <c r="AI578" s="25"/>
      <c r="AJ578" s="25"/>
      <c r="AK578" s="25"/>
    </row>
    <row r="579" spans="33:37" s="6" customFormat="1">
      <c r="AG579" s="25"/>
      <c r="AH579" s="25"/>
      <c r="AI579" s="25"/>
      <c r="AJ579" s="25"/>
      <c r="AK579" s="25"/>
    </row>
    <row r="580" spans="33:37" s="6" customFormat="1">
      <c r="AG580" s="25"/>
      <c r="AH580" s="25"/>
      <c r="AI580" s="25"/>
      <c r="AJ580" s="25"/>
      <c r="AK580" s="25"/>
    </row>
    <row r="581" spans="33:37" s="6" customFormat="1">
      <c r="AG581" s="25"/>
      <c r="AH581" s="25"/>
      <c r="AI581" s="25"/>
      <c r="AJ581" s="25"/>
      <c r="AK581" s="25"/>
    </row>
    <row r="582" spans="33:37" s="6" customFormat="1">
      <c r="AG582" s="25"/>
      <c r="AH582" s="25"/>
      <c r="AI582" s="25"/>
      <c r="AJ582" s="25"/>
      <c r="AK582" s="25"/>
    </row>
    <row r="583" spans="33:37" s="6" customFormat="1">
      <c r="AG583" s="25"/>
      <c r="AH583" s="25"/>
      <c r="AI583" s="25"/>
      <c r="AJ583" s="25"/>
      <c r="AK583" s="25"/>
    </row>
    <row r="584" spans="33:37" s="6" customFormat="1">
      <c r="AG584" s="25"/>
      <c r="AH584" s="25"/>
      <c r="AI584" s="25"/>
      <c r="AJ584" s="25"/>
      <c r="AK584" s="25"/>
    </row>
    <row r="585" spans="33:37" s="6" customFormat="1">
      <c r="AG585" s="25"/>
      <c r="AH585" s="25"/>
      <c r="AI585" s="25"/>
      <c r="AJ585" s="25"/>
      <c r="AK585" s="25"/>
    </row>
    <row r="586" spans="33:37" s="6" customFormat="1">
      <c r="AG586" s="25"/>
      <c r="AH586" s="25"/>
      <c r="AI586" s="25"/>
      <c r="AJ586" s="25"/>
      <c r="AK586" s="25"/>
    </row>
    <row r="587" spans="33:37" s="6" customFormat="1">
      <c r="AG587" s="25"/>
      <c r="AH587" s="25"/>
      <c r="AI587" s="25"/>
      <c r="AJ587" s="25"/>
      <c r="AK587" s="25"/>
    </row>
    <row r="588" spans="33:37" s="6" customFormat="1">
      <c r="AG588" s="25"/>
      <c r="AH588" s="25"/>
      <c r="AI588" s="25"/>
      <c r="AJ588" s="25"/>
      <c r="AK588" s="25"/>
    </row>
    <row r="589" spans="33:37" s="6" customFormat="1">
      <c r="AG589" s="25"/>
      <c r="AH589" s="25"/>
      <c r="AI589" s="25"/>
      <c r="AJ589" s="25"/>
      <c r="AK589" s="25"/>
    </row>
    <row r="590" spans="33:37" s="6" customFormat="1">
      <c r="AG590" s="25"/>
      <c r="AH590" s="25"/>
      <c r="AI590" s="25"/>
      <c r="AJ590" s="25"/>
      <c r="AK590" s="25"/>
    </row>
    <row r="591" spans="33:37" s="6" customFormat="1">
      <c r="AG591" s="25"/>
      <c r="AH591" s="25"/>
      <c r="AI591" s="25"/>
      <c r="AJ591" s="25"/>
      <c r="AK591" s="25"/>
    </row>
    <row r="592" spans="33:37" s="6" customFormat="1">
      <c r="AG592" s="25"/>
      <c r="AH592" s="25"/>
      <c r="AI592" s="25"/>
      <c r="AJ592" s="25"/>
      <c r="AK592" s="25"/>
    </row>
    <row r="593" spans="33:37" s="6" customFormat="1">
      <c r="AG593" s="25"/>
      <c r="AH593" s="25"/>
      <c r="AI593" s="25"/>
      <c r="AJ593" s="25"/>
      <c r="AK593" s="25"/>
    </row>
    <row r="594" spans="33:37" s="6" customFormat="1">
      <c r="AG594" s="25"/>
      <c r="AH594" s="25"/>
      <c r="AI594" s="25"/>
      <c r="AJ594" s="25"/>
      <c r="AK594" s="25"/>
    </row>
    <row r="595" spans="33:37" s="6" customFormat="1">
      <c r="AG595" s="25"/>
      <c r="AH595" s="25"/>
      <c r="AI595" s="25"/>
      <c r="AJ595" s="25"/>
      <c r="AK595" s="25"/>
    </row>
    <row r="596" spans="33:37" s="6" customFormat="1">
      <c r="AG596" s="25"/>
      <c r="AH596" s="25"/>
      <c r="AI596" s="25"/>
      <c r="AJ596" s="25"/>
      <c r="AK596" s="25"/>
    </row>
    <row r="597" spans="33:37" s="6" customFormat="1">
      <c r="AG597" s="25"/>
      <c r="AH597" s="25"/>
      <c r="AI597" s="25"/>
      <c r="AJ597" s="25"/>
      <c r="AK597" s="25"/>
    </row>
    <row r="598" spans="33:37" s="6" customFormat="1">
      <c r="AG598" s="25"/>
      <c r="AH598" s="25"/>
      <c r="AI598" s="25"/>
      <c r="AJ598" s="25"/>
      <c r="AK598" s="25"/>
    </row>
    <row r="599" spans="33:37" s="6" customFormat="1">
      <c r="AG599" s="25"/>
      <c r="AH599" s="25"/>
      <c r="AI599" s="25"/>
      <c r="AJ599" s="25"/>
      <c r="AK599" s="25"/>
    </row>
    <row r="600" spans="33:37" s="6" customFormat="1">
      <c r="AG600" s="25"/>
      <c r="AH600" s="25"/>
      <c r="AI600" s="25"/>
      <c r="AJ600" s="25"/>
      <c r="AK600" s="25"/>
    </row>
    <row r="601" spans="33:37" s="6" customFormat="1">
      <c r="AG601" s="25"/>
      <c r="AH601" s="25"/>
      <c r="AI601" s="25"/>
      <c r="AJ601" s="25"/>
      <c r="AK601" s="25"/>
    </row>
    <row r="602" spans="33:37" s="6" customFormat="1">
      <c r="AG602" s="25"/>
      <c r="AH602" s="25"/>
      <c r="AI602" s="25"/>
      <c r="AJ602" s="25"/>
      <c r="AK602" s="25"/>
    </row>
    <row r="603" spans="33:37" s="6" customFormat="1">
      <c r="AG603" s="25"/>
      <c r="AH603" s="25"/>
      <c r="AI603" s="25"/>
      <c r="AJ603" s="25"/>
      <c r="AK603" s="25"/>
    </row>
    <row r="604" spans="33:37" s="6" customFormat="1">
      <c r="AG604" s="25"/>
      <c r="AH604" s="25"/>
      <c r="AI604" s="25"/>
      <c r="AJ604" s="25"/>
      <c r="AK604" s="25"/>
    </row>
    <row r="605" spans="33:37" s="6" customFormat="1">
      <c r="AG605" s="25"/>
      <c r="AH605" s="25"/>
      <c r="AI605" s="25"/>
      <c r="AJ605" s="25"/>
      <c r="AK605" s="25"/>
    </row>
    <row r="606" spans="33:37" s="6" customFormat="1">
      <c r="AG606" s="25"/>
      <c r="AH606" s="25"/>
      <c r="AI606" s="25"/>
      <c r="AJ606" s="25"/>
      <c r="AK606" s="25"/>
    </row>
    <row r="607" spans="33:37" s="6" customFormat="1">
      <c r="AG607" s="25"/>
      <c r="AH607" s="25"/>
      <c r="AI607" s="25"/>
      <c r="AJ607" s="25"/>
      <c r="AK607" s="25"/>
    </row>
    <row r="608" spans="33:37" s="6" customFormat="1">
      <c r="AG608" s="25"/>
      <c r="AH608" s="25"/>
      <c r="AI608" s="25"/>
      <c r="AJ608" s="25"/>
      <c r="AK608" s="25"/>
    </row>
    <row r="609" spans="33:37" s="6" customFormat="1">
      <c r="AG609" s="25"/>
      <c r="AH609" s="25"/>
      <c r="AI609" s="25"/>
      <c r="AJ609" s="25"/>
      <c r="AK609" s="25"/>
    </row>
    <row r="610" spans="33:37" s="6" customFormat="1">
      <c r="AG610" s="25"/>
      <c r="AH610" s="25"/>
      <c r="AI610" s="25"/>
      <c r="AJ610" s="25"/>
      <c r="AK610" s="25"/>
    </row>
    <row r="611" spans="33:37" s="6" customFormat="1">
      <c r="AG611" s="25"/>
      <c r="AH611" s="25"/>
      <c r="AI611" s="25"/>
      <c r="AJ611" s="25"/>
      <c r="AK611" s="25"/>
    </row>
    <row r="612" spans="33:37" s="6" customFormat="1">
      <c r="AG612" s="25"/>
      <c r="AH612" s="25"/>
      <c r="AI612" s="25"/>
      <c r="AJ612" s="25"/>
      <c r="AK612" s="25"/>
    </row>
    <row r="613" spans="33:37" s="6" customFormat="1">
      <c r="AG613" s="25"/>
      <c r="AH613" s="25"/>
      <c r="AI613" s="25"/>
      <c r="AJ613" s="25"/>
      <c r="AK613" s="25"/>
    </row>
    <row r="614" spans="33:37" s="6" customFormat="1">
      <c r="AG614" s="25"/>
      <c r="AH614" s="25"/>
      <c r="AI614" s="25"/>
      <c r="AJ614" s="25"/>
      <c r="AK614" s="25"/>
    </row>
    <row r="615" spans="33:37" s="6" customFormat="1">
      <c r="AG615" s="25"/>
      <c r="AH615" s="25"/>
      <c r="AI615" s="25"/>
      <c r="AJ615" s="25"/>
      <c r="AK615" s="25"/>
    </row>
    <row r="616" spans="33:37" s="6" customFormat="1">
      <c r="AG616" s="25"/>
      <c r="AH616" s="25"/>
      <c r="AI616" s="25"/>
      <c r="AJ616" s="25"/>
      <c r="AK616" s="25"/>
    </row>
    <row r="617" spans="33:37" s="6" customFormat="1">
      <c r="AG617" s="25"/>
      <c r="AH617" s="25"/>
      <c r="AI617" s="25"/>
      <c r="AJ617" s="25"/>
      <c r="AK617" s="25"/>
    </row>
    <row r="618" spans="33:37" s="6" customFormat="1">
      <c r="AG618" s="25"/>
      <c r="AH618" s="25"/>
      <c r="AI618" s="25"/>
      <c r="AJ618" s="25"/>
      <c r="AK618" s="25"/>
    </row>
    <row r="619" spans="33:37" s="6" customFormat="1">
      <c r="AG619" s="25"/>
      <c r="AH619" s="25"/>
      <c r="AI619" s="25"/>
      <c r="AJ619" s="25"/>
      <c r="AK619" s="25"/>
    </row>
    <row r="620" spans="33:37" s="6" customFormat="1">
      <c r="AG620" s="25"/>
      <c r="AH620" s="25"/>
      <c r="AI620" s="25"/>
      <c r="AJ620" s="25"/>
      <c r="AK620" s="25"/>
    </row>
    <row r="621" spans="33:37" s="6" customFormat="1">
      <c r="AG621" s="25"/>
      <c r="AH621" s="25"/>
      <c r="AI621" s="25"/>
      <c r="AJ621" s="25"/>
      <c r="AK621" s="25"/>
    </row>
    <row r="622" spans="33:37" s="6" customFormat="1">
      <c r="AG622" s="25"/>
      <c r="AH622" s="25"/>
      <c r="AI622" s="25"/>
      <c r="AJ622" s="25"/>
      <c r="AK622" s="25"/>
    </row>
    <row r="623" spans="33:37" s="6" customFormat="1">
      <c r="AG623" s="25"/>
      <c r="AH623" s="25"/>
      <c r="AI623" s="25"/>
      <c r="AJ623" s="25"/>
      <c r="AK623" s="25"/>
    </row>
    <row r="624" spans="33:37" s="6" customFormat="1">
      <c r="AG624" s="25"/>
      <c r="AH624" s="25"/>
      <c r="AI624" s="25"/>
      <c r="AJ624" s="25"/>
      <c r="AK624" s="25"/>
    </row>
    <row r="625" spans="33:37" s="6" customFormat="1">
      <c r="AG625" s="25"/>
      <c r="AH625" s="25"/>
      <c r="AI625" s="25"/>
      <c r="AJ625" s="25"/>
      <c r="AK625" s="25"/>
    </row>
    <row r="626" spans="33:37" s="6" customFormat="1">
      <c r="AG626" s="25"/>
      <c r="AH626" s="25"/>
      <c r="AI626" s="25"/>
      <c r="AJ626" s="25"/>
      <c r="AK626" s="25"/>
    </row>
    <row r="627" spans="33:37" s="6" customFormat="1">
      <c r="AG627" s="25"/>
      <c r="AH627" s="25"/>
      <c r="AI627" s="25"/>
      <c r="AJ627" s="25"/>
      <c r="AK627" s="25"/>
    </row>
    <row r="628" spans="33:37" s="6" customFormat="1">
      <c r="AG628" s="25"/>
      <c r="AH628" s="25"/>
      <c r="AI628" s="25"/>
      <c r="AJ628" s="25"/>
      <c r="AK628" s="25"/>
    </row>
    <row r="629" spans="33:37" s="6" customFormat="1">
      <c r="AG629" s="25"/>
      <c r="AH629" s="25"/>
      <c r="AI629" s="25"/>
      <c r="AJ629" s="25"/>
      <c r="AK629" s="25"/>
    </row>
    <row r="630" spans="33:37" s="6" customFormat="1">
      <c r="AG630" s="25"/>
      <c r="AH630" s="25"/>
      <c r="AI630" s="25"/>
      <c r="AJ630" s="25"/>
      <c r="AK630" s="25"/>
    </row>
    <row r="631" spans="33:37" s="6" customFormat="1">
      <c r="AG631" s="25"/>
      <c r="AH631" s="25"/>
      <c r="AI631" s="25"/>
      <c r="AJ631" s="25"/>
      <c r="AK631" s="25"/>
    </row>
    <row r="632" spans="33:37" s="6" customFormat="1">
      <c r="AG632" s="25"/>
      <c r="AH632" s="25"/>
      <c r="AI632" s="25"/>
      <c r="AJ632" s="25"/>
      <c r="AK632" s="25"/>
    </row>
    <row r="633" spans="33:37" s="6" customFormat="1">
      <c r="AG633" s="25"/>
      <c r="AH633" s="25"/>
      <c r="AI633" s="25"/>
      <c r="AJ633" s="25"/>
      <c r="AK633" s="25"/>
    </row>
    <row r="634" spans="33:37" s="6" customFormat="1">
      <c r="AG634" s="25"/>
      <c r="AH634" s="25"/>
      <c r="AI634" s="25"/>
      <c r="AJ634" s="25"/>
      <c r="AK634" s="25"/>
    </row>
    <row r="635" spans="33:37" s="6" customFormat="1">
      <c r="AG635" s="25"/>
      <c r="AH635" s="25"/>
      <c r="AI635" s="25"/>
      <c r="AJ635" s="25"/>
      <c r="AK635" s="25"/>
    </row>
    <row r="636" spans="33:37" s="6" customFormat="1">
      <c r="AG636" s="25"/>
      <c r="AH636" s="25"/>
      <c r="AI636" s="25"/>
      <c r="AJ636" s="25"/>
      <c r="AK636" s="25"/>
    </row>
    <row r="637" spans="33:37" s="6" customFormat="1">
      <c r="AG637" s="25"/>
      <c r="AH637" s="25"/>
      <c r="AI637" s="25"/>
      <c r="AJ637" s="25"/>
      <c r="AK637" s="25"/>
    </row>
    <row r="638" spans="33:37" s="6" customFormat="1">
      <c r="AG638" s="25"/>
      <c r="AH638" s="25"/>
      <c r="AI638" s="25"/>
      <c r="AJ638" s="25"/>
      <c r="AK638" s="25"/>
    </row>
    <row r="639" spans="33:37" s="6" customFormat="1">
      <c r="AG639" s="25"/>
      <c r="AH639" s="25"/>
      <c r="AI639" s="25"/>
      <c r="AJ639" s="25"/>
      <c r="AK639" s="25"/>
    </row>
    <row r="640" spans="33:37" s="6" customFormat="1">
      <c r="AG640" s="25"/>
      <c r="AH640" s="25"/>
      <c r="AI640" s="25"/>
      <c r="AJ640" s="25"/>
      <c r="AK640" s="25"/>
    </row>
    <row r="641" spans="33:37" s="6" customFormat="1">
      <c r="AG641" s="25"/>
      <c r="AH641" s="25"/>
      <c r="AI641" s="25"/>
      <c r="AJ641" s="25"/>
      <c r="AK641" s="25"/>
    </row>
    <row r="642" spans="33:37" s="6" customFormat="1">
      <c r="AG642" s="25"/>
      <c r="AH642" s="25"/>
      <c r="AI642" s="25"/>
      <c r="AJ642" s="25"/>
      <c r="AK642" s="25"/>
    </row>
    <row r="643" spans="33:37" s="6" customFormat="1">
      <c r="AG643" s="25"/>
      <c r="AH643" s="25"/>
      <c r="AI643" s="25"/>
      <c r="AJ643" s="25"/>
      <c r="AK643" s="25"/>
    </row>
    <row r="644" spans="33:37" s="6" customFormat="1">
      <c r="AG644" s="25"/>
      <c r="AH644" s="25"/>
      <c r="AI644" s="25"/>
      <c r="AJ644" s="25"/>
      <c r="AK644" s="25"/>
    </row>
    <row r="645" spans="33:37" s="6" customFormat="1">
      <c r="AG645" s="25"/>
      <c r="AH645" s="25"/>
      <c r="AI645" s="25"/>
      <c r="AJ645" s="25"/>
      <c r="AK645" s="25"/>
    </row>
    <row r="646" spans="33:37" s="6" customFormat="1">
      <c r="AG646" s="25"/>
      <c r="AH646" s="25"/>
      <c r="AI646" s="25"/>
      <c r="AJ646" s="25"/>
      <c r="AK646" s="25"/>
    </row>
    <row r="647" spans="33:37" s="6" customFormat="1">
      <c r="AG647" s="25"/>
      <c r="AH647" s="25"/>
      <c r="AI647" s="25"/>
      <c r="AJ647" s="25"/>
      <c r="AK647" s="25"/>
    </row>
    <row r="648" spans="33:37" s="6" customFormat="1">
      <c r="AG648" s="25"/>
      <c r="AH648" s="25"/>
      <c r="AI648" s="25"/>
      <c r="AJ648" s="25"/>
      <c r="AK648" s="25"/>
    </row>
    <row r="649" spans="33:37" s="6" customFormat="1">
      <c r="AG649" s="25"/>
      <c r="AH649" s="25"/>
      <c r="AI649" s="25"/>
      <c r="AJ649" s="25"/>
      <c r="AK649" s="25"/>
    </row>
    <row r="650" spans="33:37" s="6" customFormat="1">
      <c r="AG650" s="25"/>
      <c r="AH650" s="25"/>
      <c r="AI650" s="25"/>
      <c r="AJ650" s="25"/>
      <c r="AK650" s="25"/>
    </row>
  </sheetData>
  <mergeCells count="6">
    <mergeCell ref="A1:D1"/>
    <mergeCell ref="B3:B4"/>
    <mergeCell ref="C3:C4"/>
    <mergeCell ref="D3:D4"/>
    <mergeCell ref="AG3:AM3"/>
    <mergeCell ref="A3:A4"/>
  </mergeCells>
  <conditionalFormatting sqref="AG3">
    <cfRule type="cellIs" dxfId="2" priority="1" operator="equal">
      <formula>1</formula>
    </cfRule>
  </conditionalFormatting>
  <conditionalFormatting sqref="E5:AF316">
    <cfRule type="cellIs" dxfId="1" priority="2" operator="equal">
      <formula>1</formula>
    </cfRule>
    <cfRule type="expression" dxfId="0" priority="3">
      <formula>AND(ISNUMBER(E5), E5=0)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Supplementary Materials</vt:lpstr>
      <vt:lpstr>TS1. List of 312 EOPs</vt:lpstr>
      <vt:lpstr>TS2. Deep learning models</vt:lpstr>
      <vt:lpstr>TS3. Activity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HP</cp:lastModifiedBy>
  <dcterms:created xsi:type="dcterms:W3CDTF">2025-06-11T14:10:04Z</dcterms:created>
  <dcterms:modified xsi:type="dcterms:W3CDTF">2025-11-11T16:07:50Z</dcterms:modified>
</cp:coreProperties>
</file>