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vwater.sharepoint.com/sites/WQT-RWQandRD/RDM/Projects_Permanent/BOR_QMRA/ESWRT Submission/Revisions/"/>
    </mc:Choice>
  </mc:AlternateContent>
  <xr:revisionPtr revIDLastSave="0" documentId="8_{7A7027F9-0D78-4F7F-A6F2-F3D8372A1C79}" xr6:coauthVersionLast="47" xr6:coauthVersionMax="47" xr10:uidLastSave="{00000000-0000-0000-0000-000000000000}"/>
  <bookViews>
    <workbookView xWindow="-120" yWindow="-120" windowWidth="29040" windowHeight="15720" xr2:uid="{C166176A-121F-4D3A-8273-9633641AF455}"/>
  </bookViews>
  <sheets>
    <sheet name="parameters" sheetId="12" r:id="rId1"/>
  </sheets>
  <definedNames>
    <definedName name="_xlnm._FilterDatabase" localSheetId="0" hidden="1">parameters!$A$1:$P$108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3" i="12" l="1"/>
  <c r="K53" i="12"/>
</calcChain>
</file>

<file path=xl/sharedStrings.xml><?xml version="1.0" encoding="utf-8"?>
<sst xmlns="http://schemas.openxmlformats.org/spreadsheetml/2006/main" count="1098" uniqueCount="96">
  <si>
    <t>parameter</t>
  </si>
  <si>
    <t>pathogen</t>
  </si>
  <si>
    <t>mean_or_value</t>
  </si>
  <si>
    <t>stdev</t>
  </si>
  <si>
    <t>alpha</t>
  </si>
  <si>
    <t>beta</t>
  </si>
  <si>
    <t>r</t>
  </si>
  <si>
    <t>facility</t>
  </si>
  <si>
    <t>season</t>
  </si>
  <si>
    <t>lakelevel</t>
  </si>
  <si>
    <t>min</t>
  </si>
  <si>
    <t>max</t>
  </si>
  <si>
    <t>distribution</t>
  </si>
  <si>
    <t>measurement</t>
  </si>
  <si>
    <t>reference</t>
  </si>
  <si>
    <t>note</t>
  </si>
  <si>
    <t>C</t>
  </si>
  <si>
    <t>AdV</t>
  </si>
  <si>
    <t>NA</t>
  </si>
  <si>
    <t>all</t>
  </si>
  <si>
    <t>normal</t>
  </si>
  <si>
    <t>Concentration (log10gc/L)</t>
  </si>
  <si>
    <t>Crank et al. 2024</t>
  </si>
  <si>
    <t>AdV.culture</t>
  </si>
  <si>
    <t>Crypto</t>
  </si>
  <si>
    <t>EnV</t>
  </si>
  <si>
    <t>EnV.culture</t>
  </si>
  <si>
    <t>Giardia</t>
  </si>
  <si>
    <t>NoV</t>
  </si>
  <si>
    <t>raw from Crank et al. 2024, summed from this study</t>
  </si>
  <si>
    <t>fall</t>
  </si>
  <si>
    <t>spring</t>
  </si>
  <si>
    <t>summer</t>
  </si>
  <si>
    <t>winter</t>
  </si>
  <si>
    <t>dr</t>
  </si>
  <si>
    <t>noseason</t>
  </si>
  <si>
    <t>exact beta-Poisson</t>
  </si>
  <si>
    <t>Dose-Response</t>
  </si>
  <si>
    <t>Teunis et al. 2016</t>
  </si>
  <si>
    <t>beta-Poisson</t>
  </si>
  <si>
    <t>Messner and Berger, 2016</t>
  </si>
  <si>
    <t>Ward et al. 1986</t>
  </si>
  <si>
    <t>exponential</t>
  </si>
  <si>
    <t>Teunis et al. 1997</t>
  </si>
  <si>
    <t xml:space="preserve">NoV </t>
  </si>
  <si>
    <t>hypergeometric</t>
  </si>
  <si>
    <t>Teunis et al. 2008</t>
  </si>
  <si>
    <t>Identical for GI &amp; GII</t>
  </si>
  <si>
    <t>GC:IU</t>
  </si>
  <si>
    <t>GC:IU ratio (log10)</t>
  </si>
  <si>
    <t>uniform</t>
  </si>
  <si>
    <t>Gerrity et al. 2023;Donia et al., 2010</t>
  </si>
  <si>
    <t>k</t>
  </si>
  <si>
    <t>Decay (1/day) (log10k)</t>
  </si>
  <si>
    <t>fitted here from Boehm et al. 2019</t>
  </si>
  <si>
    <t>fitted here from Boehm et al. 2018</t>
  </si>
  <si>
    <t>Boehm et al. 2019</t>
  </si>
  <si>
    <t>Boehm et al. 2018</t>
  </si>
  <si>
    <t>lrv_dw</t>
  </si>
  <si>
    <t xml:space="preserve">point </t>
  </si>
  <si>
    <t>Log-Reduction Value (AMS)</t>
  </si>
  <si>
    <t xml:space="preserve">from SCADA- live value, DWTP and observed LRV (3.47 DWTP, 1.97 is difference at median, total of 5.44 LRVs) </t>
  </si>
  <si>
    <t>from SCADA- live value</t>
  </si>
  <si>
    <t>Virus</t>
  </si>
  <si>
    <t>lrv_ww</t>
  </si>
  <si>
    <t>Log-Reduction Value (Facility specific)</t>
  </si>
  <si>
    <t>see table for references</t>
  </si>
  <si>
    <t>excludes secondary treatment (0.084 without UV, 5.274 with  UV)</t>
  </si>
  <si>
    <t xml:space="preserve">excludes secondary treatment </t>
  </si>
  <si>
    <t xml:space="preserve">with chlorine, excludes secondary treatment </t>
  </si>
  <si>
    <t>excludes secondary treatment (6 with UV, 0 without)</t>
  </si>
  <si>
    <t>2 is credited</t>
  </si>
  <si>
    <t>with chlorine</t>
  </si>
  <si>
    <t>lrv_ww_secondary</t>
  </si>
  <si>
    <t>2, 3, 4</t>
  </si>
  <si>
    <t>truncated normal</t>
  </si>
  <si>
    <t>Hill et al. 2025</t>
  </si>
  <si>
    <t>2.5156 + Z × 0.1070</t>
  </si>
  <si>
    <t>Tchobanoglous et al. 2021</t>
  </si>
  <si>
    <t>Z-score/value from standardized normal distribution</t>
  </si>
  <si>
    <t>2.0962 + Z × 0.1085</t>
  </si>
  <si>
    <t>LVW_perc</t>
  </si>
  <si>
    <t>Thompson et al. 2024 and  Gerrity et al. 2022</t>
  </si>
  <si>
    <t>rwc</t>
  </si>
  <si>
    <t>Percent Recycled Water Contribution</t>
  </si>
  <si>
    <t>van der Nagel et al. 2025</t>
  </si>
  <si>
    <t>t_lm</t>
  </si>
  <si>
    <t>defined separately</t>
  </si>
  <si>
    <t>empirical</t>
  </si>
  <si>
    <t>LM Travel Time (h) - lake level 1</t>
  </si>
  <si>
    <t>this study</t>
  </si>
  <si>
    <t>LM Travel Time (h) - lake level 2</t>
  </si>
  <si>
    <t>LM Travel Time (h) - lake level 3</t>
  </si>
  <si>
    <t>t_lvw</t>
  </si>
  <si>
    <t>LVW Travel Time (h)</t>
  </si>
  <si>
    <t>Blasius et al.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</si>
</sst>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2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/>
    <xf numFmtId="0" fontId="2" fillId="2" borderId="0" applyNumberFormat="0" applyBorder="0" applyAlignment="0" applyProtection="0"/>
  </cellStyleXfs>
  <cellXfs count="12">
    <xf numFmtId="0" fontId="0" fillId="0" borderId="0" xfId="0"/>
    <xf numFmtId="0" fontId="4" fillId="0" borderId="0" xfId="1"/>
    <xf numFmtId="0" fontId="4" fillId="0" borderId="0" xfId="1" applyFill="1"/>
    <xf numFmtId="0" fontId="3" fillId="0" borderId="0" xfId="1" applyFont="1" applyFill="1"/>
    <xf numFmtId="0" fontId="7" fillId="0" borderId="0" xfId="0" applyFont="1" applyFill="1" applyAlignment="1">
      <alignment vertical="center"/>
    </xf>
    <xf numFmtId="0" fontId="5" fillId="0" borderId="0" xfId="1" applyFont="1" applyFill="1"/>
    <xf numFmtId="0" fontId="0" fillId="0" borderId="0" xfId="0" applyFill="1"/>
    <xf numFmtId="0" fontId="6" fillId="0" borderId="0" xfId="1" applyFont="1" applyFill="1"/>
    <xf numFmtId="0" fontId="3" fillId="0" borderId="0" xfId="1" applyFont="1" applyFill="1" applyAlignment="1">
      <alignment wrapText="1"/>
    </xf>
    <xf numFmtId="0" fontId="2" fillId="0" borderId="0" xfId="2" applyFill="1"/>
    <xf numFmtId="0" fontId="2" fillId="0" borderId="0" xfId="2" applyFill="1" applyAlignment="1">
      <alignment vertical="center"/>
    </xf>
    <xf numFmtId="0" fontId="1" fillId="0" borderId="0" xfId="2" applyFont="1" applyFill="1"/>
  </cellXfs>
  <cellStyles count="3">
    <cellStyle name="40% - Accent1" xfId="2" builtinId="31"/>
    <cellStyle name="Normal" xfId="0" builtinId="0"/>
    <cellStyle name="Normal 2" xfId="1" xr:uid="{B3D43696-595D-4C19-A96D-54B0D68A3882}"/>
  </cellStyles>
  <dxfs count="0"/>
  <tableStyles count="0" defaultTableStyle="TableStyleMedium2" defaultPivotStyle="PivotStyleLight16"/>
  <colors>
    <mruColors>
      <color rgb="FFFFCC99"/>
      <color rgb="FFFEAAA8"/>
      <color rgb="FFFFD6D5"/>
      <color rgb="FFFF754F"/>
      <color rgb="FFFF9966"/>
      <color rgb="FFCDFB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73BC8-EA9D-410D-96A9-464607869712}">
  <sheetPr>
    <tabColor theme="9"/>
  </sheetPr>
  <dimension ref="A1:R108"/>
  <sheetViews>
    <sheetView tabSelected="1" zoomScale="98" zoomScaleNormal="98" workbookViewId="0">
      <pane ySplit="1" topLeftCell="A94" activePane="bottomLeft" state="frozen"/>
      <selection pane="bottomLeft" activeCell="A108" sqref="A1:XFD108"/>
    </sheetView>
  </sheetViews>
  <sheetFormatPr defaultRowHeight="14.25"/>
  <cols>
    <col min="1" max="1" width="10.125" style="1" customWidth="1"/>
    <col min="2" max="2" width="16" style="1" customWidth="1"/>
    <col min="3" max="3" width="21" style="1" customWidth="1"/>
    <col min="4" max="4" width="8" style="1" customWidth="1"/>
    <col min="5" max="5" width="3.5" style="1" customWidth="1"/>
    <col min="6" max="6" width="2.875" style="1" customWidth="1"/>
    <col min="7" max="7" width="9.25" style="1" customWidth="1"/>
    <col min="8" max="8" width="9" style="1"/>
    <col min="9" max="10" width="9" style="1" customWidth="1"/>
    <col min="11" max="12" width="9" style="1"/>
    <col min="13" max="13" width="19.875" style="1" customWidth="1"/>
    <col min="14" max="14" width="28" style="1" customWidth="1"/>
    <col min="15" max="15" width="38.5" style="1" customWidth="1"/>
    <col min="16" max="16" width="29" style="1" customWidth="1"/>
    <col min="17" max="16384" width="9" style="1"/>
  </cols>
  <sheetData>
    <row r="1" spans="1:18" s="2" customFormat="1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spans="1:18" s="2" customFormat="1">
      <c r="A2" s="2" t="s">
        <v>16</v>
      </c>
      <c r="B2" s="3" t="s">
        <v>17</v>
      </c>
      <c r="C2" s="4">
        <v>5.6489969999999996</v>
      </c>
      <c r="D2" s="4">
        <v>1.203354</v>
      </c>
      <c r="E2" s="5" t="s">
        <v>18</v>
      </c>
      <c r="F2" s="5" t="s">
        <v>18</v>
      </c>
      <c r="G2" s="5" t="s">
        <v>18</v>
      </c>
      <c r="H2" s="3">
        <v>3</v>
      </c>
      <c r="I2" s="2" t="s">
        <v>19</v>
      </c>
      <c r="J2" s="3" t="s">
        <v>19</v>
      </c>
      <c r="K2" s="5" t="s">
        <v>18</v>
      </c>
      <c r="L2" s="5" t="s">
        <v>18</v>
      </c>
      <c r="M2" s="2" t="s">
        <v>20</v>
      </c>
      <c r="N2" s="2" t="s">
        <v>21</v>
      </c>
      <c r="O2" s="2" t="s">
        <v>22</v>
      </c>
    </row>
    <row r="3" spans="1:18" s="2" customFormat="1">
      <c r="A3" s="2" t="s">
        <v>16</v>
      </c>
      <c r="B3" s="3" t="s">
        <v>23</v>
      </c>
      <c r="C3" s="4">
        <v>3.4402482999999999</v>
      </c>
      <c r="D3" s="4">
        <v>0.55094540000000003</v>
      </c>
      <c r="E3" s="5" t="s">
        <v>18</v>
      </c>
      <c r="F3" s="5" t="s">
        <v>18</v>
      </c>
      <c r="G3" s="5" t="s">
        <v>18</v>
      </c>
      <c r="H3" s="3">
        <v>3</v>
      </c>
      <c r="I3" s="2" t="s">
        <v>19</v>
      </c>
      <c r="J3" s="3" t="s">
        <v>19</v>
      </c>
      <c r="K3" s="5" t="s">
        <v>18</v>
      </c>
      <c r="L3" s="5" t="s">
        <v>18</v>
      </c>
      <c r="M3" s="2" t="s">
        <v>20</v>
      </c>
      <c r="N3" s="2" t="s">
        <v>21</v>
      </c>
      <c r="O3" s="2" t="s">
        <v>22</v>
      </c>
    </row>
    <row r="4" spans="1:18" s="2" customFormat="1">
      <c r="A4" s="2" t="s">
        <v>16</v>
      </c>
      <c r="B4" s="3" t="s">
        <v>24</v>
      </c>
      <c r="C4" s="4">
        <v>2.2206350000000001</v>
      </c>
      <c r="D4" s="4">
        <v>0.43677460000000001</v>
      </c>
      <c r="E4" s="5" t="s">
        <v>18</v>
      </c>
      <c r="F4" s="5" t="s">
        <v>18</v>
      </c>
      <c r="G4" s="5" t="s">
        <v>18</v>
      </c>
      <c r="H4" s="3">
        <v>3</v>
      </c>
      <c r="I4" s="2" t="s">
        <v>19</v>
      </c>
      <c r="J4" s="3" t="s">
        <v>19</v>
      </c>
      <c r="K4" s="5" t="s">
        <v>18</v>
      </c>
      <c r="L4" s="5" t="s">
        <v>18</v>
      </c>
      <c r="M4" s="2" t="s">
        <v>20</v>
      </c>
      <c r="N4" s="2" t="s">
        <v>21</v>
      </c>
      <c r="O4" s="2" t="s">
        <v>22</v>
      </c>
    </row>
    <row r="5" spans="1:18" s="2" customFormat="1">
      <c r="A5" s="2" t="s">
        <v>16</v>
      </c>
      <c r="B5" s="3" t="s">
        <v>25</v>
      </c>
      <c r="C5" s="4">
        <v>5.4105496000000004</v>
      </c>
      <c r="D5" s="4">
        <v>0.64600190000000002</v>
      </c>
      <c r="E5" s="5" t="s">
        <v>18</v>
      </c>
      <c r="F5" s="5" t="s">
        <v>18</v>
      </c>
      <c r="G5" s="5" t="s">
        <v>18</v>
      </c>
      <c r="H5" s="3">
        <v>3</v>
      </c>
      <c r="I5" s="2" t="s">
        <v>19</v>
      </c>
      <c r="J5" s="3" t="s">
        <v>19</v>
      </c>
      <c r="K5" s="5" t="s">
        <v>18</v>
      </c>
      <c r="L5" s="5" t="s">
        <v>18</v>
      </c>
      <c r="M5" s="2" t="s">
        <v>20</v>
      </c>
      <c r="N5" s="2" t="s">
        <v>21</v>
      </c>
      <c r="O5" s="2" t="s">
        <v>22</v>
      </c>
    </row>
    <row r="6" spans="1:18" s="2" customFormat="1">
      <c r="A6" s="2" t="s">
        <v>16</v>
      </c>
      <c r="B6" s="3" t="s">
        <v>26</v>
      </c>
      <c r="C6" s="4">
        <v>3.9908153999999998</v>
      </c>
      <c r="D6" s="4">
        <v>0.86792659999999999</v>
      </c>
      <c r="E6" s="5" t="s">
        <v>18</v>
      </c>
      <c r="F6" s="5" t="s">
        <v>18</v>
      </c>
      <c r="G6" s="5" t="s">
        <v>18</v>
      </c>
      <c r="H6" s="3">
        <v>3</v>
      </c>
      <c r="I6" s="2" t="s">
        <v>19</v>
      </c>
      <c r="J6" s="3" t="s">
        <v>19</v>
      </c>
      <c r="K6" s="5" t="s">
        <v>18</v>
      </c>
      <c r="L6" s="5" t="s">
        <v>18</v>
      </c>
      <c r="M6" s="2" t="s">
        <v>20</v>
      </c>
      <c r="N6" s="2" t="s">
        <v>21</v>
      </c>
      <c r="O6" s="2" t="s">
        <v>22</v>
      </c>
    </row>
    <row r="7" spans="1:18" s="2" customFormat="1">
      <c r="A7" s="2" t="s">
        <v>16</v>
      </c>
      <c r="B7" s="3" t="s">
        <v>27</v>
      </c>
      <c r="C7" s="4">
        <v>4.0146927999999997</v>
      </c>
      <c r="D7" s="4">
        <v>0.27440759999999997</v>
      </c>
      <c r="E7" s="5" t="s">
        <v>18</v>
      </c>
      <c r="F7" s="5" t="s">
        <v>18</v>
      </c>
      <c r="G7" s="5" t="s">
        <v>18</v>
      </c>
      <c r="H7" s="3">
        <v>3</v>
      </c>
      <c r="I7" s="2" t="s">
        <v>19</v>
      </c>
      <c r="J7" s="3" t="s">
        <v>19</v>
      </c>
      <c r="K7" s="5" t="s">
        <v>18</v>
      </c>
      <c r="L7" s="5" t="s">
        <v>18</v>
      </c>
      <c r="M7" s="2" t="s">
        <v>20</v>
      </c>
      <c r="N7" s="2" t="s">
        <v>21</v>
      </c>
      <c r="O7" s="2" t="s">
        <v>22</v>
      </c>
    </row>
    <row r="8" spans="1:18" s="2" customFormat="1" ht="14.25" customHeight="1">
      <c r="A8" s="4" t="s">
        <v>16</v>
      </c>
      <c r="B8" s="4" t="s">
        <v>28</v>
      </c>
      <c r="C8" s="6">
        <v>6.4620441443474155</v>
      </c>
      <c r="D8" s="6">
        <v>1.0161580562796848</v>
      </c>
      <c r="E8" s="5" t="s">
        <v>18</v>
      </c>
      <c r="F8" s="5" t="s">
        <v>18</v>
      </c>
      <c r="G8" s="5" t="s">
        <v>18</v>
      </c>
      <c r="H8" s="3">
        <v>3</v>
      </c>
      <c r="I8" s="4" t="s">
        <v>19</v>
      </c>
      <c r="J8" s="3" t="s">
        <v>19</v>
      </c>
      <c r="K8" s="5" t="s">
        <v>18</v>
      </c>
      <c r="L8" s="5" t="s">
        <v>18</v>
      </c>
      <c r="M8" s="4" t="s">
        <v>20</v>
      </c>
      <c r="N8" s="4" t="s">
        <v>21</v>
      </c>
      <c r="O8" s="4" t="s">
        <v>29</v>
      </c>
      <c r="P8" s="6"/>
      <c r="R8" s="3"/>
    </row>
    <row r="9" spans="1:18" s="2" customFormat="1" ht="14.25" customHeight="1">
      <c r="A9" s="4" t="s">
        <v>16</v>
      </c>
      <c r="B9" s="4" t="s">
        <v>28</v>
      </c>
      <c r="C9" s="6">
        <v>6.1038754820557024</v>
      </c>
      <c r="D9" s="6">
        <v>2.2733574228288833</v>
      </c>
      <c r="E9" s="5" t="s">
        <v>18</v>
      </c>
      <c r="F9" s="5" t="s">
        <v>18</v>
      </c>
      <c r="G9" s="5" t="s">
        <v>18</v>
      </c>
      <c r="H9" s="2">
        <v>1</v>
      </c>
      <c r="I9" s="4" t="s">
        <v>30</v>
      </c>
      <c r="J9" s="3" t="s">
        <v>19</v>
      </c>
      <c r="K9" s="5" t="s">
        <v>18</v>
      </c>
      <c r="L9" s="5" t="s">
        <v>18</v>
      </c>
      <c r="M9" s="4" t="s">
        <v>20</v>
      </c>
      <c r="N9" s="4" t="s">
        <v>21</v>
      </c>
      <c r="O9" s="4" t="s">
        <v>29</v>
      </c>
      <c r="P9" s="6"/>
      <c r="R9" s="3"/>
    </row>
    <row r="10" spans="1:18" s="2" customFormat="1" ht="14.25" customHeight="1">
      <c r="A10" s="4" t="s">
        <v>16</v>
      </c>
      <c r="B10" s="4" t="s">
        <v>28</v>
      </c>
      <c r="C10" s="6">
        <v>7.1411686797217033</v>
      </c>
      <c r="D10" s="6">
        <v>2.2519503552498725</v>
      </c>
      <c r="E10" s="5" t="s">
        <v>18</v>
      </c>
      <c r="F10" s="5" t="s">
        <v>18</v>
      </c>
      <c r="G10" s="5" t="s">
        <v>18</v>
      </c>
      <c r="H10" s="2">
        <v>1</v>
      </c>
      <c r="I10" s="4" t="s">
        <v>31</v>
      </c>
      <c r="J10" s="3" t="s">
        <v>19</v>
      </c>
      <c r="K10" s="5" t="s">
        <v>18</v>
      </c>
      <c r="L10" s="5" t="s">
        <v>18</v>
      </c>
      <c r="M10" s="4" t="s">
        <v>20</v>
      </c>
      <c r="N10" s="4" t="s">
        <v>21</v>
      </c>
      <c r="O10" s="4" t="s">
        <v>29</v>
      </c>
      <c r="P10" s="6"/>
    </row>
    <row r="11" spans="1:18" s="2" customFormat="1" ht="14.25" customHeight="1">
      <c r="A11" s="4" t="s">
        <v>16</v>
      </c>
      <c r="B11" s="4" t="s">
        <v>28</v>
      </c>
      <c r="C11" s="6">
        <v>5.6615286294656295</v>
      </c>
      <c r="D11" s="6">
        <v>2.2934716503240513</v>
      </c>
      <c r="E11" s="5" t="s">
        <v>18</v>
      </c>
      <c r="F11" s="5" t="s">
        <v>18</v>
      </c>
      <c r="G11" s="5" t="s">
        <v>18</v>
      </c>
      <c r="H11" s="2">
        <v>1</v>
      </c>
      <c r="I11" s="4" t="s">
        <v>32</v>
      </c>
      <c r="J11" s="3" t="s">
        <v>19</v>
      </c>
      <c r="K11" s="5" t="s">
        <v>18</v>
      </c>
      <c r="L11" s="5" t="s">
        <v>18</v>
      </c>
      <c r="M11" s="4" t="s">
        <v>20</v>
      </c>
      <c r="N11" s="4" t="s">
        <v>21</v>
      </c>
      <c r="O11" s="4" t="s">
        <v>29</v>
      </c>
      <c r="P11" s="6"/>
    </row>
    <row r="12" spans="1:18" s="2" customFormat="1" ht="14.25" customHeight="1">
      <c r="A12" s="4" t="s">
        <v>16</v>
      </c>
      <c r="B12" s="4" t="s">
        <v>28</v>
      </c>
      <c r="C12" s="6">
        <v>7.0545412009415722</v>
      </c>
      <c r="D12" s="6">
        <v>1.7775114838519683</v>
      </c>
      <c r="E12" s="5" t="s">
        <v>18</v>
      </c>
      <c r="F12" s="5" t="s">
        <v>18</v>
      </c>
      <c r="G12" s="5" t="s">
        <v>18</v>
      </c>
      <c r="H12" s="2">
        <v>1</v>
      </c>
      <c r="I12" s="4" t="s">
        <v>33</v>
      </c>
      <c r="J12" s="3" t="s">
        <v>19</v>
      </c>
      <c r="K12" s="5" t="s">
        <v>18</v>
      </c>
      <c r="L12" s="5" t="s">
        <v>18</v>
      </c>
      <c r="M12" s="4" t="s">
        <v>20</v>
      </c>
      <c r="N12" s="4" t="s">
        <v>21</v>
      </c>
      <c r="O12" s="4" t="s">
        <v>29</v>
      </c>
      <c r="P12" s="6"/>
    </row>
    <row r="13" spans="1:18" s="2" customFormat="1">
      <c r="A13" s="2" t="s">
        <v>16</v>
      </c>
      <c r="B13" s="3" t="s">
        <v>17</v>
      </c>
      <c r="C13" s="4">
        <v>7.1182343000000001</v>
      </c>
      <c r="D13" s="4">
        <v>0.9629529</v>
      </c>
      <c r="E13" s="5" t="s">
        <v>18</v>
      </c>
      <c r="F13" s="5" t="s">
        <v>18</v>
      </c>
      <c r="G13" s="5" t="s">
        <v>18</v>
      </c>
      <c r="H13" s="3">
        <v>2</v>
      </c>
      <c r="I13" s="2" t="s">
        <v>19</v>
      </c>
      <c r="J13" s="3" t="s">
        <v>19</v>
      </c>
      <c r="K13" s="5" t="s">
        <v>18</v>
      </c>
      <c r="L13" s="5" t="s">
        <v>18</v>
      </c>
      <c r="M13" s="2" t="s">
        <v>20</v>
      </c>
      <c r="N13" s="2" t="s">
        <v>21</v>
      </c>
      <c r="O13" s="2" t="s">
        <v>22</v>
      </c>
    </row>
    <row r="14" spans="1:18" s="2" customFormat="1">
      <c r="A14" s="2" t="s">
        <v>16</v>
      </c>
      <c r="B14" s="3" t="s">
        <v>23</v>
      </c>
      <c r="C14" s="4">
        <v>3.5387464</v>
      </c>
      <c r="D14" s="4">
        <v>0.81538290000000002</v>
      </c>
      <c r="E14" s="5" t="s">
        <v>18</v>
      </c>
      <c r="F14" s="5" t="s">
        <v>18</v>
      </c>
      <c r="G14" s="5" t="s">
        <v>18</v>
      </c>
      <c r="H14" s="3">
        <v>2</v>
      </c>
      <c r="I14" s="2" t="s">
        <v>19</v>
      </c>
      <c r="J14" s="3" t="s">
        <v>19</v>
      </c>
      <c r="K14" s="5" t="s">
        <v>18</v>
      </c>
      <c r="L14" s="5" t="s">
        <v>18</v>
      </c>
      <c r="M14" s="2" t="s">
        <v>20</v>
      </c>
      <c r="N14" s="2" t="s">
        <v>21</v>
      </c>
      <c r="O14" s="2" t="s">
        <v>22</v>
      </c>
    </row>
    <row r="15" spans="1:18" s="2" customFormat="1">
      <c r="A15" s="2" t="s">
        <v>16</v>
      </c>
      <c r="B15" s="3" t="s">
        <v>24</v>
      </c>
      <c r="C15" s="4">
        <v>2.2931303999999999</v>
      </c>
      <c r="D15" s="4">
        <v>0.42377379999999998</v>
      </c>
      <c r="E15" s="5" t="s">
        <v>18</v>
      </c>
      <c r="F15" s="5" t="s">
        <v>18</v>
      </c>
      <c r="G15" s="5" t="s">
        <v>18</v>
      </c>
      <c r="H15" s="3">
        <v>2</v>
      </c>
      <c r="I15" s="2" t="s">
        <v>19</v>
      </c>
      <c r="J15" s="3" t="s">
        <v>19</v>
      </c>
      <c r="K15" s="5" t="s">
        <v>18</v>
      </c>
      <c r="L15" s="5" t="s">
        <v>18</v>
      </c>
      <c r="M15" s="2" t="s">
        <v>20</v>
      </c>
      <c r="N15" s="2" t="s">
        <v>21</v>
      </c>
      <c r="O15" s="2" t="s">
        <v>22</v>
      </c>
    </row>
    <row r="16" spans="1:18" s="2" customFormat="1">
      <c r="A16" s="2" t="s">
        <v>16</v>
      </c>
      <c r="B16" s="3" t="s">
        <v>25</v>
      </c>
      <c r="C16" s="4">
        <v>5.9173840000000002</v>
      </c>
      <c r="D16" s="4">
        <v>1.293212</v>
      </c>
      <c r="E16" s="5" t="s">
        <v>18</v>
      </c>
      <c r="F16" s="5" t="s">
        <v>18</v>
      </c>
      <c r="G16" s="5" t="s">
        <v>18</v>
      </c>
      <c r="H16" s="3">
        <v>2</v>
      </c>
      <c r="I16" s="2" t="s">
        <v>19</v>
      </c>
      <c r="J16" s="3" t="s">
        <v>19</v>
      </c>
      <c r="K16" s="5" t="s">
        <v>18</v>
      </c>
      <c r="L16" s="5" t="s">
        <v>18</v>
      </c>
      <c r="M16" s="2" t="s">
        <v>20</v>
      </c>
      <c r="N16" s="2" t="s">
        <v>21</v>
      </c>
      <c r="O16" s="2" t="s">
        <v>22</v>
      </c>
    </row>
    <row r="17" spans="1:18" s="2" customFormat="1">
      <c r="A17" s="2" t="s">
        <v>16</v>
      </c>
      <c r="B17" s="3" t="s">
        <v>26</v>
      </c>
      <c r="C17" s="4">
        <v>4.5982229999999999</v>
      </c>
      <c r="D17" s="4">
        <v>0.48106189999999999</v>
      </c>
      <c r="E17" s="5" t="s">
        <v>18</v>
      </c>
      <c r="F17" s="5" t="s">
        <v>18</v>
      </c>
      <c r="G17" s="5" t="s">
        <v>18</v>
      </c>
      <c r="H17" s="3">
        <v>2</v>
      </c>
      <c r="I17" s="2" t="s">
        <v>19</v>
      </c>
      <c r="J17" s="3" t="s">
        <v>19</v>
      </c>
      <c r="K17" s="5" t="s">
        <v>18</v>
      </c>
      <c r="L17" s="5" t="s">
        <v>18</v>
      </c>
      <c r="M17" s="2" t="s">
        <v>20</v>
      </c>
      <c r="N17" s="2" t="s">
        <v>21</v>
      </c>
      <c r="O17" s="2" t="s">
        <v>22</v>
      </c>
    </row>
    <row r="18" spans="1:18" s="2" customFormat="1">
      <c r="A18" s="2" t="s">
        <v>16</v>
      </c>
      <c r="B18" s="3" t="s">
        <v>27</v>
      </c>
      <c r="C18" s="4">
        <v>3.8965103000000001</v>
      </c>
      <c r="D18" s="4">
        <v>0.1223894</v>
      </c>
      <c r="E18" s="5" t="s">
        <v>18</v>
      </c>
      <c r="F18" s="5" t="s">
        <v>18</v>
      </c>
      <c r="G18" s="5" t="s">
        <v>18</v>
      </c>
      <c r="H18" s="3">
        <v>2</v>
      </c>
      <c r="I18" s="2" t="s">
        <v>19</v>
      </c>
      <c r="J18" s="3" t="s">
        <v>19</v>
      </c>
      <c r="K18" s="5" t="s">
        <v>18</v>
      </c>
      <c r="L18" s="5" t="s">
        <v>18</v>
      </c>
      <c r="M18" s="2" t="s">
        <v>20</v>
      </c>
      <c r="N18" s="2" t="s">
        <v>21</v>
      </c>
      <c r="O18" s="2" t="s">
        <v>22</v>
      </c>
    </row>
    <row r="19" spans="1:18" s="2" customFormat="1" ht="14.25" customHeight="1">
      <c r="A19" s="4" t="s">
        <v>16</v>
      </c>
      <c r="B19" s="4" t="s">
        <v>28</v>
      </c>
      <c r="C19" s="6">
        <v>6.9719060558596944</v>
      </c>
      <c r="D19" s="6">
        <v>1.6423125766202007</v>
      </c>
      <c r="E19" s="5" t="s">
        <v>18</v>
      </c>
      <c r="F19" s="5" t="s">
        <v>18</v>
      </c>
      <c r="G19" s="5" t="s">
        <v>18</v>
      </c>
      <c r="H19" s="3">
        <v>2</v>
      </c>
      <c r="I19" s="4" t="s">
        <v>19</v>
      </c>
      <c r="J19" s="3" t="s">
        <v>19</v>
      </c>
      <c r="K19" s="5" t="s">
        <v>18</v>
      </c>
      <c r="L19" s="5" t="s">
        <v>18</v>
      </c>
      <c r="M19" s="4" t="s">
        <v>20</v>
      </c>
      <c r="N19" s="4" t="s">
        <v>21</v>
      </c>
      <c r="O19" s="4" t="s">
        <v>29</v>
      </c>
      <c r="P19" s="6"/>
    </row>
    <row r="20" spans="1:18" s="2" customFormat="1" ht="14.25" customHeight="1">
      <c r="A20" s="4" t="s">
        <v>16</v>
      </c>
      <c r="B20" s="4" t="s">
        <v>28</v>
      </c>
      <c r="C20" s="6">
        <v>6.9753103678465891</v>
      </c>
      <c r="D20" s="6">
        <v>1.5792243297608519</v>
      </c>
      <c r="E20" s="5" t="s">
        <v>18</v>
      </c>
      <c r="F20" s="5" t="s">
        <v>18</v>
      </c>
      <c r="G20" s="5" t="s">
        <v>18</v>
      </c>
      <c r="H20" s="3">
        <v>2</v>
      </c>
      <c r="I20" s="4" t="s">
        <v>30</v>
      </c>
      <c r="J20" s="3" t="s">
        <v>19</v>
      </c>
      <c r="K20" s="5" t="s">
        <v>18</v>
      </c>
      <c r="L20" s="5" t="s">
        <v>18</v>
      </c>
      <c r="M20" s="4" t="s">
        <v>20</v>
      </c>
      <c r="N20" s="4" t="s">
        <v>21</v>
      </c>
      <c r="O20" s="4" t="s">
        <v>29</v>
      </c>
      <c r="P20" s="6"/>
      <c r="R20" s="3"/>
    </row>
    <row r="21" spans="1:18" s="2" customFormat="1" ht="14.25" customHeight="1">
      <c r="A21" s="4" t="s">
        <v>16</v>
      </c>
      <c r="B21" s="4" t="s">
        <v>28</v>
      </c>
      <c r="C21" s="6">
        <v>7.3510893210686401</v>
      </c>
      <c r="D21" s="6">
        <v>1.6002875311192226</v>
      </c>
      <c r="E21" s="5" t="s">
        <v>18</v>
      </c>
      <c r="F21" s="5" t="s">
        <v>18</v>
      </c>
      <c r="G21" s="5" t="s">
        <v>18</v>
      </c>
      <c r="H21" s="3">
        <v>2</v>
      </c>
      <c r="I21" s="4" t="s">
        <v>31</v>
      </c>
      <c r="J21" s="3" t="s">
        <v>19</v>
      </c>
      <c r="K21" s="5" t="s">
        <v>18</v>
      </c>
      <c r="L21" s="5" t="s">
        <v>18</v>
      </c>
      <c r="M21" s="4" t="s">
        <v>20</v>
      </c>
      <c r="N21" s="4" t="s">
        <v>21</v>
      </c>
      <c r="O21" s="4" t="s">
        <v>29</v>
      </c>
      <c r="P21" s="6"/>
    </row>
    <row r="22" spans="1:18" s="2" customFormat="1" ht="14.25" customHeight="1">
      <c r="A22" s="4" t="s">
        <v>16</v>
      </c>
      <c r="B22" s="4" t="s">
        <v>28</v>
      </c>
      <c r="C22" s="6">
        <v>5.9178907220995463</v>
      </c>
      <c r="D22" s="6">
        <v>2.0639025128985313</v>
      </c>
      <c r="E22" s="5" t="s">
        <v>18</v>
      </c>
      <c r="F22" s="5" t="s">
        <v>18</v>
      </c>
      <c r="G22" s="5" t="s">
        <v>18</v>
      </c>
      <c r="H22" s="3">
        <v>2</v>
      </c>
      <c r="I22" s="4" t="s">
        <v>32</v>
      </c>
      <c r="J22" s="3" t="s">
        <v>19</v>
      </c>
      <c r="K22" s="5" t="s">
        <v>18</v>
      </c>
      <c r="L22" s="5" t="s">
        <v>18</v>
      </c>
      <c r="M22" s="4" t="s">
        <v>20</v>
      </c>
      <c r="N22" s="4" t="s">
        <v>21</v>
      </c>
      <c r="O22" s="4" t="s">
        <v>29</v>
      </c>
      <c r="P22" s="6"/>
    </row>
    <row r="23" spans="1:18" s="2" customFormat="1" ht="14.25" customHeight="1">
      <c r="A23" s="4" t="s">
        <v>16</v>
      </c>
      <c r="B23" s="4" t="s">
        <v>28</v>
      </c>
      <c r="C23" s="6">
        <v>7.5312092441623841</v>
      </c>
      <c r="D23" s="6">
        <v>1.6414786020058776</v>
      </c>
      <c r="E23" s="5" t="s">
        <v>18</v>
      </c>
      <c r="F23" s="5" t="s">
        <v>18</v>
      </c>
      <c r="G23" s="5" t="s">
        <v>18</v>
      </c>
      <c r="H23" s="3">
        <v>2</v>
      </c>
      <c r="I23" s="4" t="s">
        <v>33</v>
      </c>
      <c r="J23" s="3" t="s">
        <v>19</v>
      </c>
      <c r="K23" s="5" t="s">
        <v>18</v>
      </c>
      <c r="L23" s="5" t="s">
        <v>18</v>
      </c>
      <c r="M23" s="4" t="s">
        <v>20</v>
      </c>
      <c r="N23" s="4" t="s">
        <v>21</v>
      </c>
      <c r="O23" s="4" t="s">
        <v>29</v>
      </c>
      <c r="P23" s="6"/>
    </row>
    <row r="24" spans="1:18" s="2" customFormat="1" ht="15.75" customHeight="1">
      <c r="A24" s="2" t="s">
        <v>16</v>
      </c>
      <c r="B24" s="3" t="s">
        <v>17</v>
      </c>
      <c r="C24" s="4">
        <v>7.0079973000000004</v>
      </c>
      <c r="D24" s="4">
        <v>0.89158369999999998</v>
      </c>
      <c r="E24" s="5" t="s">
        <v>18</v>
      </c>
      <c r="F24" s="5" t="s">
        <v>18</v>
      </c>
      <c r="G24" s="5" t="s">
        <v>18</v>
      </c>
      <c r="H24" s="2">
        <v>4</v>
      </c>
      <c r="I24" s="2" t="s">
        <v>19</v>
      </c>
      <c r="J24" s="3" t="s">
        <v>19</v>
      </c>
      <c r="K24" s="5" t="s">
        <v>18</v>
      </c>
      <c r="L24" s="5" t="s">
        <v>18</v>
      </c>
      <c r="M24" s="2" t="s">
        <v>20</v>
      </c>
      <c r="N24" s="2" t="s">
        <v>21</v>
      </c>
      <c r="O24" s="2" t="s">
        <v>22</v>
      </c>
    </row>
    <row r="25" spans="1:18" s="2" customFormat="1" ht="15.75" customHeight="1">
      <c r="A25" s="2" t="s">
        <v>16</v>
      </c>
      <c r="B25" s="3" t="s">
        <v>23</v>
      </c>
      <c r="C25" s="4">
        <v>3.236764</v>
      </c>
      <c r="D25" s="4">
        <v>0.59852119999999998</v>
      </c>
      <c r="E25" s="5" t="s">
        <v>18</v>
      </c>
      <c r="F25" s="5" t="s">
        <v>18</v>
      </c>
      <c r="G25" s="5" t="s">
        <v>18</v>
      </c>
      <c r="H25" s="2">
        <v>4</v>
      </c>
      <c r="I25" s="2" t="s">
        <v>19</v>
      </c>
      <c r="J25" s="3" t="s">
        <v>19</v>
      </c>
      <c r="K25" s="5" t="s">
        <v>18</v>
      </c>
      <c r="L25" s="5" t="s">
        <v>18</v>
      </c>
      <c r="M25" s="2" t="s">
        <v>20</v>
      </c>
      <c r="N25" s="2" t="s">
        <v>21</v>
      </c>
      <c r="O25" s="2" t="s">
        <v>22</v>
      </c>
      <c r="R25" s="3"/>
    </row>
    <row r="26" spans="1:18" s="2" customFormat="1" ht="15.75" customHeight="1">
      <c r="A26" s="2" t="s">
        <v>16</v>
      </c>
      <c r="B26" s="3" t="s">
        <v>24</v>
      </c>
      <c r="C26" s="4">
        <v>1.9203802000000001</v>
      </c>
      <c r="D26" s="4">
        <v>0.56274880000000005</v>
      </c>
      <c r="E26" s="5" t="s">
        <v>18</v>
      </c>
      <c r="F26" s="5" t="s">
        <v>18</v>
      </c>
      <c r="G26" s="5" t="s">
        <v>18</v>
      </c>
      <c r="H26" s="2">
        <v>4</v>
      </c>
      <c r="I26" s="2" t="s">
        <v>19</v>
      </c>
      <c r="J26" s="3" t="s">
        <v>19</v>
      </c>
      <c r="K26" s="5" t="s">
        <v>18</v>
      </c>
      <c r="L26" s="5" t="s">
        <v>18</v>
      </c>
      <c r="M26" s="2" t="s">
        <v>20</v>
      </c>
      <c r="N26" s="2" t="s">
        <v>21</v>
      </c>
      <c r="O26" s="2" t="s">
        <v>22</v>
      </c>
      <c r="R26" s="3"/>
    </row>
    <row r="27" spans="1:18" s="2" customFormat="1" ht="15.75" customHeight="1">
      <c r="A27" s="2" t="s">
        <v>16</v>
      </c>
      <c r="B27" s="3" t="s">
        <v>25</v>
      </c>
      <c r="C27" s="4">
        <v>5.82301</v>
      </c>
      <c r="D27" s="4">
        <v>1.1272819999999999</v>
      </c>
      <c r="E27" s="5" t="s">
        <v>18</v>
      </c>
      <c r="F27" s="5" t="s">
        <v>18</v>
      </c>
      <c r="G27" s="5" t="s">
        <v>18</v>
      </c>
      <c r="H27" s="2">
        <v>4</v>
      </c>
      <c r="I27" s="2" t="s">
        <v>19</v>
      </c>
      <c r="J27" s="3" t="s">
        <v>19</v>
      </c>
      <c r="K27" s="5" t="s">
        <v>18</v>
      </c>
      <c r="L27" s="5" t="s">
        <v>18</v>
      </c>
      <c r="M27" s="2" t="s">
        <v>20</v>
      </c>
      <c r="N27" s="2" t="s">
        <v>21</v>
      </c>
      <c r="O27" s="2" t="s">
        <v>22</v>
      </c>
    </row>
    <row r="28" spans="1:18" s="2" customFormat="1" ht="15.75" customHeight="1">
      <c r="A28" s="2" t="s">
        <v>16</v>
      </c>
      <c r="B28" s="3" t="s">
        <v>26</v>
      </c>
      <c r="C28" s="4">
        <v>4.0179606000000003</v>
      </c>
      <c r="D28" s="4">
        <v>0.43659110000000001</v>
      </c>
      <c r="E28" s="5" t="s">
        <v>18</v>
      </c>
      <c r="F28" s="5" t="s">
        <v>18</v>
      </c>
      <c r="G28" s="5" t="s">
        <v>18</v>
      </c>
      <c r="H28" s="2">
        <v>4</v>
      </c>
      <c r="I28" s="2" t="s">
        <v>19</v>
      </c>
      <c r="J28" s="3" t="s">
        <v>19</v>
      </c>
      <c r="K28" s="5" t="s">
        <v>18</v>
      </c>
      <c r="L28" s="5" t="s">
        <v>18</v>
      </c>
      <c r="M28" s="2" t="s">
        <v>20</v>
      </c>
      <c r="N28" s="2" t="s">
        <v>21</v>
      </c>
      <c r="O28" s="2" t="s">
        <v>22</v>
      </c>
    </row>
    <row r="29" spans="1:18" s="2" customFormat="1" ht="15.75" customHeight="1">
      <c r="A29" s="2" t="s">
        <v>16</v>
      </c>
      <c r="B29" s="3" t="s">
        <v>27</v>
      </c>
      <c r="C29" s="4">
        <v>3.5843444</v>
      </c>
      <c r="D29" s="4">
        <v>0.14415510000000001</v>
      </c>
      <c r="E29" s="5" t="s">
        <v>18</v>
      </c>
      <c r="F29" s="5" t="s">
        <v>18</v>
      </c>
      <c r="G29" s="5" t="s">
        <v>18</v>
      </c>
      <c r="H29" s="2">
        <v>4</v>
      </c>
      <c r="I29" s="2" t="s">
        <v>19</v>
      </c>
      <c r="J29" s="3" t="s">
        <v>19</v>
      </c>
      <c r="K29" s="5" t="s">
        <v>18</v>
      </c>
      <c r="L29" s="5" t="s">
        <v>18</v>
      </c>
      <c r="M29" s="2" t="s">
        <v>20</v>
      </c>
      <c r="N29" s="2" t="s">
        <v>21</v>
      </c>
      <c r="O29" s="2" t="s">
        <v>22</v>
      </c>
    </row>
    <row r="30" spans="1:18" s="2" customFormat="1" ht="15.75" customHeight="1">
      <c r="A30" s="4" t="s">
        <v>16</v>
      </c>
      <c r="B30" s="4" t="s">
        <v>28</v>
      </c>
      <c r="C30" s="6">
        <v>6.9140756986620042</v>
      </c>
      <c r="D30" s="6">
        <v>1.4333263764834865</v>
      </c>
      <c r="E30" s="5" t="s">
        <v>18</v>
      </c>
      <c r="F30" s="5" t="s">
        <v>18</v>
      </c>
      <c r="G30" s="5" t="s">
        <v>18</v>
      </c>
      <c r="H30" s="4">
        <v>4</v>
      </c>
      <c r="I30" s="4" t="s">
        <v>19</v>
      </c>
      <c r="J30" s="3" t="s">
        <v>19</v>
      </c>
      <c r="K30" s="5" t="s">
        <v>18</v>
      </c>
      <c r="L30" s="5" t="s">
        <v>18</v>
      </c>
      <c r="M30" s="4" t="s">
        <v>20</v>
      </c>
      <c r="N30" s="4" t="s">
        <v>21</v>
      </c>
      <c r="O30" s="4" t="s">
        <v>29</v>
      </c>
      <c r="P30" s="6"/>
    </row>
    <row r="31" spans="1:18" s="2" customFormat="1" ht="15.75" customHeight="1">
      <c r="A31" s="4" t="s">
        <v>16</v>
      </c>
      <c r="B31" s="4" t="s">
        <v>28</v>
      </c>
      <c r="C31" s="6">
        <v>6.3002826990860834</v>
      </c>
      <c r="D31" s="6">
        <v>1.3164838275291439</v>
      </c>
      <c r="E31" s="5" t="s">
        <v>18</v>
      </c>
      <c r="F31" s="5" t="s">
        <v>18</v>
      </c>
      <c r="G31" s="5" t="s">
        <v>18</v>
      </c>
      <c r="H31" s="3">
        <v>3</v>
      </c>
      <c r="I31" s="4" t="s">
        <v>30</v>
      </c>
      <c r="J31" s="3" t="s">
        <v>19</v>
      </c>
      <c r="K31" s="5" t="s">
        <v>18</v>
      </c>
      <c r="L31" s="5" t="s">
        <v>18</v>
      </c>
      <c r="M31" s="4" t="s">
        <v>20</v>
      </c>
      <c r="N31" s="4" t="s">
        <v>21</v>
      </c>
      <c r="O31" s="4" t="s">
        <v>29</v>
      </c>
      <c r="P31" s="6"/>
    </row>
    <row r="32" spans="1:18" s="2" customFormat="1" ht="15.75" customHeight="1">
      <c r="A32" s="4" t="s">
        <v>16</v>
      </c>
      <c r="B32" s="4" t="s">
        <v>28</v>
      </c>
      <c r="C32" s="6">
        <v>6.0720771517227172</v>
      </c>
      <c r="D32" s="6">
        <v>1.7075072923977959</v>
      </c>
      <c r="E32" s="5" t="s">
        <v>18</v>
      </c>
      <c r="F32" s="5" t="s">
        <v>18</v>
      </c>
      <c r="G32" s="5" t="s">
        <v>18</v>
      </c>
      <c r="H32" s="3">
        <v>3</v>
      </c>
      <c r="I32" s="4" t="s">
        <v>31</v>
      </c>
      <c r="J32" s="3" t="s">
        <v>19</v>
      </c>
      <c r="K32" s="5" t="s">
        <v>18</v>
      </c>
      <c r="L32" s="5" t="s">
        <v>18</v>
      </c>
      <c r="M32" s="4" t="s">
        <v>20</v>
      </c>
      <c r="N32" s="4" t="s">
        <v>21</v>
      </c>
      <c r="O32" s="4" t="s">
        <v>29</v>
      </c>
      <c r="P32" s="6"/>
    </row>
    <row r="33" spans="1:16" s="2" customFormat="1" ht="15.75" customHeight="1">
      <c r="A33" s="4" t="s">
        <v>16</v>
      </c>
      <c r="B33" s="4" t="s">
        <v>28</v>
      </c>
      <c r="C33" s="6">
        <v>6.186664752276168</v>
      </c>
      <c r="D33" s="6">
        <v>0.89959363788548896</v>
      </c>
      <c r="E33" s="5" t="s">
        <v>18</v>
      </c>
      <c r="F33" s="5" t="s">
        <v>18</v>
      </c>
      <c r="G33" s="5" t="s">
        <v>18</v>
      </c>
      <c r="H33" s="3">
        <v>3</v>
      </c>
      <c r="I33" s="4" t="s">
        <v>32</v>
      </c>
      <c r="J33" s="3" t="s">
        <v>19</v>
      </c>
      <c r="K33" s="5" t="s">
        <v>18</v>
      </c>
      <c r="L33" s="5" t="s">
        <v>18</v>
      </c>
      <c r="M33" s="4" t="s">
        <v>20</v>
      </c>
      <c r="N33" s="4" t="s">
        <v>21</v>
      </c>
      <c r="O33" s="4" t="s">
        <v>29</v>
      </c>
      <c r="P33" s="6"/>
    </row>
    <row r="34" spans="1:16" s="2" customFormat="1" ht="15.75" customHeight="1">
      <c r="A34" s="4" t="s">
        <v>16</v>
      </c>
      <c r="B34" s="4" t="s">
        <v>28</v>
      </c>
      <c r="C34" s="6">
        <v>6.7590278630454108</v>
      </c>
      <c r="D34" s="6">
        <v>1.1960366713039257</v>
      </c>
      <c r="E34" s="5" t="s">
        <v>18</v>
      </c>
      <c r="F34" s="5" t="s">
        <v>18</v>
      </c>
      <c r="G34" s="5" t="s">
        <v>18</v>
      </c>
      <c r="H34" s="3">
        <v>3</v>
      </c>
      <c r="I34" s="4" t="s">
        <v>33</v>
      </c>
      <c r="J34" s="3" t="s">
        <v>19</v>
      </c>
      <c r="K34" s="5" t="s">
        <v>18</v>
      </c>
      <c r="L34" s="5" t="s">
        <v>18</v>
      </c>
      <c r="M34" s="4" t="s">
        <v>20</v>
      </c>
      <c r="N34" s="4" t="s">
        <v>21</v>
      </c>
      <c r="O34" s="4" t="s">
        <v>29</v>
      </c>
      <c r="P34" s="6"/>
    </row>
    <row r="35" spans="1:16" s="2" customFormat="1" ht="15.75" customHeight="1">
      <c r="A35" s="2" t="s">
        <v>16</v>
      </c>
      <c r="B35" s="3" t="s">
        <v>17</v>
      </c>
      <c r="C35" s="4">
        <v>6.8386979999999999</v>
      </c>
      <c r="D35" s="4">
        <v>1.0732189999999999</v>
      </c>
      <c r="E35" s="5" t="s">
        <v>18</v>
      </c>
      <c r="F35" s="5" t="s">
        <v>18</v>
      </c>
      <c r="G35" s="5" t="s">
        <v>18</v>
      </c>
      <c r="H35" s="2">
        <v>1</v>
      </c>
      <c r="I35" s="2" t="s">
        <v>19</v>
      </c>
      <c r="J35" s="3" t="s">
        <v>19</v>
      </c>
      <c r="K35" s="5" t="s">
        <v>18</v>
      </c>
      <c r="L35" s="5" t="s">
        <v>18</v>
      </c>
      <c r="M35" s="2" t="s">
        <v>20</v>
      </c>
      <c r="N35" s="2" t="s">
        <v>21</v>
      </c>
      <c r="O35" s="2" t="s">
        <v>22</v>
      </c>
    </row>
    <row r="36" spans="1:16" s="2" customFormat="1" ht="15.75" customHeight="1">
      <c r="A36" s="2" t="s">
        <v>16</v>
      </c>
      <c r="B36" s="3" t="s">
        <v>23</v>
      </c>
      <c r="C36" s="4">
        <v>3.8377507</v>
      </c>
      <c r="D36" s="4">
        <v>0.9502756</v>
      </c>
      <c r="E36" s="5" t="s">
        <v>18</v>
      </c>
      <c r="F36" s="5" t="s">
        <v>18</v>
      </c>
      <c r="G36" s="5" t="s">
        <v>18</v>
      </c>
      <c r="H36" s="2">
        <v>1</v>
      </c>
      <c r="I36" s="2" t="s">
        <v>19</v>
      </c>
      <c r="J36" s="3" t="s">
        <v>19</v>
      </c>
      <c r="K36" s="5" t="s">
        <v>18</v>
      </c>
      <c r="L36" s="5" t="s">
        <v>18</v>
      </c>
      <c r="M36" s="2" t="s">
        <v>20</v>
      </c>
      <c r="N36" s="2" t="s">
        <v>21</v>
      </c>
      <c r="O36" s="2" t="s">
        <v>22</v>
      </c>
    </row>
    <row r="37" spans="1:16" s="2" customFormat="1" ht="15.75" customHeight="1">
      <c r="A37" s="2" t="s">
        <v>16</v>
      </c>
      <c r="B37" s="3" t="s">
        <v>24</v>
      </c>
      <c r="C37" s="4">
        <v>2.211182</v>
      </c>
      <c r="D37" s="4">
        <v>0.42443219999999998</v>
      </c>
      <c r="E37" s="5" t="s">
        <v>18</v>
      </c>
      <c r="F37" s="5" t="s">
        <v>18</v>
      </c>
      <c r="G37" s="5" t="s">
        <v>18</v>
      </c>
      <c r="H37" s="2">
        <v>1</v>
      </c>
      <c r="I37" s="2" t="s">
        <v>19</v>
      </c>
      <c r="J37" s="3" t="s">
        <v>19</v>
      </c>
      <c r="K37" s="5" t="s">
        <v>18</v>
      </c>
      <c r="L37" s="5" t="s">
        <v>18</v>
      </c>
      <c r="M37" s="2" t="s">
        <v>20</v>
      </c>
      <c r="N37" s="2" t="s">
        <v>21</v>
      </c>
      <c r="O37" s="2" t="s">
        <v>22</v>
      </c>
    </row>
    <row r="38" spans="1:16" s="2" customFormat="1" ht="15.75" customHeight="1">
      <c r="A38" s="2" t="s">
        <v>16</v>
      </c>
      <c r="B38" s="3" t="s">
        <v>25</v>
      </c>
      <c r="C38" s="4">
        <v>5.7579359999999999</v>
      </c>
      <c r="D38" s="4">
        <v>1.40778</v>
      </c>
      <c r="E38" s="5" t="s">
        <v>18</v>
      </c>
      <c r="F38" s="5" t="s">
        <v>18</v>
      </c>
      <c r="G38" s="5" t="s">
        <v>18</v>
      </c>
      <c r="H38" s="2">
        <v>1</v>
      </c>
      <c r="I38" s="2" t="s">
        <v>19</v>
      </c>
      <c r="J38" s="3" t="s">
        <v>19</v>
      </c>
      <c r="K38" s="5" t="s">
        <v>18</v>
      </c>
      <c r="L38" s="5" t="s">
        <v>18</v>
      </c>
      <c r="M38" s="2" t="s">
        <v>20</v>
      </c>
      <c r="N38" s="2" t="s">
        <v>21</v>
      </c>
      <c r="O38" s="2" t="s">
        <v>22</v>
      </c>
    </row>
    <row r="39" spans="1:16" s="2" customFormat="1" ht="15.75" customHeight="1">
      <c r="A39" s="2" t="s">
        <v>16</v>
      </c>
      <c r="B39" s="3" t="s">
        <v>26</v>
      </c>
      <c r="C39" s="4">
        <v>4.0785708999999999</v>
      </c>
      <c r="D39" s="4">
        <v>0.45253579999999999</v>
      </c>
      <c r="E39" s="5" t="s">
        <v>18</v>
      </c>
      <c r="F39" s="5" t="s">
        <v>18</v>
      </c>
      <c r="G39" s="5" t="s">
        <v>18</v>
      </c>
      <c r="H39" s="2">
        <v>1</v>
      </c>
      <c r="I39" s="2" t="s">
        <v>19</v>
      </c>
      <c r="J39" s="3" t="s">
        <v>19</v>
      </c>
      <c r="K39" s="5" t="s">
        <v>18</v>
      </c>
      <c r="L39" s="5" t="s">
        <v>18</v>
      </c>
      <c r="M39" s="2" t="s">
        <v>20</v>
      </c>
      <c r="N39" s="2" t="s">
        <v>21</v>
      </c>
      <c r="O39" s="2" t="s">
        <v>22</v>
      </c>
    </row>
    <row r="40" spans="1:16" s="2" customFormat="1" ht="15.75" customHeight="1">
      <c r="A40" s="2" t="s">
        <v>16</v>
      </c>
      <c r="B40" s="3" t="s">
        <v>27</v>
      </c>
      <c r="C40" s="4">
        <v>3.8120585999999999</v>
      </c>
      <c r="D40" s="4">
        <v>0.10802639999999999</v>
      </c>
      <c r="E40" s="5" t="s">
        <v>18</v>
      </c>
      <c r="F40" s="5" t="s">
        <v>18</v>
      </c>
      <c r="G40" s="5" t="s">
        <v>18</v>
      </c>
      <c r="H40" s="2">
        <v>1</v>
      </c>
      <c r="I40" s="2" t="s">
        <v>19</v>
      </c>
      <c r="J40" s="3" t="s">
        <v>19</v>
      </c>
      <c r="K40" s="5" t="s">
        <v>18</v>
      </c>
      <c r="L40" s="5" t="s">
        <v>18</v>
      </c>
      <c r="M40" s="2" t="s">
        <v>20</v>
      </c>
      <c r="N40" s="2" t="s">
        <v>21</v>
      </c>
      <c r="O40" s="2" t="s">
        <v>22</v>
      </c>
    </row>
    <row r="41" spans="1:16" s="2" customFormat="1" ht="15.75" customHeight="1">
      <c r="A41" s="4" t="s">
        <v>16</v>
      </c>
      <c r="B41" s="4" t="s">
        <v>28</v>
      </c>
      <c r="C41" s="6">
        <v>6.5046467061889883</v>
      </c>
      <c r="D41" s="6">
        <v>2.1279436392031177</v>
      </c>
      <c r="E41" s="5" t="s">
        <v>18</v>
      </c>
      <c r="F41" s="5" t="s">
        <v>18</v>
      </c>
      <c r="G41" s="5" t="s">
        <v>18</v>
      </c>
      <c r="H41" s="2">
        <v>1</v>
      </c>
      <c r="I41" s="4" t="s">
        <v>19</v>
      </c>
      <c r="J41" s="3" t="s">
        <v>19</v>
      </c>
      <c r="K41" s="5" t="s">
        <v>18</v>
      </c>
      <c r="L41" s="5" t="s">
        <v>18</v>
      </c>
      <c r="M41" s="4" t="s">
        <v>20</v>
      </c>
      <c r="N41" s="4" t="s">
        <v>21</v>
      </c>
      <c r="O41" s="4" t="s">
        <v>29</v>
      </c>
      <c r="P41" s="6"/>
    </row>
    <row r="42" spans="1:16" s="2" customFormat="1" ht="15.75" customHeight="1">
      <c r="A42" s="4" t="s">
        <v>16</v>
      </c>
      <c r="B42" s="4" t="s">
        <v>28</v>
      </c>
      <c r="C42" s="6">
        <v>6.7824932976139332</v>
      </c>
      <c r="D42" s="6">
        <v>1.7069507095766554</v>
      </c>
      <c r="E42" s="5" t="s">
        <v>18</v>
      </c>
      <c r="F42" s="5" t="s">
        <v>18</v>
      </c>
      <c r="G42" s="5" t="s">
        <v>18</v>
      </c>
      <c r="H42" s="4">
        <v>4</v>
      </c>
      <c r="I42" s="4" t="s">
        <v>30</v>
      </c>
      <c r="J42" s="3" t="s">
        <v>19</v>
      </c>
      <c r="K42" s="5" t="s">
        <v>18</v>
      </c>
      <c r="L42" s="5" t="s">
        <v>18</v>
      </c>
      <c r="M42" s="4" t="s">
        <v>20</v>
      </c>
      <c r="N42" s="4" t="s">
        <v>21</v>
      </c>
      <c r="O42" s="4" t="s">
        <v>29</v>
      </c>
      <c r="P42" s="6"/>
    </row>
    <row r="43" spans="1:16" s="2" customFormat="1" ht="15.75" customHeight="1">
      <c r="A43" s="4" t="s">
        <v>16</v>
      </c>
      <c r="B43" s="4" t="s">
        <v>28</v>
      </c>
      <c r="C43" s="6">
        <v>7.4120117267510128</v>
      </c>
      <c r="D43" s="6">
        <v>1.0506951209370856</v>
      </c>
      <c r="E43" s="5" t="s">
        <v>18</v>
      </c>
      <c r="F43" s="5" t="s">
        <v>18</v>
      </c>
      <c r="G43" s="5" t="s">
        <v>18</v>
      </c>
      <c r="H43" s="4">
        <v>4</v>
      </c>
      <c r="I43" s="4" t="s">
        <v>31</v>
      </c>
      <c r="J43" s="3" t="s">
        <v>19</v>
      </c>
      <c r="K43" s="5" t="s">
        <v>18</v>
      </c>
      <c r="L43" s="5" t="s">
        <v>18</v>
      </c>
      <c r="M43" s="4" t="s">
        <v>20</v>
      </c>
      <c r="N43" s="4" t="s">
        <v>21</v>
      </c>
      <c r="O43" s="4" t="s">
        <v>29</v>
      </c>
      <c r="P43" s="6"/>
    </row>
    <row r="44" spans="1:16" s="2" customFormat="1" ht="14.25" customHeight="1">
      <c r="A44" s="4" t="s">
        <v>16</v>
      </c>
      <c r="B44" s="4" t="s">
        <v>28</v>
      </c>
      <c r="C44" s="6">
        <v>5.8627032343987553</v>
      </c>
      <c r="D44" s="6">
        <v>1.5952636778349825</v>
      </c>
      <c r="E44" s="5" t="s">
        <v>18</v>
      </c>
      <c r="F44" s="5" t="s">
        <v>18</v>
      </c>
      <c r="G44" s="5" t="s">
        <v>18</v>
      </c>
      <c r="H44" s="4">
        <v>4</v>
      </c>
      <c r="I44" s="4" t="s">
        <v>32</v>
      </c>
      <c r="J44" s="3" t="s">
        <v>19</v>
      </c>
      <c r="K44" s="5" t="s">
        <v>18</v>
      </c>
      <c r="L44" s="5" t="s">
        <v>18</v>
      </c>
      <c r="M44" s="4" t="s">
        <v>20</v>
      </c>
      <c r="N44" s="4" t="s">
        <v>21</v>
      </c>
      <c r="O44" s="4" t="s">
        <v>29</v>
      </c>
      <c r="P44" s="6"/>
    </row>
    <row r="45" spans="1:16" s="2" customFormat="1" ht="14.25" customHeight="1">
      <c r="A45" s="4" t="s">
        <v>16</v>
      </c>
      <c r="B45" s="4" t="s">
        <v>28</v>
      </c>
      <c r="C45" s="6">
        <v>7.4877930538873052</v>
      </c>
      <c r="D45" s="6">
        <v>1.0251204722542548</v>
      </c>
      <c r="E45" s="5" t="s">
        <v>18</v>
      </c>
      <c r="F45" s="5" t="s">
        <v>18</v>
      </c>
      <c r="G45" s="5" t="s">
        <v>18</v>
      </c>
      <c r="H45" s="4">
        <v>4</v>
      </c>
      <c r="I45" s="4" t="s">
        <v>33</v>
      </c>
      <c r="J45" s="3" t="s">
        <v>19</v>
      </c>
      <c r="K45" s="5" t="s">
        <v>18</v>
      </c>
      <c r="L45" s="5" t="s">
        <v>18</v>
      </c>
      <c r="M45" s="4" t="s">
        <v>20</v>
      </c>
      <c r="N45" s="4" t="s">
        <v>21</v>
      </c>
      <c r="O45" s="4" t="s">
        <v>29</v>
      </c>
      <c r="P45" s="6"/>
    </row>
    <row r="46" spans="1:16" s="2" customFormat="1">
      <c r="A46" s="2" t="s">
        <v>34</v>
      </c>
      <c r="B46" s="2" t="s">
        <v>17</v>
      </c>
      <c r="C46" s="5" t="s">
        <v>18</v>
      </c>
      <c r="D46" s="5" t="s">
        <v>18</v>
      </c>
      <c r="E46" s="2">
        <v>5.1100000000000003</v>
      </c>
      <c r="F46" s="2">
        <v>2.8</v>
      </c>
      <c r="G46" s="5" t="s">
        <v>18</v>
      </c>
      <c r="H46" s="5" t="s">
        <v>18</v>
      </c>
      <c r="I46" s="5" t="s">
        <v>35</v>
      </c>
      <c r="J46" s="2" t="s">
        <v>19</v>
      </c>
      <c r="K46" s="5" t="s">
        <v>18</v>
      </c>
      <c r="L46" s="5" t="s">
        <v>18</v>
      </c>
      <c r="M46" s="2" t="s">
        <v>36</v>
      </c>
      <c r="N46" s="2" t="s">
        <v>37</v>
      </c>
      <c r="O46" s="2" t="s">
        <v>38</v>
      </c>
    </row>
    <row r="47" spans="1:16" s="2" customFormat="1">
      <c r="A47" s="2" t="s">
        <v>34</v>
      </c>
      <c r="B47" s="2" t="s">
        <v>24</v>
      </c>
      <c r="C47" s="5" t="s">
        <v>18</v>
      </c>
      <c r="D47" s="5" t="s">
        <v>18</v>
      </c>
      <c r="E47" s="2">
        <v>0.11600000000000001</v>
      </c>
      <c r="F47" s="2">
        <v>0.121</v>
      </c>
      <c r="G47" s="5" t="s">
        <v>18</v>
      </c>
      <c r="H47" s="5" t="s">
        <v>18</v>
      </c>
      <c r="I47" s="5" t="s">
        <v>35</v>
      </c>
      <c r="J47" s="2" t="s">
        <v>19</v>
      </c>
      <c r="K47" s="5" t="s">
        <v>18</v>
      </c>
      <c r="L47" s="5" t="s">
        <v>18</v>
      </c>
      <c r="M47" s="2" t="s">
        <v>39</v>
      </c>
      <c r="N47" s="2" t="s">
        <v>37</v>
      </c>
      <c r="O47" s="2" t="s">
        <v>40</v>
      </c>
    </row>
    <row r="48" spans="1:16" s="2" customFormat="1">
      <c r="A48" s="2" t="s">
        <v>34</v>
      </c>
      <c r="B48" s="2" t="s">
        <v>25</v>
      </c>
      <c r="C48" s="5" t="s">
        <v>18</v>
      </c>
      <c r="D48" s="5" t="s">
        <v>18</v>
      </c>
      <c r="E48" s="2">
        <v>0.253</v>
      </c>
      <c r="F48" s="2">
        <v>0.42599999999999999</v>
      </c>
      <c r="G48" s="5" t="s">
        <v>18</v>
      </c>
      <c r="H48" s="5" t="s">
        <v>18</v>
      </c>
      <c r="I48" s="5" t="s">
        <v>35</v>
      </c>
      <c r="J48" s="2" t="s">
        <v>19</v>
      </c>
      <c r="K48" s="5" t="s">
        <v>18</v>
      </c>
      <c r="L48" s="5" t="s">
        <v>18</v>
      </c>
      <c r="M48" s="2" t="s">
        <v>39</v>
      </c>
      <c r="N48" s="2" t="s">
        <v>37</v>
      </c>
      <c r="O48" s="2" t="s">
        <v>41</v>
      </c>
    </row>
    <row r="49" spans="1:16" s="2" customFormat="1" ht="14.25" customHeight="1">
      <c r="A49" s="2" t="s">
        <v>34</v>
      </c>
      <c r="B49" s="2" t="s">
        <v>27</v>
      </c>
      <c r="C49" s="5" t="s">
        <v>18</v>
      </c>
      <c r="D49" s="5" t="s">
        <v>18</v>
      </c>
      <c r="E49" s="5" t="s">
        <v>18</v>
      </c>
      <c r="F49" s="5" t="s">
        <v>18</v>
      </c>
      <c r="G49" s="2">
        <v>1.9900000000000001E-2</v>
      </c>
      <c r="H49" s="5" t="s">
        <v>18</v>
      </c>
      <c r="I49" s="5" t="s">
        <v>35</v>
      </c>
      <c r="J49" s="2" t="s">
        <v>19</v>
      </c>
      <c r="K49" s="5" t="s">
        <v>18</v>
      </c>
      <c r="L49" s="5" t="s">
        <v>18</v>
      </c>
      <c r="M49" s="2" t="s">
        <v>42</v>
      </c>
      <c r="N49" s="2" t="s">
        <v>37</v>
      </c>
      <c r="O49" s="2" t="s">
        <v>43</v>
      </c>
    </row>
    <row r="50" spans="1:16" s="2" customFormat="1">
      <c r="A50" s="2" t="s">
        <v>34</v>
      </c>
      <c r="B50" s="3" t="s">
        <v>44</v>
      </c>
      <c r="C50" s="5" t="s">
        <v>18</v>
      </c>
      <c r="D50" s="5" t="s">
        <v>18</v>
      </c>
      <c r="E50" s="2">
        <v>0.04</v>
      </c>
      <c r="F50" s="2">
        <v>5.5E-2</v>
      </c>
      <c r="G50" s="5" t="s">
        <v>18</v>
      </c>
      <c r="H50" s="5" t="s">
        <v>18</v>
      </c>
      <c r="I50" s="5" t="s">
        <v>35</v>
      </c>
      <c r="J50" s="2" t="s">
        <v>19</v>
      </c>
      <c r="K50" s="5" t="s">
        <v>18</v>
      </c>
      <c r="L50" s="5" t="s">
        <v>18</v>
      </c>
      <c r="M50" s="2" t="s">
        <v>45</v>
      </c>
      <c r="N50" s="2" t="s">
        <v>37</v>
      </c>
      <c r="O50" s="2" t="s">
        <v>46</v>
      </c>
      <c r="P50" s="2" t="s">
        <v>47</v>
      </c>
    </row>
    <row r="51" spans="1:16" s="2" customFormat="1">
      <c r="A51" s="3" t="s">
        <v>48</v>
      </c>
      <c r="B51" s="2" t="s">
        <v>17</v>
      </c>
      <c r="C51" s="2">
        <v>3.67</v>
      </c>
      <c r="D51" s="2">
        <v>1.1200000000000001</v>
      </c>
      <c r="E51" s="5" t="s">
        <v>18</v>
      </c>
      <c r="F51" s="5" t="s">
        <v>18</v>
      </c>
      <c r="G51" s="5" t="s">
        <v>18</v>
      </c>
      <c r="H51" s="5" t="s">
        <v>18</v>
      </c>
      <c r="I51" s="5" t="s">
        <v>35</v>
      </c>
      <c r="J51" s="5" t="s">
        <v>19</v>
      </c>
      <c r="K51" s="5" t="s">
        <v>18</v>
      </c>
      <c r="L51" s="5" t="s">
        <v>18</v>
      </c>
      <c r="M51" s="2" t="s">
        <v>20</v>
      </c>
      <c r="N51" s="2" t="s">
        <v>49</v>
      </c>
      <c r="O51" s="2" t="s">
        <v>22</v>
      </c>
    </row>
    <row r="52" spans="1:16" s="2" customFormat="1" ht="14.25" customHeight="1">
      <c r="A52" s="2" t="s">
        <v>48</v>
      </c>
      <c r="B52" s="2" t="s">
        <v>25</v>
      </c>
      <c r="C52" s="2">
        <v>2.4500000000000002</v>
      </c>
      <c r="D52" s="2">
        <v>0.84</v>
      </c>
      <c r="E52" s="5" t="s">
        <v>18</v>
      </c>
      <c r="F52" s="5" t="s">
        <v>18</v>
      </c>
      <c r="G52" s="5" t="s">
        <v>18</v>
      </c>
      <c r="H52" s="5" t="s">
        <v>18</v>
      </c>
      <c r="I52" s="5" t="s">
        <v>35</v>
      </c>
      <c r="J52" s="5" t="s">
        <v>19</v>
      </c>
      <c r="K52" s="5" t="s">
        <v>18</v>
      </c>
      <c r="L52" s="5" t="s">
        <v>18</v>
      </c>
      <c r="M52" s="2" t="s">
        <v>20</v>
      </c>
      <c r="N52" s="2" t="s">
        <v>49</v>
      </c>
      <c r="O52" s="2" t="s">
        <v>22</v>
      </c>
    </row>
    <row r="53" spans="1:16" s="2" customFormat="1" ht="14.25" customHeight="1">
      <c r="A53" s="2" t="s">
        <v>48</v>
      </c>
      <c r="B53" s="3" t="s">
        <v>44</v>
      </c>
      <c r="C53" s="5" t="s">
        <v>18</v>
      </c>
      <c r="D53" s="5" t="s">
        <v>18</v>
      </c>
      <c r="E53" s="5" t="s">
        <v>18</v>
      </c>
      <c r="F53" s="5" t="s">
        <v>18</v>
      </c>
      <c r="G53" s="5" t="s">
        <v>18</v>
      </c>
      <c r="H53" s="5" t="s">
        <v>18</v>
      </c>
      <c r="I53" s="5" t="s">
        <v>35</v>
      </c>
      <c r="J53" s="5" t="s">
        <v>19</v>
      </c>
      <c r="K53" s="7">
        <f>LOG10(1)</f>
        <v>0</v>
      </c>
      <c r="L53" s="7">
        <f>LOG10(200)</f>
        <v>2.3010299956639813</v>
      </c>
      <c r="M53" s="2" t="s">
        <v>50</v>
      </c>
      <c r="N53" s="2" t="s">
        <v>49</v>
      </c>
      <c r="O53" s="2" t="s">
        <v>51</v>
      </c>
      <c r="P53" s="3" t="s">
        <v>47</v>
      </c>
    </row>
    <row r="54" spans="1:16" s="2" customFormat="1">
      <c r="A54" s="2" t="s">
        <v>52</v>
      </c>
      <c r="B54" s="2" t="s">
        <v>17</v>
      </c>
      <c r="C54" s="2">
        <v>-0.44234309999999999</v>
      </c>
      <c r="D54" s="2">
        <v>0.97893790000000003</v>
      </c>
      <c r="E54" s="5" t="s">
        <v>18</v>
      </c>
      <c r="F54" s="5" t="s">
        <v>18</v>
      </c>
      <c r="G54" s="5" t="s">
        <v>18</v>
      </c>
      <c r="H54" s="5" t="s">
        <v>18</v>
      </c>
      <c r="I54" s="5" t="s">
        <v>35</v>
      </c>
      <c r="J54" s="2" t="s">
        <v>19</v>
      </c>
      <c r="K54" s="5" t="s">
        <v>18</v>
      </c>
      <c r="L54" s="5" t="s">
        <v>18</v>
      </c>
      <c r="M54" s="2" t="s">
        <v>20</v>
      </c>
      <c r="N54" s="2" t="s">
        <v>53</v>
      </c>
      <c r="O54" s="3" t="s">
        <v>54</v>
      </c>
    </row>
    <row r="55" spans="1:16" s="2" customFormat="1">
      <c r="A55" s="2" t="s">
        <v>52</v>
      </c>
      <c r="B55" s="2" t="s">
        <v>24</v>
      </c>
      <c r="C55" s="2">
        <v>-1.3762799999999999</v>
      </c>
      <c r="D55" s="2">
        <v>0.86147609999999997</v>
      </c>
      <c r="E55" s="5" t="s">
        <v>18</v>
      </c>
      <c r="F55" s="5" t="s">
        <v>18</v>
      </c>
      <c r="G55" s="5" t="s">
        <v>18</v>
      </c>
      <c r="H55" s="5" t="s">
        <v>18</v>
      </c>
      <c r="I55" s="5" t="s">
        <v>35</v>
      </c>
      <c r="J55" s="2" t="s">
        <v>19</v>
      </c>
      <c r="K55" s="5" t="s">
        <v>18</v>
      </c>
      <c r="L55" s="5" t="s">
        <v>18</v>
      </c>
      <c r="M55" s="2" t="s">
        <v>20</v>
      </c>
      <c r="N55" s="2" t="s">
        <v>53</v>
      </c>
      <c r="O55" s="3" t="s">
        <v>55</v>
      </c>
    </row>
    <row r="56" spans="1:16" s="2" customFormat="1">
      <c r="A56" s="2" t="s">
        <v>52</v>
      </c>
      <c r="B56" s="2" t="s">
        <v>25</v>
      </c>
      <c r="C56" s="2">
        <v>-7.0000000000000007E-2</v>
      </c>
      <c r="D56" s="2">
        <v>0.56999999999999995</v>
      </c>
      <c r="E56" s="5" t="s">
        <v>18</v>
      </c>
      <c r="F56" s="5" t="s">
        <v>18</v>
      </c>
      <c r="G56" s="5" t="s">
        <v>18</v>
      </c>
      <c r="H56" s="5" t="s">
        <v>18</v>
      </c>
      <c r="I56" s="5" t="s">
        <v>35</v>
      </c>
      <c r="J56" s="2" t="s">
        <v>19</v>
      </c>
      <c r="K56" s="5" t="s">
        <v>18</v>
      </c>
      <c r="L56" s="5" t="s">
        <v>18</v>
      </c>
      <c r="M56" s="2" t="s">
        <v>20</v>
      </c>
      <c r="N56" s="2" t="s">
        <v>53</v>
      </c>
      <c r="O56" s="2" t="s">
        <v>56</v>
      </c>
    </row>
    <row r="57" spans="1:16" s="2" customFormat="1">
      <c r="A57" s="2" t="s">
        <v>52</v>
      </c>
      <c r="B57" s="2" t="s">
        <v>27</v>
      </c>
      <c r="C57" s="2">
        <v>-1.36</v>
      </c>
      <c r="D57" s="2">
        <v>0.96</v>
      </c>
      <c r="E57" s="5" t="s">
        <v>18</v>
      </c>
      <c r="F57" s="5" t="s">
        <v>18</v>
      </c>
      <c r="G57" s="5" t="s">
        <v>18</v>
      </c>
      <c r="H57" s="5" t="s">
        <v>18</v>
      </c>
      <c r="I57" s="5" t="s">
        <v>35</v>
      </c>
      <c r="J57" s="2" t="s">
        <v>19</v>
      </c>
      <c r="K57" s="5" t="s">
        <v>18</v>
      </c>
      <c r="L57" s="5" t="s">
        <v>18</v>
      </c>
      <c r="M57" s="2" t="s">
        <v>20</v>
      </c>
      <c r="N57" s="2" t="s">
        <v>53</v>
      </c>
      <c r="O57" s="2" t="s">
        <v>57</v>
      </c>
    </row>
    <row r="58" spans="1:16" s="2" customFormat="1" ht="14.25" customHeight="1">
      <c r="A58" s="2" t="s">
        <v>52</v>
      </c>
      <c r="B58" s="3" t="s">
        <v>44</v>
      </c>
      <c r="C58" s="2">
        <v>-0.86867700000000003</v>
      </c>
      <c r="D58" s="2">
        <v>0.4741088</v>
      </c>
      <c r="E58" s="5" t="s">
        <v>18</v>
      </c>
      <c r="F58" s="5" t="s">
        <v>18</v>
      </c>
      <c r="G58" s="5" t="s">
        <v>18</v>
      </c>
      <c r="H58" s="5" t="s">
        <v>18</v>
      </c>
      <c r="I58" s="5" t="s">
        <v>35</v>
      </c>
      <c r="J58" s="2" t="s">
        <v>19</v>
      </c>
      <c r="K58" s="5" t="s">
        <v>18</v>
      </c>
      <c r="L58" s="5" t="s">
        <v>18</v>
      </c>
      <c r="M58" s="2" t="s">
        <v>20</v>
      </c>
      <c r="N58" s="2" t="s">
        <v>53</v>
      </c>
      <c r="O58" s="3" t="s">
        <v>54</v>
      </c>
      <c r="P58" s="2" t="s">
        <v>47</v>
      </c>
    </row>
    <row r="59" spans="1:16" s="2" customFormat="1" ht="15" customHeight="1">
      <c r="A59" s="3" t="s">
        <v>58</v>
      </c>
      <c r="B59" s="2" t="s">
        <v>24</v>
      </c>
      <c r="C59" s="2">
        <v>5.44</v>
      </c>
      <c r="D59" s="5" t="s">
        <v>18</v>
      </c>
      <c r="E59" s="5" t="s">
        <v>18</v>
      </c>
      <c r="F59" s="5" t="s">
        <v>18</v>
      </c>
      <c r="G59" s="5" t="s">
        <v>18</v>
      </c>
      <c r="H59" s="5" t="s">
        <v>18</v>
      </c>
      <c r="I59" s="5" t="s">
        <v>35</v>
      </c>
      <c r="J59" s="2" t="s">
        <v>19</v>
      </c>
      <c r="K59" s="5" t="s">
        <v>18</v>
      </c>
      <c r="L59" s="5" t="s">
        <v>18</v>
      </c>
      <c r="M59" s="7" t="s">
        <v>59</v>
      </c>
      <c r="N59" s="3" t="s">
        <v>60</v>
      </c>
      <c r="O59" s="3" t="s">
        <v>61</v>
      </c>
      <c r="P59" s="3"/>
    </row>
    <row r="60" spans="1:16" s="2" customFormat="1" ht="15" customHeight="1">
      <c r="A60" s="3" t="s">
        <v>58</v>
      </c>
      <c r="B60" s="2" t="s">
        <v>27</v>
      </c>
      <c r="C60" s="2">
        <v>13.77</v>
      </c>
      <c r="D60" s="5" t="s">
        <v>18</v>
      </c>
      <c r="E60" s="5" t="s">
        <v>18</v>
      </c>
      <c r="F60" s="5" t="s">
        <v>18</v>
      </c>
      <c r="G60" s="5" t="s">
        <v>18</v>
      </c>
      <c r="H60" s="5" t="s">
        <v>18</v>
      </c>
      <c r="I60" s="5" t="s">
        <v>35</v>
      </c>
      <c r="J60" s="2" t="s">
        <v>19</v>
      </c>
      <c r="K60" s="5" t="s">
        <v>18</v>
      </c>
      <c r="L60" s="5" t="s">
        <v>18</v>
      </c>
      <c r="M60" s="7" t="s">
        <v>59</v>
      </c>
      <c r="N60" s="3" t="s">
        <v>60</v>
      </c>
      <c r="O60" s="3" t="s">
        <v>62</v>
      </c>
      <c r="P60" s="3"/>
    </row>
    <row r="61" spans="1:16" s="2" customFormat="1" ht="15" customHeight="1">
      <c r="A61" s="3" t="s">
        <v>58</v>
      </c>
      <c r="B61" s="3" t="s">
        <v>63</v>
      </c>
      <c r="C61" s="2">
        <v>13</v>
      </c>
      <c r="D61" s="5" t="s">
        <v>18</v>
      </c>
      <c r="E61" s="5" t="s">
        <v>18</v>
      </c>
      <c r="F61" s="5" t="s">
        <v>18</v>
      </c>
      <c r="G61" s="5" t="s">
        <v>18</v>
      </c>
      <c r="H61" s="5" t="s">
        <v>18</v>
      </c>
      <c r="I61" s="5" t="s">
        <v>35</v>
      </c>
      <c r="J61" s="2" t="s">
        <v>19</v>
      </c>
      <c r="K61" s="5" t="s">
        <v>18</v>
      </c>
      <c r="L61" s="5" t="s">
        <v>18</v>
      </c>
      <c r="M61" s="7" t="s">
        <v>59</v>
      </c>
      <c r="N61" s="3" t="s">
        <v>60</v>
      </c>
      <c r="O61" s="3" t="s">
        <v>62</v>
      </c>
      <c r="P61" s="3"/>
    </row>
    <row r="62" spans="1:16" s="2" customFormat="1" ht="15" customHeight="1">
      <c r="A62" s="3" t="s">
        <v>64</v>
      </c>
      <c r="B62" s="2" t="s">
        <v>24</v>
      </c>
      <c r="C62" s="7">
        <v>5.274</v>
      </c>
      <c r="D62" s="5"/>
      <c r="E62" s="5"/>
      <c r="F62" s="5"/>
      <c r="G62" s="5"/>
      <c r="H62" s="3">
        <v>3</v>
      </c>
      <c r="I62" s="5" t="s">
        <v>35</v>
      </c>
      <c r="J62" s="7" t="s">
        <v>19</v>
      </c>
      <c r="M62" s="7" t="s">
        <v>59</v>
      </c>
      <c r="N62" s="3" t="s">
        <v>65</v>
      </c>
      <c r="O62" s="3" t="s">
        <v>66</v>
      </c>
      <c r="P62" s="3" t="s">
        <v>67</v>
      </c>
    </row>
    <row r="63" spans="1:16" s="2" customFormat="1" ht="14.25" customHeight="1">
      <c r="A63" s="3" t="s">
        <v>64</v>
      </c>
      <c r="B63" s="2" t="s">
        <v>27</v>
      </c>
      <c r="C63" s="7">
        <v>6.0810000000000004</v>
      </c>
      <c r="D63" s="5"/>
      <c r="E63" s="5"/>
      <c r="F63" s="5"/>
      <c r="G63" s="5"/>
      <c r="H63" s="3">
        <v>3</v>
      </c>
      <c r="I63" s="5" t="s">
        <v>35</v>
      </c>
      <c r="J63" s="7" t="s">
        <v>19</v>
      </c>
      <c r="M63" s="7" t="s">
        <v>59</v>
      </c>
      <c r="N63" s="3" t="s">
        <v>65</v>
      </c>
      <c r="O63" s="3" t="s">
        <v>66</v>
      </c>
      <c r="P63" s="3" t="s">
        <v>68</v>
      </c>
    </row>
    <row r="64" spans="1:16" s="2" customFormat="1" ht="14.25" customHeight="1">
      <c r="A64" s="3" t="s">
        <v>64</v>
      </c>
      <c r="B64" s="3" t="s">
        <v>63</v>
      </c>
      <c r="C64" s="2">
        <v>0.5</v>
      </c>
      <c r="D64" s="5"/>
      <c r="E64" s="5"/>
      <c r="F64" s="5"/>
      <c r="G64" s="5"/>
      <c r="H64" s="3">
        <v>3</v>
      </c>
      <c r="I64" s="5" t="s">
        <v>35</v>
      </c>
      <c r="J64" s="7" t="s">
        <v>19</v>
      </c>
      <c r="M64" s="7" t="s">
        <v>59</v>
      </c>
      <c r="N64" s="3" t="s">
        <v>65</v>
      </c>
      <c r="O64" s="3" t="s">
        <v>66</v>
      </c>
      <c r="P64" s="3" t="s">
        <v>68</v>
      </c>
    </row>
    <row r="65" spans="1:16" s="2" customFormat="1" ht="14.25" customHeight="1">
      <c r="A65" s="3" t="s">
        <v>64</v>
      </c>
      <c r="B65" s="2" t="s">
        <v>24</v>
      </c>
      <c r="C65" s="7">
        <v>0</v>
      </c>
      <c r="D65" s="5"/>
      <c r="E65" s="5"/>
      <c r="F65" s="5"/>
      <c r="G65" s="5"/>
      <c r="H65" s="3">
        <v>2</v>
      </c>
      <c r="I65" s="5" t="s">
        <v>35</v>
      </c>
      <c r="J65" s="7" t="s">
        <v>19</v>
      </c>
      <c r="M65" s="7" t="s">
        <v>59</v>
      </c>
      <c r="N65" s="3" t="s">
        <v>65</v>
      </c>
      <c r="O65" s="3" t="s">
        <v>66</v>
      </c>
      <c r="P65" s="3" t="s">
        <v>68</v>
      </c>
    </row>
    <row r="66" spans="1:16" s="2" customFormat="1" ht="14.25" customHeight="1">
      <c r="A66" s="3" t="s">
        <v>64</v>
      </c>
      <c r="B66" s="2" t="s">
        <v>27</v>
      </c>
      <c r="C66" s="7">
        <v>6</v>
      </c>
      <c r="D66" s="5"/>
      <c r="E66" s="5"/>
      <c r="F66" s="5"/>
      <c r="G66" s="5"/>
      <c r="H66" s="3">
        <v>2</v>
      </c>
      <c r="I66" s="5" t="s">
        <v>35</v>
      </c>
      <c r="J66" s="7" t="s">
        <v>19</v>
      </c>
      <c r="M66" s="7" t="s">
        <v>59</v>
      </c>
      <c r="N66" s="3" t="s">
        <v>65</v>
      </c>
      <c r="O66" s="3" t="s">
        <v>66</v>
      </c>
      <c r="P66" s="3" t="s">
        <v>69</v>
      </c>
    </row>
    <row r="67" spans="1:16" s="2" customFormat="1" ht="14.25" customHeight="1">
      <c r="A67" s="3" t="s">
        <v>64</v>
      </c>
      <c r="B67" s="3" t="s">
        <v>63</v>
      </c>
      <c r="C67" s="7">
        <v>4</v>
      </c>
      <c r="D67" s="5"/>
      <c r="E67" s="5"/>
      <c r="F67" s="5"/>
      <c r="G67" s="5"/>
      <c r="H67" s="3">
        <v>2</v>
      </c>
      <c r="I67" s="5" t="s">
        <v>35</v>
      </c>
      <c r="J67" s="7" t="s">
        <v>19</v>
      </c>
      <c r="M67" s="7" t="s">
        <v>59</v>
      </c>
      <c r="N67" s="3" t="s">
        <v>65</v>
      </c>
      <c r="O67" s="3" t="s">
        <v>66</v>
      </c>
      <c r="P67" s="3" t="s">
        <v>69</v>
      </c>
    </row>
    <row r="68" spans="1:16" s="2" customFormat="1" ht="14.25" customHeight="1">
      <c r="A68" s="3" t="s">
        <v>64</v>
      </c>
      <c r="B68" s="2" t="s">
        <v>24</v>
      </c>
      <c r="C68" s="7">
        <v>6</v>
      </c>
      <c r="D68" s="5"/>
      <c r="E68" s="5"/>
      <c r="F68" s="5"/>
      <c r="G68" s="5"/>
      <c r="H68" s="2">
        <v>4</v>
      </c>
      <c r="I68" s="5" t="s">
        <v>35</v>
      </c>
      <c r="J68" s="7" t="s">
        <v>19</v>
      </c>
      <c r="M68" s="7" t="s">
        <v>59</v>
      </c>
      <c r="N68" s="3" t="s">
        <v>65</v>
      </c>
      <c r="O68" s="3" t="s">
        <v>66</v>
      </c>
      <c r="P68" s="3" t="s">
        <v>70</v>
      </c>
    </row>
    <row r="69" spans="1:16" s="2" customFormat="1" ht="14.25" customHeight="1">
      <c r="A69" s="3" t="s">
        <v>64</v>
      </c>
      <c r="B69" s="2" t="s">
        <v>27</v>
      </c>
      <c r="C69" s="7">
        <v>6</v>
      </c>
      <c r="D69" s="5"/>
      <c r="E69" s="5"/>
      <c r="F69" s="5"/>
      <c r="G69" s="5"/>
      <c r="H69" s="2">
        <v>4</v>
      </c>
      <c r="I69" s="5" t="s">
        <v>35</v>
      </c>
      <c r="J69" s="7" t="s">
        <v>19</v>
      </c>
      <c r="M69" s="7" t="s">
        <v>59</v>
      </c>
      <c r="N69" s="3" t="s">
        <v>65</v>
      </c>
      <c r="O69" s="3" t="s">
        <v>66</v>
      </c>
      <c r="P69" s="3" t="s">
        <v>68</v>
      </c>
    </row>
    <row r="70" spans="1:16" s="2" customFormat="1" ht="14.25" customHeight="1">
      <c r="A70" s="3" t="s">
        <v>64</v>
      </c>
      <c r="B70" s="3" t="s">
        <v>63</v>
      </c>
      <c r="C70" s="7">
        <v>0.73799999999999999</v>
      </c>
      <c r="D70" s="5"/>
      <c r="E70" s="5"/>
      <c r="F70" s="5"/>
      <c r="G70" s="5"/>
      <c r="H70" s="2">
        <v>4</v>
      </c>
      <c r="I70" s="5" t="s">
        <v>35</v>
      </c>
      <c r="J70" s="7" t="s">
        <v>19</v>
      </c>
      <c r="M70" s="7" t="s">
        <v>59</v>
      </c>
      <c r="N70" s="3" t="s">
        <v>65</v>
      </c>
      <c r="O70" s="3" t="s">
        <v>66</v>
      </c>
      <c r="P70" s="3" t="s">
        <v>68</v>
      </c>
    </row>
    <row r="71" spans="1:16" s="2" customFormat="1" ht="14.25" customHeight="1">
      <c r="A71" s="3" t="s">
        <v>64</v>
      </c>
      <c r="B71" s="2" t="s">
        <v>24</v>
      </c>
      <c r="C71" s="7">
        <v>2</v>
      </c>
      <c r="D71" s="5"/>
      <c r="E71" s="5"/>
      <c r="F71" s="5"/>
      <c r="G71" s="5"/>
      <c r="H71" s="2">
        <v>1</v>
      </c>
      <c r="I71" s="5" t="s">
        <v>35</v>
      </c>
      <c r="J71" s="7" t="s">
        <v>19</v>
      </c>
      <c r="M71" s="7" t="s">
        <v>59</v>
      </c>
      <c r="N71" s="3" t="s">
        <v>65</v>
      </c>
      <c r="O71" s="3" t="s">
        <v>66</v>
      </c>
      <c r="P71" s="8" t="s">
        <v>71</v>
      </c>
    </row>
    <row r="72" spans="1:16" s="2" customFormat="1" ht="14.25" customHeight="1">
      <c r="A72" s="3" t="s">
        <v>64</v>
      </c>
      <c r="B72" s="2" t="s">
        <v>27</v>
      </c>
      <c r="C72" s="7">
        <v>2.34</v>
      </c>
      <c r="D72" s="5"/>
      <c r="E72" s="5"/>
      <c r="F72" s="5"/>
      <c r="G72" s="5"/>
      <c r="H72" s="2">
        <v>1</v>
      </c>
      <c r="I72" s="5" t="s">
        <v>35</v>
      </c>
      <c r="J72" s="7" t="s">
        <v>19</v>
      </c>
      <c r="M72" s="7" t="s">
        <v>59</v>
      </c>
      <c r="N72" s="3" t="s">
        <v>65</v>
      </c>
      <c r="O72" s="3" t="s">
        <v>66</v>
      </c>
      <c r="P72" s="3" t="s">
        <v>72</v>
      </c>
    </row>
    <row r="73" spans="1:16" s="2" customFormat="1" ht="14.25" customHeight="1">
      <c r="A73" s="3" t="s">
        <v>64</v>
      </c>
      <c r="B73" s="3" t="s">
        <v>63</v>
      </c>
      <c r="C73" s="7">
        <v>5.5</v>
      </c>
      <c r="D73" s="5"/>
      <c r="E73" s="5"/>
      <c r="F73" s="5"/>
      <c r="G73" s="5"/>
      <c r="H73" s="2">
        <v>1</v>
      </c>
      <c r="I73" s="5" t="s">
        <v>35</v>
      </c>
      <c r="J73" s="7" t="s">
        <v>19</v>
      </c>
      <c r="M73" s="7" t="s">
        <v>59</v>
      </c>
      <c r="N73" s="3" t="s">
        <v>65</v>
      </c>
      <c r="O73" s="3" t="s">
        <v>66</v>
      </c>
      <c r="P73" s="3" t="s">
        <v>72</v>
      </c>
    </row>
    <row r="74" spans="1:16" s="2" customFormat="1">
      <c r="A74" s="3" t="s">
        <v>73</v>
      </c>
      <c r="B74" s="3" t="s">
        <v>17</v>
      </c>
      <c r="C74" s="2">
        <v>2.2999999999999998</v>
      </c>
      <c r="D74" s="2">
        <v>0.8</v>
      </c>
      <c r="H74" s="3" t="s">
        <v>74</v>
      </c>
      <c r="J74" s="3" t="s">
        <v>19</v>
      </c>
      <c r="K74" s="2">
        <v>0.6</v>
      </c>
      <c r="L74" s="2">
        <v>3.6</v>
      </c>
      <c r="M74" s="3" t="s">
        <v>75</v>
      </c>
      <c r="N74" s="2" t="s">
        <v>65</v>
      </c>
      <c r="O74" s="3" t="s">
        <v>76</v>
      </c>
    </row>
    <row r="75" spans="1:16" s="2" customFormat="1">
      <c r="A75" s="3" t="s">
        <v>73</v>
      </c>
      <c r="B75" s="3" t="s">
        <v>25</v>
      </c>
      <c r="C75" s="2">
        <v>1.3</v>
      </c>
      <c r="D75" s="2">
        <v>0.8</v>
      </c>
      <c r="H75" s="3" t="s">
        <v>74</v>
      </c>
      <c r="J75" s="3" t="s">
        <v>19</v>
      </c>
      <c r="K75" s="2">
        <v>0.3</v>
      </c>
      <c r="L75" s="2">
        <v>3.5</v>
      </c>
      <c r="M75" s="3" t="s">
        <v>75</v>
      </c>
      <c r="N75" s="2" t="s">
        <v>65</v>
      </c>
      <c r="O75" s="3" t="s">
        <v>76</v>
      </c>
    </row>
    <row r="76" spans="1:16" s="2" customFormat="1">
      <c r="A76" s="3" t="s">
        <v>73</v>
      </c>
      <c r="B76" s="3" t="s">
        <v>28</v>
      </c>
      <c r="C76" s="2">
        <v>1.1000000000000001</v>
      </c>
      <c r="D76" s="2">
        <v>0.7</v>
      </c>
      <c r="H76" s="3" t="s">
        <v>74</v>
      </c>
      <c r="J76" s="3" t="s">
        <v>19</v>
      </c>
      <c r="K76" s="2">
        <v>0</v>
      </c>
      <c r="L76" s="2">
        <v>2.7</v>
      </c>
      <c r="M76" s="3" t="s">
        <v>75</v>
      </c>
      <c r="N76" s="2" t="s">
        <v>65</v>
      </c>
      <c r="O76" s="3" t="s">
        <v>76</v>
      </c>
    </row>
    <row r="77" spans="1:16" s="2" customFormat="1">
      <c r="A77" s="3" t="s">
        <v>73</v>
      </c>
      <c r="B77" s="3" t="s">
        <v>27</v>
      </c>
      <c r="H77" s="3" t="s">
        <v>74</v>
      </c>
      <c r="J77" s="3" t="s">
        <v>19</v>
      </c>
      <c r="M77" s="3" t="s">
        <v>77</v>
      </c>
      <c r="N77" s="2" t="s">
        <v>65</v>
      </c>
      <c r="O77" s="2" t="s">
        <v>78</v>
      </c>
      <c r="P77" s="3" t="s">
        <v>79</v>
      </c>
    </row>
    <row r="78" spans="1:16" s="2" customFormat="1">
      <c r="A78" s="3" t="s">
        <v>73</v>
      </c>
      <c r="B78" s="3" t="s">
        <v>24</v>
      </c>
      <c r="H78" s="3" t="s">
        <v>74</v>
      </c>
      <c r="J78" s="3" t="s">
        <v>19</v>
      </c>
      <c r="M78" s="3" t="s">
        <v>80</v>
      </c>
      <c r="N78" s="2" t="s">
        <v>65</v>
      </c>
      <c r="O78" s="2" t="s">
        <v>78</v>
      </c>
      <c r="P78" s="3" t="s">
        <v>79</v>
      </c>
    </row>
    <row r="79" spans="1:16" s="2" customFormat="1" ht="14.25" customHeight="1">
      <c r="A79" s="9" t="s">
        <v>81</v>
      </c>
      <c r="B79" s="9"/>
      <c r="C79" s="10">
        <v>0.4931507</v>
      </c>
      <c r="D79" s="9"/>
      <c r="E79" s="9"/>
      <c r="F79" s="9"/>
      <c r="G79" s="9"/>
      <c r="H79" s="3">
        <v>3</v>
      </c>
      <c r="I79" s="9"/>
      <c r="J79" s="9"/>
      <c r="K79" s="9"/>
      <c r="L79" s="9"/>
      <c r="M79" s="9" t="s">
        <v>59</v>
      </c>
      <c r="N79" s="9"/>
      <c r="O79" s="11" t="s">
        <v>82</v>
      </c>
      <c r="P79" s="9"/>
    </row>
    <row r="80" spans="1:16" s="2" customFormat="1" ht="14.25" customHeight="1">
      <c r="A80" s="9" t="s">
        <v>81</v>
      </c>
      <c r="B80" s="9"/>
      <c r="C80" s="10">
        <v>0.20547950000000001</v>
      </c>
      <c r="D80" s="9"/>
      <c r="E80" s="9"/>
      <c r="F80" s="9"/>
      <c r="G80" s="9"/>
      <c r="H80" s="3">
        <v>2</v>
      </c>
      <c r="I80" s="9"/>
      <c r="J80" s="9"/>
      <c r="K80" s="9"/>
      <c r="L80" s="9"/>
      <c r="M80" s="9" t="s">
        <v>59</v>
      </c>
      <c r="N80" s="9"/>
      <c r="O80" s="11" t="s">
        <v>82</v>
      </c>
      <c r="P80" s="9"/>
    </row>
    <row r="81" spans="1:16" s="2" customFormat="1" ht="14.25" customHeight="1">
      <c r="A81" s="9" t="s">
        <v>81</v>
      </c>
      <c r="B81" s="9"/>
      <c r="C81" s="10">
        <v>0.1136986</v>
      </c>
      <c r="D81" s="9"/>
      <c r="E81" s="9"/>
      <c r="F81" s="9"/>
      <c r="G81" s="9"/>
      <c r="H81" s="9">
        <v>4</v>
      </c>
      <c r="I81" s="9"/>
      <c r="J81" s="9"/>
      <c r="K81" s="9"/>
      <c r="L81" s="9"/>
      <c r="M81" s="9" t="s">
        <v>59</v>
      </c>
      <c r="N81" s="9"/>
      <c r="O81" s="11" t="s">
        <v>82</v>
      </c>
      <c r="P81" s="9"/>
    </row>
    <row r="82" spans="1:16" s="2" customFormat="1" ht="14.25" customHeight="1">
      <c r="A82" s="9" t="s">
        <v>81</v>
      </c>
      <c r="B82" s="9"/>
      <c r="C82" s="10">
        <v>8.7671230000000003E-2</v>
      </c>
      <c r="D82" s="9"/>
      <c r="E82" s="9"/>
      <c r="F82" s="9"/>
      <c r="G82" s="9"/>
      <c r="H82" s="2">
        <v>1</v>
      </c>
      <c r="I82" s="9"/>
      <c r="J82" s="9"/>
      <c r="K82" s="9"/>
      <c r="L82" s="9"/>
      <c r="M82" s="9" t="s">
        <v>59</v>
      </c>
      <c r="N82" s="9"/>
      <c r="O82" s="11" t="s">
        <v>82</v>
      </c>
      <c r="P82" s="9"/>
    </row>
    <row r="83" spans="1:16" s="2" customFormat="1" ht="14.25" customHeight="1">
      <c r="A83" s="3" t="s">
        <v>83</v>
      </c>
      <c r="B83" s="3" t="s">
        <v>18</v>
      </c>
      <c r="I83" s="7" t="s">
        <v>19</v>
      </c>
      <c r="J83" s="7">
        <v>329</v>
      </c>
      <c r="K83" s="3">
        <v>1.9179999999999999</v>
      </c>
      <c r="L83" s="3">
        <v>5.4177</v>
      </c>
      <c r="M83" s="3" t="s">
        <v>50</v>
      </c>
      <c r="N83" s="3" t="s">
        <v>84</v>
      </c>
      <c r="O83" s="8" t="s">
        <v>85</v>
      </c>
    </row>
    <row r="84" spans="1:16" s="2" customFormat="1" ht="14.25" customHeight="1">
      <c r="A84" s="3" t="s">
        <v>83</v>
      </c>
      <c r="B84" s="3" t="s">
        <v>18</v>
      </c>
      <c r="I84" s="7" t="s">
        <v>19</v>
      </c>
      <c r="J84" s="7">
        <v>312</v>
      </c>
      <c r="K84" s="3">
        <v>2.766</v>
      </c>
      <c r="L84" s="3">
        <v>6.8914</v>
      </c>
      <c r="M84" s="3" t="s">
        <v>50</v>
      </c>
      <c r="N84" s="3" t="s">
        <v>84</v>
      </c>
      <c r="O84" s="8" t="s">
        <v>85</v>
      </c>
    </row>
    <row r="85" spans="1:16" s="2" customFormat="1" ht="14.25" customHeight="1">
      <c r="A85" s="3" t="s">
        <v>83</v>
      </c>
      <c r="B85" s="3" t="s">
        <v>18</v>
      </c>
      <c r="I85" s="7" t="s">
        <v>19</v>
      </c>
      <c r="J85" s="7">
        <v>297</v>
      </c>
      <c r="K85" s="3">
        <v>2.6366999999999998</v>
      </c>
      <c r="L85" s="3">
        <v>5.2758000000000003</v>
      </c>
      <c r="M85" s="3" t="s">
        <v>50</v>
      </c>
      <c r="N85" s="3" t="s">
        <v>84</v>
      </c>
      <c r="O85" s="8" t="s">
        <v>85</v>
      </c>
    </row>
    <row r="86" spans="1:16" s="2" customFormat="1" ht="14.25" customHeight="1">
      <c r="A86" s="3" t="s">
        <v>83</v>
      </c>
      <c r="B86" s="3" t="s">
        <v>18</v>
      </c>
      <c r="I86" s="7" t="s">
        <v>30</v>
      </c>
      <c r="J86" s="7">
        <v>329</v>
      </c>
      <c r="K86" s="3">
        <v>4.3442999999999996</v>
      </c>
      <c r="L86" s="3">
        <v>5.4177</v>
      </c>
      <c r="M86" s="3" t="s">
        <v>50</v>
      </c>
      <c r="N86" s="3" t="s">
        <v>84</v>
      </c>
      <c r="O86" s="8" t="s">
        <v>85</v>
      </c>
    </row>
    <row r="87" spans="1:16" s="2" customFormat="1" ht="14.25" customHeight="1">
      <c r="A87" s="3" t="s">
        <v>83</v>
      </c>
      <c r="B87" s="3" t="s">
        <v>18</v>
      </c>
      <c r="I87" s="7" t="s">
        <v>30</v>
      </c>
      <c r="J87" s="7">
        <v>312</v>
      </c>
      <c r="K87" s="3">
        <v>4.3627000000000002</v>
      </c>
      <c r="L87" s="3">
        <v>5.3563999999999998</v>
      </c>
      <c r="M87" s="3" t="s">
        <v>50</v>
      </c>
      <c r="N87" s="3" t="s">
        <v>84</v>
      </c>
      <c r="O87" s="8" t="s">
        <v>85</v>
      </c>
    </row>
    <row r="88" spans="1:16" s="2" customFormat="1" ht="15.75" customHeight="1">
      <c r="A88" s="3" t="s">
        <v>83</v>
      </c>
      <c r="B88" s="3" t="s">
        <v>18</v>
      </c>
      <c r="I88" s="7" t="s">
        <v>30</v>
      </c>
      <c r="J88" s="7">
        <v>297</v>
      </c>
      <c r="K88" s="3">
        <v>3.5312999999999999</v>
      </c>
      <c r="L88" s="3">
        <v>3.6326000000000001</v>
      </c>
      <c r="M88" s="3" t="s">
        <v>50</v>
      </c>
      <c r="N88" s="3" t="s">
        <v>84</v>
      </c>
      <c r="O88" s="8" t="s">
        <v>85</v>
      </c>
    </row>
    <row r="89" spans="1:16" s="2" customFormat="1" ht="15.75" customHeight="1">
      <c r="A89" s="3" t="s">
        <v>83</v>
      </c>
      <c r="B89" s="3" t="s">
        <v>18</v>
      </c>
      <c r="I89" s="7" t="s">
        <v>31</v>
      </c>
      <c r="J89" s="7">
        <v>329</v>
      </c>
      <c r="K89" s="3">
        <v>1.9179999999999999</v>
      </c>
      <c r="L89" s="3">
        <v>2.3944000000000001</v>
      </c>
      <c r="M89" s="3" t="s">
        <v>50</v>
      </c>
      <c r="N89" s="3" t="s">
        <v>84</v>
      </c>
      <c r="O89" s="8" t="s">
        <v>85</v>
      </c>
    </row>
    <row r="90" spans="1:16" s="2" customFormat="1" ht="15.75" customHeight="1">
      <c r="A90" s="3" t="s">
        <v>83</v>
      </c>
      <c r="B90" s="3" t="s">
        <v>18</v>
      </c>
      <c r="I90" s="7" t="s">
        <v>31</v>
      </c>
      <c r="J90" s="7">
        <v>312</v>
      </c>
      <c r="K90" s="3">
        <v>2.766</v>
      </c>
      <c r="L90" s="3">
        <v>3.1635</v>
      </c>
      <c r="M90" s="3" t="s">
        <v>50</v>
      </c>
      <c r="N90" s="3" t="s">
        <v>84</v>
      </c>
      <c r="O90" s="8" t="s">
        <v>85</v>
      </c>
    </row>
    <row r="91" spans="1:16" s="2" customFormat="1" ht="15.75" customHeight="1">
      <c r="A91" s="3" t="s">
        <v>83</v>
      </c>
      <c r="B91" s="3" t="s">
        <v>18</v>
      </c>
      <c r="I91" s="7" t="s">
        <v>31</v>
      </c>
      <c r="J91" s="7">
        <v>297</v>
      </c>
      <c r="K91" s="3">
        <v>4.101</v>
      </c>
      <c r="L91" s="3">
        <v>4.7069999999999999</v>
      </c>
      <c r="M91" s="3" t="s">
        <v>50</v>
      </c>
      <c r="N91" s="3" t="s">
        <v>84</v>
      </c>
      <c r="O91" s="8" t="s">
        <v>85</v>
      </c>
    </row>
    <row r="92" spans="1:16" s="2" customFormat="1" ht="15.75" customHeight="1">
      <c r="A92" s="3" t="s">
        <v>83</v>
      </c>
      <c r="B92" s="3" t="s">
        <v>18</v>
      </c>
      <c r="I92" s="7" t="s">
        <v>32</v>
      </c>
      <c r="J92" s="7">
        <v>329</v>
      </c>
      <c r="K92" s="3">
        <v>3.4801000000000002</v>
      </c>
      <c r="L92" s="3">
        <v>4.7571000000000003</v>
      </c>
      <c r="M92" s="3" t="s">
        <v>50</v>
      </c>
      <c r="N92" s="3" t="s">
        <v>84</v>
      </c>
      <c r="O92" s="8" t="s">
        <v>85</v>
      </c>
    </row>
    <row r="93" spans="1:16" s="2" customFormat="1" ht="15.75" customHeight="1">
      <c r="A93" s="3" t="s">
        <v>83</v>
      </c>
      <c r="B93" s="3" t="s">
        <v>18</v>
      </c>
      <c r="I93" s="7" t="s">
        <v>32</v>
      </c>
      <c r="J93" s="7">
        <v>312</v>
      </c>
      <c r="K93" s="3">
        <v>5.3144999999999998</v>
      </c>
      <c r="L93" s="3">
        <v>6.8914</v>
      </c>
      <c r="M93" s="3" t="s">
        <v>50</v>
      </c>
      <c r="N93" s="3" t="s">
        <v>84</v>
      </c>
      <c r="O93" s="8" t="s">
        <v>85</v>
      </c>
    </row>
    <row r="94" spans="1:16" s="2" customFormat="1" ht="15.75" customHeight="1">
      <c r="A94" s="3" t="s">
        <v>83</v>
      </c>
      <c r="B94" s="3" t="s">
        <v>18</v>
      </c>
      <c r="I94" s="7" t="s">
        <v>32</v>
      </c>
      <c r="J94" s="7">
        <v>297</v>
      </c>
      <c r="K94" s="3">
        <v>4.4562999999999997</v>
      </c>
      <c r="L94" s="3">
        <v>5.2758000000000003</v>
      </c>
      <c r="M94" s="3" t="s">
        <v>50</v>
      </c>
      <c r="N94" s="3" t="s">
        <v>84</v>
      </c>
      <c r="O94" s="8" t="s">
        <v>85</v>
      </c>
    </row>
    <row r="95" spans="1:16" s="2" customFormat="1" ht="15.75" customHeight="1">
      <c r="A95" s="3" t="s">
        <v>83</v>
      </c>
      <c r="B95" s="3" t="s">
        <v>18</v>
      </c>
      <c r="I95" s="7" t="s">
        <v>33</v>
      </c>
      <c r="J95" s="7">
        <v>329</v>
      </c>
      <c r="K95" s="3">
        <v>3.3963000000000001</v>
      </c>
      <c r="L95" s="3">
        <v>3.5640000000000001</v>
      </c>
      <c r="M95" s="3" t="s">
        <v>50</v>
      </c>
      <c r="N95" s="3" t="s">
        <v>84</v>
      </c>
      <c r="O95" s="8" t="s">
        <v>85</v>
      </c>
    </row>
    <row r="96" spans="1:16" s="2" customFormat="1" ht="15.75" customHeight="1">
      <c r="A96" s="3" t="s">
        <v>83</v>
      </c>
      <c r="B96" s="3" t="s">
        <v>18</v>
      </c>
      <c r="I96" s="7" t="s">
        <v>33</v>
      </c>
      <c r="J96" s="7">
        <v>312</v>
      </c>
      <c r="K96" s="3">
        <v>2.9914000000000001</v>
      </c>
      <c r="L96" s="3">
        <v>3.5592999999999999</v>
      </c>
      <c r="M96" s="3" t="s">
        <v>50</v>
      </c>
      <c r="N96" s="3" t="s">
        <v>84</v>
      </c>
      <c r="O96" s="8" t="s">
        <v>85</v>
      </c>
    </row>
    <row r="97" spans="1:16" s="2" customFormat="1" ht="15.75" customHeight="1">
      <c r="A97" s="3" t="s">
        <v>83</v>
      </c>
      <c r="B97" s="3" t="s">
        <v>18</v>
      </c>
      <c r="I97" s="7" t="s">
        <v>33</v>
      </c>
      <c r="J97" s="7">
        <v>297</v>
      </c>
      <c r="K97" s="3">
        <v>2.6366999999999998</v>
      </c>
      <c r="L97" s="3">
        <v>3.2719</v>
      </c>
      <c r="M97" s="3" t="s">
        <v>50</v>
      </c>
      <c r="N97" s="3" t="s">
        <v>84</v>
      </c>
      <c r="O97" s="8" t="s">
        <v>85</v>
      </c>
    </row>
    <row r="98" spans="1:16" s="2" customFormat="1">
      <c r="A98" s="3" t="s">
        <v>86</v>
      </c>
      <c r="B98" s="5" t="s">
        <v>18</v>
      </c>
      <c r="C98" s="7" t="s">
        <v>87</v>
      </c>
      <c r="D98" s="7" t="s">
        <v>87</v>
      </c>
      <c r="E98" s="5"/>
      <c r="F98" s="5"/>
      <c r="G98" s="5"/>
      <c r="I98" s="3" t="s">
        <v>19</v>
      </c>
      <c r="J98" s="3">
        <v>329</v>
      </c>
      <c r="K98" s="5"/>
      <c r="L98" s="5"/>
      <c r="M98" s="3" t="s">
        <v>88</v>
      </c>
      <c r="N98" s="3" t="s">
        <v>89</v>
      </c>
      <c r="O98" s="2" t="s">
        <v>90</v>
      </c>
    </row>
    <row r="99" spans="1:16" s="2" customFormat="1">
      <c r="A99" s="3" t="s">
        <v>86</v>
      </c>
      <c r="B99" s="5" t="s">
        <v>18</v>
      </c>
      <c r="C99" s="7" t="s">
        <v>87</v>
      </c>
      <c r="D99" s="7" t="s">
        <v>87</v>
      </c>
      <c r="E99" s="5"/>
      <c r="F99" s="5"/>
      <c r="G99" s="5"/>
      <c r="I99" s="3" t="s">
        <v>19</v>
      </c>
      <c r="J99" s="3">
        <v>312</v>
      </c>
      <c r="K99" s="5"/>
      <c r="L99" s="5"/>
      <c r="M99" s="3" t="s">
        <v>88</v>
      </c>
      <c r="N99" s="3" t="s">
        <v>91</v>
      </c>
      <c r="O99" s="2" t="s">
        <v>90</v>
      </c>
    </row>
    <row r="100" spans="1:16" s="2" customFormat="1">
      <c r="A100" s="3" t="s">
        <v>86</v>
      </c>
      <c r="B100" s="5" t="s">
        <v>18</v>
      </c>
      <c r="C100" s="7" t="s">
        <v>87</v>
      </c>
      <c r="D100" s="7" t="s">
        <v>87</v>
      </c>
      <c r="E100" s="5"/>
      <c r="F100" s="5"/>
      <c r="G100" s="5"/>
      <c r="I100" s="3" t="s">
        <v>19</v>
      </c>
      <c r="J100" s="3">
        <v>297</v>
      </c>
      <c r="K100" s="5"/>
      <c r="L100" s="5"/>
      <c r="M100" s="3" t="s">
        <v>88</v>
      </c>
      <c r="N100" s="3" t="s">
        <v>92</v>
      </c>
      <c r="O100" s="2" t="s">
        <v>90</v>
      </c>
    </row>
    <row r="101" spans="1:16" s="2" customFormat="1">
      <c r="A101" s="3" t="s">
        <v>86</v>
      </c>
      <c r="B101" s="5" t="s">
        <v>18</v>
      </c>
      <c r="C101" s="7" t="s">
        <v>87</v>
      </c>
      <c r="D101" s="7" t="s">
        <v>87</v>
      </c>
      <c r="E101" s="5"/>
      <c r="F101" s="5"/>
      <c r="G101" s="5"/>
      <c r="I101" s="3" t="s">
        <v>30</v>
      </c>
      <c r="J101" s="3">
        <v>329</v>
      </c>
      <c r="K101" s="5"/>
      <c r="L101" s="5"/>
      <c r="M101" s="3" t="s">
        <v>88</v>
      </c>
      <c r="N101" s="3" t="s">
        <v>89</v>
      </c>
      <c r="O101" s="2" t="s">
        <v>90</v>
      </c>
    </row>
    <row r="102" spans="1:16" s="2" customFormat="1">
      <c r="A102" s="3" t="s">
        <v>86</v>
      </c>
      <c r="B102" s="5" t="s">
        <v>18</v>
      </c>
      <c r="C102" s="7" t="s">
        <v>87</v>
      </c>
      <c r="D102" s="7" t="s">
        <v>87</v>
      </c>
      <c r="E102" s="5"/>
      <c r="F102" s="5"/>
      <c r="G102" s="5"/>
      <c r="I102" s="3" t="s">
        <v>31</v>
      </c>
      <c r="J102" s="3">
        <v>329</v>
      </c>
      <c r="K102" s="5"/>
      <c r="L102" s="5"/>
      <c r="M102" s="3" t="s">
        <v>88</v>
      </c>
      <c r="N102" s="3" t="s">
        <v>89</v>
      </c>
      <c r="O102" s="2" t="s">
        <v>90</v>
      </c>
    </row>
    <row r="103" spans="1:16" s="2" customFormat="1">
      <c r="A103" s="3" t="s">
        <v>86</v>
      </c>
      <c r="B103" s="5" t="s">
        <v>18</v>
      </c>
      <c r="C103" s="7" t="s">
        <v>87</v>
      </c>
      <c r="D103" s="7" t="s">
        <v>87</v>
      </c>
      <c r="E103" s="5"/>
      <c r="F103" s="5"/>
      <c r="G103" s="5"/>
      <c r="I103" s="3" t="s">
        <v>33</v>
      </c>
      <c r="J103" s="3">
        <v>329</v>
      </c>
      <c r="K103" s="5"/>
      <c r="L103" s="5"/>
      <c r="M103" s="3" t="s">
        <v>88</v>
      </c>
      <c r="N103" s="3" t="s">
        <v>89</v>
      </c>
      <c r="O103" s="2" t="s">
        <v>90</v>
      </c>
    </row>
    <row r="104" spans="1:16" s="2" customFormat="1">
      <c r="A104" s="3" t="s">
        <v>86</v>
      </c>
      <c r="B104" s="5" t="s">
        <v>18</v>
      </c>
      <c r="C104" s="7" t="s">
        <v>87</v>
      </c>
      <c r="D104" s="7" t="s">
        <v>87</v>
      </c>
      <c r="E104" s="5"/>
      <c r="F104" s="5"/>
      <c r="G104" s="5"/>
      <c r="I104" s="3" t="s">
        <v>32</v>
      </c>
      <c r="J104" s="3">
        <v>329</v>
      </c>
      <c r="K104" s="5"/>
      <c r="L104" s="5"/>
      <c r="M104" s="3" t="s">
        <v>88</v>
      </c>
      <c r="N104" s="3" t="s">
        <v>89</v>
      </c>
      <c r="O104" s="2" t="s">
        <v>90</v>
      </c>
    </row>
    <row r="105" spans="1:16" s="2" customFormat="1" ht="14.25" customHeight="1">
      <c r="A105" s="3" t="s">
        <v>93</v>
      </c>
      <c r="B105" s="5" t="s">
        <v>18</v>
      </c>
      <c r="C105" s="2">
        <v>11.98</v>
      </c>
      <c r="E105" s="5" t="s">
        <v>18</v>
      </c>
      <c r="F105" s="5" t="s">
        <v>18</v>
      </c>
      <c r="G105" s="5" t="s">
        <v>18</v>
      </c>
      <c r="H105" s="3">
        <v>3</v>
      </c>
      <c r="I105" s="5" t="s">
        <v>35</v>
      </c>
      <c r="J105" s="2" t="s">
        <v>19</v>
      </c>
      <c r="K105" s="5" t="s">
        <v>18</v>
      </c>
      <c r="L105" s="5" t="s">
        <v>18</v>
      </c>
      <c r="M105" s="2" t="s">
        <v>59</v>
      </c>
      <c r="N105" s="3" t="s">
        <v>94</v>
      </c>
      <c r="O105" s="2" t="s">
        <v>95</v>
      </c>
      <c r="P105" s="3"/>
    </row>
    <row r="106" spans="1:16" s="2" customFormat="1" ht="14.25" customHeight="1">
      <c r="A106" s="3" t="s">
        <v>93</v>
      </c>
      <c r="B106" s="5" t="s">
        <v>18</v>
      </c>
      <c r="C106" s="2">
        <v>13.48</v>
      </c>
      <c r="E106" s="5" t="s">
        <v>18</v>
      </c>
      <c r="F106" s="5" t="s">
        <v>18</v>
      </c>
      <c r="G106" s="5" t="s">
        <v>18</v>
      </c>
      <c r="H106" s="3">
        <v>2</v>
      </c>
      <c r="I106" s="5" t="s">
        <v>35</v>
      </c>
      <c r="J106" s="2" t="s">
        <v>19</v>
      </c>
      <c r="K106" s="5" t="s">
        <v>18</v>
      </c>
      <c r="L106" s="5" t="s">
        <v>18</v>
      </c>
      <c r="M106" s="2" t="s">
        <v>59</v>
      </c>
      <c r="N106" s="3" t="s">
        <v>94</v>
      </c>
      <c r="O106" s="2" t="s">
        <v>95</v>
      </c>
    </row>
    <row r="107" spans="1:16" s="2" customFormat="1" ht="14.25" customHeight="1">
      <c r="A107" s="3" t="s">
        <v>93</v>
      </c>
      <c r="B107" s="5" t="s">
        <v>18</v>
      </c>
      <c r="C107" s="2">
        <v>7.48</v>
      </c>
      <c r="E107" s="5" t="s">
        <v>18</v>
      </c>
      <c r="F107" s="5" t="s">
        <v>18</v>
      </c>
      <c r="G107" s="5" t="s">
        <v>18</v>
      </c>
      <c r="H107" s="2">
        <v>4</v>
      </c>
      <c r="I107" s="5" t="s">
        <v>35</v>
      </c>
      <c r="J107" s="2" t="s">
        <v>19</v>
      </c>
      <c r="K107" s="5" t="s">
        <v>18</v>
      </c>
      <c r="L107" s="5" t="s">
        <v>18</v>
      </c>
      <c r="M107" s="2" t="s">
        <v>59</v>
      </c>
      <c r="N107" s="3" t="s">
        <v>94</v>
      </c>
      <c r="O107" s="2" t="s">
        <v>95</v>
      </c>
    </row>
    <row r="108" spans="1:16" s="2" customFormat="1" ht="14.25" customHeight="1">
      <c r="A108" s="3" t="s">
        <v>93</v>
      </c>
      <c r="B108" s="5" t="s">
        <v>18</v>
      </c>
      <c r="C108" s="2">
        <v>15.48</v>
      </c>
      <c r="E108" s="5" t="s">
        <v>18</v>
      </c>
      <c r="F108" s="5" t="s">
        <v>18</v>
      </c>
      <c r="G108" s="5" t="s">
        <v>18</v>
      </c>
      <c r="H108" s="2">
        <v>1</v>
      </c>
      <c r="I108" s="5" t="s">
        <v>35</v>
      </c>
      <c r="J108" s="2" t="s">
        <v>19</v>
      </c>
      <c r="K108" s="5" t="s">
        <v>18</v>
      </c>
      <c r="L108" s="5" t="s">
        <v>18</v>
      </c>
      <c r="M108" s="2" t="s">
        <v>59</v>
      </c>
      <c r="N108" s="3" t="s">
        <v>94</v>
      </c>
      <c r="O108" s="2" t="s">
        <v>95</v>
      </c>
    </row>
  </sheetData>
  <autoFilter ref="A1:P108" xr:uid="{93E73BC8-EA9D-410D-96A9-464607869712}">
    <sortState xmlns:xlrd2="http://schemas.microsoft.com/office/spreadsheetml/2017/richdata2" ref="A9:P104">
      <sortCondition ref="H1:H108"/>
    </sortState>
  </autoFilter>
  <sortState xmlns:xlrd2="http://schemas.microsoft.com/office/spreadsheetml/2017/richdata2" ref="A2:P100">
    <sortCondition ref="A2:A100"/>
    <sortCondition ref="H2:H100"/>
    <sortCondition ref="I2:I100"/>
    <sortCondition ref="B2:B100"/>
  </sortState>
  <phoneticPr fontId="8" type="noConversion"/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7afcc5a7d2c46619eea022fb49ebda3 xmlns="edd56028-2a71-4bcd-898f-a0d2cda994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WQT115 Water Quality - Summaries and Reports</TermName>
          <TermId xmlns="http://schemas.microsoft.com/office/infopath/2007/PartnerControls">f4fd2988-5b22-4856-8fb3-35b6dca7dc9f</TermId>
        </TermInfo>
      </Terms>
    </f7afcc5a7d2c46619eea022fb49ebda3>
    <TriggerDate xmlns="edd56028-2a71-4bcd-898f-a0d2cda9943c" xsi:nil="true"/>
    <j8635f5df8e248b2a169aa2ef12a1cc3 xmlns="edd56028-2a71-4bcd-898f-a0d2cda994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RDRM</TermName>
          <TermId xmlns="http://schemas.microsoft.com/office/infopath/2007/PartnerControls">4858740f-74b8-4d54-b287-5e398c68ace6</TermId>
        </TermInfo>
      </Terms>
    </j8635f5df8e248b2a169aa2ef12a1cc3>
    <TaxCatchAll xmlns="edd56028-2a71-4bcd-898f-a0d2cda9943c">
      <Value>44</Value>
      <Value>42</Value>
    </TaxCatchAl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nterprise Document" ma:contentTypeID="0x010100481E27953DCBCF47AD3C943D0A5AB56400B709BE7673B4FE428954F54FBB88BD81" ma:contentTypeVersion="4" ma:contentTypeDescription="" ma:contentTypeScope="" ma:versionID="ee5195363d1491be1a5d14b86e1e4010">
  <xsd:schema xmlns:xsd="http://www.w3.org/2001/XMLSchema" xmlns:xs="http://www.w3.org/2001/XMLSchema" xmlns:p="http://schemas.microsoft.com/office/2006/metadata/properties" xmlns:ns2="edd56028-2a71-4bcd-898f-a0d2cda9943c" targetNamespace="http://schemas.microsoft.com/office/2006/metadata/properties" ma:root="true" ma:fieldsID="c1622c919a99512df89a39a36206e204" ns2:_="">
    <xsd:import namespace="edd56028-2a71-4bcd-898f-a0d2cda9943c"/>
    <xsd:element name="properties">
      <xsd:complexType>
        <xsd:sequence>
          <xsd:element name="documentManagement">
            <xsd:complexType>
              <xsd:all>
                <xsd:element ref="ns2:TriggerDate" minOccurs="0"/>
                <xsd:element ref="ns2:TaxCatchAll" minOccurs="0"/>
                <xsd:element ref="ns2:TaxCatchAllLabel" minOccurs="0"/>
                <xsd:element ref="ns2:j8635f5df8e248b2a169aa2ef12a1cc3" minOccurs="0"/>
                <xsd:element ref="ns2:f7afcc5a7d2c46619eea022fb49ebda3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d56028-2a71-4bcd-898f-a0d2cda9943c" elementFormDefault="qualified">
    <xsd:import namespace="http://schemas.microsoft.com/office/2006/documentManagement/types"/>
    <xsd:import namespace="http://schemas.microsoft.com/office/infopath/2007/PartnerControls"/>
    <xsd:element name="TriggerDate" ma:index="4" nillable="true" ma:displayName="Trigger Date" ma:format="DateOnly" ma:internalName="TriggerDate" ma:readOnly="false">
      <xsd:simpleType>
        <xsd:restriction base="dms:DateTime"/>
      </xsd:simpleType>
    </xsd:element>
    <xsd:element name="TaxCatchAll" ma:index="8" nillable="true" ma:displayName="Taxonomy Catch All Column" ma:hidden="true" ma:list="{5a2c49f4-6445-4ef7-a6d6-980f394e8da7}" ma:internalName="TaxCatchAll" ma:showField="CatchAllData" ma:web="ecc98dad-4b10-46e6-8b6d-8afec9d146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5a2c49f4-6445-4ef7-a6d6-980f394e8da7}" ma:internalName="TaxCatchAllLabel" ma:readOnly="true" ma:showField="CatchAllDataLabel" ma:web="ecc98dad-4b10-46e6-8b6d-8afec9d146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8635f5df8e248b2a169aa2ef12a1cc3" ma:index="11" nillable="true" ma:taxonomy="true" ma:internalName="j8635f5df8e248b2a169aa2ef12a1cc3" ma:taxonomyFieldName="RecordOwnerGroup" ma:displayName="Record Owner Group" ma:default="" ma:fieldId="{38635f5d-f8e2-48b2-a169-aa2ef12a1cc3}" ma:sspId="5320edb3-7eed-4870-a7f8-208ac1d02638" ma:termSetId="4169a0f1-14ae-4c05-ac68-0cc681fbb1b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7afcc5a7d2c46619eea022fb49ebda3" ma:index="13" nillable="true" ma:taxonomy="true" ma:internalName="f7afcc5a7d2c46619eea022fb49ebda3" ma:taxonomyFieldName="BucketCode" ma:displayName="Bucket Code" ma:default="" ma:fieldId="{f7afcc5a-7d2c-4661-9eea-022fb49ebda3}" ma:sspId="5320edb3-7eed-4870-a7f8-208ac1d02638" ma:termSetId="828597be-d701-4723-b594-4dfc25702ac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5320edb3-7eed-4870-a7f8-208ac1d02638" ContentTypeId="0x010100481E27953DCBCF47AD3C943D0A5AB564" PreviousValue="false" LastSyncTimeStamp="2023-10-03T16:40:41.253Z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748A2A-B445-40FF-B7E8-63BBCC93C39B}"/>
</file>

<file path=customXml/itemProps2.xml><?xml version="1.0" encoding="utf-8"?>
<ds:datastoreItem xmlns:ds="http://schemas.openxmlformats.org/officeDocument/2006/customXml" ds:itemID="{98E49395-887A-4EC4-8011-B3A7AFE206FC}"/>
</file>

<file path=customXml/itemProps3.xml><?xml version="1.0" encoding="utf-8"?>
<ds:datastoreItem xmlns:ds="http://schemas.openxmlformats.org/officeDocument/2006/customXml" ds:itemID="{E255B681-91B0-4DBC-84B4-8EAEB9D93CDD}"/>
</file>

<file path=customXml/itemProps4.xml><?xml version="1.0" encoding="utf-8"?>
<ds:datastoreItem xmlns:ds="http://schemas.openxmlformats.org/officeDocument/2006/customXml" ds:itemID="{0F39FC55-F1F1-4AAB-9C45-71A409070D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/>
  <cp:revision/>
  <dcterms:created xsi:type="dcterms:W3CDTF">2022-07-06T17:04:03Z</dcterms:created>
  <dcterms:modified xsi:type="dcterms:W3CDTF">2025-12-12T21:18:53Z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0x010100481E27953DCBCF47AD3C943D0A5AB56400B709BE7673B4FE428954F54FBB88BD81</vt:lpwstr>
  </property>
  <property fmtid="{D5CDD505-2E9C-101B-9397-08002B2CF9AE}" pid="4" name="ComplianceAssetId">
    <vt:lpwstr/>
  </property>
  <property fmtid="{D5CDD505-2E9C-101B-9397-08002B2CF9AE}" pid="5" name="RecordOwnerGroup">
    <vt:lpwstr>42;#RDRM|4858740f-74b8-4d54-b287-5e398c68ace6</vt:lpwstr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SharedWithUsers">
    <vt:lpwstr/>
  </property>
  <property fmtid="{D5CDD505-2E9C-101B-9397-08002B2CF9AE}" pid="9" name="BucketCode">
    <vt:lpwstr>44;#WQT115 Water Quality - Summaries and Reports|f4fd2988-5b22-4856-8fb3-35b6dca7dc9f</vt:lpwstr>
  </property>
  <property fmtid="{D5CDD505-2E9C-101B-9397-08002B2CF9AE}" pid="10" name="lcf76f155ced4ddcb4097134ff3c332f">
    <vt:lpwstr/>
  </property>
</Properties>
</file>