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760375\Downloads\"/>
    </mc:Choice>
  </mc:AlternateContent>
  <xr:revisionPtr revIDLastSave="0" documentId="8_{34220815-37CA-4509-98D6-CAC2A86FB19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able S1" sheetId="11" r:id="rId1"/>
    <sheet name="Table S2" sheetId="10" r:id="rId2"/>
    <sheet name="Table S3" sheetId="3" r:id="rId3"/>
    <sheet name="Table S4" sheetId="4" r:id="rId4"/>
    <sheet name="Table S5" sheetId="6" r:id="rId5"/>
    <sheet name="Table S6" sheetId="7" r:id="rId6"/>
    <sheet name="Table S7" sheetId="8" r:id="rId7"/>
    <sheet name="Table S8" sheetId="12" r:id="rId8"/>
  </sheets>
  <definedNames>
    <definedName name="ConcAgeTikAge1">#REF!</definedName>
    <definedName name="ConcAgeTikAge2">#REF!</definedName>
    <definedName name="ConcAgeTikAge3">#REF!</definedName>
    <definedName name="ConcAgeTikAge4">#REF!</definedName>
    <definedName name="ConcAgeTikAge5">#REF!</definedName>
    <definedName name="Ellipse1_22">#REF!</definedName>
    <definedName name="Ellipse1_23">#REF!</definedName>
    <definedName name="Ellipse1_24">#REF!</definedName>
    <definedName name="Ellipse1_25">#REF!</definedName>
    <definedName name="Ellipse1_26">#REF!</definedName>
    <definedName name="gauss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0" i="3" l="1"/>
  <c r="G109" i="3"/>
  <c r="H109" i="3"/>
  <c r="H110" i="3" s="1"/>
  <c r="I109" i="3"/>
  <c r="J109" i="3"/>
  <c r="K109" i="3"/>
  <c r="L109" i="3"/>
  <c r="M109" i="3"/>
  <c r="N109" i="3"/>
  <c r="O109" i="3"/>
  <c r="P109" i="3"/>
  <c r="P110" i="3" s="1"/>
  <c r="Q109" i="3"/>
  <c r="R109" i="3"/>
  <c r="S109" i="3"/>
  <c r="T109" i="3"/>
  <c r="U109" i="3"/>
  <c r="V109" i="3"/>
  <c r="W109" i="3"/>
  <c r="W110" i="3" s="1"/>
  <c r="F109" i="3"/>
  <c r="F110" i="3" s="1"/>
  <c r="C109" i="3"/>
  <c r="D109" i="3"/>
  <c r="B109" i="3"/>
  <c r="I108" i="3"/>
  <c r="J108" i="3"/>
  <c r="K108" i="3"/>
  <c r="K110" i="3" s="1"/>
  <c r="L108" i="3"/>
  <c r="M108" i="3"/>
  <c r="N108" i="3"/>
  <c r="O108" i="3"/>
  <c r="P108" i="3"/>
  <c r="Q108" i="3"/>
  <c r="R108" i="3"/>
  <c r="S108" i="3"/>
  <c r="T108" i="3"/>
  <c r="U108" i="3"/>
  <c r="V108" i="3"/>
  <c r="W108" i="3"/>
  <c r="I110" i="3"/>
  <c r="J110" i="3"/>
  <c r="O110" i="3"/>
  <c r="Q110" i="3"/>
  <c r="R110" i="3"/>
  <c r="S110" i="3"/>
  <c r="T110" i="3"/>
  <c r="L110" i="3"/>
  <c r="M110" i="3"/>
  <c r="N110" i="3"/>
  <c r="U110" i="3"/>
  <c r="V110" i="3"/>
  <c r="G110" i="3"/>
  <c r="H108" i="3"/>
  <c r="G108" i="3"/>
  <c r="F108" i="3"/>
  <c r="C108" i="3"/>
  <c r="D108" i="3"/>
  <c r="C110" i="3"/>
  <c r="D110" i="3"/>
  <c r="B108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67" i="3"/>
  <c r="X7" i="3" l="1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B11" i="10"/>
  <c r="Q10" i="10"/>
  <c r="C10" i="10"/>
  <c r="B10" i="10"/>
  <c r="I10" i="10"/>
  <c r="F10" i="10"/>
  <c r="L10" i="10"/>
  <c r="O10" i="10"/>
  <c r="N10" i="10"/>
  <c r="M10" i="10"/>
  <c r="D10" i="10"/>
  <c r="E10" i="10"/>
  <c r="K10" i="10"/>
  <c r="J10" i="10"/>
  <c r="H10" i="10"/>
  <c r="G10" i="10"/>
  <c r="P10" i="10"/>
  <c r="B16" i="8" l="1"/>
  <c r="B15" i="8"/>
  <c r="X6" i="3" l="1"/>
  <c r="X5" i="3"/>
</calcChain>
</file>

<file path=xl/sharedStrings.xml><?xml version="1.0" encoding="utf-8"?>
<sst xmlns="http://schemas.openxmlformats.org/spreadsheetml/2006/main" count="1936" uniqueCount="671">
  <si>
    <t>Ref. material Name</t>
    <phoneticPr fontId="1" type="noConversion"/>
  </si>
  <si>
    <t>Age (Ma) (2s)</t>
    <phoneticPr fontId="1" type="noConversion"/>
  </si>
  <si>
    <t>Quantity</t>
    <phoneticPr fontId="1" type="noConversion"/>
  </si>
  <si>
    <t>Ref.</t>
  </si>
  <si>
    <t>OG-1</t>
  </si>
  <si>
    <t>3465.4 ± 0.6</t>
    <phoneticPr fontId="1" type="noConversion"/>
  </si>
  <si>
    <t>236±184</t>
    <phoneticPr fontId="1" type="noConversion"/>
  </si>
  <si>
    <t>KV01</t>
  </si>
  <si>
    <t>3230 ± 26</t>
    <phoneticPr fontId="1" type="noConversion"/>
  </si>
  <si>
    <t>83±74</t>
    <phoneticPr fontId="1" type="noConversion"/>
  </si>
  <si>
    <t>QGNG</t>
  </si>
  <si>
    <t>1851.6±0.6</t>
    <phoneticPr fontId="1" type="noConversion"/>
  </si>
  <si>
    <t>304±502</t>
    <phoneticPr fontId="1" type="noConversion"/>
  </si>
  <si>
    <t>FC-1/AS3</t>
    <phoneticPr fontId="1" type="noConversion"/>
  </si>
  <si>
    <t>1099.0±0.6/1099.1±0.5</t>
    <phoneticPr fontId="1" type="noConversion"/>
  </si>
  <si>
    <t>428±698</t>
    <phoneticPr fontId="1" type="noConversion"/>
  </si>
  <si>
    <t>1065.4±0.3</t>
    <phoneticPr fontId="1" type="noConversion"/>
  </si>
  <si>
    <t>81±9</t>
    <phoneticPr fontId="1" type="noConversion"/>
  </si>
  <si>
    <t>Mud Tank (MT)</t>
    <phoneticPr fontId="1" type="noConversion"/>
  </si>
  <si>
    <t>732 ± 5</t>
    <phoneticPr fontId="1" type="noConversion"/>
  </si>
  <si>
    <t>15±11</t>
    <phoneticPr fontId="1" type="noConversion"/>
  </si>
  <si>
    <t>GJ-1</t>
  </si>
  <si>
    <t>608.5±0.4</t>
    <phoneticPr fontId="1" type="noConversion"/>
  </si>
  <si>
    <t>287±151</t>
    <phoneticPr fontId="1" type="noConversion"/>
  </si>
  <si>
    <t>-</t>
    <phoneticPr fontId="1" type="noConversion"/>
  </si>
  <si>
    <t>LKZ-1</t>
    <phoneticPr fontId="1" type="noConversion"/>
  </si>
  <si>
    <t>570.0±2.5</t>
    <phoneticPr fontId="1" type="noConversion"/>
  </si>
  <si>
    <t>490±450</t>
    <phoneticPr fontId="1" type="noConversion"/>
  </si>
  <si>
    <t>SL13</t>
    <phoneticPr fontId="1" type="noConversion"/>
  </si>
  <si>
    <t>572.1±0.4</t>
    <phoneticPr fontId="1" type="noConversion"/>
  </si>
  <si>
    <t>~238</t>
    <phoneticPr fontId="1" type="noConversion"/>
  </si>
  <si>
    <t>Peixe</t>
    <phoneticPr fontId="1" type="noConversion"/>
  </si>
  <si>
    <t>564±4</t>
    <phoneticPr fontId="1" type="noConversion"/>
  </si>
  <si>
    <t>18</t>
    <phoneticPr fontId="1" type="noConversion"/>
  </si>
  <si>
    <t>CZ3</t>
    <phoneticPr fontId="1" type="noConversion"/>
  </si>
  <si>
    <t>563.9±1.3</t>
    <phoneticPr fontId="1" type="noConversion"/>
  </si>
  <si>
    <t>550±10</t>
    <phoneticPr fontId="1" type="noConversion"/>
  </si>
  <si>
    <t>Sri Lanka F (SLF)</t>
    <phoneticPr fontId="1" type="noConversion"/>
  </si>
  <si>
    <t>563.2 ± 4.8</t>
  </si>
  <si>
    <t>21</t>
    <phoneticPr fontId="1" type="noConversion"/>
  </si>
  <si>
    <t>M257</t>
    <phoneticPr fontId="1" type="noConversion"/>
  </si>
  <si>
    <t>561.3±0.3</t>
  </si>
  <si>
    <t>853±24</t>
    <phoneticPr fontId="1" type="noConversion"/>
  </si>
  <si>
    <t>BB</t>
    <phoneticPr fontId="1" type="noConversion"/>
  </si>
  <si>
    <t>~560</t>
    <phoneticPr fontId="1" type="noConversion"/>
  </si>
  <si>
    <t>270±3.5</t>
    <phoneticPr fontId="1" type="noConversion"/>
  </si>
  <si>
    <t>24</t>
    <phoneticPr fontId="1" type="noConversion"/>
  </si>
  <si>
    <t>Z6266/BR266</t>
    <phoneticPr fontId="1" type="noConversion"/>
  </si>
  <si>
    <t>559.0±0.2</t>
    <phoneticPr fontId="1" type="noConversion"/>
  </si>
  <si>
    <t>909±27</t>
    <phoneticPr fontId="1" type="noConversion"/>
  </si>
  <si>
    <t>GZ8</t>
    <phoneticPr fontId="1" type="noConversion"/>
  </si>
  <si>
    <t>543.92±0.06</t>
  </si>
  <si>
    <t>1305±57</t>
    <phoneticPr fontId="1" type="noConversion"/>
  </si>
  <si>
    <t>26</t>
    <phoneticPr fontId="1" type="noConversion"/>
  </si>
  <si>
    <t>SA01</t>
    <phoneticPr fontId="1" type="noConversion"/>
  </si>
  <si>
    <t>535.08±0.32</t>
  </si>
  <si>
    <t>161±50</t>
    <phoneticPr fontId="1" type="noConversion"/>
  </si>
  <si>
    <t>27</t>
    <phoneticPr fontId="1" type="noConversion"/>
  </si>
  <si>
    <t>SA02</t>
    <phoneticPr fontId="1" type="noConversion"/>
  </si>
  <si>
    <t>533.7±3.7</t>
    <phoneticPr fontId="1" type="noConversion"/>
  </si>
  <si>
    <t>580±23</t>
    <phoneticPr fontId="1" type="noConversion"/>
  </si>
  <si>
    <t>28</t>
    <phoneticPr fontId="1" type="noConversion"/>
  </si>
  <si>
    <t>GZ7</t>
    <phoneticPr fontId="1" type="noConversion"/>
  </si>
  <si>
    <t>530.26±0.05</t>
  </si>
  <si>
    <t>680±31</t>
    <phoneticPr fontId="1" type="noConversion"/>
  </si>
  <si>
    <t>M127</t>
    <phoneticPr fontId="1" type="noConversion"/>
  </si>
  <si>
    <t>524.36±0.16</t>
  </si>
  <si>
    <t>~923</t>
    <phoneticPr fontId="1" type="noConversion"/>
  </si>
  <si>
    <t>29</t>
    <phoneticPr fontId="1" type="noConversion"/>
  </si>
  <si>
    <t>R33</t>
    <phoneticPr fontId="1" type="noConversion"/>
  </si>
  <si>
    <t>418.9±0.4</t>
    <phoneticPr fontId="1" type="noConversion"/>
  </si>
  <si>
    <t>175±181</t>
    <phoneticPr fontId="1" type="noConversion"/>
  </si>
  <si>
    <t>Temora 1 (TEM1)</t>
    <phoneticPr fontId="1" type="noConversion"/>
  </si>
  <si>
    <t>416.75±0.24</t>
    <phoneticPr fontId="1" type="noConversion"/>
  </si>
  <si>
    <t>161±152</t>
    <phoneticPr fontId="1" type="noConversion"/>
  </si>
  <si>
    <t>Temora 2 (TEM2)</t>
    <phoneticPr fontId="1" type="noConversion"/>
  </si>
  <si>
    <t>416.78±0.33</t>
    <phoneticPr fontId="1" type="noConversion"/>
  </si>
  <si>
    <t>176±140</t>
    <phoneticPr fontId="1" type="noConversion"/>
  </si>
  <si>
    <t>Plešovice</t>
    <phoneticPr fontId="1" type="noConversion"/>
  </si>
  <si>
    <t>337.13±0.37</t>
  </si>
  <si>
    <t>1485±1460</t>
    <phoneticPr fontId="1" type="noConversion"/>
  </si>
  <si>
    <t>Qinghu</t>
    <phoneticPr fontId="1" type="noConversion"/>
  </si>
  <si>
    <t>159.38±0.12</t>
  </si>
  <si>
    <t>1042±773</t>
    <phoneticPr fontId="1" type="noConversion"/>
  </si>
  <si>
    <t>GHR1</t>
    <phoneticPr fontId="1" type="noConversion"/>
  </si>
  <si>
    <t>48.106±0.023</t>
  </si>
  <si>
    <t>837±2998</t>
    <phoneticPr fontId="1" type="noConversion"/>
  </si>
  <si>
    <t>Aus Z2&amp;Aus Z5</t>
    <phoneticPr fontId="1" type="noConversion"/>
  </si>
  <si>
    <t>38.8963±0.0044/ 38.9022±0.0035</t>
    <phoneticPr fontId="1" type="noConversion"/>
  </si>
  <si>
    <t>244±3/ 314±4</t>
    <phoneticPr fontId="1" type="noConversion"/>
  </si>
  <si>
    <t>Fish Canyon Tuff (FCT)</t>
    <phoneticPr fontId="1" type="noConversion"/>
  </si>
  <si>
    <t>28.478 ± 0.024</t>
  </si>
  <si>
    <t>498±268</t>
    <phoneticPr fontId="1" type="noConversion"/>
  </si>
  <si>
    <t xml:space="preserve">Penglai </t>
    <phoneticPr fontId="1" type="noConversion"/>
  </si>
  <si>
    <t>4.4 ± 0.1</t>
    <phoneticPr fontId="1" type="noConversion"/>
  </si>
  <si>
    <t>37±16</t>
    <phoneticPr fontId="1" type="noConversion"/>
  </si>
  <si>
    <t>Reference:</t>
    <phoneticPr fontId="1" type="noConversion"/>
  </si>
  <si>
    <t>1. R. A. Stern, S. Bodorkos, S. L. Kamo, A. H. Hickman and F. Corfu, Geostand. Geoanal. Res., 2009, 33, 145-168.</t>
    <phoneticPr fontId="1" type="noConversion"/>
  </si>
  <si>
    <t/>
  </si>
  <si>
    <t>Ti</t>
  </si>
  <si>
    <t>Y</t>
  </si>
  <si>
    <t>Nb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</si>
  <si>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</si>
  <si>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</si>
  <si>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</si>
  <si>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</si>
  <si>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</si>
  <si>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</si>
  <si>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</si>
  <si>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</si>
  <si>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</si>
  <si>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</si>
  <si>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</si>
  <si>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</si>
  <si>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</si>
  <si>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</si>
  <si>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</si>
  <si>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</si>
  <si>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Pb</t>
  </si>
  <si>
    <t>Th</t>
  </si>
  <si>
    <t>U</t>
  </si>
  <si>
    <t>Th/U</t>
  </si>
  <si>
    <t>Dates (Ma)</t>
  </si>
  <si>
    <t>Composition</t>
  </si>
  <si>
    <t>Ratios</t>
  </si>
  <si>
    <t>206Pb/</t>
  </si>
  <si>
    <t>207Pb/</t>
  </si>
  <si>
    <t xml:space="preserve">Fraction   </t>
  </si>
  <si>
    <t>238U</t>
  </si>
  <si>
    <t>±2σ</t>
  </si>
  <si>
    <t>206Pb</t>
  </si>
  <si>
    <t>Th/</t>
  </si>
  <si>
    <t>Pb*</t>
  </si>
  <si>
    <t>Pbc</t>
  </si>
  <si>
    <t>Pb*/</t>
  </si>
  <si>
    <t>208Pb/</t>
  </si>
  <si>
    <t>Corr.</t>
  </si>
  <si>
    <t>&lt;Th&gt; a</t>
  </si>
  <si>
    <t xml:space="preserve">abs </t>
  </si>
  <si>
    <t>235U b</t>
  </si>
  <si>
    <t>% disc c</t>
  </si>
  <si>
    <t>U d</t>
  </si>
  <si>
    <t>(pg) e</t>
  </si>
  <si>
    <t>(pg) f</t>
  </si>
  <si>
    <t>Pbc g</t>
  </si>
  <si>
    <t>204Pb h</t>
  </si>
  <si>
    <t>206Pb i</t>
  </si>
  <si>
    <t>&lt;Th&gt; ia</t>
  </si>
  <si>
    <t xml:space="preserve">±2σ % </t>
  </si>
  <si>
    <t>238U i</t>
  </si>
  <si>
    <t>235U i</t>
  </si>
  <si>
    <t xml:space="preserve">coef. </t>
  </si>
  <si>
    <t xml:space="preserve"> a  Corrected for initial Th/U disequilibrium using radiogenic 208Pb and Th/U[magma] = 2.8 ± 1.0 (2s).</t>
  </si>
  <si>
    <t xml:space="preserve"> b  Isotopic dates calculated using λ238 = 1.55125E-10 (Jaffey et al. 1971) and λ235 = 9.8485E-10 (Jaffey et al. 1971).</t>
  </si>
  <si>
    <t xml:space="preserve"> d  Th contents calculated from radiogenic 208Pb and 230Th-corrected 206Pb/238U date of the sample, assuming concordance between U-Pb Th-Pb systems.</t>
  </si>
  <si>
    <t xml:space="preserve"> e  Total mass of radiogenic Pb.</t>
  </si>
  <si>
    <t xml:space="preserve"> f  Total mass of common Pb.</t>
  </si>
  <si>
    <t xml:space="preserve"> g  Ratio of radiogenic Pb (including 208Pb) to common Pb.</t>
  </si>
  <si>
    <t xml:space="preserve"> h  Measured ratio corrected for fractionation and spike contribution only.</t>
  </si>
  <si>
    <t xml:space="preserve"> i  Measured ratios corrected for fractionation, tracer and blank.</t>
  </si>
  <si>
    <t>Corr. coef. = correlation coefficient.</t>
  </si>
  <si>
    <r>
      <t>Ages calculated using the decay constants λ</t>
    </r>
    <r>
      <rPr>
        <vertAlign val="subscript"/>
        <sz val="9"/>
        <rFont val="Times New Roman"/>
        <family val="1"/>
      </rPr>
      <t>238</t>
    </r>
    <r>
      <rPr>
        <sz val="9"/>
        <rFont val="Times New Roman"/>
        <family val="1"/>
      </rPr>
      <t xml:space="preserve"> = 1.55125E-10 y</t>
    </r>
    <r>
      <rPr>
        <vertAlign val="superscript"/>
        <sz val="9"/>
        <rFont val="Times New Roman"/>
        <family val="1"/>
      </rPr>
      <t>-1</t>
    </r>
    <r>
      <rPr>
        <sz val="9"/>
        <rFont val="Times New Roman"/>
        <family val="1"/>
      </rPr>
      <t xml:space="preserve"> and λ</t>
    </r>
    <r>
      <rPr>
        <vertAlign val="subscript"/>
        <sz val="9"/>
        <rFont val="Times New Roman"/>
        <family val="1"/>
      </rPr>
      <t>235</t>
    </r>
    <r>
      <rPr>
        <sz val="9"/>
        <rFont val="Times New Roman"/>
        <family val="1"/>
      </rPr>
      <t xml:space="preserve"> = 9.8485E-10 y</t>
    </r>
    <r>
      <rPr>
        <vertAlign val="superscript"/>
        <sz val="9"/>
        <rFont val="Times New Roman"/>
        <family val="1"/>
      </rPr>
      <t>-1</t>
    </r>
    <r>
      <rPr>
        <sz val="9"/>
        <rFont val="Times New Roman"/>
        <family val="1"/>
      </rPr>
      <t xml:space="preserve"> (Jaffey et al. 1971).</t>
    </r>
  </si>
  <si>
    <t>Rediogenic isotopic ratios</t>
  </si>
  <si>
    <t>Isotopic age (Ma)</t>
  </si>
  <si>
    <t>Sample/</t>
  </si>
  <si>
    <r>
      <t>207</t>
    </r>
    <r>
      <rPr>
        <b/>
        <u/>
        <sz val="9"/>
        <rFont val="Times New Roman"/>
        <family val="1"/>
      </rPr>
      <t>Pb</t>
    </r>
  </si>
  <si>
    <t>Rho</t>
    <phoneticPr fontId="10" type="noConversion"/>
  </si>
  <si>
    <r>
      <t>207</t>
    </r>
    <r>
      <rPr>
        <b/>
        <u/>
        <sz val="9"/>
        <rFont val="Times New Roman"/>
        <family val="1"/>
      </rPr>
      <t>Pb</t>
    </r>
    <r>
      <rPr>
        <b/>
        <vertAlign val="superscript"/>
        <sz val="10"/>
        <rFont val="Arial"/>
        <family val="2"/>
      </rPr>
      <t/>
    </r>
  </si>
  <si>
    <r>
      <t>206</t>
    </r>
    <r>
      <rPr>
        <b/>
        <u/>
        <sz val="9"/>
        <rFont val="Times New Roman"/>
        <family val="1"/>
      </rPr>
      <t>Pb</t>
    </r>
  </si>
  <si>
    <t>spot #</t>
  </si>
  <si>
    <r>
      <t>206</t>
    </r>
    <r>
      <rPr>
        <b/>
        <sz val="9"/>
        <rFont val="Times New Roman"/>
        <family val="1"/>
      </rPr>
      <t>Pb</t>
    </r>
  </si>
  <si>
    <r>
      <t>235</t>
    </r>
    <r>
      <rPr>
        <b/>
        <sz val="9"/>
        <rFont val="Times New Roman"/>
        <family val="1"/>
      </rPr>
      <t>U</t>
    </r>
  </si>
  <si>
    <r>
      <t>238</t>
    </r>
    <r>
      <rPr>
        <b/>
        <sz val="9"/>
        <rFont val="Times New Roman"/>
        <family val="1"/>
      </rPr>
      <t>U</t>
    </r>
  </si>
  <si>
    <t>SIMS results (GIGCAS)</t>
    <phoneticPr fontId="1" type="noConversion"/>
  </si>
  <si>
    <t>abs</t>
    <phoneticPr fontId="1" type="noConversion"/>
  </si>
  <si>
    <t>solution-MC-ICP-MS</t>
    <phoneticPr fontId="10" type="noConversion"/>
  </si>
  <si>
    <t>Analytical spots</t>
    <phoneticPr fontId="10" type="noConversion"/>
  </si>
  <si>
    <t>SE</t>
    <phoneticPr fontId="10" type="noConversion"/>
  </si>
  <si>
    <t>BCR-2</t>
    <phoneticPr fontId="10" type="noConversion"/>
  </si>
  <si>
    <t>RGM-2</t>
    <phoneticPr fontId="10" type="noConversion"/>
  </si>
  <si>
    <t>2σ</t>
    <phoneticPr fontId="10" type="noConversion"/>
  </si>
  <si>
    <t>Sample</t>
    <phoneticPr fontId="1" type="noConversion"/>
  </si>
  <si>
    <t>Laser fluorination results (USTC)</t>
    <phoneticPr fontId="1" type="noConversion"/>
  </si>
  <si>
    <t>2SE</t>
  </si>
  <si>
    <t>Average</t>
  </si>
  <si>
    <t>±2SD</t>
  </si>
  <si>
    <t xml:space="preserve">All common Pb assumed to be laboratory blank. Total procedural blank less than 0.03 pg for U. </t>
    <phoneticPr fontId="1" type="noConversion"/>
  </si>
  <si>
    <t xml:space="preserve">Oxide </t>
  </si>
  <si>
    <t>Mass fraction (% m/m)</t>
  </si>
  <si>
    <t>-</t>
  </si>
  <si>
    <t>average</t>
  </si>
  <si>
    <t>2SD</t>
  </si>
  <si>
    <t>GJ-1_10</t>
  </si>
  <si>
    <t>GJ-1_11</t>
  </si>
  <si>
    <t>GJ-1_12</t>
  </si>
  <si>
    <t>GJ-1_13</t>
  </si>
  <si>
    <t>GJ-1_14</t>
  </si>
  <si>
    <t>GJ-1_15</t>
  </si>
  <si>
    <t>GJ-1_16</t>
  </si>
  <si>
    <t>GJ-1_17</t>
  </si>
  <si>
    <t>GJ-1_18</t>
  </si>
  <si>
    <t>GJ-1_19</t>
  </si>
  <si>
    <t>GJ-1_20</t>
  </si>
  <si>
    <t>GJ-1_21</t>
  </si>
  <si>
    <t>GJ-1_22</t>
  </si>
  <si>
    <t>GJ-1_23</t>
  </si>
  <si>
    <t>GJ-1_24</t>
  </si>
  <si>
    <t>GJ-1_25</t>
  </si>
  <si>
    <t>GJ-1_26</t>
  </si>
  <si>
    <t>GJ-1_27</t>
  </si>
  <si>
    <t>TTZ_01</t>
    <phoneticPr fontId="1" type="noConversion"/>
  </si>
  <si>
    <t>TTZ_02</t>
  </si>
  <si>
    <t>TTZ_03</t>
  </si>
  <si>
    <t>TTZ_04</t>
  </si>
  <si>
    <t>TTZ_05</t>
  </si>
  <si>
    <t>GJ-1_01</t>
    <phoneticPr fontId="1" type="noConversion"/>
  </si>
  <si>
    <t>GJ-1_02</t>
  </si>
  <si>
    <t>GJ-1_03</t>
  </si>
  <si>
    <t>GJ-1_04</t>
  </si>
  <si>
    <t>GJ-1_05</t>
  </si>
  <si>
    <t>GJ-1_06</t>
  </si>
  <si>
    <t>GJ-1_07</t>
  </si>
  <si>
    <t>GJ-1_08</t>
  </si>
  <si>
    <t>GJ-1_09</t>
  </si>
  <si>
    <t>91500_01</t>
    <phoneticPr fontId="1" type="noConversion"/>
  </si>
  <si>
    <t>91500_02</t>
  </si>
  <si>
    <t>91500_03</t>
  </si>
  <si>
    <t>91500_04</t>
  </si>
  <si>
    <t>91500_05</t>
  </si>
  <si>
    <t>91500_06</t>
  </si>
  <si>
    <t>91500_07</t>
  </si>
  <si>
    <t>91500_08</t>
  </si>
  <si>
    <t>91500_09</t>
  </si>
  <si>
    <t>91500_10</t>
  </si>
  <si>
    <t>91500_11</t>
  </si>
  <si>
    <t>91500_12</t>
  </si>
  <si>
    <t>91500_13</t>
  </si>
  <si>
    <t>91500_14</t>
  </si>
  <si>
    <t>91500_15</t>
  </si>
  <si>
    <t>91500_16</t>
  </si>
  <si>
    <t>91500_17</t>
  </si>
  <si>
    <t>91500_18</t>
  </si>
  <si>
    <t>91500_19</t>
  </si>
  <si>
    <t>91500_20</t>
  </si>
  <si>
    <t>91500_21</t>
  </si>
  <si>
    <t>91500_22</t>
  </si>
  <si>
    <t>91500_23</t>
  </si>
  <si>
    <t>91500_24</t>
  </si>
  <si>
    <t>91500_25</t>
  </si>
  <si>
    <t>91500_26</t>
  </si>
  <si>
    <t>91500_27</t>
  </si>
  <si>
    <t>91500_28</t>
  </si>
  <si>
    <t>91500_29</t>
  </si>
  <si>
    <t>91500_30</t>
  </si>
  <si>
    <t>91500_31</t>
  </si>
  <si>
    <t>91500_32</t>
  </si>
  <si>
    <t>91500_33</t>
  </si>
  <si>
    <t>91500_34</t>
  </si>
  <si>
    <t>91500_35</t>
  </si>
  <si>
    <t>91500_36</t>
  </si>
  <si>
    <t>91500_37</t>
  </si>
  <si>
    <t>91500_38</t>
  </si>
  <si>
    <t>91500_39</t>
  </si>
  <si>
    <t>91500_40</t>
  </si>
  <si>
    <t>91500_41</t>
  </si>
  <si>
    <t>91500_42</t>
  </si>
  <si>
    <t>91500_43</t>
  </si>
  <si>
    <t>91500_44</t>
  </si>
  <si>
    <t>91500_45</t>
  </si>
  <si>
    <t>91500_46</t>
  </si>
  <si>
    <t>91500_47</t>
  </si>
  <si>
    <t>91500_48</t>
  </si>
  <si>
    <t>91500_49</t>
  </si>
  <si>
    <t>91500_50</t>
  </si>
  <si>
    <t>91500_51</t>
  </si>
  <si>
    <t>91500_52</t>
  </si>
  <si>
    <t>91500_53</t>
  </si>
  <si>
    <t>91500_54</t>
  </si>
  <si>
    <t>91500_55</t>
  </si>
  <si>
    <t>SLZB_01</t>
    <phoneticPr fontId="1" type="noConversion"/>
  </si>
  <si>
    <t>SLZB_02</t>
  </si>
  <si>
    <t>SLZB_03</t>
  </si>
  <si>
    <t>SLZB_04</t>
  </si>
  <si>
    <t>SLZB_05</t>
  </si>
  <si>
    <t>SLZB_06</t>
  </si>
  <si>
    <t>SLZB_07</t>
  </si>
  <si>
    <t>SLZB_08</t>
  </si>
  <si>
    <t>SLZB_09</t>
  </si>
  <si>
    <t>SLZB_10</t>
  </si>
  <si>
    <t>SLZB_11</t>
  </si>
  <si>
    <t>SLZB_12</t>
  </si>
  <si>
    <t>SLZB_13</t>
  </si>
  <si>
    <t>SLZB_14</t>
  </si>
  <si>
    <t>SLZB_15</t>
  </si>
  <si>
    <t>SLZB_16</t>
  </si>
  <si>
    <t>SLZB_17</t>
  </si>
  <si>
    <t>SLZB_18</t>
  </si>
  <si>
    <t>SLZB_19</t>
  </si>
  <si>
    <t>SLZB_20</t>
  </si>
  <si>
    <t>SLZB_21</t>
  </si>
  <si>
    <t>SLZB_22</t>
  </si>
  <si>
    <t>SLZB_23</t>
  </si>
  <si>
    <t>SLZB_24</t>
  </si>
  <si>
    <t>SLZB_25</t>
  </si>
  <si>
    <t>SLZB_26</t>
  </si>
  <si>
    <t>SLZB_27</t>
  </si>
  <si>
    <t>SLZB_28</t>
  </si>
  <si>
    <t>SLZB_29</t>
  </si>
  <si>
    <t>SLZB_30</t>
  </si>
  <si>
    <t>SLZB_31</t>
  </si>
  <si>
    <t>SLZB_32</t>
  </si>
  <si>
    <t>SLZB_33</t>
  </si>
  <si>
    <t>SLZB_34</t>
  </si>
  <si>
    <t>SLZB_35</t>
  </si>
  <si>
    <t>SLZB_36</t>
  </si>
  <si>
    <t>SLZB_37</t>
  </si>
  <si>
    <t>SLZB_38</t>
  </si>
  <si>
    <t>SLZB_39</t>
  </si>
  <si>
    <t>SLZB_40</t>
  </si>
  <si>
    <t>SLZB_41</t>
  </si>
  <si>
    <t>SLZB_42</t>
  </si>
  <si>
    <t>SLZB_43</t>
  </si>
  <si>
    <t>SLZB_44</t>
  </si>
  <si>
    <t>SLZB_45</t>
  </si>
  <si>
    <t>SLZB_46</t>
  </si>
  <si>
    <t>SLZB_47</t>
  </si>
  <si>
    <t>SLZB_48</t>
  </si>
  <si>
    <t>SLZB_49</t>
  </si>
  <si>
    <t>SLZB_50</t>
  </si>
  <si>
    <t>SLZB_51</t>
  </si>
  <si>
    <t>SLZB_52</t>
  </si>
  <si>
    <t>SLZB_53</t>
  </si>
  <si>
    <t>SLZB_54</t>
  </si>
  <si>
    <t>SLZB_55</t>
  </si>
  <si>
    <t>SLZB_56</t>
  </si>
  <si>
    <t>SLZB_57</t>
  </si>
  <si>
    <t>SLZB_58</t>
  </si>
  <si>
    <t>SLZB_59</t>
  </si>
  <si>
    <t>SLZB_60</t>
  </si>
  <si>
    <t>SLZB_61</t>
  </si>
  <si>
    <t>SLZB_62</t>
  </si>
  <si>
    <t>SLZB_63</t>
  </si>
  <si>
    <t>SLZB_64</t>
  </si>
  <si>
    <t>SLZB_65</t>
  </si>
  <si>
    <t>LA-ICP-MS results (CUG-Profile)</t>
    <phoneticPr fontId="1" type="noConversion"/>
  </si>
  <si>
    <t>LA-ICP-MS results (WHCGS)</t>
    <phoneticPr fontId="1" type="noConversion"/>
  </si>
  <si>
    <t>LA-ICP-MS results (SDIGS)</t>
    <phoneticPr fontId="1" type="noConversion"/>
  </si>
  <si>
    <t>SLZA_01</t>
    <phoneticPr fontId="1" type="noConversion"/>
  </si>
  <si>
    <t>SLZA_02</t>
  </si>
  <si>
    <t>SLZA_03</t>
  </si>
  <si>
    <t>SLZA_04</t>
  </si>
  <si>
    <t>SLZA_05</t>
  </si>
  <si>
    <t>SLZA_06</t>
  </si>
  <si>
    <t>LA-MC-ICP-MS CUG-Session 1</t>
    <phoneticPr fontId="10" type="noConversion"/>
  </si>
  <si>
    <t>Plešovice</t>
  </si>
  <si>
    <t xml:space="preserve">Penglai </t>
  </si>
  <si>
    <t>LA-MC-ICP-MS CUG-Session 2</t>
    <phoneticPr fontId="10" type="noConversion"/>
  </si>
  <si>
    <t>Penglai</t>
  </si>
  <si>
    <t>Penglai</t>
    <phoneticPr fontId="10" type="noConversion"/>
  </si>
  <si>
    <t>LA-MC-ICP-MS CUG-Profile</t>
    <phoneticPr fontId="10" type="noConversion"/>
  </si>
  <si>
    <t>LA-MC-ICP-MS WHCGS</t>
    <phoneticPr fontId="10" type="noConversion"/>
  </si>
  <si>
    <t>Penglai</t>
    <phoneticPr fontId="1" type="noConversion"/>
  </si>
  <si>
    <t xml:space="preserve">   CaO   </t>
  </si>
  <si>
    <t xml:space="preserve">   MgO   </t>
  </si>
  <si>
    <t xml:space="preserve">  Total  </t>
  </si>
  <si>
    <t>"-". The value was below 0.0005% m/m.</t>
    <phoneticPr fontId="1" type="noConversion"/>
  </si>
  <si>
    <t>Analyses</t>
    <phoneticPr fontId="1" type="noConversion"/>
  </si>
  <si>
    <t>CUG</t>
    <phoneticPr fontId="1" type="noConversion"/>
  </si>
  <si>
    <t>WHCGS</t>
    <phoneticPr fontId="1" type="noConversion"/>
  </si>
  <si>
    <t>LA-ICP-MS results (CUG-Session)</t>
    <phoneticPr fontId="1" type="noConversion"/>
  </si>
  <si>
    <t>TANZ_01</t>
    <phoneticPr fontId="1" type="noConversion"/>
  </si>
  <si>
    <t>TANZ_02</t>
  </si>
  <si>
    <t>TANZ_03</t>
  </si>
  <si>
    <t>TANZ_04</t>
  </si>
  <si>
    <t>TANZ_05</t>
  </si>
  <si>
    <t>TANZ_06</t>
  </si>
  <si>
    <t>566.16 ± 0.77</t>
    <phoneticPr fontId="1" type="noConversion"/>
  </si>
  <si>
    <t>269±103</t>
    <phoneticPr fontId="1" type="noConversion"/>
  </si>
  <si>
    <t>TGZ_01</t>
    <phoneticPr fontId="13" type="noConversion"/>
  </si>
  <si>
    <t>TGZ_02</t>
  </si>
  <si>
    <t>TGZ_03</t>
  </si>
  <si>
    <t>TGZ_04</t>
  </si>
  <si>
    <t>TGZ_05</t>
  </si>
  <si>
    <t>TGZ_06</t>
  </si>
  <si>
    <t>TGZ_07</t>
  </si>
  <si>
    <t>TGZ_08</t>
  </si>
  <si>
    <t>TGZ_09</t>
  </si>
  <si>
    <t>TGZ_10</t>
  </si>
  <si>
    <t>TGZ_11</t>
  </si>
  <si>
    <t>TGZ_01</t>
    <phoneticPr fontId="1" type="noConversion"/>
  </si>
  <si>
    <t>TGZ_12</t>
  </si>
  <si>
    <t>TGZ_13</t>
  </si>
  <si>
    <t>TGZ_14</t>
  </si>
  <si>
    <t>TGZ_15</t>
  </si>
  <si>
    <t>TGZ_16</t>
  </si>
  <si>
    <t>TGZ_17</t>
  </si>
  <si>
    <t>TGZ_18</t>
  </si>
  <si>
    <t>TGZ_19</t>
  </si>
  <si>
    <t>TGZ_20</t>
  </si>
  <si>
    <t>TGZ_21</t>
  </si>
  <si>
    <t>TGZ_22</t>
  </si>
  <si>
    <t>TGZ_23</t>
  </si>
  <si>
    <t>TGZ_24</t>
  </si>
  <si>
    <t>TGZ_25</t>
  </si>
  <si>
    <t>TGZ_26</t>
  </si>
  <si>
    <t>TGZ_27</t>
  </si>
  <si>
    <t>TGZ_28</t>
  </si>
  <si>
    <t>TGZ_29</t>
  </si>
  <si>
    <t>TGZ_30</t>
  </si>
  <si>
    <t>TGZ_31</t>
  </si>
  <si>
    <t>TGZ_32</t>
  </si>
  <si>
    <t>TGZ_33</t>
  </si>
  <si>
    <t>TGZ_34</t>
  </si>
  <si>
    <t>TGZ_35</t>
  </si>
  <si>
    <t>TGZ_36</t>
  </si>
  <si>
    <t>TGZ_37</t>
  </si>
  <si>
    <t>TGZ_38</t>
  </si>
  <si>
    <t>TGZ_39</t>
  </si>
  <si>
    <t>TGZ_01</t>
    <phoneticPr fontId="10" type="noConversion"/>
  </si>
  <si>
    <t>TGZ_40</t>
  </si>
  <si>
    <t>TGZ_41</t>
  </si>
  <si>
    <t>TGZ_42</t>
  </si>
  <si>
    <t>TGZ_43</t>
  </si>
  <si>
    <t>TGZ_44</t>
  </si>
  <si>
    <t>TGZ_45</t>
  </si>
  <si>
    <t>TGZ_46</t>
  </si>
  <si>
    <t>TGZ_47</t>
  </si>
  <si>
    <t>TGZ_48</t>
  </si>
  <si>
    <t>TGZ_49</t>
  </si>
  <si>
    <t>TGZ_50</t>
  </si>
  <si>
    <t>TGZ_51</t>
  </si>
  <si>
    <t>TGZ_52</t>
  </si>
  <si>
    <t>TGZ_53</t>
  </si>
  <si>
    <t>TGZ_54</t>
  </si>
  <si>
    <t>TGZ_55</t>
  </si>
  <si>
    <t>TGZ_56</t>
  </si>
  <si>
    <t>TGZ_57</t>
  </si>
  <si>
    <t>TGZ_58</t>
  </si>
  <si>
    <t>TGZ_59</t>
  </si>
  <si>
    <t>TGZ_60</t>
  </si>
  <si>
    <t>TGZ_61</t>
  </si>
  <si>
    <t>TGZ_62</t>
  </si>
  <si>
    <t>TGZ_63</t>
  </si>
  <si>
    <t>TGZ_64</t>
  </si>
  <si>
    <t>TGZ_65</t>
  </si>
  <si>
    <t>TGZ_66</t>
  </si>
  <si>
    <t>TGZ_67</t>
  </si>
  <si>
    <t>TGZ_68</t>
  </si>
  <si>
    <t>TGZ_69</t>
  </si>
  <si>
    <t>TGZ_70</t>
  </si>
  <si>
    <t>TGZ_71</t>
  </si>
  <si>
    <t>TGZ_72</t>
  </si>
  <si>
    <t>TGZ_73</t>
  </si>
  <si>
    <t>TGZ_74</t>
  </si>
  <si>
    <t>TGZ_75</t>
  </si>
  <si>
    <t>TGZ_76</t>
  </si>
  <si>
    <t>TGZ_77</t>
  </si>
  <si>
    <t>TGZ_78</t>
  </si>
  <si>
    <t>TGZ_79</t>
  </si>
  <si>
    <t>TGZ_80</t>
  </si>
  <si>
    <t>TGZ_81</t>
  </si>
  <si>
    <t>TGZ_82</t>
  </si>
  <si>
    <t>TGZ_83</t>
  </si>
  <si>
    <t>TGZ_84</t>
  </si>
  <si>
    <t>TGZ_85</t>
  </si>
  <si>
    <t>TGZ_86</t>
  </si>
  <si>
    <t>TGZ_87</t>
  </si>
  <si>
    <t>TGZ_88</t>
  </si>
  <si>
    <t>TGZ_89</t>
  </si>
  <si>
    <t>TGZ_90</t>
  </si>
  <si>
    <t>TGZ_91</t>
  </si>
  <si>
    <t>TGZ_92</t>
  </si>
  <si>
    <t>TGZ_93</t>
  </si>
  <si>
    <t>TGZ_94</t>
  </si>
  <si>
    <t>TGZ_95</t>
  </si>
  <si>
    <t>TGZ_96</t>
  </si>
  <si>
    <t>TGZ_97</t>
  </si>
  <si>
    <t>TGZ_98</t>
  </si>
  <si>
    <t>TGZ_99</t>
  </si>
  <si>
    <t>TGZ_100</t>
  </si>
  <si>
    <t>TGZ_101</t>
  </si>
  <si>
    <t>TGZ_102</t>
  </si>
  <si>
    <t>TGZ_103</t>
  </si>
  <si>
    <t>TGZ_104</t>
  </si>
  <si>
    <t>TGZ_105</t>
  </si>
  <si>
    <t>TGZ_106</t>
  </si>
  <si>
    <t>TGZ_107</t>
  </si>
  <si>
    <t>TGZ_108</t>
  </si>
  <si>
    <t>TGZ_109</t>
  </si>
  <si>
    <t>TGZ_110</t>
  </si>
  <si>
    <t>TGZ_111</t>
  </si>
  <si>
    <t>TGZ_112</t>
  </si>
  <si>
    <t>TGZ_113</t>
  </si>
  <si>
    <t>TGZ_114</t>
  </si>
  <si>
    <t>TGZ_115</t>
  </si>
  <si>
    <t>TGZ_116</t>
  </si>
  <si>
    <t>TGZ_117</t>
  </si>
  <si>
    <t>TGZ_118</t>
  </si>
  <si>
    <t>TGZ_119</t>
  </si>
  <si>
    <t>TGZ_120</t>
  </si>
  <si>
    <t>TGZ_121</t>
  </si>
  <si>
    <t>TGZ_122</t>
  </si>
  <si>
    <t>TGZ_123</t>
  </si>
  <si>
    <t>TGZ_124</t>
  </si>
  <si>
    <t>TGZ_125</t>
  </si>
  <si>
    <t>TGZ_126</t>
  </si>
  <si>
    <t>TGZ_127</t>
  </si>
  <si>
    <t>TGZ_128</t>
  </si>
  <si>
    <t>TGZ_129</t>
  </si>
  <si>
    <t>TGZ_130</t>
  </si>
  <si>
    <t>TGZ_131</t>
  </si>
  <si>
    <t>TGZ_132</t>
  </si>
  <si>
    <t>TGZ_133</t>
  </si>
  <si>
    <t>TGZ_134</t>
  </si>
  <si>
    <t>TGZ_135</t>
  </si>
  <si>
    <t>TGZ_136</t>
  </si>
  <si>
    <t>TGZ_137</t>
  </si>
  <si>
    <t>TGZ_138</t>
  </si>
  <si>
    <t>TGZ_139</t>
  </si>
  <si>
    <t>TGZ_140</t>
  </si>
  <si>
    <t>TGZ_141</t>
  </si>
  <si>
    <t>TGZ_142</t>
  </si>
  <si>
    <t>TGZ_143</t>
  </si>
  <si>
    <t>TGZ_144</t>
  </si>
  <si>
    <t>TGZ_145</t>
  </si>
  <si>
    <t>TGZ_146</t>
  </si>
  <si>
    <t>TGZ_147</t>
  </si>
  <si>
    <t>TGZ_148</t>
  </si>
  <si>
    <t>TGZ_149</t>
  </si>
  <si>
    <t>TGZ_150</t>
  </si>
  <si>
    <t>TGZ_151</t>
  </si>
  <si>
    <t>TGZ_152</t>
  </si>
  <si>
    <t>TGZ_153</t>
  </si>
  <si>
    <t>TGZ_154</t>
  </si>
  <si>
    <t>TGZ_155</t>
  </si>
  <si>
    <t>TGZ_156</t>
  </si>
  <si>
    <t>TGZ_157</t>
  </si>
  <si>
    <t>TGZ_158</t>
  </si>
  <si>
    <t>Tanz</t>
    <phoneticPr fontId="1" type="noConversion"/>
  </si>
  <si>
    <t>TGZ</t>
    <phoneticPr fontId="1" type="noConversion"/>
  </si>
  <si>
    <t>SLZA/SLZB/SLZC</t>
    <phoneticPr fontId="1" type="noConversion"/>
  </si>
  <si>
    <t>556.94 ± 1.29/552.90 ± 1.29/560.83 ± 1.29</t>
    <phoneticPr fontId="1" type="noConversion"/>
  </si>
  <si>
    <t>839±56/1106±106/551±35</t>
    <phoneticPr fontId="1" type="noConversion"/>
  </si>
  <si>
    <t>S513</t>
    <phoneticPr fontId="1" type="noConversion"/>
  </si>
  <si>
    <t>561.18 ± 0.63</t>
    <phoneticPr fontId="1" type="noConversion"/>
  </si>
  <si>
    <t>924±64.6</t>
    <phoneticPr fontId="1" type="noConversion"/>
  </si>
  <si>
    <t>Jilin</t>
    <phoneticPr fontId="1" type="noConversion"/>
  </si>
  <si>
    <t>117.63 ± 0.04</t>
    <phoneticPr fontId="1" type="noConversion"/>
  </si>
  <si>
    <t>439±26</t>
    <phoneticPr fontId="1" type="noConversion"/>
  </si>
  <si>
    <t>532.39 ± 0.66</t>
    <phoneticPr fontId="1" type="noConversion"/>
  </si>
  <si>
    <t>SZR</t>
    <phoneticPr fontId="1" type="noConversion"/>
  </si>
  <si>
    <t>ZS</t>
    <phoneticPr fontId="1" type="noConversion"/>
  </si>
  <si>
    <t>570±40</t>
    <phoneticPr fontId="1" type="noConversion"/>
  </si>
  <si>
    <t>560.6 ± 1.3</t>
    <phoneticPr fontId="1" type="noConversion"/>
  </si>
  <si>
    <t>CAM18</t>
    <phoneticPr fontId="1" type="noConversion"/>
  </si>
  <si>
    <t>571.1 ± 1.4</t>
    <phoneticPr fontId="1" type="noConversion"/>
  </si>
  <si>
    <t>673±14</t>
    <phoneticPr fontId="1" type="noConversion"/>
  </si>
  <si>
    <t>17</t>
    <phoneticPr fontId="1" type="noConversion"/>
  </si>
  <si>
    <t>34</t>
    <phoneticPr fontId="1" type="noConversion"/>
  </si>
  <si>
    <t>30</t>
    <phoneticPr fontId="1" type="noConversion"/>
  </si>
  <si>
    <t>32</t>
    <phoneticPr fontId="1" type="noConversion"/>
  </si>
  <si>
    <t>22</t>
    <phoneticPr fontId="1" type="noConversion"/>
  </si>
  <si>
    <t>19</t>
    <phoneticPr fontId="1" type="noConversion"/>
  </si>
  <si>
    <t>14</t>
    <phoneticPr fontId="1" type="noConversion"/>
  </si>
  <si>
    <t>6</t>
    <phoneticPr fontId="1" type="noConversion"/>
  </si>
  <si>
    <t>13</t>
    <phoneticPr fontId="1" type="noConversion"/>
  </si>
  <si>
    <t>7</t>
    <phoneticPr fontId="1" type="noConversion"/>
  </si>
  <si>
    <t>9</t>
    <phoneticPr fontId="1" type="noConversion"/>
  </si>
  <si>
    <t>25</t>
    <phoneticPr fontId="1" type="noConversion"/>
  </si>
  <si>
    <t>4</t>
    <phoneticPr fontId="1" type="noConversion"/>
  </si>
  <si>
    <t>5</t>
    <phoneticPr fontId="1" type="noConversion"/>
  </si>
  <si>
    <t>8</t>
    <phoneticPr fontId="1" type="noConversion"/>
  </si>
  <si>
    <t>10</t>
    <phoneticPr fontId="1" type="noConversion"/>
  </si>
  <si>
    <t>11</t>
    <phoneticPr fontId="1" type="noConversion"/>
  </si>
  <si>
    <t>12</t>
    <phoneticPr fontId="1" type="noConversion"/>
  </si>
  <si>
    <t>15</t>
    <phoneticPr fontId="1" type="noConversion"/>
  </si>
  <si>
    <t>16</t>
    <phoneticPr fontId="1" type="noConversion"/>
  </si>
  <si>
    <t>20</t>
    <phoneticPr fontId="1" type="noConversion"/>
  </si>
  <si>
    <t>23</t>
    <phoneticPr fontId="1" type="noConversion"/>
  </si>
  <si>
    <t>31</t>
    <phoneticPr fontId="1" type="noConversion"/>
  </si>
  <si>
    <t>33</t>
    <phoneticPr fontId="1" type="noConversion"/>
  </si>
  <si>
    <t>2. Q. D. Wei, H. Wang, Y. H. Yang, J. H. Yang, C. Huang, S. T. Wu and L. W. Xie, Sci. China. Earth. Sci., 2020, 63, 1780-1790.</t>
    <phoneticPr fontId="1" type="noConversion"/>
  </si>
  <si>
    <t>3. L. P. Black, S. L. Kamo, I. S. Williams, R. Mundil, D. W. Davis, R. J. Korsch and C. Foudoulis, Chem. Geol., 2003, 200, 171-188.</t>
    <phoneticPr fontId="1" type="noConversion"/>
  </si>
  <si>
    <t>4. J. B. Paces and J. D. Miller Jr, J. Geophys. Res. Sol. Ea., 1993, 98, 13997-14013.</t>
    <phoneticPr fontId="1" type="noConversion"/>
  </si>
  <si>
    <t>5. M. Wiedenbeck, P. AllÉ, F. Corfu, W. L. Griffin, M. Meier, F. Oberli, A. V. Quadt, J. C. Roddick and W. Spiegel, Geostand. Newsl., 1995, 19, 1-23.</t>
    <phoneticPr fontId="1" type="noConversion"/>
  </si>
  <si>
    <t>6. S. E. Gain, Y. Gréau, H. Henry, E. Belousova, I. Dainis, W. L. Griffin and S. Y. O'reilly, Geostand. Geoanal. Res., 2019, 43, 339-354.</t>
    <phoneticPr fontId="1" type="noConversion"/>
  </si>
  <si>
    <t>7. S. E. Jackson, N. J. Pearson, W. L. Griffin and E. A. Belousova, Chem. Geol., 2004, 211, 47-69.</t>
    <phoneticPr fontId="1" type="noConversion"/>
  </si>
  <si>
    <t>8. A. C. s. Cheong, Y. J. Jeong, S. Lee, K. Yi, H. J. Jo, H.-S. Lee, C. Park, N. K. Kim, X. H. Li and S. L. Kamo, Minerals, 2019, 9, 325.</t>
    <phoneticPr fontId="1" type="noConversion"/>
  </si>
  <si>
    <t>9. J. C. Claoué-Long, W. Compston, J. Roberts and C. M. Fanning, SEPM Special Publication, 1995, 54, 3-21.</t>
    <phoneticPr fontId="1" type="noConversion"/>
  </si>
  <si>
    <t>10. W. Li, B. Xu, Z. Miao, Z. Zhao and H. Liu, Crystals., 2023, 13, 1364.</t>
    <phoneticPr fontId="1" type="noConversion"/>
  </si>
  <si>
    <t>11. Z. C. Hu, X. H. Li, T. Luo, W. Zhang, J. Crowley, Q. L. Li, X. X. Ling, C. Yang, Y. Li and L. P. Feng, J. Anal. At. Spectrom., 2021, 36, 2715-2734.</t>
    <phoneticPr fontId="1" type="noConversion"/>
  </si>
  <si>
    <t>13. L. Nasdala, P. W. Reiners, J. I. Garver, A. K. Kennedy, R. A. Stern, E. Balan and R. Wirth, Am. Mineral., 2004, 89, 219-231.</t>
    <phoneticPr fontId="1" type="noConversion"/>
  </si>
  <si>
    <t>14. G. E. Gehrels, V. A. Valencia and J. Ruiz, Geochem. Geophys. Geosyst., 2008, 9, Q03017, doi:10.1029/2007GC001805.</t>
    <phoneticPr fontId="1" type="noConversion"/>
  </si>
  <si>
    <t>15. L. Nasdala, W. Hofmeister, N. Norberg, J. M. Martinson, F. Corfu, W. Dörr, S. L. Kamo, A. K. Kennedy, A. Kronz and P. W. Reiners, Geostand. Geoanal. Res., 2008, 32, 247-265.</t>
    <phoneticPr fontId="1" type="noConversion"/>
  </si>
  <si>
    <t>16. T. Luo, L. Qing, C. Zhang, X. D. Deng, H. Li, Z. F. Zhang, Y. S. Liu and Z. C. Hu, Geostand. Geoanal. Res., 2025, 49, 403-423.</t>
    <phoneticPr fontId="1" type="noConversion"/>
  </si>
  <si>
    <t>17. X. X. Ling, Q. L. Li, C. Yang, T. Luo, Y. Liu, G. Q. Tang, H. L. Yuan and Z. C. Hu, At. Spectrosc., 2022, 43, 134-144.</t>
    <phoneticPr fontId="1" type="noConversion"/>
  </si>
  <si>
    <t>18. M. M. Santos, C. Lana, R. Scholz, I. Buick, M. D. Schmitz, S. L. Kamo, A. Gerdes, F. Corfu, S. Tapster, P. Lancaster, C. D. Storey, M. A. S. Basei, E. Tohver, A. Alkmim, H. Nalini, K. Krambrock, C. Fantini and M. Wiedenbeck, Geostand. Geoanal. Res., 2017, 41, 335-358.</t>
    <phoneticPr fontId="1" type="noConversion"/>
  </si>
  <si>
    <t>19. R. A. Stern, Geol. Surv. Can., Curr. Res., 2001, F1, 1-11.</t>
    <phoneticPr fontId="1" type="noConversion"/>
  </si>
  <si>
    <t>20. P. Hu, T. Luo, J. Crowley, Y. Wu, C. Zhang, X. Xia, T. Long, S. Zhang, Z. Bao and L. Xu, Geostand. Geoanal. Res., 2023, 47, 509-533.</t>
    <phoneticPr fontId="1" type="noConversion"/>
  </si>
  <si>
    <t>21. L. Nasdala, F. Corfu, B. Schoene, S. R. Tapster, C. J. Wall, M. D. Schmitz, M. Ovtcharova, U. Schaltegger, A. K. Kennedy and A. Kronz, Geostand. Geoanal. Res., 2018, 42, 431-457.research, 2018, 42, 431-457.</t>
    <phoneticPr fontId="1" type="noConversion"/>
  </si>
  <si>
    <t>22. C. Huang, H. Wang, J. H. Yang, J. Ramezani, C. Yang, S. B. Zhang, Y. H. Yang, X. P. Xia, L. J. Feng and J. Lin, Geostand. Geoanal. Res., 2020, 44, 103-123.</t>
    <phoneticPr fontId="1" type="noConversion"/>
  </si>
  <si>
    <t>23. C. Huang, H. Wang, J. Yang, C. Yang, Z. Li, Y. Yang, L. Feng, L. Xie and S. Wu, J. Anal. At. Spectrom., 2021, 36, 368-374.</t>
    <phoneticPr fontId="1" type="noConversion"/>
  </si>
  <si>
    <t>24. D. Gallhofer, E. Skrzypek, C. Hauzenberger, Q. L. Li and S. W. H. Chan, Geostand. Geoanal. Res., 2023, 47, 749-771.</t>
    <phoneticPr fontId="1" type="noConversion"/>
  </si>
  <si>
    <t>25. L. Nasdala, F. Corfu, J. W. Valley, M. J. Spicuzza, F. Y. Wu, Q. L. Li, Y. H. Yang, C. Fisher, C. Münker and A. K. Kennedy, Geostand. Geoanal. Res., 2016, 40, 457-475.</t>
    <phoneticPr fontId="1" type="noConversion"/>
  </si>
  <si>
    <t>26. L. P. Black, S. L. Kamo, C. M. Allen, D. W. Davis, J. N. Aleinikoff, J. W. Valley, R. Mundil, I. H. Campbell, R. J. Korsch, I. S. Williams and C. Foudoulis, Chem. Geol., 2004, 205, 115-140.</t>
    <phoneticPr fontId="1" type="noConversion"/>
  </si>
  <si>
    <t>27. L. P. Black, S. L. Kamo, C. M. Allen, J. N. Aleinikoff, D. W. Davis, R. J. Korsch and C. Foudoulis, Chem. Geol., 2003, 200, 155-170.</t>
    <phoneticPr fontId="1" type="noConversion"/>
  </si>
  <si>
    <t>28. J. Sláma, J. Košler, D. J. Condon, J. L. Crowley, A. Gerdes, J. M. Hanchar, M. S. Horstwood, G. A. Morris, L. Nasdala and N. Norberg, Chem. Geol., 2008, 249, 1-35.</t>
    <phoneticPr fontId="1" type="noConversion"/>
  </si>
  <si>
    <t>29. X. H. Li, G. Q. Tang, B. Gong, Y. H. Yang, K. J. Hou, Z. C. Hu, Q. L. Li, Y. Liu and W. X.  Li, Chin. Sci. Bull., 2013, 58, 4647-4654.</t>
    <phoneticPr fontId="1" type="noConversion"/>
  </si>
  <si>
    <t>30. T. Luo, Q. L. Li, X. X. Ling, C. Yang, Y. H. Yang, X. P. Xia, H. L. Yuan and Z. C. Hu, J. Anal. At. Spectrom., 2021, 36, 2216-2226.</t>
    <phoneticPr fontId="1" type="noConversion"/>
  </si>
  <si>
    <t>31. M. P. Eddy, M. Ibañez-Mejia, S. D. Burgess, M. A. Coble, U. G. Cordani, J. DesOrmeau, G. E. Gehrels, X. H. Li, S. MacLennan and M. Pecha, Geostand. Geoanal. Res., 2019, 43, 113-132.</t>
    <phoneticPr fontId="1" type="noConversion"/>
  </si>
  <si>
    <t>32. A. K. Kennedy, J. F. Wotzlaw, U. Schaltegger, J. L. Crowley and M. Schmitz, The Can. Mineral., 2014, 52, 409-421.</t>
    <phoneticPr fontId="1" type="noConversion"/>
  </si>
  <si>
    <t>33. M. D. Schmitz and S. A. Bowring, Geochim. Cosmochim. Acta., 2001, 65, 2571-2587.</t>
    <phoneticPr fontId="1" type="noConversion"/>
  </si>
  <si>
    <t>34. X. H. Li, W. G. Long, Q. L. Li, Y. Liu, Y. F. Zheng, Y. H. Yang, K. R. Chamberlain, D. F. Wan, C. H. Guo, X. C. Wang and H. Tao, Geostand. Geoanal. Res., 2010, 34, 117-134.</t>
    <phoneticPr fontId="1" type="noConversion"/>
  </si>
  <si>
    <t>"-".  The value was below detection limit.</t>
    <phoneticPr fontId="1" type="noConversion"/>
  </si>
  <si>
    <t>Table S1. Summary of U-Pb isotopic compositions of reported zircon reference materials.</t>
    <phoneticPr fontId="1" type="noConversion"/>
  </si>
  <si>
    <t>Table S3. Trace element compositions of  TGZ zircon obtained by LA-ICP-MS analysis.</t>
    <phoneticPr fontId="1" type="noConversion"/>
  </si>
  <si>
    <t xml:space="preserve">Table S2. Major element compositions of TGZ zircon megacrysts determined by EPMA. </t>
    <phoneticPr fontId="1" type="noConversion"/>
  </si>
  <si>
    <t>Table S4. U-Pb isotopic data of TGZ zircon obtained with CA-ID-TIMS.</t>
    <phoneticPr fontId="1" type="noConversion"/>
  </si>
  <si>
    <t>Table S5. U-Pb dating results of TGZ zircon obtained by LA-ICP-MS analysis.</t>
    <phoneticPr fontId="1" type="noConversion"/>
  </si>
  <si>
    <t>Table S7. Oxygen isotopic results of the TGZ zircon.</t>
    <phoneticPr fontId="13" type="noConversion"/>
  </si>
  <si>
    <t>Table S6. Hf isotopic results of TGZ zircon.</t>
    <phoneticPr fontId="10" type="noConversion"/>
  </si>
  <si>
    <t>Continued-Table S6. Hf isotopic results of TGZ zircon.</t>
    <phoneticPr fontId="10" type="noConversion"/>
  </si>
  <si>
    <t>Megacryst</t>
    <phoneticPr fontId="1" type="noConversion"/>
  </si>
  <si>
    <t>Small grain available from rock outcrop</t>
    <phoneticPr fontId="1" type="noConversion"/>
  </si>
  <si>
    <t>417±57</t>
    <phoneticPr fontId="1" type="noConversion"/>
  </si>
  <si>
    <t>123±109</t>
    <phoneticPr fontId="1" type="noConversion"/>
  </si>
  <si>
    <t>12. W. R. Dickinson and G. E. Gehrels, Sediment. Geol., 2003, 163, 29-66.</t>
    <phoneticPr fontId="1" type="noConversion"/>
  </si>
  <si>
    <t>mean</t>
    <phoneticPr fontId="1" type="noConversion"/>
  </si>
  <si>
    <t>RSD (%)</t>
    <phoneticPr fontId="1" type="noConversion"/>
  </si>
  <si>
    <t>F value</t>
    <phoneticPr fontId="1" type="noConversion"/>
  </si>
  <si>
    <t>F critical</t>
    <phoneticPr fontId="1" type="noConversion"/>
  </si>
  <si>
    <t>Name</t>
    <phoneticPr fontId="1" type="noConversion"/>
  </si>
  <si>
    <t>U-Pb date (Ma) (2s)</t>
    <phoneticPr fontId="1" type="noConversion"/>
  </si>
  <si>
    <t xml:space="preserve">561.76±0.63 Ma </t>
    <phoneticPr fontId="1" type="noConversion"/>
  </si>
  <si>
    <t>2SD</t>
    <phoneticPr fontId="1" type="noConversion"/>
  </si>
  <si>
    <t xml:space="preserve">98.9±40.8 </t>
    <phoneticPr fontId="1" type="noConversion"/>
  </si>
  <si>
    <t xml:space="preserve">0.091052±0.000018 </t>
  </si>
  <si>
    <t xml:space="preserve">0.058921±0.000023 </t>
  </si>
  <si>
    <t xml:space="preserve">0.281915±0.000007 </t>
  </si>
  <si>
    <t xml:space="preserve">7.10 ± 0.14‰ </t>
    <phoneticPr fontId="1" type="noConversion"/>
  </si>
  <si>
    <t>Table S8. Summary of recommended values for TGZ zircon.</t>
    <phoneticPr fontId="1" type="noConversion"/>
  </si>
  <si>
    <r>
      <t>±1</t>
    </r>
    <r>
      <rPr>
        <b/>
        <sz val="9"/>
        <rFont val="Symbol"/>
        <family val="1"/>
        <charset val="2"/>
      </rPr>
      <t>s</t>
    </r>
  </si>
  <si>
    <r>
      <t xml:space="preserve"> c  % discordance = 100 - (100 * (</t>
    </r>
    <r>
      <rPr>
        <vertAlign val="superscript"/>
        <sz val="9"/>
        <rFont val="Times New Roman"/>
        <family val="1"/>
      </rPr>
      <t>206</t>
    </r>
    <r>
      <rPr>
        <sz val="9"/>
        <rFont val="Times New Roman"/>
        <family val="1"/>
      </rPr>
      <t>Pb/</t>
    </r>
    <r>
      <rPr>
        <vertAlign val="superscript"/>
        <sz val="9"/>
        <rFont val="Times New Roman"/>
        <family val="1"/>
      </rPr>
      <t>238</t>
    </r>
    <r>
      <rPr>
        <sz val="9"/>
        <rFont val="Times New Roman"/>
        <family val="1"/>
      </rPr>
      <t>U date) / (</t>
    </r>
    <r>
      <rPr>
        <vertAlign val="superscript"/>
        <sz val="9"/>
        <rFont val="Times New Roman"/>
        <family val="1"/>
      </rPr>
      <t>207</t>
    </r>
    <r>
      <rPr>
        <sz val="9"/>
        <rFont val="Times New Roman"/>
        <family val="1"/>
      </rPr>
      <t>Pb/</t>
    </r>
    <r>
      <rPr>
        <vertAlign val="superscript"/>
        <sz val="9"/>
        <rFont val="Times New Roman"/>
        <family val="1"/>
      </rPr>
      <t>206</t>
    </r>
    <r>
      <rPr>
        <sz val="9"/>
        <rFont val="Times New Roman"/>
        <family val="1"/>
      </rPr>
      <t>Pb date))</t>
    </r>
  </si>
  <si>
    <r>
      <t xml:space="preserve">Blank isotopic composition: </t>
    </r>
    <r>
      <rPr>
        <vertAlign val="superscript"/>
        <sz val="9"/>
        <rFont val="Times New Roman"/>
        <family val="1"/>
      </rPr>
      <t>206</t>
    </r>
    <r>
      <rPr>
        <sz val="9"/>
        <rFont val="Times New Roman"/>
        <family val="1"/>
      </rPr>
      <t>Pb/</t>
    </r>
    <r>
      <rPr>
        <vertAlign val="superscript"/>
        <sz val="9"/>
        <rFont val="Times New Roman"/>
        <family val="1"/>
      </rPr>
      <t>204</t>
    </r>
    <r>
      <rPr>
        <sz val="9"/>
        <rFont val="Times New Roman"/>
        <family val="1"/>
      </rPr>
      <t xml:space="preserve">Pb = 18.10 ± 1.51%, </t>
    </r>
    <r>
      <rPr>
        <vertAlign val="superscript"/>
        <sz val="9"/>
        <rFont val="Times New Roman"/>
        <family val="1"/>
      </rPr>
      <t>207</t>
    </r>
    <r>
      <rPr>
        <sz val="9"/>
        <rFont val="Times New Roman"/>
        <family val="1"/>
      </rPr>
      <t>Pb/</t>
    </r>
    <r>
      <rPr>
        <vertAlign val="superscript"/>
        <sz val="9"/>
        <rFont val="Times New Roman"/>
        <family val="1"/>
      </rPr>
      <t>204</t>
    </r>
    <r>
      <rPr>
        <sz val="9"/>
        <rFont val="Times New Roman"/>
        <family val="1"/>
      </rPr>
      <t xml:space="preserve">Pb =15.55 ± 0.88%, </t>
    </r>
    <r>
      <rPr>
        <vertAlign val="superscript"/>
        <sz val="9"/>
        <rFont val="Times New Roman"/>
        <family val="1"/>
      </rPr>
      <t>208</t>
    </r>
    <r>
      <rPr>
        <sz val="9"/>
        <rFont val="Times New Roman"/>
        <family val="1"/>
      </rPr>
      <t>Pb/</t>
    </r>
    <r>
      <rPr>
        <vertAlign val="superscript"/>
        <sz val="9"/>
        <rFont val="Times New Roman"/>
        <family val="1"/>
      </rPr>
      <t>204</t>
    </r>
    <r>
      <rPr>
        <sz val="9"/>
        <rFont val="Times New Roman"/>
        <family val="1"/>
      </rPr>
      <t xml:space="preserve">Pb = 37.82 ± 1.08% (1s). </t>
    </r>
  </si>
  <si>
    <r>
      <rPr>
        <vertAlign val="superscript"/>
        <sz val="9"/>
        <rFont val="Times New Roman"/>
        <family val="1"/>
      </rPr>
      <t>238</t>
    </r>
    <r>
      <rPr>
        <sz val="9"/>
        <rFont val="Times New Roman"/>
        <family val="1"/>
      </rPr>
      <t>U/</t>
    </r>
    <r>
      <rPr>
        <vertAlign val="superscript"/>
        <sz val="9"/>
        <rFont val="Times New Roman"/>
        <family val="1"/>
      </rPr>
      <t>235</t>
    </r>
    <r>
      <rPr>
        <sz val="9"/>
        <rFont val="Times New Roman"/>
        <family val="1"/>
      </rPr>
      <t>U ratio of sample  is predicted at 137.818 ± 0.045 (Hiess et al., 2012).</t>
    </r>
  </si>
  <si>
    <r>
      <t xml:space="preserve">Weighted mean </t>
    </r>
    <r>
      <rPr>
        <vertAlign val="superscript"/>
        <sz val="9"/>
        <rFont val="Times New Roman"/>
        <family val="1"/>
      </rPr>
      <t>206</t>
    </r>
    <r>
      <rPr>
        <sz val="9"/>
        <rFont val="Times New Roman"/>
        <family val="1"/>
      </rPr>
      <t>Pb/</t>
    </r>
    <r>
      <rPr>
        <vertAlign val="superscript"/>
        <sz val="9"/>
        <rFont val="Times New Roman"/>
        <family val="1"/>
      </rPr>
      <t>238</t>
    </r>
    <r>
      <rPr>
        <sz val="9"/>
        <rFont val="Times New Roman"/>
        <family val="1"/>
      </rPr>
      <t>U age (Th-corrected): 561.76 ± 0.11/0.18/0.63 Ma (n = 6, MSWD = 2.5)</t>
    </r>
  </si>
  <si>
    <r>
      <t>μg g</t>
    </r>
    <r>
      <rPr>
        <vertAlign val="superscript"/>
        <sz val="9"/>
        <rFont val="Times New Roman"/>
        <family val="1"/>
      </rPr>
      <t>-1</t>
    </r>
  </si>
  <si>
    <r>
      <t>U (μg g</t>
    </r>
    <r>
      <rPr>
        <vertAlign val="superscript"/>
        <sz val="9"/>
        <rFont val="Times New Roman"/>
        <family val="1"/>
      </rPr>
      <t>-1</t>
    </r>
    <r>
      <rPr>
        <sz val="9"/>
        <rFont val="Times New Roman"/>
        <family val="1"/>
      </rPr>
      <t>)  (2s)</t>
    </r>
  </si>
  <si>
    <r>
      <rPr>
        <vertAlign val="superscript"/>
        <sz val="9"/>
        <rFont val="Times New Roman"/>
        <family val="1"/>
      </rPr>
      <t>206</t>
    </r>
    <r>
      <rPr>
        <sz val="9"/>
        <rFont val="Times New Roman"/>
        <family val="1"/>
      </rPr>
      <t>Pb/</t>
    </r>
    <r>
      <rPr>
        <vertAlign val="superscript"/>
        <sz val="9"/>
        <rFont val="Times New Roman"/>
        <family val="1"/>
      </rPr>
      <t>238</t>
    </r>
    <r>
      <rPr>
        <sz val="9"/>
        <rFont val="Times New Roman"/>
        <family val="1"/>
      </rPr>
      <t>U ratio (2s)</t>
    </r>
  </si>
  <si>
    <r>
      <rPr>
        <vertAlign val="superscript"/>
        <sz val="9"/>
        <rFont val="Times New Roman"/>
        <family val="1"/>
      </rPr>
      <t>207</t>
    </r>
    <r>
      <rPr>
        <sz val="9"/>
        <rFont val="Times New Roman"/>
        <family val="1"/>
      </rPr>
      <t>Pb/</t>
    </r>
    <r>
      <rPr>
        <vertAlign val="superscript"/>
        <sz val="9"/>
        <rFont val="Times New Roman"/>
        <family val="1"/>
      </rPr>
      <t>206</t>
    </r>
    <r>
      <rPr>
        <sz val="9"/>
        <rFont val="Times New Roman"/>
        <family val="1"/>
      </rPr>
      <t>Pb ratio (2s)</t>
    </r>
  </si>
  <si>
    <r>
      <rPr>
        <vertAlign val="superscript"/>
        <sz val="9"/>
        <rFont val="Times New Roman"/>
        <family val="1"/>
      </rPr>
      <t>176</t>
    </r>
    <r>
      <rPr>
        <sz val="9"/>
        <rFont val="Times New Roman"/>
        <family val="1"/>
      </rPr>
      <t>Hf/</t>
    </r>
    <r>
      <rPr>
        <vertAlign val="superscript"/>
        <sz val="9"/>
        <rFont val="Times New Roman"/>
        <family val="1"/>
      </rPr>
      <t>177</t>
    </r>
    <r>
      <rPr>
        <sz val="9"/>
        <rFont val="Times New Roman"/>
        <family val="1"/>
      </rPr>
      <t>Hf ratio (2s)</t>
    </r>
  </si>
  <si>
    <r>
      <t>δ</t>
    </r>
    <r>
      <rPr>
        <vertAlign val="superscript"/>
        <sz val="9"/>
        <rFont val="Times New Roman"/>
        <family val="1"/>
      </rPr>
      <t>18</t>
    </r>
    <r>
      <rPr>
        <sz val="9"/>
        <rFont val="Times New Roman"/>
        <family val="1"/>
      </rPr>
      <t>O (2s)</t>
    </r>
  </si>
  <si>
    <r>
      <t>d</t>
    </r>
    <r>
      <rPr>
        <vertAlign val="superscript"/>
        <sz val="9"/>
        <rFont val="Times New Roman"/>
        <family val="1"/>
      </rPr>
      <t>18</t>
    </r>
    <r>
      <rPr>
        <sz val="9"/>
        <rFont val="Times New Roman"/>
        <family val="1"/>
      </rPr>
      <t>O (‰)</t>
    </r>
  </si>
  <si>
    <r>
      <t>176</t>
    </r>
    <r>
      <rPr>
        <sz val="9"/>
        <rFont val="Times New Roman"/>
        <family val="1"/>
      </rPr>
      <t>Hf/</t>
    </r>
    <r>
      <rPr>
        <vertAlign val="superscript"/>
        <sz val="9"/>
        <rFont val="Times New Roman"/>
        <family val="1"/>
      </rPr>
      <t>177</t>
    </r>
    <r>
      <rPr>
        <sz val="9"/>
        <rFont val="Times New Roman"/>
        <family val="1"/>
      </rPr>
      <t>Hf</t>
    </r>
  </si>
  <si>
    <r>
      <rPr>
        <vertAlign val="superscript"/>
        <sz val="9"/>
        <rFont val="Times New Roman"/>
        <family val="1"/>
      </rPr>
      <t>176</t>
    </r>
    <r>
      <rPr>
        <sz val="9"/>
        <rFont val="Times New Roman"/>
        <family val="1"/>
      </rPr>
      <t>Hf/</t>
    </r>
    <r>
      <rPr>
        <vertAlign val="superscript"/>
        <sz val="9"/>
        <rFont val="Times New Roman"/>
        <family val="1"/>
      </rPr>
      <t>177</t>
    </r>
    <r>
      <rPr>
        <sz val="9"/>
        <rFont val="Times New Roman"/>
        <family val="1"/>
      </rPr>
      <t>Hf</t>
    </r>
  </si>
  <si>
    <r>
      <rPr>
        <vertAlign val="superscript"/>
        <sz val="9"/>
        <rFont val="Times New Roman"/>
        <family val="1"/>
      </rPr>
      <t>176</t>
    </r>
    <r>
      <rPr>
        <sz val="9"/>
        <rFont val="Times New Roman"/>
        <family val="1"/>
      </rPr>
      <t>Lu/</t>
    </r>
    <r>
      <rPr>
        <vertAlign val="superscript"/>
        <sz val="9"/>
        <rFont val="Times New Roman"/>
        <family val="1"/>
      </rPr>
      <t>177</t>
    </r>
    <r>
      <rPr>
        <sz val="9"/>
        <rFont val="Times New Roman"/>
        <family val="1"/>
      </rPr>
      <t>Hf</t>
    </r>
  </si>
  <si>
    <r>
      <rPr>
        <vertAlign val="superscript"/>
        <sz val="9"/>
        <rFont val="Times New Roman"/>
        <family val="1"/>
      </rPr>
      <t>176</t>
    </r>
    <r>
      <rPr>
        <sz val="9"/>
        <rFont val="Times New Roman"/>
        <family val="1"/>
      </rPr>
      <t>Yb/</t>
    </r>
    <r>
      <rPr>
        <vertAlign val="superscript"/>
        <sz val="9"/>
        <rFont val="Times New Roman"/>
        <family val="1"/>
      </rPr>
      <t>177</t>
    </r>
    <r>
      <rPr>
        <sz val="9"/>
        <rFont val="Times New Roman"/>
        <family val="1"/>
      </rPr>
      <t>Hf</t>
    </r>
  </si>
  <si>
    <r>
      <t>U (μg g</t>
    </r>
    <r>
      <rPr>
        <vertAlign val="superscript"/>
        <sz val="9"/>
        <rFont val="Times New Roman"/>
        <family val="1"/>
      </rPr>
      <t>-1</t>
    </r>
    <r>
      <rPr>
        <sz val="9"/>
        <rFont val="Times New Roman"/>
        <family val="1"/>
      </rPr>
      <t>)</t>
    </r>
  </si>
  <si>
    <r>
      <t xml:space="preserve">   Na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O  </t>
    </r>
  </si>
  <si>
    <r>
      <t xml:space="preserve">   Al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>O</t>
    </r>
    <r>
      <rPr>
        <b/>
        <vertAlign val="subscript"/>
        <sz val="9"/>
        <rFont val="Times New Roman"/>
        <family val="1"/>
      </rPr>
      <t>3</t>
    </r>
    <r>
      <rPr>
        <b/>
        <sz val="9"/>
        <rFont val="Times New Roman"/>
        <family val="1"/>
      </rPr>
      <t xml:space="preserve"> </t>
    </r>
  </si>
  <si>
    <r>
      <t xml:space="preserve">   SiO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 </t>
    </r>
  </si>
  <si>
    <r>
      <t xml:space="preserve">   P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>O</t>
    </r>
    <r>
      <rPr>
        <b/>
        <vertAlign val="subscript"/>
        <sz val="9"/>
        <rFont val="Times New Roman"/>
        <family val="1"/>
      </rPr>
      <t>5</t>
    </r>
    <r>
      <rPr>
        <b/>
        <sz val="9"/>
        <rFont val="Times New Roman"/>
        <family val="1"/>
      </rPr>
      <t xml:space="preserve">  </t>
    </r>
  </si>
  <si>
    <r>
      <t xml:space="preserve">   TiO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 </t>
    </r>
  </si>
  <si>
    <r>
      <t xml:space="preserve">   Y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>O</t>
    </r>
    <r>
      <rPr>
        <b/>
        <vertAlign val="subscript"/>
        <sz val="9"/>
        <rFont val="Times New Roman"/>
        <family val="1"/>
      </rPr>
      <t xml:space="preserve">3 </t>
    </r>
    <r>
      <rPr>
        <b/>
        <sz val="9"/>
        <rFont val="Times New Roman"/>
        <family val="1"/>
      </rPr>
      <t xml:space="preserve"> </t>
    </r>
  </si>
  <si>
    <r>
      <t xml:space="preserve">   La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>O</t>
    </r>
    <r>
      <rPr>
        <b/>
        <vertAlign val="subscript"/>
        <sz val="9"/>
        <rFont val="Times New Roman"/>
        <family val="1"/>
      </rPr>
      <t>3</t>
    </r>
    <r>
      <rPr>
        <b/>
        <sz val="9"/>
        <rFont val="Times New Roman"/>
        <family val="1"/>
      </rPr>
      <t xml:space="preserve"> </t>
    </r>
  </si>
  <si>
    <r>
      <t xml:space="preserve">   Ce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>O</t>
    </r>
    <r>
      <rPr>
        <b/>
        <vertAlign val="subscript"/>
        <sz val="9"/>
        <rFont val="Times New Roman"/>
        <family val="1"/>
      </rPr>
      <t>3</t>
    </r>
    <r>
      <rPr>
        <b/>
        <sz val="9"/>
        <rFont val="Times New Roman"/>
        <family val="1"/>
      </rPr>
      <t xml:space="preserve"> </t>
    </r>
  </si>
  <si>
    <r>
      <t xml:space="preserve">   ZrO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 </t>
    </r>
  </si>
  <si>
    <r>
      <t xml:space="preserve">   HfO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 </t>
    </r>
  </si>
  <si>
    <r>
      <t xml:space="preserve">   Yb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>O</t>
    </r>
    <r>
      <rPr>
        <b/>
        <vertAlign val="subscript"/>
        <sz val="9"/>
        <rFont val="Times New Roman"/>
        <family val="1"/>
      </rPr>
      <t>3</t>
    </r>
    <r>
      <rPr>
        <b/>
        <sz val="9"/>
        <rFont val="Times New Roman"/>
        <family val="1"/>
      </rPr>
      <t xml:space="preserve"> </t>
    </r>
  </si>
  <si>
    <r>
      <t xml:space="preserve">   ThO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 </t>
    </r>
  </si>
  <si>
    <r>
      <t xml:space="preserve">   UO</t>
    </r>
    <r>
      <rPr>
        <b/>
        <vertAlign val="subscript"/>
        <sz val="9"/>
        <rFont val="Times New Roman"/>
        <family val="1"/>
      </rPr>
      <t>2</t>
    </r>
    <r>
      <rPr>
        <b/>
        <sz val="9"/>
        <rFont val="Times New Roman"/>
        <family val="1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</si>
</sst>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_ "/>
    <numFmt numFmtId="165" formatCode="0_ "/>
    <numFmt numFmtId="166" formatCode="0.00_ "/>
    <numFmt numFmtId="167" formatCode="0.000"/>
    <numFmt numFmtId="168" formatCode="0.0"/>
    <numFmt numFmtId="169" formatCode="0.000000"/>
    <numFmt numFmtId="170" formatCode="0.00000"/>
    <numFmt numFmtId="171" formatCode="\(0.00\)"/>
    <numFmt numFmtId="172" formatCode="\(.00\)"/>
    <numFmt numFmtId="173" formatCode="0.0000\ "/>
    <numFmt numFmtId="174" formatCode="0.000000_)"/>
    <numFmt numFmtId="175" formatCode="0.000_);[Red]\(0.000\)"/>
    <numFmt numFmtId="176" formatCode="0.00000_ "/>
    <numFmt numFmtId="177" formatCode="[&lt;10]0.00;[&lt;100]0.0;0"/>
  </numFmts>
  <fonts count="2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9"/>
      <name val="Times New Roman"/>
      <family val="1"/>
    </font>
    <font>
      <b/>
      <sz val="9"/>
      <name val="Times New Roman"/>
      <family val="1"/>
    </font>
    <font>
      <vertAlign val="superscript"/>
      <sz val="9"/>
      <name val="Times New Roman"/>
      <family val="1"/>
    </font>
    <font>
      <vertAlign val="subscript"/>
      <sz val="9"/>
      <name val="Times New Roman"/>
      <family val="1"/>
    </font>
    <font>
      <sz val="12"/>
      <name val="宋体"/>
      <family val="3"/>
      <charset val="134"/>
    </font>
    <font>
      <b/>
      <vertAlign val="superscript"/>
      <sz val="9"/>
      <name val="Times New Roman"/>
      <family val="1"/>
    </font>
    <font>
      <b/>
      <u/>
      <sz val="9"/>
      <name val="Times New Roman"/>
      <family val="1"/>
    </font>
    <font>
      <b/>
      <vertAlign val="superscript"/>
      <sz val="10"/>
      <name val="Arial"/>
      <family val="2"/>
    </font>
    <font>
      <sz val="9"/>
      <name val="Times New Roman"/>
      <family val="2"/>
    </font>
    <font>
      <sz val="9"/>
      <color indexed="8"/>
      <name val="Times New Roman"/>
      <family val="2"/>
    </font>
    <font>
      <u/>
      <sz val="10"/>
      <color indexed="12"/>
      <name val="Arial"/>
      <family val="2"/>
    </font>
    <font>
      <sz val="9"/>
      <name val="宋体"/>
      <family val="3"/>
      <charset val="134"/>
    </font>
    <font>
      <sz val="9"/>
      <name val="Symbol"/>
      <family val="1"/>
      <charset val="2"/>
    </font>
    <font>
      <sz val="9"/>
      <name val="Calibri"/>
      <family val="2"/>
      <scheme val="minor"/>
    </font>
    <font>
      <b/>
      <sz val="9"/>
      <name val="Symbol"/>
      <family val="1"/>
      <charset val="2"/>
    </font>
    <font>
      <sz val="11"/>
      <name val="Calibri"/>
      <family val="2"/>
      <scheme val="minor"/>
    </font>
    <font>
      <sz val="11"/>
      <name val="Times New Roman"/>
      <family val="1"/>
    </font>
    <font>
      <vertAlign val="superscript"/>
      <sz val="10.5"/>
      <name val="Times New Roman"/>
      <family val="1"/>
    </font>
    <font>
      <b/>
      <vertAlign val="subscript"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>
      <alignment vertical="center"/>
    </xf>
    <xf numFmtId="0" fontId="11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</cellStyleXfs>
  <cellXfs count="135">
    <xf numFmtId="0" fontId="0" fillId="0" borderId="0" xfId="0"/>
    <xf numFmtId="165" fontId="2" fillId="0" borderId="0" xfId="0" applyNumberFormat="1" applyFont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2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" fontId="2" fillId="0" borderId="0" xfId="0" applyNumberFormat="1" applyFont="1"/>
    <xf numFmtId="171" fontId="2" fillId="0" borderId="0" xfId="0" applyNumberFormat="1" applyFont="1"/>
    <xf numFmtId="170" fontId="2" fillId="0" borderId="0" xfId="0" applyNumberFormat="1" applyFont="1" applyAlignment="1">
      <alignment horizontal="center"/>
    </xf>
    <xf numFmtId="172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7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0" applyFont="1" applyBorder="1" applyAlignment="1" applyProtection="1">
      <alignment horizontal="center"/>
      <protection hidden="1"/>
    </xf>
    <xf numFmtId="0" fontId="3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3" fillId="0" borderId="0" xfId="2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3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3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2" fontId="2" fillId="0" borderId="5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/>
    </xf>
    <xf numFmtId="2" fontId="2" fillId="0" borderId="0" xfId="3" applyNumberFormat="1" applyFont="1" applyFill="1" applyAlignment="1" applyProtection="1">
      <alignment horizontal="center"/>
    </xf>
    <xf numFmtId="2" fontId="2" fillId="0" borderId="0" xfId="0" applyNumberFormat="1" applyFont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/>
    </xf>
    <xf numFmtId="0" fontId="2" fillId="2" borderId="0" xfId="0" applyFont="1" applyFill="1"/>
    <xf numFmtId="0" fontId="13" fillId="0" borderId="3" xfId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3" applyFont="1" applyFill="1" applyAlignment="1" applyProtection="1">
      <alignment horizontal="center"/>
    </xf>
    <xf numFmtId="0" fontId="2" fillId="0" borderId="0" xfId="3" applyFont="1" applyFill="1" applyBorder="1" applyAlignment="1" applyProtection="1">
      <alignment horizontal="center"/>
    </xf>
    <xf numFmtId="0" fontId="2" fillId="0" borderId="2" xfId="3" applyFont="1" applyFill="1" applyBorder="1" applyAlignment="1" applyProtection="1">
      <alignment horizontal="center"/>
    </xf>
    <xf numFmtId="0" fontId="2" fillId="0" borderId="3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0" xfId="0" applyFont="1" applyAlignment="1">
      <alignment wrapText="1"/>
    </xf>
    <xf numFmtId="0" fontId="15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167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168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69" fontId="2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left"/>
    </xf>
    <xf numFmtId="167" fontId="2" fillId="0" borderId="2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left"/>
    </xf>
    <xf numFmtId="168" fontId="2" fillId="0" borderId="2" xfId="0" applyNumberFormat="1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169" fontId="2" fillId="0" borderId="2" xfId="0" applyNumberFormat="1" applyFont="1" applyBorder="1" applyAlignment="1">
      <alignment horizontal="left"/>
    </xf>
    <xf numFmtId="170" fontId="2" fillId="0" borderId="0" xfId="0" applyNumberFormat="1" applyFont="1" applyAlignment="1">
      <alignment horizontal="left"/>
    </xf>
    <xf numFmtId="0" fontId="15" fillId="0" borderId="0" xfId="0" applyFont="1" applyAlignment="1">
      <alignment vertical="center"/>
    </xf>
    <xf numFmtId="177" fontId="15" fillId="0" borderId="0" xfId="0" applyNumberFormat="1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8" fontId="15" fillId="0" borderId="0" xfId="0" applyNumberFormat="1" applyFont="1"/>
    <xf numFmtId="0" fontId="15" fillId="0" borderId="2" xfId="0" applyFont="1" applyBorder="1" applyAlignment="1">
      <alignment horizontal="center" vertical="center"/>
    </xf>
    <xf numFmtId="168" fontId="15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177" fontId="15" fillId="0" borderId="0" xfId="0" applyNumberFormat="1" applyFont="1" applyAlignment="1">
      <alignment vertical="center"/>
    </xf>
    <xf numFmtId="166" fontId="15" fillId="0" borderId="0" xfId="0" applyNumberFormat="1" applyFont="1"/>
    <xf numFmtId="176" fontId="15" fillId="0" borderId="0" xfId="0" applyNumberFormat="1" applyFont="1"/>
    <xf numFmtId="165" fontId="15" fillId="0" borderId="0" xfId="0" applyNumberFormat="1" applyFont="1"/>
    <xf numFmtId="0" fontId="2" fillId="0" borderId="0" xfId="0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168" fontId="17" fillId="0" borderId="0" xfId="0" applyNumberFormat="1" applyFont="1" applyAlignment="1">
      <alignment horizontal="center"/>
    </xf>
    <xf numFmtId="0" fontId="2" fillId="0" borderId="1" xfId="0" quotePrefix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0" fontId="17" fillId="0" borderId="0" xfId="0" applyFont="1"/>
    <xf numFmtId="2" fontId="2" fillId="0" borderId="0" xfId="0" applyNumberFormat="1" applyFont="1" applyAlignment="1">
      <alignment horizontal="center"/>
    </xf>
    <xf numFmtId="2" fontId="17" fillId="0" borderId="0" xfId="0" applyNumberFormat="1" applyFont="1"/>
    <xf numFmtId="0" fontId="18" fillId="0" borderId="2" xfId="0" applyFont="1" applyBorder="1" applyAlignment="1">
      <alignment horizontal="center" wrapText="1"/>
    </xf>
    <xf numFmtId="174" fontId="17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17" fillId="0" borderId="2" xfId="0" applyFont="1" applyBorder="1"/>
    <xf numFmtId="174" fontId="2" fillId="0" borderId="0" xfId="4" applyNumberFormat="1" applyFont="1">
      <alignment vertical="center"/>
    </xf>
    <xf numFmtId="0" fontId="17" fillId="0" borderId="0" xfId="0" applyFont="1" applyAlignment="1">
      <alignment horizontal="center" wrapText="1"/>
    </xf>
    <xf numFmtId="174" fontId="2" fillId="0" borderId="2" xfId="4" applyNumberFormat="1" applyFont="1" applyBorder="1">
      <alignment vertical="center"/>
    </xf>
    <xf numFmtId="0" fontId="17" fillId="0" borderId="2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19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/>
    </xf>
    <xf numFmtId="49" fontId="19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5" fontId="2" fillId="0" borderId="0" xfId="0" applyNumberFormat="1" applyFont="1" applyAlignment="1">
      <alignment horizontal="center"/>
    </xf>
    <xf numFmtId="175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/>
    </xf>
  </cellXfs>
  <cellStyles count="5">
    <cellStyle name="Normal" xfId="0" builtinId="0"/>
    <cellStyle name="常规 3" xfId="2" xr:uid="{1CA34E8F-A519-4D50-AED8-F1681105A57D}"/>
    <cellStyle name="常规 4" xfId="1" xr:uid="{74512A1C-7C43-4552-BA1D-B2FABD2F5DC5}"/>
    <cellStyle name="常规_Sheet2" xfId="4" xr:uid="{4A1BD6E0-6E4D-4791-B3BE-8752ACA93275}"/>
    <cellStyle name="超链接 2" xfId="3" xr:uid="{922236AC-56EE-4DF6-ABF2-CBDEFF9E186B}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QH-1@1" TargetMode="External"/><Relationship Id="rId1" Type="http://schemas.openxmlformats.org/officeDocument/2006/relationships/hyperlink" Target="mailto:QH-1@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2D9CE-DA3A-B046-9B79-8FA6D5A4ABC0}">
  <dimension ref="A1:E74"/>
  <sheetViews>
    <sheetView workbookViewId="0">
      <selection activeCell="H20" sqref="A1:XFD1048576"/>
    </sheetView>
  </sheetViews>
  <sheetFormatPr defaultColWidth="9.140625" defaultRowHeight="12"/>
  <cols>
    <col min="1" max="1" width="14.140625" style="94" bestFit="1" customWidth="1"/>
    <col min="2" max="2" width="31.85546875" style="94" bestFit="1" customWidth="1"/>
    <col min="3" max="3" width="20.28515625" style="88" bestFit="1" customWidth="1"/>
    <col min="4" max="4" width="29" style="88" bestFit="1" customWidth="1"/>
    <col min="5" max="5" width="9.140625" style="128"/>
    <col min="6" max="16384" width="9.140625" style="88"/>
  </cols>
  <sheetData>
    <row r="1" spans="1:5">
      <c r="A1" s="73" t="s">
        <v>614</v>
      </c>
      <c r="B1" s="73"/>
      <c r="C1" s="73"/>
      <c r="D1" s="73"/>
      <c r="E1" s="73"/>
    </row>
    <row r="2" spans="1:5" ht="13.5">
      <c r="A2" s="90" t="s">
        <v>0</v>
      </c>
      <c r="B2" s="90" t="s">
        <v>1</v>
      </c>
      <c r="C2" s="121" t="s">
        <v>657</v>
      </c>
      <c r="D2" s="121" t="s">
        <v>2</v>
      </c>
      <c r="E2" s="122" t="s">
        <v>3</v>
      </c>
    </row>
    <row r="3" spans="1:5" ht="16.5">
      <c r="A3" s="94" t="s">
        <v>4</v>
      </c>
      <c r="B3" s="94" t="s">
        <v>5</v>
      </c>
      <c r="C3" s="88" t="s">
        <v>6</v>
      </c>
      <c r="D3" s="88" t="s">
        <v>623</v>
      </c>
      <c r="E3" s="123">
        <v>1</v>
      </c>
    </row>
    <row r="4" spans="1:5" ht="16.5">
      <c r="A4" s="94" t="s">
        <v>7</v>
      </c>
      <c r="B4" s="94" t="s">
        <v>8</v>
      </c>
      <c r="C4" s="88" t="s">
        <v>9</v>
      </c>
      <c r="D4" s="88" t="s">
        <v>623</v>
      </c>
      <c r="E4" s="123">
        <v>2</v>
      </c>
    </row>
    <row r="5" spans="1:5" ht="16.5">
      <c r="A5" s="94" t="s">
        <v>10</v>
      </c>
      <c r="B5" s="94" t="s">
        <v>11</v>
      </c>
      <c r="C5" s="88" t="s">
        <v>12</v>
      </c>
      <c r="D5" s="88" t="s">
        <v>623</v>
      </c>
      <c r="E5" s="123">
        <v>3</v>
      </c>
    </row>
    <row r="6" spans="1:5" ht="16.5">
      <c r="A6" s="94" t="s">
        <v>13</v>
      </c>
      <c r="B6" s="94" t="s">
        <v>14</v>
      </c>
      <c r="C6" s="88" t="s">
        <v>15</v>
      </c>
      <c r="D6" s="88" t="s">
        <v>623</v>
      </c>
      <c r="E6" s="123" t="s">
        <v>569</v>
      </c>
    </row>
    <row r="7" spans="1:5" ht="16.5">
      <c r="A7" s="94">
        <v>91500</v>
      </c>
      <c r="B7" s="94" t="s">
        <v>16</v>
      </c>
      <c r="C7" s="88" t="s">
        <v>17</v>
      </c>
      <c r="D7" s="88" t="s">
        <v>622</v>
      </c>
      <c r="E7" s="123" t="s">
        <v>570</v>
      </c>
    </row>
    <row r="8" spans="1:5" ht="16.5">
      <c r="A8" s="94" t="s">
        <v>18</v>
      </c>
      <c r="B8" s="94" t="s">
        <v>19</v>
      </c>
      <c r="C8" s="88" t="s">
        <v>20</v>
      </c>
      <c r="D8" s="88" t="s">
        <v>622</v>
      </c>
      <c r="E8" s="123" t="s">
        <v>564</v>
      </c>
    </row>
    <row r="9" spans="1:5" ht="16.5">
      <c r="A9" s="94" t="s">
        <v>21</v>
      </c>
      <c r="B9" s="94" t="s">
        <v>22</v>
      </c>
      <c r="C9" s="88" t="s">
        <v>23</v>
      </c>
      <c r="D9" s="88" t="s">
        <v>622</v>
      </c>
      <c r="E9" s="123" t="s">
        <v>566</v>
      </c>
    </row>
    <row r="10" spans="1:5" ht="16.5">
      <c r="A10" s="94" t="s">
        <v>25</v>
      </c>
      <c r="B10" s="94" t="s">
        <v>26</v>
      </c>
      <c r="C10" s="88" t="s">
        <v>27</v>
      </c>
      <c r="D10" s="88" t="s">
        <v>622</v>
      </c>
      <c r="E10" s="123" t="s">
        <v>571</v>
      </c>
    </row>
    <row r="11" spans="1:5" ht="16.5">
      <c r="A11" s="94" t="s">
        <v>28</v>
      </c>
      <c r="B11" s="94" t="s">
        <v>29</v>
      </c>
      <c r="C11" s="88" t="s">
        <v>30</v>
      </c>
      <c r="D11" s="88" t="s">
        <v>622</v>
      </c>
      <c r="E11" s="123" t="s">
        <v>567</v>
      </c>
    </row>
    <row r="12" spans="1:5" ht="16.5">
      <c r="A12" s="94" t="s">
        <v>554</v>
      </c>
      <c r="B12" s="94" t="s">
        <v>555</v>
      </c>
      <c r="C12" s="88" t="s">
        <v>556</v>
      </c>
      <c r="D12" s="88" t="s">
        <v>622</v>
      </c>
      <c r="E12" s="123" t="s">
        <v>572</v>
      </c>
    </row>
    <row r="13" spans="1:5" ht="16.5">
      <c r="A13" s="94" t="s">
        <v>538</v>
      </c>
      <c r="B13" s="94" t="s">
        <v>376</v>
      </c>
      <c r="C13" s="88" t="s">
        <v>377</v>
      </c>
      <c r="D13" s="88" t="s">
        <v>622</v>
      </c>
      <c r="E13" s="123" t="s">
        <v>573</v>
      </c>
    </row>
    <row r="14" spans="1:5" ht="16.5">
      <c r="A14" s="94" t="s">
        <v>31</v>
      </c>
      <c r="B14" s="94" t="s">
        <v>32</v>
      </c>
      <c r="C14" s="88" t="s">
        <v>24</v>
      </c>
      <c r="D14" s="88" t="s">
        <v>623</v>
      </c>
      <c r="E14" s="123" t="s">
        <v>574</v>
      </c>
    </row>
    <row r="15" spans="1:5" ht="16.5">
      <c r="A15" s="94" t="s">
        <v>34</v>
      </c>
      <c r="B15" s="94" t="s">
        <v>35</v>
      </c>
      <c r="C15" s="88" t="s">
        <v>36</v>
      </c>
      <c r="D15" s="88" t="s">
        <v>622</v>
      </c>
      <c r="E15" s="123" t="s">
        <v>565</v>
      </c>
    </row>
    <row r="16" spans="1:5" ht="16.5">
      <c r="A16" s="94" t="s">
        <v>37</v>
      </c>
      <c r="B16" s="94" t="s">
        <v>38</v>
      </c>
      <c r="C16" s="88" t="s">
        <v>624</v>
      </c>
      <c r="D16" s="88" t="s">
        <v>622</v>
      </c>
      <c r="E16" s="123" t="s">
        <v>563</v>
      </c>
    </row>
    <row r="17" spans="1:5" ht="16.5">
      <c r="A17" s="94" t="s">
        <v>40</v>
      </c>
      <c r="B17" s="94" t="s">
        <v>41</v>
      </c>
      <c r="C17" s="88" t="s">
        <v>42</v>
      </c>
      <c r="D17" s="88" t="s">
        <v>622</v>
      </c>
      <c r="E17" s="123" t="s">
        <v>575</v>
      </c>
    </row>
    <row r="18" spans="1:5" ht="16.5">
      <c r="A18" s="94" t="s">
        <v>543</v>
      </c>
      <c r="B18" s="94" t="s">
        <v>544</v>
      </c>
      <c r="C18" s="88" t="s">
        <v>545</v>
      </c>
      <c r="D18" s="88" t="s">
        <v>622</v>
      </c>
      <c r="E18" s="123" t="s">
        <v>576</v>
      </c>
    </row>
    <row r="19" spans="1:5" ht="16.5">
      <c r="A19" s="94" t="s">
        <v>551</v>
      </c>
      <c r="B19" s="94" t="s">
        <v>553</v>
      </c>
      <c r="C19" s="88" t="s">
        <v>552</v>
      </c>
      <c r="D19" s="88" t="s">
        <v>622</v>
      </c>
      <c r="E19" s="123" t="s">
        <v>557</v>
      </c>
    </row>
    <row r="20" spans="1:5" ht="16.5">
      <c r="A20" s="94" t="s">
        <v>43</v>
      </c>
      <c r="B20" s="94" t="s">
        <v>44</v>
      </c>
      <c r="C20" s="88" t="s">
        <v>45</v>
      </c>
      <c r="D20" s="88" t="s">
        <v>622</v>
      </c>
      <c r="E20" s="123" t="s">
        <v>33</v>
      </c>
    </row>
    <row r="21" spans="1:5" ht="16.5">
      <c r="A21" s="94" t="s">
        <v>47</v>
      </c>
      <c r="B21" s="94" t="s">
        <v>48</v>
      </c>
      <c r="C21" s="88" t="s">
        <v>49</v>
      </c>
      <c r="D21" s="88" t="s">
        <v>622</v>
      </c>
      <c r="E21" s="123" t="s">
        <v>562</v>
      </c>
    </row>
    <row r="22" spans="1:5" ht="16.5">
      <c r="A22" s="94" t="s">
        <v>540</v>
      </c>
      <c r="B22" s="94" t="s">
        <v>541</v>
      </c>
      <c r="C22" s="88" t="s">
        <v>542</v>
      </c>
      <c r="D22" s="88" t="s">
        <v>622</v>
      </c>
      <c r="E22" s="123" t="s">
        <v>577</v>
      </c>
    </row>
    <row r="23" spans="1:5" ht="16.5">
      <c r="A23" s="94" t="s">
        <v>50</v>
      </c>
      <c r="B23" s="94" t="s">
        <v>51</v>
      </c>
      <c r="C23" s="88" t="s">
        <v>52</v>
      </c>
      <c r="D23" s="88" t="s">
        <v>622</v>
      </c>
      <c r="E23" s="123" t="s">
        <v>39</v>
      </c>
    </row>
    <row r="24" spans="1:5" ht="16.5">
      <c r="A24" s="94" t="s">
        <v>54</v>
      </c>
      <c r="B24" s="94" t="s">
        <v>55</v>
      </c>
      <c r="C24" s="88" t="s">
        <v>56</v>
      </c>
      <c r="D24" s="88" t="s">
        <v>622</v>
      </c>
      <c r="E24" s="123" t="s">
        <v>561</v>
      </c>
    </row>
    <row r="25" spans="1:5" ht="16.5">
      <c r="A25" s="94" t="s">
        <v>58</v>
      </c>
      <c r="B25" s="94" t="s">
        <v>59</v>
      </c>
      <c r="C25" s="88" t="s">
        <v>60</v>
      </c>
      <c r="D25" s="88" t="s">
        <v>622</v>
      </c>
      <c r="E25" s="123" t="s">
        <v>578</v>
      </c>
    </row>
    <row r="26" spans="1:5" ht="16.5">
      <c r="A26" s="94" t="s">
        <v>550</v>
      </c>
      <c r="B26" s="94" t="s">
        <v>549</v>
      </c>
      <c r="C26" s="88" t="s">
        <v>625</v>
      </c>
      <c r="D26" s="88" t="s">
        <v>622</v>
      </c>
      <c r="E26" s="123" t="s">
        <v>46</v>
      </c>
    </row>
    <row r="27" spans="1:5" ht="16.5">
      <c r="A27" s="94" t="s">
        <v>62</v>
      </c>
      <c r="B27" s="94" t="s">
        <v>63</v>
      </c>
      <c r="C27" s="88" t="s">
        <v>64</v>
      </c>
      <c r="D27" s="88" t="s">
        <v>622</v>
      </c>
      <c r="E27" s="123" t="s">
        <v>39</v>
      </c>
    </row>
    <row r="28" spans="1:5" ht="16.5">
      <c r="A28" s="94" t="s">
        <v>65</v>
      </c>
      <c r="B28" s="94" t="s">
        <v>66</v>
      </c>
      <c r="C28" s="88" t="s">
        <v>67</v>
      </c>
      <c r="D28" s="88" t="s">
        <v>622</v>
      </c>
      <c r="E28" s="123" t="s">
        <v>568</v>
      </c>
    </row>
    <row r="29" spans="1:5" ht="16.5">
      <c r="A29" s="94" t="s">
        <v>69</v>
      </c>
      <c r="B29" s="94" t="s">
        <v>70</v>
      </c>
      <c r="C29" s="88" t="s">
        <v>71</v>
      </c>
      <c r="D29" s="88" t="s">
        <v>623</v>
      </c>
      <c r="E29" s="123" t="s">
        <v>53</v>
      </c>
    </row>
    <row r="30" spans="1:5" ht="16.5">
      <c r="A30" s="94" t="s">
        <v>72</v>
      </c>
      <c r="B30" s="94" t="s">
        <v>73</v>
      </c>
      <c r="C30" s="88" t="s">
        <v>74</v>
      </c>
      <c r="D30" s="88" t="s">
        <v>623</v>
      </c>
      <c r="E30" s="123" t="s">
        <v>57</v>
      </c>
    </row>
    <row r="31" spans="1:5" ht="16.5">
      <c r="A31" s="94" t="s">
        <v>75</v>
      </c>
      <c r="B31" s="94" t="s">
        <v>76</v>
      </c>
      <c r="C31" s="88" t="s">
        <v>77</v>
      </c>
      <c r="D31" s="88" t="s">
        <v>623</v>
      </c>
      <c r="E31" s="123" t="s">
        <v>53</v>
      </c>
    </row>
    <row r="32" spans="1:5" ht="16.5">
      <c r="A32" s="94" t="s">
        <v>78</v>
      </c>
      <c r="B32" s="94" t="s">
        <v>79</v>
      </c>
      <c r="C32" s="88" t="s">
        <v>80</v>
      </c>
      <c r="D32" s="88" t="s">
        <v>623</v>
      </c>
      <c r="E32" s="123" t="s">
        <v>61</v>
      </c>
    </row>
    <row r="33" spans="1:5" ht="16.5">
      <c r="A33" s="94" t="s">
        <v>81</v>
      </c>
      <c r="B33" s="94" t="s">
        <v>82</v>
      </c>
      <c r="C33" s="88" t="s">
        <v>83</v>
      </c>
      <c r="D33" s="88" t="s">
        <v>623</v>
      </c>
      <c r="E33" s="123" t="s">
        <v>68</v>
      </c>
    </row>
    <row r="34" spans="1:5" ht="16.5">
      <c r="A34" s="94" t="s">
        <v>546</v>
      </c>
      <c r="B34" s="94" t="s">
        <v>547</v>
      </c>
      <c r="C34" s="88" t="s">
        <v>548</v>
      </c>
      <c r="D34" s="88" t="s">
        <v>623</v>
      </c>
      <c r="E34" s="123" t="s">
        <v>559</v>
      </c>
    </row>
    <row r="35" spans="1:5" ht="16.5">
      <c r="A35" s="94" t="s">
        <v>84</v>
      </c>
      <c r="B35" s="94" t="s">
        <v>85</v>
      </c>
      <c r="C35" s="88" t="s">
        <v>86</v>
      </c>
      <c r="D35" s="88" t="s">
        <v>623</v>
      </c>
      <c r="E35" s="123" t="s">
        <v>579</v>
      </c>
    </row>
    <row r="36" spans="1:5" ht="16.5">
      <c r="A36" s="94" t="s">
        <v>87</v>
      </c>
      <c r="B36" s="26" t="s">
        <v>88</v>
      </c>
      <c r="C36" s="124" t="s">
        <v>89</v>
      </c>
      <c r="D36" s="88" t="s">
        <v>622</v>
      </c>
      <c r="E36" s="123" t="s">
        <v>560</v>
      </c>
    </row>
    <row r="37" spans="1:5" ht="24">
      <c r="A37" s="26" t="s">
        <v>90</v>
      </c>
      <c r="B37" s="94" t="s">
        <v>91</v>
      </c>
      <c r="C37" s="88" t="s">
        <v>92</v>
      </c>
      <c r="D37" s="88" t="s">
        <v>623</v>
      </c>
      <c r="E37" s="123" t="s">
        <v>580</v>
      </c>
    </row>
    <row r="38" spans="1:5" ht="16.5">
      <c r="A38" s="55" t="s">
        <v>93</v>
      </c>
      <c r="B38" s="55" t="s">
        <v>94</v>
      </c>
      <c r="C38" s="125" t="s">
        <v>95</v>
      </c>
      <c r="D38" s="125" t="s">
        <v>622</v>
      </c>
      <c r="E38" s="126" t="s">
        <v>558</v>
      </c>
    </row>
    <row r="40" spans="1:5">
      <c r="A40" s="127" t="s">
        <v>96</v>
      </c>
    </row>
    <row r="41" spans="1:5">
      <c r="A41" s="88" t="s">
        <v>97</v>
      </c>
      <c r="B41" s="88"/>
      <c r="D41" s="128"/>
      <c r="E41" s="88"/>
    </row>
    <row r="42" spans="1:5">
      <c r="A42" s="88" t="s">
        <v>581</v>
      </c>
      <c r="B42" s="88"/>
      <c r="D42" s="128"/>
      <c r="E42" s="88"/>
    </row>
    <row r="43" spans="1:5">
      <c r="A43" s="88" t="s">
        <v>582</v>
      </c>
      <c r="B43" s="88"/>
      <c r="D43" s="128"/>
      <c r="E43" s="88"/>
    </row>
    <row r="44" spans="1:5">
      <c r="A44" s="88" t="s">
        <v>583</v>
      </c>
      <c r="B44" s="88"/>
      <c r="D44" s="128"/>
      <c r="E44" s="88"/>
    </row>
    <row r="45" spans="1:5">
      <c r="A45" s="88" t="s">
        <v>584</v>
      </c>
      <c r="B45" s="88"/>
      <c r="D45" s="128"/>
      <c r="E45" s="88"/>
    </row>
    <row r="46" spans="1:5">
      <c r="A46" s="88" t="s">
        <v>585</v>
      </c>
      <c r="B46" s="88"/>
      <c r="D46" s="128"/>
      <c r="E46" s="88"/>
    </row>
    <row r="47" spans="1:5">
      <c r="A47" s="88" t="s">
        <v>586</v>
      </c>
      <c r="B47" s="88"/>
      <c r="D47" s="128"/>
      <c r="E47" s="88"/>
    </row>
    <row r="48" spans="1:5">
      <c r="A48" s="88" t="s">
        <v>587</v>
      </c>
      <c r="B48" s="88"/>
      <c r="D48" s="128"/>
      <c r="E48" s="88"/>
    </row>
    <row r="49" spans="1:5">
      <c r="A49" s="88" t="s">
        <v>588</v>
      </c>
      <c r="B49" s="88"/>
      <c r="D49" s="128"/>
      <c r="E49" s="88"/>
    </row>
    <row r="50" spans="1:5">
      <c r="A50" s="88" t="s">
        <v>589</v>
      </c>
      <c r="B50" s="88"/>
      <c r="D50" s="128"/>
      <c r="E50" s="88"/>
    </row>
    <row r="51" spans="1:5">
      <c r="A51" s="88" t="s">
        <v>590</v>
      </c>
      <c r="B51" s="88"/>
      <c r="D51" s="128"/>
      <c r="E51" s="88"/>
    </row>
    <row r="52" spans="1:5">
      <c r="A52" s="88" t="s">
        <v>626</v>
      </c>
      <c r="B52" s="88"/>
      <c r="D52" s="128"/>
      <c r="E52" s="88"/>
    </row>
    <row r="53" spans="1:5">
      <c r="A53" s="88" t="s">
        <v>591</v>
      </c>
      <c r="B53" s="88"/>
      <c r="D53" s="128"/>
      <c r="E53" s="88"/>
    </row>
    <row r="54" spans="1:5">
      <c r="A54" s="88" t="s">
        <v>592</v>
      </c>
      <c r="B54" s="88"/>
      <c r="D54" s="128"/>
      <c r="E54" s="88"/>
    </row>
    <row r="55" spans="1:5">
      <c r="A55" s="88" t="s">
        <v>593</v>
      </c>
      <c r="B55" s="88"/>
      <c r="D55" s="128"/>
      <c r="E55" s="88"/>
    </row>
    <row r="56" spans="1:5">
      <c r="A56" s="88" t="s">
        <v>594</v>
      </c>
      <c r="B56" s="88"/>
      <c r="D56" s="128"/>
      <c r="E56" s="88"/>
    </row>
    <row r="57" spans="1:5">
      <c r="A57" s="88" t="s">
        <v>595</v>
      </c>
      <c r="B57" s="88"/>
      <c r="D57" s="128"/>
      <c r="E57" s="88"/>
    </row>
    <row r="58" spans="1:5">
      <c r="A58" s="88" t="s">
        <v>596</v>
      </c>
      <c r="B58" s="88"/>
      <c r="D58" s="128"/>
      <c r="E58" s="88"/>
    </row>
    <row r="59" spans="1:5">
      <c r="A59" s="88" t="s">
        <v>597</v>
      </c>
      <c r="B59" s="88"/>
      <c r="D59" s="128"/>
      <c r="E59" s="88"/>
    </row>
    <row r="60" spans="1:5">
      <c r="A60" s="88" t="s">
        <v>598</v>
      </c>
      <c r="B60" s="88"/>
      <c r="D60" s="128"/>
      <c r="E60" s="88"/>
    </row>
    <row r="61" spans="1:5">
      <c r="A61" s="88" t="s">
        <v>599</v>
      </c>
      <c r="B61" s="88"/>
      <c r="D61" s="128"/>
      <c r="E61" s="88"/>
    </row>
    <row r="62" spans="1:5">
      <c r="A62" s="88" t="s">
        <v>600</v>
      </c>
      <c r="B62" s="88"/>
      <c r="D62" s="128"/>
      <c r="E62" s="88"/>
    </row>
    <row r="63" spans="1:5">
      <c r="A63" s="88" t="s">
        <v>601</v>
      </c>
      <c r="B63" s="88"/>
      <c r="D63" s="128"/>
      <c r="E63" s="88"/>
    </row>
    <row r="64" spans="1:5">
      <c r="A64" s="88" t="s">
        <v>602</v>
      </c>
      <c r="B64" s="88"/>
      <c r="D64" s="128"/>
      <c r="E64" s="88"/>
    </row>
    <row r="65" spans="1:5">
      <c r="A65" s="88" t="s">
        <v>603</v>
      </c>
      <c r="B65" s="88"/>
      <c r="D65" s="128"/>
      <c r="E65" s="88"/>
    </row>
    <row r="66" spans="1:5">
      <c r="A66" s="88" t="s">
        <v>604</v>
      </c>
      <c r="B66" s="88"/>
      <c r="D66" s="128"/>
      <c r="E66" s="88"/>
    </row>
    <row r="67" spans="1:5">
      <c r="A67" s="88" t="s">
        <v>605</v>
      </c>
      <c r="B67" s="88"/>
      <c r="D67" s="128"/>
      <c r="E67" s="88"/>
    </row>
    <row r="68" spans="1:5">
      <c r="A68" s="88" t="s">
        <v>606</v>
      </c>
      <c r="B68" s="88"/>
      <c r="D68" s="128"/>
      <c r="E68" s="88"/>
    </row>
    <row r="69" spans="1:5">
      <c r="A69" s="88" t="s">
        <v>607</v>
      </c>
      <c r="B69" s="88"/>
      <c r="D69" s="128"/>
      <c r="E69" s="88"/>
    </row>
    <row r="70" spans="1:5">
      <c r="A70" s="88" t="s">
        <v>608</v>
      </c>
      <c r="B70" s="88"/>
      <c r="D70" s="128"/>
      <c r="E70" s="88"/>
    </row>
    <row r="71" spans="1:5">
      <c r="A71" s="88" t="s">
        <v>609</v>
      </c>
      <c r="B71" s="88"/>
      <c r="D71" s="128"/>
      <c r="E71" s="88"/>
    </row>
    <row r="72" spans="1:5">
      <c r="A72" s="88" t="s">
        <v>610</v>
      </c>
      <c r="B72" s="88"/>
      <c r="D72" s="128"/>
      <c r="E72" s="88"/>
    </row>
    <row r="73" spans="1:5">
      <c r="A73" s="88" t="s">
        <v>611</v>
      </c>
      <c r="B73" s="88"/>
      <c r="D73" s="128"/>
      <c r="E73" s="88"/>
    </row>
    <row r="74" spans="1:5">
      <c r="A74" s="88" t="s">
        <v>612</v>
      </c>
      <c r="B74" s="88"/>
      <c r="D74" s="128"/>
      <c r="E74" s="88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91630-FA97-4E01-A54B-ED714605A431}">
  <dimension ref="A1:Q13"/>
  <sheetViews>
    <sheetView tabSelected="1" workbookViewId="0">
      <selection activeCell="O24" sqref="A1:XFD1048576"/>
    </sheetView>
  </sheetViews>
  <sheetFormatPr defaultColWidth="8.85546875" defaultRowHeight="15"/>
  <cols>
    <col min="1" max="1" width="8.85546875" style="110"/>
    <col min="2" max="2" width="11.7109375" style="110" bestFit="1" customWidth="1"/>
    <col min="3" max="16384" width="8.85546875" style="110"/>
  </cols>
  <sheetData>
    <row r="1" spans="1:17">
      <c r="A1" s="61" t="s">
        <v>616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>
      <c r="A2" s="90" t="s">
        <v>187</v>
      </c>
      <c r="B2" s="129" t="s">
        <v>658</v>
      </c>
      <c r="C2" s="129" t="s">
        <v>363</v>
      </c>
      <c r="D2" s="129" t="s">
        <v>659</v>
      </c>
      <c r="E2" s="129" t="s">
        <v>660</v>
      </c>
      <c r="F2" s="129" t="s">
        <v>661</v>
      </c>
      <c r="G2" s="129" t="s">
        <v>362</v>
      </c>
      <c r="H2" s="130" t="s">
        <v>662</v>
      </c>
      <c r="I2" s="130" t="s">
        <v>663</v>
      </c>
      <c r="J2" s="130" t="s">
        <v>664</v>
      </c>
      <c r="K2" s="130" t="s">
        <v>665</v>
      </c>
      <c r="L2" s="130" t="s">
        <v>666</v>
      </c>
      <c r="M2" s="130" t="s">
        <v>667</v>
      </c>
      <c r="N2" s="130" t="s">
        <v>668</v>
      </c>
      <c r="O2" s="130" t="s">
        <v>669</v>
      </c>
      <c r="P2" s="130" t="s">
        <v>670</v>
      </c>
      <c r="Q2" s="130" t="s">
        <v>364</v>
      </c>
    </row>
    <row r="3" spans="1:17" ht="36">
      <c r="A3" s="55" t="s">
        <v>366</v>
      </c>
      <c r="B3" s="29" t="s">
        <v>188</v>
      </c>
      <c r="C3" s="29" t="s">
        <v>188</v>
      </c>
      <c r="D3" s="29" t="s">
        <v>188</v>
      </c>
      <c r="E3" s="29" t="s">
        <v>188</v>
      </c>
      <c r="F3" s="29" t="s">
        <v>188</v>
      </c>
      <c r="G3" s="29" t="s">
        <v>188</v>
      </c>
      <c r="H3" s="29" t="s">
        <v>188</v>
      </c>
      <c r="I3" s="29" t="s">
        <v>188</v>
      </c>
      <c r="J3" s="29" t="s">
        <v>188</v>
      </c>
      <c r="K3" s="29" t="s">
        <v>188</v>
      </c>
      <c r="L3" s="29" t="s">
        <v>188</v>
      </c>
      <c r="M3" s="29" t="s">
        <v>188</v>
      </c>
      <c r="N3" s="29" t="s">
        <v>188</v>
      </c>
      <c r="O3" s="29" t="s">
        <v>188</v>
      </c>
      <c r="P3" s="29" t="s">
        <v>188</v>
      </c>
      <c r="Q3" s="29" t="s">
        <v>188</v>
      </c>
    </row>
    <row r="4" spans="1:17">
      <c r="A4" s="26" t="s">
        <v>210</v>
      </c>
      <c r="B4" s="131">
        <v>3.5000000000000003E-2</v>
      </c>
      <c r="C4" s="131">
        <v>2.7E-2</v>
      </c>
      <c r="D4" s="131" t="s">
        <v>189</v>
      </c>
      <c r="E4" s="131">
        <v>32.409999999999997</v>
      </c>
      <c r="F4" s="131">
        <v>0.122</v>
      </c>
      <c r="G4" s="131">
        <v>3.5999999999999997E-2</v>
      </c>
      <c r="H4" s="131">
        <v>0.04</v>
      </c>
      <c r="I4" s="131" t="s">
        <v>189</v>
      </c>
      <c r="J4" s="131" t="s">
        <v>189</v>
      </c>
      <c r="K4" s="131" t="s">
        <v>189</v>
      </c>
      <c r="L4" s="131">
        <v>65.879000000000005</v>
      </c>
      <c r="M4" s="131">
        <v>1.7509999999999999</v>
      </c>
      <c r="N4" s="131">
        <v>3.1E-2</v>
      </c>
      <c r="O4" s="131">
        <v>6.4000000000000001E-2</v>
      </c>
      <c r="P4" s="131">
        <v>0.19900000000000001</v>
      </c>
      <c r="Q4" s="131">
        <v>100.59399999999999</v>
      </c>
    </row>
    <row r="5" spans="1:17">
      <c r="A5" s="26" t="s">
        <v>211</v>
      </c>
      <c r="B5" s="131">
        <v>5.3999999999999999E-2</v>
      </c>
      <c r="C5" s="131" t="s">
        <v>189</v>
      </c>
      <c r="D5" s="131">
        <v>3.5999999999999997E-2</v>
      </c>
      <c r="E5" s="131">
        <v>32.457000000000001</v>
      </c>
      <c r="F5" s="131">
        <v>0.127</v>
      </c>
      <c r="G5" s="131" t="s">
        <v>189</v>
      </c>
      <c r="H5" s="131" t="s">
        <v>189</v>
      </c>
      <c r="I5" s="131">
        <v>1.0999999999999999E-2</v>
      </c>
      <c r="J5" s="131" t="s">
        <v>189</v>
      </c>
      <c r="K5" s="131">
        <v>7.0999999999999994E-2</v>
      </c>
      <c r="L5" s="131">
        <v>65.114999999999995</v>
      </c>
      <c r="M5" s="131">
        <v>1.6259999999999999</v>
      </c>
      <c r="N5" s="131" t="s">
        <v>189</v>
      </c>
      <c r="O5" s="131" t="s">
        <v>189</v>
      </c>
      <c r="P5" s="131">
        <v>6.2E-2</v>
      </c>
      <c r="Q5" s="131">
        <v>99.558999999999997</v>
      </c>
    </row>
    <row r="6" spans="1:17">
      <c r="A6" s="26" t="s">
        <v>212</v>
      </c>
      <c r="B6" s="131">
        <v>4.4999999999999998E-2</v>
      </c>
      <c r="C6" s="131">
        <v>7.0000000000000001E-3</v>
      </c>
      <c r="D6" s="131">
        <v>1.7000000000000001E-2</v>
      </c>
      <c r="E6" s="131">
        <v>32.082000000000001</v>
      </c>
      <c r="F6" s="131">
        <v>0.14000000000000001</v>
      </c>
      <c r="G6" s="131">
        <v>3.0000000000000001E-3</v>
      </c>
      <c r="H6" s="131" t="s">
        <v>189</v>
      </c>
      <c r="I6" s="131" t="s">
        <v>189</v>
      </c>
      <c r="J6" s="131" t="s">
        <v>189</v>
      </c>
      <c r="K6" s="131" t="s">
        <v>189</v>
      </c>
      <c r="L6" s="131">
        <v>66.906000000000006</v>
      </c>
      <c r="M6" s="131">
        <v>1.5840000000000001</v>
      </c>
      <c r="N6" s="131">
        <v>0.106</v>
      </c>
      <c r="O6" s="131" t="s">
        <v>189</v>
      </c>
      <c r="P6" s="131">
        <v>3.0000000000000001E-3</v>
      </c>
      <c r="Q6" s="131">
        <v>100.893</v>
      </c>
    </row>
    <row r="7" spans="1:17">
      <c r="A7" s="26" t="s">
        <v>213</v>
      </c>
      <c r="B7" s="131">
        <v>1.7000000000000001E-2</v>
      </c>
      <c r="C7" s="131">
        <v>2.3E-2</v>
      </c>
      <c r="D7" s="131" t="s">
        <v>189</v>
      </c>
      <c r="E7" s="131">
        <v>32.276000000000003</v>
      </c>
      <c r="F7" s="131">
        <v>5.2999999999999999E-2</v>
      </c>
      <c r="G7" s="131" t="s">
        <v>189</v>
      </c>
      <c r="H7" s="131">
        <v>1.9E-2</v>
      </c>
      <c r="I7" s="131" t="s">
        <v>189</v>
      </c>
      <c r="J7" s="131">
        <v>0.14399999999999999</v>
      </c>
      <c r="K7" s="131" t="s">
        <v>189</v>
      </c>
      <c r="L7" s="131">
        <v>65.471999999999994</v>
      </c>
      <c r="M7" s="131">
        <v>1.37</v>
      </c>
      <c r="N7" s="131" t="s">
        <v>189</v>
      </c>
      <c r="O7" s="131">
        <v>3.7999999999999999E-2</v>
      </c>
      <c r="P7" s="131" t="s">
        <v>189</v>
      </c>
      <c r="Q7" s="131">
        <v>99.412000000000006</v>
      </c>
    </row>
    <row r="8" spans="1:17">
      <c r="A8" s="26" t="s">
        <v>214</v>
      </c>
      <c r="B8" s="131" t="s">
        <v>189</v>
      </c>
      <c r="C8" s="131">
        <v>1.2999999999999999E-2</v>
      </c>
      <c r="D8" s="131" t="s">
        <v>189</v>
      </c>
      <c r="E8" s="131">
        <v>32.683999999999997</v>
      </c>
      <c r="F8" s="131">
        <v>0.13100000000000001</v>
      </c>
      <c r="G8" s="131">
        <v>2E-3</v>
      </c>
      <c r="H8" s="131">
        <v>3.2000000000000001E-2</v>
      </c>
      <c r="I8" s="131" t="s">
        <v>189</v>
      </c>
      <c r="J8" s="131">
        <v>1E-3</v>
      </c>
      <c r="K8" s="131">
        <v>1.2E-2</v>
      </c>
      <c r="L8" s="131">
        <v>65.287999999999997</v>
      </c>
      <c r="M8" s="131">
        <v>1.349</v>
      </c>
      <c r="N8" s="131" t="s">
        <v>189</v>
      </c>
      <c r="O8" s="131" t="s">
        <v>189</v>
      </c>
      <c r="P8" s="131" t="s">
        <v>189</v>
      </c>
      <c r="Q8" s="131">
        <v>99.512</v>
      </c>
    </row>
    <row r="9" spans="1:17">
      <c r="A9" s="26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</row>
    <row r="10" spans="1:17">
      <c r="A10" s="26" t="s">
        <v>190</v>
      </c>
      <c r="B10" s="131">
        <f t="shared" ref="B10:Q10" si="0">AVERAGE(B4:B8)</f>
        <v>3.7750000000000006E-2</v>
      </c>
      <c r="C10" s="131">
        <f t="shared" si="0"/>
        <v>1.7500000000000002E-2</v>
      </c>
      <c r="D10" s="131">
        <f t="shared" si="0"/>
        <v>2.6499999999999999E-2</v>
      </c>
      <c r="E10" s="131">
        <f t="shared" si="0"/>
        <v>32.381799999999998</v>
      </c>
      <c r="F10" s="131">
        <f t="shared" si="0"/>
        <v>0.11459999999999999</v>
      </c>
      <c r="G10" s="131">
        <f t="shared" si="0"/>
        <v>1.3666666666666667E-2</v>
      </c>
      <c r="H10" s="131">
        <f t="shared" si="0"/>
        <v>3.0333333333333334E-2</v>
      </c>
      <c r="I10" s="131">
        <f t="shared" si="0"/>
        <v>1.0999999999999999E-2</v>
      </c>
      <c r="J10" s="131">
        <f t="shared" si="0"/>
        <v>7.2499999999999995E-2</v>
      </c>
      <c r="K10" s="131">
        <f t="shared" si="0"/>
        <v>4.1499999999999995E-2</v>
      </c>
      <c r="L10" s="131">
        <f t="shared" si="0"/>
        <v>65.731999999999999</v>
      </c>
      <c r="M10" s="131">
        <f t="shared" si="0"/>
        <v>1.536</v>
      </c>
      <c r="N10" s="131">
        <f t="shared" si="0"/>
        <v>6.8500000000000005E-2</v>
      </c>
      <c r="O10" s="131">
        <f t="shared" si="0"/>
        <v>5.1000000000000004E-2</v>
      </c>
      <c r="P10" s="131">
        <f t="shared" si="0"/>
        <v>8.8000000000000009E-2</v>
      </c>
      <c r="Q10" s="131">
        <f t="shared" si="0"/>
        <v>99.994</v>
      </c>
    </row>
    <row r="11" spans="1:17">
      <c r="A11" s="29" t="s">
        <v>191</v>
      </c>
      <c r="B11" s="132">
        <f t="shared" ref="B11:Q11" si="1">2*_xlfn.STDEV.P(B4:B8)</f>
        <v>2.747271373563228E-2</v>
      </c>
      <c r="C11" s="132">
        <f t="shared" si="1"/>
        <v>1.5842979517754849E-2</v>
      </c>
      <c r="D11" s="132">
        <f t="shared" si="1"/>
        <v>1.8999999999999993E-2</v>
      </c>
      <c r="E11" s="132">
        <f t="shared" si="1"/>
        <v>0.39884713863834825</v>
      </c>
      <c r="F11" s="132">
        <f t="shared" si="1"/>
        <v>6.2719693876804095E-2</v>
      </c>
      <c r="G11" s="132">
        <f t="shared" si="1"/>
        <v>3.1594654962860763E-2</v>
      </c>
      <c r="H11" s="132">
        <f t="shared" si="1"/>
        <v>1.7307673314329551E-2</v>
      </c>
      <c r="I11" s="132">
        <f t="shared" si="1"/>
        <v>0</v>
      </c>
      <c r="J11" s="132">
        <f t="shared" si="1"/>
        <v>0.14299999999999999</v>
      </c>
      <c r="K11" s="132">
        <f t="shared" si="1"/>
        <v>5.9000000000000004E-2</v>
      </c>
      <c r="L11" s="132">
        <f t="shared" si="1"/>
        <v>1.2791590987832677</v>
      </c>
      <c r="M11" s="132">
        <f t="shared" si="1"/>
        <v>0.30874455460785044</v>
      </c>
      <c r="N11" s="132">
        <f t="shared" si="1"/>
        <v>7.4999999999999969E-2</v>
      </c>
      <c r="O11" s="132">
        <f t="shared" si="1"/>
        <v>2.5999999999999957E-2</v>
      </c>
      <c r="P11" s="132">
        <f t="shared" si="1"/>
        <v>0.16420312623901737</v>
      </c>
      <c r="Q11" s="132">
        <f t="shared" si="1"/>
        <v>1.2420866314392047</v>
      </c>
    </row>
    <row r="12" spans="1:17" ht="13.7" customHeight="1">
      <c r="A12" s="133" t="s">
        <v>365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</row>
    <row r="13" spans="1:17">
      <c r="J13" s="134"/>
    </row>
  </sheetData>
  <mergeCells count="2">
    <mergeCell ref="A12:Q12"/>
    <mergeCell ref="A1:Q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01139-0CFE-4DB2-950D-8279BB66606B}">
  <dimension ref="A1:AN116"/>
  <sheetViews>
    <sheetView zoomScale="86" zoomScaleNormal="85" workbookViewId="0">
      <pane xSplit="1" ySplit="3" topLeftCell="C105" activePane="bottomRight" state="frozen"/>
      <selection pane="topRight" activeCell="B1" sqref="B1"/>
      <selection pane="bottomLeft" activeCell="A4" sqref="A4"/>
      <selection pane="bottomRight" activeCell="K131" sqref="K131"/>
    </sheetView>
  </sheetViews>
  <sheetFormatPr defaultColWidth="9.140625" defaultRowHeight="12"/>
  <cols>
    <col min="1" max="1" width="9.140625" style="64"/>
    <col min="2" max="4" width="10.42578125" style="64" bestFit="1" customWidth="1"/>
    <col min="5" max="5" width="9.42578125" style="64" bestFit="1" customWidth="1"/>
    <col min="6" max="6" width="10.42578125" style="64" bestFit="1" customWidth="1"/>
    <col min="7" max="12" width="9.42578125" style="64" bestFit="1" customWidth="1"/>
    <col min="13" max="19" width="10.42578125" style="64" bestFit="1" customWidth="1"/>
    <col min="20" max="21" width="9.42578125" style="64" bestFit="1" customWidth="1"/>
    <col min="22" max="22" width="10.42578125" style="64" bestFit="1" customWidth="1"/>
    <col min="23" max="23" width="9.42578125" style="64" bestFit="1" customWidth="1"/>
    <col min="24" max="24" width="9.140625" style="64"/>
    <col min="25" max="25" width="9.140625" style="63"/>
    <col min="26" max="27" width="11.140625" style="63" bestFit="1" customWidth="1"/>
    <col min="28" max="16384" width="9.140625" style="63"/>
  </cols>
  <sheetData>
    <row r="1" spans="1:40" s="88" customFormat="1">
      <c r="A1" s="61" t="s">
        <v>615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86"/>
      <c r="Z1" s="87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</row>
    <row r="2" spans="1:40" s="88" customFormat="1" ht="17.25" customHeight="1">
      <c r="A2" s="89" t="s">
        <v>98</v>
      </c>
      <c r="B2" s="90" t="s">
        <v>99</v>
      </c>
      <c r="C2" s="90" t="s">
        <v>100</v>
      </c>
      <c r="D2" s="90" t="s">
        <v>101</v>
      </c>
      <c r="E2" s="90" t="s">
        <v>102</v>
      </c>
      <c r="F2" s="90" t="s">
        <v>103</v>
      </c>
      <c r="G2" s="90" t="s">
        <v>104</v>
      </c>
      <c r="H2" s="90" t="s">
        <v>105</v>
      </c>
      <c r="I2" s="90" t="s">
        <v>106</v>
      </c>
      <c r="J2" s="90" t="s">
        <v>107</v>
      </c>
      <c r="K2" s="90" t="s">
        <v>108</v>
      </c>
      <c r="L2" s="90" t="s">
        <v>109</v>
      </c>
      <c r="M2" s="90" t="s">
        <v>110</v>
      </c>
      <c r="N2" s="90" t="s">
        <v>111</v>
      </c>
      <c r="O2" s="90" t="s">
        <v>112</v>
      </c>
      <c r="P2" s="90" t="s">
        <v>113</v>
      </c>
      <c r="Q2" s="90" t="s">
        <v>114</v>
      </c>
      <c r="R2" s="90" t="s">
        <v>115</v>
      </c>
      <c r="S2" s="90" t="s">
        <v>116</v>
      </c>
      <c r="T2" s="90" t="s">
        <v>117</v>
      </c>
      <c r="U2" s="90" t="s">
        <v>118</v>
      </c>
      <c r="V2" s="90" t="s">
        <v>119</v>
      </c>
      <c r="W2" s="90" t="s">
        <v>120</v>
      </c>
      <c r="X2" s="90" t="s">
        <v>121</v>
      </c>
      <c r="Y2" s="86"/>
      <c r="Z2" s="91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</row>
    <row r="3" spans="1:40" s="88" customFormat="1" ht="13.5">
      <c r="A3" s="61"/>
      <c r="B3" s="55" t="s">
        <v>646</v>
      </c>
      <c r="C3" s="55" t="s">
        <v>646</v>
      </c>
      <c r="D3" s="55" t="s">
        <v>646</v>
      </c>
      <c r="E3" s="55" t="s">
        <v>646</v>
      </c>
      <c r="F3" s="55" t="s">
        <v>646</v>
      </c>
      <c r="G3" s="55" t="s">
        <v>646</v>
      </c>
      <c r="H3" s="55" t="s">
        <v>646</v>
      </c>
      <c r="I3" s="55" t="s">
        <v>646</v>
      </c>
      <c r="J3" s="55" t="s">
        <v>646</v>
      </c>
      <c r="K3" s="55" t="s">
        <v>646</v>
      </c>
      <c r="L3" s="55" t="s">
        <v>646</v>
      </c>
      <c r="M3" s="55" t="s">
        <v>646</v>
      </c>
      <c r="N3" s="55" t="s">
        <v>646</v>
      </c>
      <c r="O3" s="55" t="s">
        <v>646</v>
      </c>
      <c r="P3" s="55" t="s">
        <v>646</v>
      </c>
      <c r="Q3" s="55" t="s">
        <v>646</v>
      </c>
      <c r="R3" s="55" t="s">
        <v>646</v>
      </c>
      <c r="S3" s="55" t="s">
        <v>646</v>
      </c>
      <c r="T3" s="55" t="s">
        <v>646</v>
      </c>
      <c r="U3" s="55" t="s">
        <v>646</v>
      </c>
      <c r="V3" s="55" t="s">
        <v>646</v>
      </c>
      <c r="W3" s="55" t="s">
        <v>646</v>
      </c>
      <c r="X3" s="92"/>
      <c r="Y3" s="86"/>
      <c r="Z3" s="93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</row>
    <row r="4" spans="1:40">
      <c r="A4" s="94" t="s">
        <v>367</v>
      </c>
      <c r="C4" s="1"/>
      <c r="Z4" s="91"/>
    </row>
    <row r="5" spans="1:40" s="88" customFormat="1">
      <c r="A5" s="94" t="s">
        <v>389</v>
      </c>
      <c r="B5" s="53">
        <v>11.457506418410301</v>
      </c>
      <c r="C5" s="1">
        <v>118.811440125619</v>
      </c>
      <c r="D5" s="95">
        <v>1.53822585228596</v>
      </c>
      <c r="E5" s="95" t="s">
        <v>24</v>
      </c>
      <c r="F5" s="95">
        <v>5.4375844174639996</v>
      </c>
      <c r="G5" s="95">
        <v>4.1590022860604099E-2</v>
      </c>
      <c r="H5" s="95">
        <v>0.71566780800979002</v>
      </c>
      <c r="I5" s="28">
        <v>1.5787820965374799</v>
      </c>
      <c r="J5" s="95">
        <v>0.98413348280992796</v>
      </c>
      <c r="K5" s="53">
        <v>6.5242829104168996</v>
      </c>
      <c r="L5" s="28">
        <v>1.6213823064513999</v>
      </c>
      <c r="M5" s="53">
        <v>14.5878577469557</v>
      </c>
      <c r="N5" s="28">
        <v>3.94197764410058</v>
      </c>
      <c r="O5" s="53">
        <v>14.734515705798</v>
      </c>
      <c r="P5" s="95">
        <v>2.5750129093276102</v>
      </c>
      <c r="Q5" s="53">
        <v>21.4925886983334</v>
      </c>
      <c r="R5" s="53">
        <v>3.9487455386561598</v>
      </c>
      <c r="S5" s="1">
        <v>14176.981283053799</v>
      </c>
      <c r="T5" s="95">
        <v>1.0382333557902099</v>
      </c>
      <c r="U5" s="53">
        <v>34.811675705586403</v>
      </c>
      <c r="V5" s="1">
        <v>24.020004265014201</v>
      </c>
      <c r="W5" s="1">
        <v>96.170152017315701</v>
      </c>
      <c r="X5" s="35">
        <f>V5/W5</f>
        <v>0.24976568884584202</v>
      </c>
      <c r="Z5" s="91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</row>
    <row r="6" spans="1:40" s="88" customFormat="1">
      <c r="A6" s="94" t="s">
        <v>379</v>
      </c>
      <c r="B6" s="53">
        <v>11.633823062556599</v>
      </c>
      <c r="C6" s="1">
        <v>119.919312710539</v>
      </c>
      <c r="D6" s="95">
        <v>1.57854935550175</v>
      </c>
      <c r="E6" s="95" t="s">
        <v>24</v>
      </c>
      <c r="F6" s="95">
        <v>5.5675106298490897</v>
      </c>
      <c r="G6" s="95">
        <v>3.78131151915196E-2</v>
      </c>
      <c r="H6" s="95">
        <v>0.73861489965059901</v>
      </c>
      <c r="I6" s="95">
        <v>1.63103620782841</v>
      </c>
      <c r="J6" s="95">
        <v>0.950006244336704</v>
      </c>
      <c r="K6" s="53">
        <v>6.5494881097302597</v>
      </c>
      <c r="L6" s="95">
        <v>1.6677116896047499</v>
      </c>
      <c r="M6" s="53">
        <v>14.894313192726701</v>
      </c>
      <c r="N6" s="28">
        <v>3.9857887086415502</v>
      </c>
      <c r="O6" s="53">
        <v>14.9736290167176</v>
      </c>
      <c r="P6" s="95">
        <v>2.6654260207650999</v>
      </c>
      <c r="Q6" s="53">
        <v>21.664507311930901</v>
      </c>
      <c r="R6" s="53">
        <v>4.0247319572256401</v>
      </c>
      <c r="S6" s="1">
        <v>14273.5671104842</v>
      </c>
      <c r="T6" s="95">
        <v>1.0472735561925399</v>
      </c>
      <c r="U6" s="53">
        <v>35.5713914978597</v>
      </c>
      <c r="V6" s="1">
        <v>24.347064457724102</v>
      </c>
      <c r="W6" s="1">
        <v>97.343152767378498</v>
      </c>
      <c r="X6" s="35">
        <f t="shared" ref="X6:X64" si="0">V6/W6</f>
        <v>0.25011584036019896</v>
      </c>
      <c r="Z6" s="87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</row>
    <row r="7" spans="1:40">
      <c r="A7" s="94" t="s">
        <v>380</v>
      </c>
      <c r="B7" s="53">
        <v>10.071010746311</v>
      </c>
      <c r="C7" s="1">
        <v>118.172863742716</v>
      </c>
      <c r="D7" s="95">
        <v>1.55114044930818</v>
      </c>
      <c r="E7" s="95" t="s">
        <v>24</v>
      </c>
      <c r="F7" s="95">
        <v>5.4948859245263604</v>
      </c>
      <c r="G7" s="95">
        <v>4.0795842835431403E-2</v>
      </c>
      <c r="H7" s="95">
        <v>0.723528374941521</v>
      </c>
      <c r="I7" s="95">
        <v>1.6732914724252199</v>
      </c>
      <c r="J7" s="95">
        <v>0.95451403441180105</v>
      </c>
      <c r="K7" s="53">
        <v>6.5159847272556704</v>
      </c>
      <c r="L7" s="95">
        <v>1.6509936505821201</v>
      </c>
      <c r="M7" s="53">
        <v>14.7622558711994</v>
      </c>
      <c r="N7" s="95">
        <v>3.9490595385502898</v>
      </c>
      <c r="O7" s="53">
        <v>14.7755346079151</v>
      </c>
      <c r="P7" s="95">
        <v>2.5901597642846901</v>
      </c>
      <c r="Q7" s="53">
        <v>21.512653647326399</v>
      </c>
      <c r="R7" s="53">
        <v>3.93825835243126</v>
      </c>
      <c r="S7" s="1">
        <v>14309.350488566801</v>
      </c>
      <c r="T7" s="95">
        <v>1.07336923039023</v>
      </c>
      <c r="U7" s="53">
        <v>35.082464435268498</v>
      </c>
      <c r="V7" s="1">
        <v>24.1728969618331</v>
      </c>
      <c r="W7" s="1">
        <v>96.806245791228307</v>
      </c>
      <c r="X7" s="35">
        <f t="shared" si="0"/>
        <v>0.24970389838238544</v>
      </c>
      <c r="Z7" s="87"/>
      <c r="AA7" s="86"/>
    </row>
    <row r="8" spans="1:40">
      <c r="A8" s="94" t="s">
        <v>381</v>
      </c>
      <c r="B8" s="53">
        <v>10.8055261684779</v>
      </c>
      <c r="C8" s="1">
        <v>114.154551882783</v>
      </c>
      <c r="D8" s="95">
        <v>1.49107979266318</v>
      </c>
      <c r="E8" s="95" t="s">
        <v>24</v>
      </c>
      <c r="F8" s="95">
        <v>5.32477982416962</v>
      </c>
      <c r="G8" s="95">
        <v>3.04080256398544E-2</v>
      </c>
      <c r="H8" s="95">
        <v>0.65465013044984699</v>
      </c>
      <c r="I8" s="95">
        <v>1.5214021894157499</v>
      </c>
      <c r="J8" s="95">
        <v>0.90625998554989895</v>
      </c>
      <c r="K8" s="53">
        <v>6.28787164096879</v>
      </c>
      <c r="L8" s="95">
        <v>1.57327736764724</v>
      </c>
      <c r="M8" s="53">
        <v>14.2251841268434</v>
      </c>
      <c r="N8" s="95">
        <v>3.8381311406457401</v>
      </c>
      <c r="O8" s="53">
        <v>14.3600898108851</v>
      </c>
      <c r="P8" s="95">
        <v>2.5372104440560102</v>
      </c>
      <c r="Q8" s="53">
        <v>20.728659197924699</v>
      </c>
      <c r="R8" s="53">
        <v>3.8814063265105201</v>
      </c>
      <c r="S8" s="1">
        <v>14211.9791388659</v>
      </c>
      <c r="T8" s="95">
        <v>0.97157663716944298</v>
      </c>
      <c r="U8" s="53">
        <v>34.142346452858099</v>
      </c>
      <c r="V8" s="1">
        <v>23.430395391851398</v>
      </c>
      <c r="W8" s="1">
        <v>94.432416833001099</v>
      </c>
      <c r="X8" s="35">
        <f t="shared" si="0"/>
        <v>0.24811813758072987</v>
      </c>
      <c r="Z8" s="87"/>
      <c r="AA8" s="86"/>
    </row>
    <row r="9" spans="1:40">
      <c r="A9" s="94" t="s">
        <v>382</v>
      </c>
      <c r="B9" s="53">
        <v>10.0310715417335</v>
      </c>
      <c r="C9" s="1">
        <v>114.958540034471</v>
      </c>
      <c r="D9" s="95">
        <v>1.5220113722792501</v>
      </c>
      <c r="E9" s="95" t="s">
        <v>24</v>
      </c>
      <c r="F9" s="95">
        <v>5.3859789281210597</v>
      </c>
      <c r="G9" s="95">
        <v>3.33044359156301E-2</v>
      </c>
      <c r="H9" s="95">
        <v>0.70225911099556204</v>
      </c>
      <c r="I9" s="95">
        <v>1.5639411879851599</v>
      </c>
      <c r="J9" s="95">
        <v>0.96843970855359096</v>
      </c>
      <c r="K9" s="53">
        <v>6.4055802294448201</v>
      </c>
      <c r="L9" s="95">
        <v>1.6167146689207399</v>
      </c>
      <c r="M9" s="53">
        <v>14.328620459829599</v>
      </c>
      <c r="N9" s="95">
        <v>3.9071206279719299</v>
      </c>
      <c r="O9" s="53">
        <v>14.622570324181799</v>
      </c>
      <c r="P9" s="95">
        <v>2.5120464153886899</v>
      </c>
      <c r="Q9" s="53">
        <v>20.905179741017498</v>
      </c>
      <c r="R9" s="53">
        <v>3.8762765231504299</v>
      </c>
      <c r="S9" s="1">
        <v>14347.7955171865</v>
      </c>
      <c r="T9" s="95">
        <v>0.98840547317988903</v>
      </c>
      <c r="U9" s="53">
        <v>34.240789813136601</v>
      </c>
      <c r="V9" s="1">
        <v>23.479105773033702</v>
      </c>
      <c r="W9" s="1">
        <v>94.621787929109999</v>
      </c>
      <c r="X9" s="35">
        <f t="shared" si="0"/>
        <v>0.24813635724812227</v>
      </c>
      <c r="Z9" s="87"/>
      <c r="AA9" s="86"/>
    </row>
    <row r="10" spans="1:40">
      <c r="A10" s="94" t="s">
        <v>383</v>
      </c>
      <c r="B10" s="53">
        <v>11.5708904297777</v>
      </c>
      <c r="C10" s="1">
        <v>124.64776824807301</v>
      </c>
      <c r="D10" s="95">
        <v>1.61011341157413</v>
      </c>
      <c r="E10" s="95" t="s">
        <v>24</v>
      </c>
      <c r="F10" s="95">
        <v>5.7016080837463701</v>
      </c>
      <c r="G10" s="95">
        <v>3.91673296379473E-2</v>
      </c>
      <c r="H10" s="95">
        <v>0.74263724601812298</v>
      </c>
      <c r="I10" s="95">
        <v>1.7038655403929099</v>
      </c>
      <c r="J10" s="95">
        <v>0.992859084242527</v>
      </c>
      <c r="K10" s="53">
        <v>6.6790060834430403</v>
      </c>
      <c r="L10" s="95">
        <v>1.7355826732417801</v>
      </c>
      <c r="M10" s="53">
        <v>15.4207097111239</v>
      </c>
      <c r="N10" s="95">
        <v>4.1444458853185404</v>
      </c>
      <c r="O10" s="53">
        <v>15.357310452457799</v>
      </c>
      <c r="P10" s="95">
        <v>2.66911702066019</v>
      </c>
      <c r="Q10" s="53">
        <v>22.1673933312765</v>
      </c>
      <c r="R10" s="53">
        <v>4.1692269485248001</v>
      </c>
      <c r="S10" s="1">
        <v>14746.308736847801</v>
      </c>
      <c r="T10" s="95">
        <v>1.0763936953134501</v>
      </c>
      <c r="U10" s="53">
        <v>35.189463576443501</v>
      </c>
      <c r="V10" s="1">
        <v>24.506424305535901</v>
      </c>
      <c r="W10" s="1">
        <v>98.107820364725001</v>
      </c>
      <c r="X10" s="35">
        <f t="shared" si="0"/>
        <v>0.24979073242511124</v>
      </c>
      <c r="Z10" s="87"/>
      <c r="AA10" s="86"/>
    </row>
    <row r="11" spans="1:40">
      <c r="A11" s="94" t="s">
        <v>384</v>
      </c>
      <c r="B11" s="53">
        <v>12.0775555063179</v>
      </c>
      <c r="C11" s="1">
        <v>125.33141172000499</v>
      </c>
      <c r="D11" s="95">
        <v>1.6638758739373001</v>
      </c>
      <c r="E11" s="95" t="s">
        <v>24</v>
      </c>
      <c r="F11" s="95">
        <v>5.7151032911615101</v>
      </c>
      <c r="G11" s="95">
        <v>3.9440199835095703E-2</v>
      </c>
      <c r="H11" s="95">
        <v>0.74175262992067204</v>
      </c>
      <c r="I11" s="95">
        <v>1.7784721494639</v>
      </c>
      <c r="J11" s="95">
        <v>1.00233082068238</v>
      </c>
      <c r="K11" s="53">
        <v>6.9506190965775003</v>
      </c>
      <c r="L11" s="95">
        <v>1.7349406911019301</v>
      </c>
      <c r="M11" s="53">
        <v>15.4792209361398</v>
      </c>
      <c r="N11" s="95">
        <v>4.1606209768875697</v>
      </c>
      <c r="O11" s="53">
        <v>15.551999352772</v>
      </c>
      <c r="P11" s="95">
        <v>2.6708669240224499</v>
      </c>
      <c r="Q11" s="53">
        <v>21.9636902923612</v>
      </c>
      <c r="R11" s="53">
        <v>4.0964263426742198</v>
      </c>
      <c r="S11" s="1">
        <v>14598.7095649941</v>
      </c>
      <c r="T11" s="95">
        <v>1.07463260160511</v>
      </c>
      <c r="U11" s="53">
        <v>35.904589209239496</v>
      </c>
      <c r="V11" s="1">
        <v>24.661853949360001</v>
      </c>
      <c r="W11" s="1">
        <v>98.877669586263494</v>
      </c>
      <c r="X11" s="35">
        <f t="shared" si="0"/>
        <v>0.24941783167577941</v>
      </c>
      <c r="Z11" s="87"/>
      <c r="AA11" s="86"/>
    </row>
    <row r="12" spans="1:40">
      <c r="A12" s="94" t="s">
        <v>385</v>
      </c>
      <c r="B12" s="53">
        <v>10.9112471781111</v>
      </c>
      <c r="C12" s="1">
        <v>115.265652786034</v>
      </c>
      <c r="D12" s="95">
        <v>1.4885604536068999</v>
      </c>
      <c r="E12" s="95" t="s">
        <v>24</v>
      </c>
      <c r="F12" s="95">
        <v>5.3608163122164001</v>
      </c>
      <c r="G12" s="95">
        <v>3.1790726928375097E-2</v>
      </c>
      <c r="H12" s="95">
        <v>0.69499926446108296</v>
      </c>
      <c r="I12" s="95">
        <v>1.6117185369959499</v>
      </c>
      <c r="J12" s="95">
        <v>0.930100556507648</v>
      </c>
      <c r="K12" s="53">
        <v>6.24123498692905</v>
      </c>
      <c r="L12" s="95">
        <v>1.57053541028282</v>
      </c>
      <c r="M12" s="53">
        <v>14.2748926466281</v>
      </c>
      <c r="N12" s="95">
        <v>3.7878082285657699</v>
      </c>
      <c r="O12" s="53">
        <v>13.9868626309758</v>
      </c>
      <c r="P12" s="95">
        <v>2.45723423029435</v>
      </c>
      <c r="Q12" s="53">
        <v>20.2842611733527</v>
      </c>
      <c r="R12" s="53">
        <v>3.74045960196145</v>
      </c>
      <c r="S12" s="1">
        <v>14182.0137396636</v>
      </c>
      <c r="T12" s="95">
        <v>0.95745987865539905</v>
      </c>
      <c r="U12" s="53">
        <v>33.868393923533397</v>
      </c>
      <c r="V12" s="1">
        <v>22.675324168449301</v>
      </c>
      <c r="W12" s="1">
        <v>92.675126169373499</v>
      </c>
      <c r="X12" s="35">
        <f t="shared" si="0"/>
        <v>0.24467540650560077</v>
      </c>
      <c r="Z12" s="87"/>
      <c r="AA12" s="86"/>
    </row>
    <row r="13" spans="1:40">
      <c r="A13" s="94" t="s">
        <v>386</v>
      </c>
      <c r="B13" s="53">
        <v>10.605413368448099</v>
      </c>
      <c r="C13" s="1">
        <v>115.43215322072599</v>
      </c>
      <c r="D13" s="95">
        <v>1.5208947727284501</v>
      </c>
      <c r="E13" s="95" t="s">
        <v>24</v>
      </c>
      <c r="F13" s="95">
        <v>5.2278423521308603</v>
      </c>
      <c r="G13" s="95">
        <v>3.0696405274577301E-2</v>
      </c>
      <c r="H13" s="95">
        <v>0.69208650019668105</v>
      </c>
      <c r="I13" s="95">
        <v>1.5953756363782601</v>
      </c>
      <c r="J13" s="95">
        <v>0.906714200297846</v>
      </c>
      <c r="K13" s="53">
        <v>6.2440373143948502</v>
      </c>
      <c r="L13" s="95">
        <v>1.58374303754104</v>
      </c>
      <c r="M13" s="53">
        <v>14.1660058007636</v>
      </c>
      <c r="N13" s="95">
        <v>3.7775720350835198</v>
      </c>
      <c r="O13" s="53">
        <v>14.281880294708399</v>
      </c>
      <c r="P13" s="95">
        <v>2.4265069942971902</v>
      </c>
      <c r="Q13" s="53">
        <v>20.337672165445799</v>
      </c>
      <c r="R13" s="53">
        <v>3.7801449071784501</v>
      </c>
      <c r="S13" s="1">
        <v>14310.9007115071</v>
      </c>
      <c r="T13" s="95">
        <v>0.95137867566961198</v>
      </c>
      <c r="U13" s="53">
        <v>33.425852402588497</v>
      </c>
      <c r="V13" s="1">
        <v>22.981695006058398</v>
      </c>
      <c r="W13" s="1">
        <v>92.843256026052401</v>
      </c>
      <c r="X13" s="35">
        <f t="shared" si="0"/>
        <v>0.24753219554912625</v>
      </c>
      <c r="Z13" s="87"/>
      <c r="AA13" s="86"/>
    </row>
    <row r="14" spans="1:40">
      <c r="A14" s="94" t="s">
        <v>387</v>
      </c>
      <c r="B14" s="53">
        <v>12.200495044062899</v>
      </c>
      <c r="C14" s="1">
        <v>119.97100705711701</v>
      </c>
      <c r="D14" s="95">
        <v>1.58439268510876</v>
      </c>
      <c r="E14" s="95" t="s">
        <v>24</v>
      </c>
      <c r="F14" s="95">
        <v>5.4765679596490102</v>
      </c>
      <c r="G14" s="95">
        <v>3.3910713764143799E-2</v>
      </c>
      <c r="H14" s="95">
        <v>0.70695332905872599</v>
      </c>
      <c r="I14" s="95">
        <v>1.62933700492972</v>
      </c>
      <c r="J14" s="95">
        <v>0.93464185679582101</v>
      </c>
      <c r="K14" s="53">
        <v>6.5780128364683099</v>
      </c>
      <c r="L14" s="95">
        <v>1.6409699898163199</v>
      </c>
      <c r="M14" s="53">
        <v>14.8023248171431</v>
      </c>
      <c r="N14" s="95">
        <v>3.9444209303846498</v>
      </c>
      <c r="O14" s="53">
        <v>14.9292632464067</v>
      </c>
      <c r="P14" s="95">
        <v>2.5336543552164401</v>
      </c>
      <c r="Q14" s="53">
        <v>21.362713384823799</v>
      </c>
      <c r="R14" s="53">
        <v>4.0287166540871304</v>
      </c>
      <c r="S14" s="1">
        <v>14632.4041346012</v>
      </c>
      <c r="T14" s="95">
        <v>0.98885100428015005</v>
      </c>
      <c r="U14" s="53">
        <v>34.426750109053003</v>
      </c>
      <c r="V14" s="1">
        <v>24.0425493641903</v>
      </c>
      <c r="W14" s="1">
        <v>96.760651565967095</v>
      </c>
      <c r="X14" s="35">
        <f t="shared" si="0"/>
        <v>0.24847444674139221</v>
      </c>
      <c r="Z14" s="87"/>
      <c r="AA14" s="86"/>
    </row>
    <row r="15" spans="1:40">
      <c r="A15" s="94" t="s">
        <v>388</v>
      </c>
      <c r="B15" s="53">
        <v>10.761036784563601</v>
      </c>
      <c r="C15" s="1">
        <v>119.045857337347</v>
      </c>
      <c r="D15" s="95">
        <v>1.5463017046560401</v>
      </c>
      <c r="E15" s="95" t="s">
        <v>24</v>
      </c>
      <c r="F15" s="95">
        <v>5.6154887086459402</v>
      </c>
      <c r="G15" s="95">
        <v>3.8277149064250199E-2</v>
      </c>
      <c r="H15" s="95">
        <v>0.77040593204287999</v>
      </c>
      <c r="I15" s="95">
        <v>1.64001341295378</v>
      </c>
      <c r="J15" s="95">
        <v>0.953472861259686</v>
      </c>
      <c r="K15" s="53">
        <v>6.4828811490771301</v>
      </c>
      <c r="L15" s="95">
        <v>1.68649456827017</v>
      </c>
      <c r="M15" s="53">
        <v>14.734709430965101</v>
      </c>
      <c r="N15" s="95">
        <v>3.9542165972504502</v>
      </c>
      <c r="O15" s="53">
        <v>15.062593822064599</v>
      </c>
      <c r="P15" s="95">
        <v>2.6346793775884301</v>
      </c>
      <c r="Q15" s="53">
        <v>21.2161321699413</v>
      </c>
      <c r="R15" s="53">
        <v>4.06346273787572</v>
      </c>
      <c r="S15" s="1">
        <v>15173.2262569013</v>
      </c>
      <c r="T15" s="95">
        <v>0.991212011770638</v>
      </c>
      <c r="U15" s="53">
        <v>36.134639686094602</v>
      </c>
      <c r="V15" s="1">
        <v>24.3718721054436</v>
      </c>
      <c r="W15" s="1">
        <v>99.035898838081593</v>
      </c>
      <c r="X15" s="35">
        <f t="shared" si="0"/>
        <v>0.24609129004110228</v>
      </c>
      <c r="Z15" s="87"/>
      <c r="AA15" s="86"/>
    </row>
    <row r="16" spans="1:40">
      <c r="A16" s="94" t="s">
        <v>390</v>
      </c>
      <c r="B16" s="53">
        <v>11.8877883149538</v>
      </c>
      <c r="C16" s="1">
        <v>129.96071219784</v>
      </c>
      <c r="D16" s="95">
        <v>1.67752628159312</v>
      </c>
      <c r="E16" s="95" t="s">
        <v>24</v>
      </c>
      <c r="F16" s="95">
        <v>6.08493556401785</v>
      </c>
      <c r="G16" s="95">
        <v>4.6538668929382902E-2</v>
      </c>
      <c r="H16" s="95">
        <v>0.82236823146843796</v>
      </c>
      <c r="I16" s="95">
        <v>1.9052666196633099</v>
      </c>
      <c r="J16" s="95">
        <v>1.0604277551221699</v>
      </c>
      <c r="K16" s="53">
        <v>7.2016989229278998</v>
      </c>
      <c r="L16" s="95">
        <v>1.8434719209741399</v>
      </c>
      <c r="M16" s="53">
        <v>16.635192905963802</v>
      </c>
      <c r="N16" s="95">
        <v>4.5312068293416603</v>
      </c>
      <c r="O16" s="53">
        <v>16.817935084335801</v>
      </c>
      <c r="P16" s="95">
        <v>2.9946471714760898</v>
      </c>
      <c r="Q16" s="53">
        <v>24.298042098528299</v>
      </c>
      <c r="R16" s="53">
        <v>4.5798396509452299</v>
      </c>
      <c r="S16" s="1">
        <v>16223.4392970476</v>
      </c>
      <c r="T16" s="95">
        <v>1.1789221054424199</v>
      </c>
      <c r="U16" s="53">
        <v>38.633698024418699</v>
      </c>
      <c r="V16" s="1">
        <v>27.6418584996417</v>
      </c>
      <c r="W16" s="1">
        <v>110.650028091313</v>
      </c>
      <c r="X16" s="35">
        <f t="shared" si="0"/>
        <v>0.24981338890244553</v>
      </c>
      <c r="Z16" s="87"/>
      <c r="AA16" s="86"/>
    </row>
    <row r="17" spans="1:27">
      <c r="A17" s="94" t="s">
        <v>391</v>
      </c>
      <c r="B17" s="53">
        <v>9.8822678204477796</v>
      </c>
      <c r="C17" s="1">
        <v>126.925661033436</v>
      </c>
      <c r="D17" s="95">
        <v>1.62855249916253</v>
      </c>
      <c r="E17" s="95" t="s">
        <v>24</v>
      </c>
      <c r="F17" s="95">
        <v>5.9530525618186703</v>
      </c>
      <c r="G17" s="95">
        <v>3.8537246487365097E-2</v>
      </c>
      <c r="H17" s="95">
        <v>0.73864052034921601</v>
      </c>
      <c r="I17" s="95">
        <v>1.80119508362156</v>
      </c>
      <c r="J17" s="95">
        <v>1.0256962218608601</v>
      </c>
      <c r="K17" s="53">
        <v>7.3196116863455396</v>
      </c>
      <c r="L17" s="95">
        <v>1.8459906415531799</v>
      </c>
      <c r="M17" s="53">
        <v>16.346574633745298</v>
      </c>
      <c r="N17" s="95">
        <v>4.3756603484631702</v>
      </c>
      <c r="O17" s="53">
        <v>16.8626577383164</v>
      </c>
      <c r="P17" s="95">
        <v>2.9539046955466399</v>
      </c>
      <c r="Q17" s="53">
        <v>23.892772530928902</v>
      </c>
      <c r="R17" s="53">
        <v>4.5848171291715696</v>
      </c>
      <c r="S17" s="1">
        <v>16325.0829243931</v>
      </c>
      <c r="T17" s="95">
        <v>1.1258890032483699</v>
      </c>
      <c r="U17" s="53">
        <v>38.505012782331399</v>
      </c>
      <c r="V17" s="1">
        <v>27.636599402884102</v>
      </c>
      <c r="W17" s="1">
        <v>110.10842032572199</v>
      </c>
      <c r="X17" s="35">
        <f t="shared" si="0"/>
        <v>0.25099442278010797</v>
      </c>
      <c r="Z17" s="87"/>
      <c r="AA17" s="86"/>
    </row>
    <row r="18" spans="1:27">
      <c r="A18" s="94" t="s">
        <v>392</v>
      </c>
      <c r="B18" s="53">
        <v>10.3082897768329</v>
      </c>
      <c r="C18" s="1">
        <v>128.49225981058601</v>
      </c>
      <c r="D18" s="95">
        <v>1.6415675639582501</v>
      </c>
      <c r="E18" s="95" t="s">
        <v>24</v>
      </c>
      <c r="F18" s="95">
        <v>6.2285796536929903</v>
      </c>
      <c r="G18" s="95">
        <v>4.42225310791865E-2</v>
      </c>
      <c r="H18" s="95">
        <v>0.76413321088935404</v>
      </c>
      <c r="I18" s="95">
        <v>1.82012454201653</v>
      </c>
      <c r="J18" s="95">
        <v>1.06403972278445</v>
      </c>
      <c r="K18" s="53">
        <v>7.3134724117573402</v>
      </c>
      <c r="L18" s="95">
        <v>1.87235467125543</v>
      </c>
      <c r="M18" s="53">
        <v>17.103666186838701</v>
      </c>
      <c r="N18" s="95">
        <v>4.6104978934088496</v>
      </c>
      <c r="O18" s="53">
        <v>17.655255393106799</v>
      </c>
      <c r="P18" s="95">
        <v>3.0634304927926501</v>
      </c>
      <c r="Q18" s="53">
        <v>25.254284174716499</v>
      </c>
      <c r="R18" s="53">
        <v>4.66582058207318</v>
      </c>
      <c r="S18" s="1">
        <v>17131.403243574099</v>
      </c>
      <c r="T18" s="95">
        <v>1.2395381673035699</v>
      </c>
      <c r="U18" s="53">
        <v>40.375493331446997</v>
      </c>
      <c r="V18" s="1">
        <v>29.088172287805499</v>
      </c>
      <c r="W18" s="1">
        <v>116.838406541534</v>
      </c>
      <c r="X18" s="35">
        <f t="shared" si="0"/>
        <v>0.24896070691844949</v>
      </c>
      <c r="Z18" s="87"/>
      <c r="AA18" s="86"/>
    </row>
    <row r="19" spans="1:27">
      <c r="A19" s="94" t="s">
        <v>393</v>
      </c>
      <c r="B19" s="53">
        <v>10.161527998717199</v>
      </c>
      <c r="C19" s="1">
        <v>130.46803214431901</v>
      </c>
      <c r="D19" s="95">
        <v>1.6728243088170101</v>
      </c>
      <c r="E19" s="95" t="s">
        <v>24</v>
      </c>
      <c r="F19" s="95">
        <v>6.3670124404404298</v>
      </c>
      <c r="G19" s="95">
        <v>5.1766291634846501E-2</v>
      </c>
      <c r="H19" s="95">
        <v>0.84464994206160304</v>
      </c>
      <c r="I19" s="95">
        <v>1.88136415513111</v>
      </c>
      <c r="J19" s="95">
        <v>1.1720358365001899</v>
      </c>
      <c r="K19" s="53">
        <v>7.7003119603627201</v>
      </c>
      <c r="L19" s="95">
        <v>2.0031383770343898</v>
      </c>
      <c r="M19" s="53">
        <v>17.883333188115198</v>
      </c>
      <c r="N19" s="95">
        <v>4.8041492419711602</v>
      </c>
      <c r="O19" s="53">
        <v>18.029678340290701</v>
      </c>
      <c r="P19" s="95">
        <v>3.2579266281243702</v>
      </c>
      <c r="Q19" s="53">
        <v>26.079411429981299</v>
      </c>
      <c r="R19" s="53">
        <v>4.9028961532334803</v>
      </c>
      <c r="S19" s="1">
        <v>17687.926563996702</v>
      </c>
      <c r="T19" s="95">
        <v>1.2741487923408701</v>
      </c>
      <c r="U19" s="53">
        <v>41.876446341891601</v>
      </c>
      <c r="V19" s="1">
        <v>30.289514257100599</v>
      </c>
      <c r="W19" s="1">
        <v>122.452050371985</v>
      </c>
      <c r="X19" s="35">
        <f t="shared" si="0"/>
        <v>0.2473581631756028</v>
      </c>
      <c r="Z19" s="96"/>
      <c r="AA19" s="86"/>
    </row>
    <row r="20" spans="1:27">
      <c r="A20" s="94" t="s">
        <v>394</v>
      </c>
      <c r="B20" s="53">
        <v>11.912035995959901</v>
      </c>
      <c r="C20" s="1">
        <v>123.354929956281</v>
      </c>
      <c r="D20" s="95">
        <v>1.5519896475911601</v>
      </c>
      <c r="E20" s="95" t="s">
        <v>24</v>
      </c>
      <c r="F20" s="95">
        <v>5.66220698919326</v>
      </c>
      <c r="G20" s="95">
        <v>3.6017484279893298E-2</v>
      </c>
      <c r="H20" s="95">
        <v>0.71585454322929998</v>
      </c>
      <c r="I20" s="95">
        <v>1.59710428272659</v>
      </c>
      <c r="J20" s="95">
        <v>0.94593683347694202</v>
      </c>
      <c r="K20" s="53">
        <v>6.6189697428162901</v>
      </c>
      <c r="L20" s="95">
        <v>1.6673879540924399</v>
      </c>
      <c r="M20" s="53">
        <v>14.885617790139399</v>
      </c>
      <c r="N20" s="95">
        <v>4.0662952850226599</v>
      </c>
      <c r="O20" s="53">
        <v>15.0580538782252</v>
      </c>
      <c r="P20" s="95">
        <v>2.6386056497602599</v>
      </c>
      <c r="Q20" s="53">
        <v>21.879270936444598</v>
      </c>
      <c r="R20" s="53">
        <v>4.0117547846746398</v>
      </c>
      <c r="S20" s="1">
        <v>15104.0374541853</v>
      </c>
      <c r="T20" s="95">
        <v>1.02096352754524</v>
      </c>
      <c r="U20" s="53">
        <v>35.392417385591699</v>
      </c>
      <c r="V20" s="1">
        <v>24.502907239941202</v>
      </c>
      <c r="W20" s="1">
        <v>98.001790005543299</v>
      </c>
      <c r="X20" s="35">
        <f t="shared" si="0"/>
        <v>0.25002509891457325</v>
      </c>
      <c r="Z20" s="87"/>
      <c r="AA20" s="86"/>
    </row>
    <row r="21" spans="1:27">
      <c r="A21" s="94" t="s">
        <v>395</v>
      </c>
      <c r="B21" s="53">
        <v>10.7719754170692</v>
      </c>
      <c r="C21" s="1">
        <v>125.32334467594499</v>
      </c>
      <c r="D21" s="95">
        <v>1.5994545101522699</v>
      </c>
      <c r="E21" s="95" t="s">
        <v>24</v>
      </c>
      <c r="F21" s="95">
        <v>5.7641231238860398</v>
      </c>
      <c r="G21" s="95">
        <v>3.4447050645873001E-2</v>
      </c>
      <c r="H21" s="95">
        <v>0.72762312383388905</v>
      </c>
      <c r="I21" s="95">
        <v>1.69982775719644</v>
      </c>
      <c r="J21" s="95">
        <v>0.96596385974559695</v>
      </c>
      <c r="K21" s="53">
        <v>6.7779697894069404</v>
      </c>
      <c r="L21" s="95">
        <v>1.73185998297206</v>
      </c>
      <c r="M21" s="53">
        <v>15.2219441352378</v>
      </c>
      <c r="N21" s="95">
        <v>4.1730369424604996</v>
      </c>
      <c r="O21" s="53">
        <v>15.450240898986801</v>
      </c>
      <c r="P21" s="95">
        <v>2.7736131130886701</v>
      </c>
      <c r="Q21" s="53">
        <v>22.361934557268</v>
      </c>
      <c r="R21" s="53">
        <v>4.1927598954349197</v>
      </c>
      <c r="S21" s="1">
        <v>14892.525079929899</v>
      </c>
      <c r="T21" s="95">
        <v>1.0711769646212199</v>
      </c>
      <c r="U21" s="53">
        <v>36.044012720039198</v>
      </c>
      <c r="V21" s="1">
        <v>24.982217231322501</v>
      </c>
      <c r="W21" s="1">
        <v>100.090774348709</v>
      </c>
      <c r="X21" s="35">
        <f t="shared" si="0"/>
        <v>0.2495956035297146</v>
      </c>
      <c r="Z21" s="97"/>
      <c r="AA21" s="86"/>
    </row>
    <row r="22" spans="1:27">
      <c r="A22" s="94" t="s">
        <v>396</v>
      </c>
      <c r="B22" s="53">
        <v>8.83823062543056</v>
      </c>
      <c r="C22" s="1">
        <v>115.678364624745</v>
      </c>
      <c r="D22" s="95">
        <v>1.5254172384357401</v>
      </c>
      <c r="E22" s="95" t="s">
        <v>24</v>
      </c>
      <c r="F22" s="95">
        <v>5.4491063445210601</v>
      </c>
      <c r="G22" s="95">
        <v>3.8167836703134603E-2</v>
      </c>
      <c r="H22" s="95">
        <v>0.680226859360613</v>
      </c>
      <c r="I22" s="95">
        <v>1.50753459991063</v>
      </c>
      <c r="J22" s="95">
        <v>0.97259309363371504</v>
      </c>
      <c r="K22" s="53">
        <v>6.3510002310513496</v>
      </c>
      <c r="L22" s="95">
        <v>1.57744918891166</v>
      </c>
      <c r="M22" s="53">
        <v>14.2811563074935</v>
      </c>
      <c r="N22" s="95">
        <v>3.8264451313248999</v>
      </c>
      <c r="O22" s="53">
        <v>14.0859323888226</v>
      </c>
      <c r="P22" s="95">
        <v>2.5216088879863698</v>
      </c>
      <c r="Q22" s="53">
        <v>20.791826209361499</v>
      </c>
      <c r="R22" s="53">
        <v>3.8328548604867798</v>
      </c>
      <c r="S22" s="1">
        <v>14555.797991624</v>
      </c>
      <c r="T22" s="95">
        <v>0.98744068272625496</v>
      </c>
      <c r="U22" s="53">
        <v>34.3939566484895</v>
      </c>
      <c r="V22" s="1">
        <v>23.233483084275498</v>
      </c>
      <c r="W22" s="1">
        <v>95.637885982775998</v>
      </c>
      <c r="X22" s="35">
        <f t="shared" si="0"/>
        <v>0.24293179262096776</v>
      </c>
      <c r="Z22" s="87"/>
      <c r="AA22" s="86"/>
    </row>
    <row r="23" spans="1:27">
      <c r="A23" s="94" t="s">
        <v>397</v>
      </c>
      <c r="B23" s="53">
        <v>9.2060301478079491</v>
      </c>
      <c r="C23" s="1">
        <v>97.175287110182694</v>
      </c>
      <c r="D23" s="95">
        <v>1.2898889759519201</v>
      </c>
      <c r="E23" s="95" t="s">
        <v>24</v>
      </c>
      <c r="F23" s="95">
        <v>5.0759353864375303</v>
      </c>
      <c r="G23" s="95">
        <v>2.2511199250411999E-2</v>
      </c>
      <c r="H23" s="95">
        <v>0.54365451314784696</v>
      </c>
      <c r="I23" s="95">
        <v>1.1148741433025999</v>
      </c>
      <c r="J23" s="95">
        <v>0.73527801368886503</v>
      </c>
      <c r="K23" s="53">
        <v>5.2289236945769604</v>
      </c>
      <c r="L23" s="95">
        <v>1.3308332232892499</v>
      </c>
      <c r="M23" s="53">
        <v>11.8301266906855</v>
      </c>
      <c r="N23" s="95">
        <v>3.2228242010661901</v>
      </c>
      <c r="O23" s="53">
        <v>11.9959374724134</v>
      </c>
      <c r="P23" s="95">
        <v>2.1373068592270199</v>
      </c>
      <c r="Q23" s="53">
        <v>17.709106664175401</v>
      </c>
      <c r="R23" s="53">
        <v>3.2696870992604001</v>
      </c>
      <c r="S23" s="1">
        <v>15236.5910915393</v>
      </c>
      <c r="T23" s="95">
        <v>0.87286488448018695</v>
      </c>
      <c r="U23" s="53">
        <v>34.425570119159502</v>
      </c>
      <c r="V23" s="1">
        <v>22.887931675774698</v>
      </c>
      <c r="W23" s="1">
        <v>95.597410653698304</v>
      </c>
      <c r="X23" s="35">
        <f t="shared" si="0"/>
        <v>0.23941999599430835</v>
      </c>
      <c r="Z23" s="96"/>
      <c r="AA23" s="86"/>
    </row>
    <row r="24" spans="1:27">
      <c r="A24" s="94" t="s">
        <v>398</v>
      </c>
      <c r="B24" s="53">
        <v>7.3988598371513401</v>
      </c>
      <c r="C24" s="1">
        <v>83.099687537003405</v>
      </c>
      <c r="D24" s="95">
        <v>1.0922331506481799</v>
      </c>
      <c r="E24" s="95" t="s">
        <v>24</v>
      </c>
      <c r="F24" s="95">
        <v>4.8709477558973298</v>
      </c>
      <c r="G24" s="95">
        <v>1.7818948861561899E-2</v>
      </c>
      <c r="H24" s="95">
        <v>0.42299184093015602</v>
      </c>
      <c r="I24" s="95">
        <v>1.0111560617775199</v>
      </c>
      <c r="J24" s="95">
        <v>0.61182817969790704</v>
      </c>
      <c r="K24" s="53">
        <v>4.2458014519192799</v>
      </c>
      <c r="L24" s="95">
        <v>1.0945001253250399</v>
      </c>
      <c r="M24" s="53">
        <v>10.1538981264739</v>
      </c>
      <c r="N24" s="95">
        <v>2.70821693020793</v>
      </c>
      <c r="O24" s="53">
        <v>10.3732442726148</v>
      </c>
      <c r="P24" s="95">
        <v>1.8768934163593201</v>
      </c>
      <c r="Q24" s="53">
        <v>15.141220943929101</v>
      </c>
      <c r="R24" s="53">
        <v>2.81871820559995</v>
      </c>
      <c r="S24" s="1">
        <v>14893.9784001879</v>
      </c>
      <c r="T24" s="95">
        <v>0.87162178125116696</v>
      </c>
      <c r="U24" s="53">
        <v>38.649632328147298</v>
      </c>
      <c r="V24" s="1">
        <v>24.497500369691299</v>
      </c>
      <c r="W24" s="1">
        <v>106.659088326629</v>
      </c>
      <c r="X24" s="35">
        <f t="shared" si="0"/>
        <v>0.22968038405382787</v>
      </c>
      <c r="Z24" s="97"/>
      <c r="AA24" s="86"/>
    </row>
    <row r="25" spans="1:27">
      <c r="A25" s="94" t="s">
        <v>399</v>
      </c>
      <c r="B25" s="53">
        <v>12.888108327470601</v>
      </c>
      <c r="C25" s="1">
        <v>182.60313647075799</v>
      </c>
      <c r="D25" s="95">
        <v>1.69738916730159</v>
      </c>
      <c r="E25" s="95" t="s">
        <v>24</v>
      </c>
      <c r="F25" s="95">
        <v>6.1483561483683298</v>
      </c>
      <c r="G25" s="95">
        <v>6.6983998991696297E-2</v>
      </c>
      <c r="H25" s="95">
        <v>1.1064906104882699</v>
      </c>
      <c r="I25" s="95">
        <v>2.7517191480423202</v>
      </c>
      <c r="J25" s="95">
        <v>1.48585852423493</v>
      </c>
      <c r="K25" s="53">
        <v>9.8554123532282496</v>
      </c>
      <c r="L25" s="95">
        <v>2.6004882580890398</v>
      </c>
      <c r="M25" s="53">
        <v>22.872340696459499</v>
      </c>
      <c r="N25" s="95">
        <v>6.0968172632153204</v>
      </c>
      <c r="O25" s="53">
        <v>22.335595302986899</v>
      </c>
      <c r="P25" s="95">
        <v>3.92984007104064</v>
      </c>
      <c r="Q25" s="53">
        <v>31.868731287748499</v>
      </c>
      <c r="R25" s="53">
        <v>6.0027136091981896</v>
      </c>
      <c r="S25" s="1">
        <v>14267.4968588137</v>
      </c>
      <c r="T25" s="95">
        <v>1.0675900015318001</v>
      </c>
      <c r="U25" s="53">
        <v>40.243553432387102</v>
      </c>
      <c r="V25" s="1">
        <v>28.327159012986701</v>
      </c>
      <c r="W25" s="1">
        <v>111.645464587955</v>
      </c>
      <c r="X25" s="35">
        <f t="shared" si="0"/>
        <v>0.25372422531925054</v>
      </c>
      <c r="Z25" s="87"/>
      <c r="AA25" s="86"/>
    </row>
    <row r="26" spans="1:27">
      <c r="A26" s="94" t="s">
        <v>400</v>
      </c>
      <c r="B26" s="53">
        <v>13.6521145379252</v>
      </c>
      <c r="C26" s="1">
        <v>185.09083664063601</v>
      </c>
      <c r="D26" s="95">
        <v>1.76305516620561</v>
      </c>
      <c r="E26" s="95" t="s">
        <v>24</v>
      </c>
      <c r="F26" s="95">
        <v>6.1780843224401396</v>
      </c>
      <c r="G26" s="95">
        <v>5.60973237848593E-2</v>
      </c>
      <c r="H26" s="95">
        <v>1.15856132449515</v>
      </c>
      <c r="I26" s="95">
        <v>2.71164386850102</v>
      </c>
      <c r="J26" s="95">
        <v>1.5380424702994999</v>
      </c>
      <c r="K26" s="53">
        <v>10.457638482210999</v>
      </c>
      <c r="L26" s="95">
        <v>2.6060564322456199</v>
      </c>
      <c r="M26" s="53">
        <v>22.96175192582</v>
      </c>
      <c r="N26" s="95">
        <v>6.1227705245781898</v>
      </c>
      <c r="O26" s="53">
        <v>22.873087911940299</v>
      </c>
      <c r="P26" s="95">
        <v>3.98294704496857</v>
      </c>
      <c r="Q26" s="53">
        <v>31.838373292271999</v>
      </c>
      <c r="R26" s="53">
        <v>6.0052389560370703</v>
      </c>
      <c r="S26" s="1">
        <v>14045.6330770653</v>
      </c>
      <c r="T26" s="95">
        <v>1.0893257091404001</v>
      </c>
      <c r="U26" s="53">
        <v>41.499600343448797</v>
      </c>
      <c r="V26" s="1">
        <v>28.520665191178502</v>
      </c>
      <c r="W26" s="1">
        <v>113.51883864685701</v>
      </c>
      <c r="X26" s="35">
        <f t="shared" si="0"/>
        <v>0.25124169284274256</v>
      </c>
      <c r="Z26" s="87"/>
      <c r="AA26" s="86"/>
    </row>
    <row r="27" spans="1:27">
      <c r="A27" s="94" t="s">
        <v>401</v>
      </c>
      <c r="B27" s="53">
        <v>13.800104364686099</v>
      </c>
      <c r="C27" s="1">
        <v>195.14997101847499</v>
      </c>
      <c r="D27" s="95">
        <v>1.7832580429036899</v>
      </c>
      <c r="E27" s="95" t="s">
        <v>24</v>
      </c>
      <c r="F27" s="95">
        <v>6.3476313169073002</v>
      </c>
      <c r="G27" s="95">
        <v>5.7571676102038699E-2</v>
      </c>
      <c r="H27" s="95">
        <v>1.25669589818289</v>
      </c>
      <c r="I27" s="95">
        <v>2.8177500087063199</v>
      </c>
      <c r="J27" s="95">
        <v>1.60915107236827</v>
      </c>
      <c r="K27" s="53">
        <v>11.100874943295601</v>
      </c>
      <c r="L27" s="95">
        <v>2.8071806752005801</v>
      </c>
      <c r="M27" s="53">
        <v>24.788310468977599</v>
      </c>
      <c r="N27" s="95">
        <v>6.5755915884760601</v>
      </c>
      <c r="O27" s="53">
        <v>24.058301107001199</v>
      </c>
      <c r="P27" s="95">
        <v>4.1485832389605397</v>
      </c>
      <c r="Q27" s="53">
        <v>33.942789056623603</v>
      </c>
      <c r="R27" s="53">
        <v>6.35123455718609</v>
      </c>
      <c r="S27" s="1">
        <v>14022.552803394899</v>
      </c>
      <c r="T27" s="95">
        <v>1.1418142748905999</v>
      </c>
      <c r="U27" s="53">
        <v>43.6960531393295</v>
      </c>
      <c r="V27" s="1">
        <v>30.2907708852497</v>
      </c>
      <c r="W27" s="1">
        <v>118.81320503768499</v>
      </c>
      <c r="X27" s="35">
        <f t="shared" si="0"/>
        <v>0.25494448092400268</v>
      </c>
      <c r="Z27" s="98"/>
      <c r="AA27" s="86"/>
    </row>
    <row r="28" spans="1:27">
      <c r="A28" s="94" t="s">
        <v>402</v>
      </c>
      <c r="B28" s="53">
        <v>13.8426744748371</v>
      </c>
      <c r="C28" s="1">
        <v>201.26903794950101</v>
      </c>
      <c r="D28" s="95">
        <v>1.8396088668569199</v>
      </c>
      <c r="E28" s="95" t="s">
        <v>24</v>
      </c>
      <c r="F28" s="95">
        <v>6.5631431913661196</v>
      </c>
      <c r="G28" s="95">
        <v>7.4657752077571402E-2</v>
      </c>
      <c r="H28" s="95">
        <v>1.26677720646643</v>
      </c>
      <c r="I28" s="95">
        <v>2.7923023938670601</v>
      </c>
      <c r="J28" s="95">
        <v>1.6952016066601501</v>
      </c>
      <c r="K28" s="53">
        <v>11.500594068842901</v>
      </c>
      <c r="L28" s="95">
        <v>2.8902109063540302</v>
      </c>
      <c r="M28" s="53">
        <v>25.582887724061599</v>
      </c>
      <c r="N28" s="95">
        <v>6.8338312632765001</v>
      </c>
      <c r="O28" s="53">
        <v>24.990767455931199</v>
      </c>
      <c r="P28" s="95">
        <v>4.3285352666866501</v>
      </c>
      <c r="Q28" s="53">
        <v>34.772279108153398</v>
      </c>
      <c r="R28" s="53">
        <v>6.6329353055189699</v>
      </c>
      <c r="S28" s="1">
        <v>13955.193559101001</v>
      </c>
      <c r="T28" s="95">
        <v>1.1340377509466</v>
      </c>
      <c r="U28" s="53">
        <v>45.199640029414802</v>
      </c>
      <c r="V28" s="1">
        <v>31.5122649328225</v>
      </c>
      <c r="W28" s="1">
        <v>122.458948811499</v>
      </c>
      <c r="X28" s="35">
        <f t="shared" si="0"/>
        <v>0.25732921308453588</v>
      </c>
      <c r="AA28" s="86"/>
    </row>
    <row r="29" spans="1:27">
      <c r="A29" s="94" t="s">
        <v>403</v>
      </c>
      <c r="B29" s="53">
        <v>13.840164821940499</v>
      </c>
      <c r="C29" s="1">
        <v>189.06967447246501</v>
      </c>
      <c r="D29" s="95">
        <v>1.84771276342121</v>
      </c>
      <c r="E29" s="95" t="s">
        <v>24</v>
      </c>
      <c r="F29" s="95">
        <v>6.3135587249773701</v>
      </c>
      <c r="G29" s="95">
        <v>6.1687363442837401E-2</v>
      </c>
      <c r="H29" s="95">
        <v>1.2086163720451499</v>
      </c>
      <c r="I29" s="95">
        <v>2.6768116770297601</v>
      </c>
      <c r="J29" s="95">
        <v>1.5983906202224001</v>
      </c>
      <c r="K29" s="53">
        <v>10.676140076645099</v>
      </c>
      <c r="L29" s="95">
        <v>2.7056623150449499</v>
      </c>
      <c r="M29" s="53">
        <v>23.867486892831401</v>
      </c>
      <c r="N29" s="95">
        <v>6.4156147273787401</v>
      </c>
      <c r="O29" s="53">
        <v>23.285086335131201</v>
      </c>
      <c r="P29" s="95">
        <v>4.0603262830913804</v>
      </c>
      <c r="Q29" s="53">
        <v>33.394922667189803</v>
      </c>
      <c r="R29" s="53">
        <v>6.1881889901596203</v>
      </c>
      <c r="S29" s="1">
        <v>13918.0594569558</v>
      </c>
      <c r="T29" s="95">
        <v>1.13408185939943</v>
      </c>
      <c r="U29" s="53">
        <v>42.063965897707298</v>
      </c>
      <c r="V29" s="1">
        <v>29.4378199899548</v>
      </c>
      <c r="W29" s="1">
        <v>116.38806076673001</v>
      </c>
      <c r="X29" s="35">
        <f t="shared" si="0"/>
        <v>0.25292817661903788</v>
      </c>
      <c r="AA29" s="86"/>
    </row>
    <row r="30" spans="1:27">
      <c r="A30" s="94" t="s">
        <v>404</v>
      </c>
      <c r="B30" s="53">
        <v>13.741798314254501</v>
      </c>
      <c r="C30" s="1">
        <v>181.166038848618</v>
      </c>
      <c r="D30" s="95">
        <v>1.7165119768548101</v>
      </c>
      <c r="E30" s="95" t="s">
        <v>24</v>
      </c>
      <c r="F30" s="95">
        <v>6.1460368367009304</v>
      </c>
      <c r="G30" s="95">
        <v>6.2017607551288302E-2</v>
      </c>
      <c r="H30" s="95">
        <v>1.13084954124385</v>
      </c>
      <c r="I30" s="95">
        <v>2.48177307773665</v>
      </c>
      <c r="J30" s="95">
        <v>1.49752306324837</v>
      </c>
      <c r="K30" s="53">
        <v>10.3650638839152</v>
      </c>
      <c r="L30" s="95">
        <v>2.58613067884703</v>
      </c>
      <c r="M30" s="53">
        <v>22.624852591808999</v>
      </c>
      <c r="N30" s="95">
        <v>6.16935413432702</v>
      </c>
      <c r="O30" s="53">
        <v>22.1480988688606</v>
      </c>
      <c r="P30" s="95">
        <v>3.8704435490690199</v>
      </c>
      <c r="Q30" s="53">
        <v>32.084034824561797</v>
      </c>
      <c r="R30" s="53">
        <v>5.8962599872036696</v>
      </c>
      <c r="S30" s="1">
        <v>13994.827932107401</v>
      </c>
      <c r="T30" s="95">
        <v>1.0718008180529099</v>
      </c>
      <c r="U30" s="53">
        <v>40.859187658928199</v>
      </c>
      <c r="V30" s="1">
        <v>28.640740421210701</v>
      </c>
      <c r="W30" s="1">
        <v>112.14121293898</v>
      </c>
      <c r="X30" s="35">
        <f t="shared" si="0"/>
        <v>0.2553988820933758</v>
      </c>
      <c r="AA30" s="86"/>
    </row>
    <row r="31" spans="1:27">
      <c r="A31" s="94" t="s">
        <v>405</v>
      </c>
      <c r="B31" s="53">
        <v>12.7613113572588</v>
      </c>
      <c r="C31" s="1">
        <v>181.72928391450901</v>
      </c>
      <c r="D31" s="95">
        <v>1.7056889951283101</v>
      </c>
      <c r="E31" s="95" t="s">
        <v>24</v>
      </c>
      <c r="F31" s="95">
        <v>6.1280689190957096</v>
      </c>
      <c r="G31" s="95">
        <v>5.3883263453365901E-2</v>
      </c>
      <c r="H31" s="95">
        <v>1.1080909615641401</v>
      </c>
      <c r="I31" s="95">
        <v>2.64873753728746</v>
      </c>
      <c r="J31" s="95">
        <v>1.5369103561289299</v>
      </c>
      <c r="K31" s="53">
        <v>10.350685879115501</v>
      </c>
      <c r="L31" s="95">
        <v>2.56808321279272</v>
      </c>
      <c r="M31" s="53">
        <v>22.844178310353101</v>
      </c>
      <c r="N31" s="95">
        <v>6.1227917559344203</v>
      </c>
      <c r="O31" s="53">
        <v>22.0631239076138</v>
      </c>
      <c r="P31" s="95">
        <v>3.9232312285219599</v>
      </c>
      <c r="Q31" s="53">
        <v>31.392010257572402</v>
      </c>
      <c r="R31" s="53">
        <v>5.8661843772533198</v>
      </c>
      <c r="S31" s="1">
        <v>13918.299146773499</v>
      </c>
      <c r="T31" s="95">
        <v>1.0708408196867001</v>
      </c>
      <c r="U31" s="53">
        <v>40.873379637288103</v>
      </c>
      <c r="V31" s="1">
        <v>28.0818057235225</v>
      </c>
      <c r="W31" s="1">
        <v>111.74658288437</v>
      </c>
      <c r="X31" s="35">
        <f t="shared" si="0"/>
        <v>0.25129901066039939</v>
      </c>
      <c r="AA31" s="86"/>
    </row>
    <row r="32" spans="1:27">
      <c r="A32" s="94" t="s">
        <v>406</v>
      </c>
      <c r="B32" s="53">
        <v>14.182009483449299</v>
      </c>
      <c r="C32" s="1">
        <v>200.52709940999699</v>
      </c>
      <c r="D32" s="95">
        <v>1.8826019300779999</v>
      </c>
      <c r="E32" s="95" t="s">
        <v>24</v>
      </c>
      <c r="F32" s="95">
        <v>6.6288243762897503</v>
      </c>
      <c r="G32" s="95">
        <v>7.4398458776184395E-2</v>
      </c>
      <c r="H32" s="95">
        <v>1.3031122742285799</v>
      </c>
      <c r="I32" s="95">
        <v>2.9979336297227901</v>
      </c>
      <c r="J32" s="95">
        <v>1.68772775117139</v>
      </c>
      <c r="K32" s="53">
        <v>11.5577218547661</v>
      </c>
      <c r="L32" s="95">
        <v>2.8645746884966101</v>
      </c>
      <c r="M32" s="53">
        <v>25.3861981742225</v>
      </c>
      <c r="N32" s="95">
        <v>6.7167529877462497</v>
      </c>
      <c r="O32" s="53">
        <v>24.512773612541199</v>
      </c>
      <c r="P32" s="95">
        <v>4.2201896419137599</v>
      </c>
      <c r="Q32" s="53">
        <v>34.530106078049698</v>
      </c>
      <c r="R32" s="53">
        <v>6.4397223230338998</v>
      </c>
      <c r="S32" s="1">
        <v>13816.9817781778</v>
      </c>
      <c r="T32" s="95">
        <v>1.1348011706053101</v>
      </c>
      <c r="U32" s="53">
        <v>44.681901506319797</v>
      </c>
      <c r="V32" s="1">
        <v>31.102161284368002</v>
      </c>
      <c r="W32" s="1">
        <v>122.54125654484901</v>
      </c>
      <c r="X32" s="35">
        <f t="shared" si="0"/>
        <v>0.25380971406136094</v>
      </c>
      <c r="AA32" s="86"/>
    </row>
    <row r="33" spans="1:27">
      <c r="A33" s="94" t="s">
        <v>407</v>
      </c>
      <c r="B33" s="53">
        <v>11.6851441776048</v>
      </c>
      <c r="C33" s="1">
        <v>164.633956182362</v>
      </c>
      <c r="D33" s="95">
        <v>1.5573629307861101</v>
      </c>
      <c r="E33" s="95" t="s">
        <v>24</v>
      </c>
      <c r="F33" s="95">
        <v>5.7764736369293601</v>
      </c>
      <c r="G33" s="95">
        <v>5.1285654715487301E-2</v>
      </c>
      <c r="H33" s="95">
        <v>0.989892646742487</v>
      </c>
      <c r="I33" s="95">
        <v>2.3996150791664501</v>
      </c>
      <c r="J33" s="95">
        <v>1.3833328271655501</v>
      </c>
      <c r="K33" s="53">
        <v>9.4878416367248093</v>
      </c>
      <c r="L33" s="95">
        <v>2.32005480250199</v>
      </c>
      <c r="M33" s="53">
        <v>20.571401664868599</v>
      </c>
      <c r="N33" s="95">
        <v>5.4997146457758301</v>
      </c>
      <c r="O33" s="53">
        <v>19.9552680042963</v>
      </c>
      <c r="P33" s="95">
        <v>3.5519684101119302</v>
      </c>
      <c r="Q33" s="53">
        <v>28.443901593480199</v>
      </c>
      <c r="R33" s="53">
        <v>5.3471429505103103</v>
      </c>
      <c r="S33" s="1">
        <v>14103.657155680899</v>
      </c>
      <c r="T33" s="95">
        <v>0.93825190868210795</v>
      </c>
      <c r="U33" s="53">
        <v>37.453909832989297</v>
      </c>
      <c r="V33" s="1">
        <v>25.554489137396299</v>
      </c>
      <c r="W33" s="1">
        <v>102.574631700263</v>
      </c>
      <c r="X33" s="35">
        <f t="shared" si="0"/>
        <v>0.24913069356241985</v>
      </c>
      <c r="AA33" s="86"/>
    </row>
    <row r="34" spans="1:27">
      <c r="A34" s="94" t="s">
        <v>408</v>
      </c>
      <c r="B34" s="53">
        <v>12.1660281801424</v>
      </c>
      <c r="C34" s="1">
        <v>159.86358266038101</v>
      </c>
      <c r="D34" s="95">
        <v>1.51985480889433</v>
      </c>
      <c r="E34" s="95" t="s">
        <v>24</v>
      </c>
      <c r="F34" s="95">
        <v>5.66071381658828</v>
      </c>
      <c r="G34" s="95">
        <v>5.7577105786953901E-2</v>
      </c>
      <c r="H34" s="95">
        <v>0.86338382941878999</v>
      </c>
      <c r="I34" s="95">
        <v>2.2260649571449802</v>
      </c>
      <c r="J34" s="95">
        <v>1.29753066175085</v>
      </c>
      <c r="K34" s="53">
        <v>8.8739898544777702</v>
      </c>
      <c r="L34" s="95">
        <v>2.2284390956164399</v>
      </c>
      <c r="M34" s="53">
        <v>19.604431558109699</v>
      </c>
      <c r="N34" s="95">
        <v>5.3224852755964696</v>
      </c>
      <c r="O34" s="53">
        <v>19.627301696749399</v>
      </c>
      <c r="P34" s="95">
        <v>3.4964231222332098</v>
      </c>
      <c r="Q34" s="53">
        <v>27.609669148600201</v>
      </c>
      <c r="R34" s="53">
        <v>5.1969111909033101</v>
      </c>
      <c r="S34" s="1">
        <v>14207.326012551401</v>
      </c>
      <c r="T34" s="95">
        <v>0.89234087737883105</v>
      </c>
      <c r="U34" s="53">
        <v>36.186746723657897</v>
      </c>
      <c r="V34" s="1">
        <v>24.994116608474801</v>
      </c>
      <c r="W34" s="1">
        <v>99.1898625365112</v>
      </c>
      <c r="X34" s="35">
        <f t="shared" si="0"/>
        <v>0.25198257129628154</v>
      </c>
      <c r="Z34" s="99"/>
      <c r="AA34" s="86"/>
    </row>
    <row r="35" spans="1:27">
      <c r="A35" s="94" t="s">
        <v>409</v>
      </c>
      <c r="B35" s="53">
        <v>12.8081448348329</v>
      </c>
      <c r="C35" s="1">
        <v>178.71425759353301</v>
      </c>
      <c r="D35" s="95">
        <v>1.66304758225133</v>
      </c>
      <c r="E35" s="95" t="s">
        <v>24</v>
      </c>
      <c r="F35" s="95">
        <v>6.0415879469868399</v>
      </c>
      <c r="G35" s="95">
        <v>6.5201259960447996E-2</v>
      </c>
      <c r="H35" s="95">
        <v>1.1544462795707</v>
      </c>
      <c r="I35" s="95">
        <v>2.6392236983794</v>
      </c>
      <c r="J35" s="95">
        <v>1.4859424347337999</v>
      </c>
      <c r="K35" s="53">
        <v>10.2203174595988</v>
      </c>
      <c r="L35" s="95">
        <v>2.54843635617565</v>
      </c>
      <c r="M35" s="53">
        <v>22.217868756032299</v>
      </c>
      <c r="N35" s="95">
        <v>6.0141342911444404</v>
      </c>
      <c r="O35" s="53">
        <v>21.725536249151901</v>
      </c>
      <c r="P35" s="95">
        <v>3.8143843289623001</v>
      </c>
      <c r="Q35" s="53">
        <v>31.140010271905901</v>
      </c>
      <c r="R35" s="53">
        <v>5.7308403619563304</v>
      </c>
      <c r="S35" s="1">
        <v>14039.270568288601</v>
      </c>
      <c r="T35" s="95">
        <v>1.0221752251295899</v>
      </c>
      <c r="U35" s="53">
        <v>40.3620793698828</v>
      </c>
      <c r="V35" s="1">
        <v>27.553638366550299</v>
      </c>
      <c r="W35" s="1">
        <v>110.609307056375</v>
      </c>
      <c r="X35" s="35">
        <f t="shared" si="0"/>
        <v>0.24910777492265498</v>
      </c>
      <c r="AA35" s="86"/>
    </row>
    <row r="36" spans="1:27">
      <c r="A36" s="94" t="s">
        <v>410</v>
      </c>
      <c r="B36" s="53">
        <v>12.0876187698638</v>
      </c>
      <c r="C36" s="1">
        <v>169.261602644455</v>
      </c>
      <c r="D36" s="95">
        <v>1.64519667166796</v>
      </c>
      <c r="E36" s="95" t="s">
        <v>24</v>
      </c>
      <c r="F36" s="95">
        <v>5.8870757764712298</v>
      </c>
      <c r="G36" s="95">
        <v>6.0633844637914498E-2</v>
      </c>
      <c r="H36" s="95">
        <v>0.99166729854263203</v>
      </c>
      <c r="I36" s="95">
        <v>2.3787867510564702</v>
      </c>
      <c r="J36" s="95">
        <v>1.42029503317773</v>
      </c>
      <c r="K36" s="53">
        <v>9.6164698181041395</v>
      </c>
      <c r="L36" s="95">
        <v>2.41116975035701</v>
      </c>
      <c r="M36" s="53">
        <v>21.168426469269299</v>
      </c>
      <c r="N36" s="95">
        <v>5.6788581021159503</v>
      </c>
      <c r="O36" s="53">
        <v>20.551894645363198</v>
      </c>
      <c r="P36" s="95">
        <v>3.63154649525453</v>
      </c>
      <c r="Q36" s="53">
        <v>29.2324509658763</v>
      </c>
      <c r="R36" s="53">
        <v>5.5261773501071003</v>
      </c>
      <c r="S36" s="1">
        <v>14025.4380845421</v>
      </c>
      <c r="T36" s="95">
        <v>0.96746899377046103</v>
      </c>
      <c r="U36" s="53">
        <v>38.307397196417298</v>
      </c>
      <c r="V36" s="1">
        <v>26.210347422444901</v>
      </c>
      <c r="W36" s="1">
        <v>104.613068662347</v>
      </c>
      <c r="X36" s="35">
        <f t="shared" si="0"/>
        <v>0.25054563218140924</v>
      </c>
      <c r="AA36" s="86"/>
    </row>
    <row r="37" spans="1:27">
      <c r="A37" s="94" t="s">
        <v>411</v>
      </c>
      <c r="B37" s="53">
        <v>11.9721408090975</v>
      </c>
      <c r="C37" s="1">
        <v>157.81910551575501</v>
      </c>
      <c r="D37" s="95">
        <v>1.57560480910961</v>
      </c>
      <c r="E37" s="95" t="s">
        <v>24</v>
      </c>
      <c r="F37" s="95">
        <v>5.6081292734101797</v>
      </c>
      <c r="G37" s="95">
        <v>5.75128258965584E-2</v>
      </c>
      <c r="H37" s="95">
        <v>1.0146650311722301</v>
      </c>
      <c r="I37" s="95">
        <v>2.3444184892500299</v>
      </c>
      <c r="J37" s="95">
        <v>1.29347779858267</v>
      </c>
      <c r="K37" s="53">
        <v>8.9288227712936106</v>
      </c>
      <c r="L37" s="95">
        <v>2.19536208798002</v>
      </c>
      <c r="M37" s="53">
        <v>19.907195103335301</v>
      </c>
      <c r="N37" s="95">
        <v>5.2872319833625196</v>
      </c>
      <c r="O37" s="53">
        <v>19.410066918833401</v>
      </c>
      <c r="P37" s="95">
        <v>3.40685736173418</v>
      </c>
      <c r="Q37" s="53">
        <v>28.058788359003501</v>
      </c>
      <c r="R37" s="53">
        <v>5.2318103746920102</v>
      </c>
      <c r="S37" s="1">
        <v>14121.3014539614</v>
      </c>
      <c r="T37" s="95">
        <v>0.89637569229761704</v>
      </c>
      <c r="U37" s="53">
        <v>35.853255647949503</v>
      </c>
      <c r="V37" s="1">
        <v>24.909225092119598</v>
      </c>
      <c r="W37" s="1">
        <v>98.245168771862197</v>
      </c>
      <c r="X37" s="35">
        <f t="shared" si="0"/>
        <v>0.25354147591686665</v>
      </c>
      <c r="AA37" s="86"/>
    </row>
    <row r="38" spans="1:27">
      <c r="A38" s="94" t="s">
        <v>412</v>
      </c>
      <c r="B38" s="53">
        <v>12.1669632864976</v>
      </c>
      <c r="C38" s="1">
        <v>167.47963618096401</v>
      </c>
      <c r="D38" s="95">
        <v>1.6008075125402399</v>
      </c>
      <c r="E38" s="95" t="s">
        <v>24</v>
      </c>
      <c r="F38" s="95">
        <v>5.7843271147482698</v>
      </c>
      <c r="G38" s="95">
        <v>5.2327755127621001E-2</v>
      </c>
      <c r="H38" s="95">
        <v>1.00851665914483</v>
      </c>
      <c r="I38" s="95">
        <v>2.3392693109832101</v>
      </c>
      <c r="J38" s="95">
        <v>1.37410995324263</v>
      </c>
      <c r="K38" s="53">
        <v>9.3392798155463108</v>
      </c>
      <c r="L38" s="95">
        <v>2.3463506131637701</v>
      </c>
      <c r="M38" s="53">
        <v>20.9148251160657</v>
      </c>
      <c r="N38" s="95">
        <v>5.55295877389523</v>
      </c>
      <c r="O38" s="53">
        <v>20.1825204256223</v>
      </c>
      <c r="P38" s="95">
        <v>3.6374990364544999</v>
      </c>
      <c r="Q38" s="53">
        <v>29.2069984642831</v>
      </c>
      <c r="R38" s="53">
        <v>5.4529283802479203</v>
      </c>
      <c r="S38" s="1">
        <v>14156.276457297899</v>
      </c>
      <c r="T38" s="95">
        <v>0.95959205926388402</v>
      </c>
      <c r="U38" s="53">
        <v>37.5921770193466</v>
      </c>
      <c r="V38" s="1">
        <v>26.075565876305401</v>
      </c>
      <c r="W38" s="1">
        <v>103.326739800084</v>
      </c>
      <c r="X38" s="35">
        <f t="shared" si="0"/>
        <v>0.25236028860250753</v>
      </c>
      <c r="AA38" s="86"/>
    </row>
    <row r="39" spans="1:27">
      <c r="A39" s="94" t="s">
        <v>413</v>
      </c>
      <c r="B39" s="53">
        <v>14.175425220704099</v>
      </c>
      <c r="C39" s="1">
        <v>195.18887381804001</v>
      </c>
      <c r="D39" s="95">
        <v>1.85497256942455</v>
      </c>
      <c r="E39" s="95" t="s">
        <v>24</v>
      </c>
      <c r="F39" s="95">
        <v>6.5266352041192599</v>
      </c>
      <c r="G39" s="95">
        <v>6.7673017590626702E-2</v>
      </c>
      <c r="H39" s="95">
        <v>1.30081764774607</v>
      </c>
      <c r="I39" s="95">
        <v>2.8682759738986898</v>
      </c>
      <c r="J39" s="95">
        <v>1.6328596975566601</v>
      </c>
      <c r="K39" s="53">
        <v>11.329652519772999</v>
      </c>
      <c r="L39" s="95">
        <v>2.8252896140616199</v>
      </c>
      <c r="M39" s="53">
        <v>24.621427150638201</v>
      </c>
      <c r="N39" s="95">
        <v>6.6520279524816104</v>
      </c>
      <c r="O39" s="53">
        <v>24.186685706202901</v>
      </c>
      <c r="P39" s="95">
        <v>4.1907797239658198</v>
      </c>
      <c r="Q39" s="53">
        <v>33.862779123469302</v>
      </c>
      <c r="R39" s="53">
        <v>6.3793436503565299</v>
      </c>
      <c r="S39" s="1">
        <v>14108.9193669919</v>
      </c>
      <c r="T39" s="95">
        <v>1.14474726663695</v>
      </c>
      <c r="U39" s="53">
        <v>44.082408032655898</v>
      </c>
      <c r="V39" s="1">
        <v>30.956611137376299</v>
      </c>
      <c r="W39" s="1">
        <v>120.827429686359</v>
      </c>
      <c r="X39" s="35">
        <f t="shared" si="0"/>
        <v>0.25620516150788564</v>
      </c>
      <c r="AA39" s="86"/>
    </row>
    <row r="40" spans="1:27">
      <c r="A40" s="94" t="s">
        <v>414</v>
      </c>
      <c r="B40" s="53">
        <v>12.7011596693256</v>
      </c>
      <c r="C40" s="1">
        <v>172.69230778291501</v>
      </c>
      <c r="D40" s="95">
        <v>1.6549128075922801</v>
      </c>
      <c r="E40" s="95" t="s">
        <v>24</v>
      </c>
      <c r="F40" s="95">
        <v>5.9761677016369399</v>
      </c>
      <c r="G40" s="95">
        <v>5.17078972387435E-2</v>
      </c>
      <c r="H40" s="95">
        <v>1.0938878893831201</v>
      </c>
      <c r="I40" s="95">
        <v>2.44771924797756</v>
      </c>
      <c r="J40" s="95">
        <v>1.4299602870032899</v>
      </c>
      <c r="K40" s="53">
        <v>9.7232467767511608</v>
      </c>
      <c r="L40" s="95">
        <v>2.4772308977781501</v>
      </c>
      <c r="M40" s="53">
        <v>21.711966946652701</v>
      </c>
      <c r="N40" s="95">
        <v>5.7846491426517304</v>
      </c>
      <c r="O40" s="53">
        <v>21.152900809727399</v>
      </c>
      <c r="P40" s="95">
        <v>3.7234112889050999</v>
      </c>
      <c r="Q40" s="53">
        <v>30.596895500132302</v>
      </c>
      <c r="R40" s="53">
        <v>5.6192500390979099</v>
      </c>
      <c r="S40" s="1">
        <v>14390.0652512048</v>
      </c>
      <c r="T40" s="95">
        <v>0.98945758427459796</v>
      </c>
      <c r="U40" s="53">
        <v>39.065666837856099</v>
      </c>
      <c r="V40" s="1">
        <v>26.8124366821799</v>
      </c>
      <c r="W40" s="1">
        <v>107.06824844493801</v>
      </c>
      <c r="X40" s="35">
        <f t="shared" si="0"/>
        <v>0.25042379110151158</v>
      </c>
      <c r="AA40" s="86"/>
    </row>
    <row r="41" spans="1:27">
      <c r="A41" s="94" t="s">
        <v>415</v>
      </c>
      <c r="B41" s="53">
        <v>12.2407384388735</v>
      </c>
      <c r="C41" s="1">
        <v>160.216042900232</v>
      </c>
      <c r="D41" s="95">
        <v>1.5179959273391099</v>
      </c>
      <c r="E41" s="95" t="s">
        <v>24</v>
      </c>
      <c r="F41" s="95">
        <v>5.7329177413393504</v>
      </c>
      <c r="G41" s="95">
        <v>4.9667070582131503E-2</v>
      </c>
      <c r="H41" s="95">
        <v>0.82386625603032404</v>
      </c>
      <c r="I41" s="95">
        <v>2.1893567833859202</v>
      </c>
      <c r="J41" s="95">
        <v>1.3333508447311699</v>
      </c>
      <c r="K41" s="53">
        <v>8.9157130991571698</v>
      </c>
      <c r="L41" s="95">
        <v>2.2808705370235098</v>
      </c>
      <c r="M41" s="53">
        <v>20.039329911338299</v>
      </c>
      <c r="N41" s="95">
        <v>5.4069990143456401</v>
      </c>
      <c r="O41" s="53">
        <v>19.972828247365602</v>
      </c>
      <c r="P41" s="95">
        <v>3.4469271927627898</v>
      </c>
      <c r="Q41" s="53">
        <v>28.3830323400467</v>
      </c>
      <c r="R41" s="53">
        <v>5.1686920186946397</v>
      </c>
      <c r="S41" s="1">
        <v>14290.3496375104</v>
      </c>
      <c r="T41" s="95">
        <v>0.89424118138852804</v>
      </c>
      <c r="U41" s="53">
        <v>36.498888673270699</v>
      </c>
      <c r="V41" s="1">
        <v>25.1409564437127</v>
      </c>
      <c r="W41" s="1">
        <v>99.116868093460297</v>
      </c>
      <c r="X41" s="35">
        <f t="shared" si="0"/>
        <v>0.25364962520815859</v>
      </c>
      <c r="AA41" s="86"/>
    </row>
    <row r="42" spans="1:27">
      <c r="A42" s="94" t="s">
        <v>416</v>
      </c>
      <c r="B42" s="53">
        <v>13.4775349336108</v>
      </c>
      <c r="C42" s="1">
        <v>169.61196164387499</v>
      </c>
      <c r="D42" s="95">
        <v>1.59825573567587</v>
      </c>
      <c r="E42" s="95" t="s">
        <v>24</v>
      </c>
      <c r="F42" s="95">
        <v>5.8187607188393704</v>
      </c>
      <c r="G42" s="95">
        <v>5.9095974190258797E-2</v>
      </c>
      <c r="H42" s="95">
        <v>1.02250972723846</v>
      </c>
      <c r="I42" s="95">
        <v>2.3860984602530002</v>
      </c>
      <c r="J42" s="95">
        <v>1.41615030726797</v>
      </c>
      <c r="K42" s="53">
        <v>9.4431532708644408</v>
      </c>
      <c r="L42" s="95">
        <v>2.4062691983184901</v>
      </c>
      <c r="M42" s="53">
        <v>21.259849629342899</v>
      </c>
      <c r="N42" s="95">
        <v>5.6732460144291004</v>
      </c>
      <c r="O42" s="53">
        <v>20.968712374849002</v>
      </c>
      <c r="P42" s="95">
        <v>3.6836079411149898</v>
      </c>
      <c r="Q42" s="53">
        <v>29.802617756545501</v>
      </c>
      <c r="R42" s="53">
        <v>5.5197903223454299</v>
      </c>
      <c r="S42" s="1">
        <v>14359.1513080636</v>
      </c>
      <c r="T42" s="95">
        <v>1.0024395838473099</v>
      </c>
      <c r="U42" s="53">
        <v>38.225144481479802</v>
      </c>
      <c r="V42" s="1">
        <v>26.687027562447799</v>
      </c>
      <c r="W42" s="1">
        <v>104.485430683712</v>
      </c>
      <c r="X42" s="35">
        <f t="shared" si="0"/>
        <v>0.25541386380683195</v>
      </c>
      <c r="AA42" s="86"/>
    </row>
    <row r="43" spans="1:27">
      <c r="A43" s="94" t="s">
        <v>417</v>
      </c>
      <c r="B43" s="53">
        <v>13.3882636911889</v>
      </c>
      <c r="C43" s="1">
        <v>163.144168731869</v>
      </c>
      <c r="D43" s="95">
        <v>1.5727394231138101</v>
      </c>
      <c r="E43" s="95" t="s">
        <v>24</v>
      </c>
      <c r="F43" s="95">
        <v>5.7617490087137204</v>
      </c>
      <c r="G43" s="95">
        <v>5.2706194157413698E-2</v>
      </c>
      <c r="H43" s="95">
        <v>0.96187459017160504</v>
      </c>
      <c r="I43" s="95">
        <v>2.2068743421043502</v>
      </c>
      <c r="J43" s="95">
        <v>1.38145593986179</v>
      </c>
      <c r="K43" s="53">
        <v>9.0751405959998106</v>
      </c>
      <c r="L43" s="95">
        <v>2.33020351081155</v>
      </c>
      <c r="M43" s="53">
        <v>20.483311069235999</v>
      </c>
      <c r="N43" s="95">
        <v>5.4877650985512698</v>
      </c>
      <c r="O43" s="53">
        <v>20.053653622705401</v>
      </c>
      <c r="P43" s="95">
        <v>3.5299788276265698</v>
      </c>
      <c r="Q43" s="53">
        <v>28.5408481286442</v>
      </c>
      <c r="R43" s="53">
        <v>5.3595160842542899</v>
      </c>
      <c r="S43" s="1">
        <v>14598.467678659101</v>
      </c>
      <c r="T43" s="95">
        <v>0.926818523035845</v>
      </c>
      <c r="U43" s="53">
        <v>36.641105544529999</v>
      </c>
      <c r="V43" s="1">
        <v>25.410479750382802</v>
      </c>
      <c r="W43" s="1">
        <v>99.638205852880503</v>
      </c>
      <c r="X43" s="35">
        <f t="shared" si="0"/>
        <v>0.25502747197096581</v>
      </c>
      <c r="AA43" s="86"/>
    </row>
    <row r="44" spans="1:27">
      <c r="A44" s="94" t="s">
        <v>419</v>
      </c>
      <c r="B44" s="53">
        <v>12.801301283115301</v>
      </c>
      <c r="C44" s="1">
        <v>174.93636636749699</v>
      </c>
      <c r="D44" s="95">
        <v>1.6355208878513701</v>
      </c>
      <c r="E44" s="95" t="s">
        <v>24</v>
      </c>
      <c r="F44" s="95">
        <v>5.89502767693903</v>
      </c>
      <c r="G44" s="95">
        <v>5.2658453519816698E-2</v>
      </c>
      <c r="H44" s="95">
        <v>1.1176905886258399</v>
      </c>
      <c r="I44" s="95">
        <v>2.4413866864681801</v>
      </c>
      <c r="J44" s="95">
        <v>1.53826472750821</v>
      </c>
      <c r="K44" s="53">
        <v>9.9074050885280407</v>
      </c>
      <c r="L44" s="95">
        <v>2.48855181858973</v>
      </c>
      <c r="M44" s="53">
        <v>22.046597450029001</v>
      </c>
      <c r="N44" s="95">
        <v>5.87571235950477</v>
      </c>
      <c r="O44" s="53">
        <v>21.5038089640653</v>
      </c>
      <c r="P44" s="95">
        <v>3.7792442829816002</v>
      </c>
      <c r="Q44" s="53">
        <v>30.6419102971775</v>
      </c>
      <c r="R44" s="53">
        <v>5.7506386963138896</v>
      </c>
      <c r="S44" s="1">
        <v>14362.6174217074</v>
      </c>
      <c r="T44" s="95">
        <v>0.99733608347354796</v>
      </c>
      <c r="U44" s="53">
        <v>39.653270371862497</v>
      </c>
      <c r="V44" s="1">
        <v>27.436394912069201</v>
      </c>
      <c r="W44" s="1">
        <v>108.83241501561599</v>
      </c>
      <c r="X44" s="35">
        <f t="shared" si="0"/>
        <v>0.25209763936720919</v>
      </c>
      <c r="AA44" s="86"/>
    </row>
    <row r="45" spans="1:27">
      <c r="A45" s="94" t="s">
        <v>420</v>
      </c>
      <c r="B45" s="53">
        <v>13.4772756170523</v>
      </c>
      <c r="C45" s="1">
        <v>182.704753057001</v>
      </c>
      <c r="D45" s="95">
        <v>1.68524284195119</v>
      </c>
      <c r="E45" s="95" t="s">
        <v>24</v>
      </c>
      <c r="F45" s="95">
        <v>6.2145130556145398</v>
      </c>
      <c r="G45" s="95">
        <v>6.2030847873136702E-2</v>
      </c>
      <c r="H45" s="95">
        <v>1.0691535716753</v>
      </c>
      <c r="I45" s="95">
        <v>2.6834713441228901</v>
      </c>
      <c r="J45" s="95">
        <v>1.52834855956494</v>
      </c>
      <c r="K45" s="53">
        <v>10.522471436881601</v>
      </c>
      <c r="L45" s="95">
        <v>2.6307235922089398</v>
      </c>
      <c r="M45" s="53">
        <v>22.855595581130501</v>
      </c>
      <c r="N45" s="95">
        <v>6.0770481276525397</v>
      </c>
      <c r="O45" s="53">
        <v>22.4659634170585</v>
      </c>
      <c r="P45" s="95">
        <v>3.9532984864448002</v>
      </c>
      <c r="Q45" s="53">
        <v>31.922308377762199</v>
      </c>
      <c r="R45" s="53">
        <v>5.8493256869418904</v>
      </c>
      <c r="S45" s="1">
        <v>14504.364228925</v>
      </c>
      <c r="T45" s="95">
        <v>1.0429411941067801</v>
      </c>
      <c r="U45" s="53">
        <v>41.478752879257499</v>
      </c>
      <c r="V45" s="1">
        <v>28.5494937197988</v>
      </c>
      <c r="W45" s="1">
        <v>113.41920765360901</v>
      </c>
      <c r="X45" s="35">
        <f t="shared" si="0"/>
        <v>0.25171656821119004</v>
      </c>
      <c r="AA45" s="86"/>
    </row>
    <row r="46" spans="1:27">
      <c r="A46" s="94" t="s">
        <v>421</v>
      </c>
      <c r="B46" s="53">
        <v>12.9870855373373</v>
      </c>
      <c r="C46" s="1">
        <v>170.27842852833101</v>
      </c>
      <c r="D46" s="95">
        <v>1.6320614252887899</v>
      </c>
      <c r="E46" s="95" t="s">
        <v>24</v>
      </c>
      <c r="F46" s="95">
        <v>5.9559141695260003</v>
      </c>
      <c r="G46" s="95">
        <v>5.1293842423727601E-2</v>
      </c>
      <c r="H46" s="95">
        <v>1.0076755956644301</v>
      </c>
      <c r="I46" s="95">
        <v>2.3828940848357401</v>
      </c>
      <c r="J46" s="95">
        <v>1.39100114210601</v>
      </c>
      <c r="K46" s="53">
        <v>9.6600147423319207</v>
      </c>
      <c r="L46" s="95">
        <v>2.4140096533793201</v>
      </c>
      <c r="M46" s="53">
        <v>21.2882540426763</v>
      </c>
      <c r="N46" s="95">
        <v>5.7471001756878604</v>
      </c>
      <c r="O46" s="53">
        <v>20.809806477617801</v>
      </c>
      <c r="P46" s="95">
        <v>3.6608913269760399</v>
      </c>
      <c r="Q46" s="53">
        <v>29.963429428519898</v>
      </c>
      <c r="R46" s="53">
        <v>5.5427510989666002</v>
      </c>
      <c r="S46" s="1">
        <v>14454.942500946199</v>
      </c>
      <c r="T46" s="95">
        <v>0.99237795098096604</v>
      </c>
      <c r="U46" s="53">
        <v>38.372064580325699</v>
      </c>
      <c r="V46" s="1">
        <v>26.516987940969901</v>
      </c>
      <c r="W46" s="1">
        <v>105.485689677493</v>
      </c>
      <c r="X46" s="35">
        <f t="shared" si="0"/>
        <v>0.25137995515829398</v>
      </c>
      <c r="AA46" s="86"/>
    </row>
    <row r="47" spans="1:27">
      <c r="A47" s="94" t="s">
        <v>422</v>
      </c>
      <c r="B47" s="53">
        <v>13.4484928930463</v>
      </c>
      <c r="C47" s="1">
        <v>169.374669067312</v>
      </c>
      <c r="D47" s="95">
        <v>1.6061704462524999</v>
      </c>
      <c r="E47" s="95" t="s">
        <v>24</v>
      </c>
      <c r="F47" s="95">
        <v>5.8982713771791797</v>
      </c>
      <c r="G47" s="95">
        <v>6.4715444765092597E-2</v>
      </c>
      <c r="H47" s="95">
        <v>1.03082903054706</v>
      </c>
      <c r="I47" s="95">
        <v>2.3554978930150101</v>
      </c>
      <c r="J47" s="95">
        <v>1.36840619518739</v>
      </c>
      <c r="K47" s="53">
        <v>9.4796444863414209</v>
      </c>
      <c r="L47" s="95">
        <v>2.4087694852377202</v>
      </c>
      <c r="M47" s="53">
        <v>20.938905843703299</v>
      </c>
      <c r="N47" s="95">
        <v>5.7216483280153003</v>
      </c>
      <c r="O47" s="53">
        <v>20.970950587513101</v>
      </c>
      <c r="P47" s="95">
        <v>3.7172483662743701</v>
      </c>
      <c r="Q47" s="53">
        <v>30.4171481910838</v>
      </c>
      <c r="R47" s="53">
        <v>5.5536023532749601</v>
      </c>
      <c r="S47" s="1">
        <v>14518.168856856901</v>
      </c>
      <c r="T47" s="95">
        <v>0.94953818289987102</v>
      </c>
      <c r="U47" s="53">
        <v>37.986675872755598</v>
      </c>
      <c r="V47" s="1">
        <v>26.3348102204992</v>
      </c>
      <c r="W47" s="1">
        <v>105.624611942229</v>
      </c>
      <c r="X47" s="35">
        <f t="shared" si="0"/>
        <v>0.24932456305641085</v>
      </c>
      <c r="AA47" s="86"/>
    </row>
    <row r="48" spans="1:27">
      <c r="A48" s="94" t="s">
        <v>423</v>
      </c>
      <c r="B48" s="53">
        <v>13.9115218810458</v>
      </c>
      <c r="C48" s="1">
        <v>186.096585139431</v>
      </c>
      <c r="D48" s="95">
        <v>1.7685494742635299</v>
      </c>
      <c r="E48" s="95" t="s">
        <v>24</v>
      </c>
      <c r="F48" s="95">
        <v>6.33029285256882</v>
      </c>
      <c r="G48" s="95">
        <v>6.8721223269869097E-2</v>
      </c>
      <c r="H48" s="95">
        <v>1.1592126823291</v>
      </c>
      <c r="I48" s="95">
        <v>2.7982204586030099</v>
      </c>
      <c r="J48" s="95">
        <v>1.5888300608503401</v>
      </c>
      <c r="K48" s="53">
        <v>10.7554553536485</v>
      </c>
      <c r="L48" s="95">
        <v>2.70860305610393</v>
      </c>
      <c r="M48" s="53">
        <v>23.707237850548701</v>
      </c>
      <c r="N48" s="95">
        <v>6.3695391062622502</v>
      </c>
      <c r="O48" s="53">
        <v>22.812296408421599</v>
      </c>
      <c r="P48" s="95">
        <v>4.0704077561915497</v>
      </c>
      <c r="Q48" s="53">
        <v>33.098799789865197</v>
      </c>
      <c r="R48" s="53">
        <v>6.1165406179816504</v>
      </c>
      <c r="S48" s="1">
        <v>14348.0064463218</v>
      </c>
      <c r="T48" s="95">
        <v>1.05481601327022</v>
      </c>
      <c r="U48" s="53">
        <v>41.761789239055602</v>
      </c>
      <c r="V48" s="1">
        <v>29.330087426448902</v>
      </c>
      <c r="W48" s="1">
        <v>116.696684490641</v>
      </c>
      <c r="X48" s="35">
        <f t="shared" si="0"/>
        <v>0.25133608169305921</v>
      </c>
    </row>
    <row r="49" spans="1:25">
      <c r="A49" s="94" t="s">
        <v>424</v>
      </c>
      <c r="B49" s="53">
        <v>14.586824436753499</v>
      </c>
      <c r="C49" s="1">
        <v>183.85911560524701</v>
      </c>
      <c r="D49" s="95">
        <v>1.7329078175951</v>
      </c>
      <c r="E49" s="95">
        <v>5.5061112351429999E-3</v>
      </c>
      <c r="F49" s="95">
        <v>6.2271037996505401</v>
      </c>
      <c r="G49" s="95">
        <v>6.2359677095774897E-2</v>
      </c>
      <c r="H49" s="95">
        <v>1.1395209971795599</v>
      </c>
      <c r="I49" s="95">
        <v>2.5734209725708999</v>
      </c>
      <c r="J49" s="95">
        <v>1.62423342905452</v>
      </c>
      <c r="K49" s="53">
        <v>10.4586991395435</v>
      </c>
      <c r="L49" s="95">
        <v>2.60302340911884</v>
      </c>
      <c r="M49" s="53">
        <v>23.195656189890499</v>
      </c>
      <c r="N49" s="95">
        <v>6.2117861885772099</v>
      </c>
      <c r="O49" s="53">
        <v>22.7057032558494</v>
      </c>
      <c r="P49" s="95">
        <v>3.98594934818549</v>
      </c>
      <c r="Q49" s="53">
        <v>32.965102837836199</v>
      </c>
      <c r="R49" s="53">
        <v>5.9930263730885498</v>
      </c>
      <c r="S49" s="1">
        <v>14285.8046512734</v>
      </c>
      <c r="T49" s="95">
        <v>1.0246223398707399</v>
      </c>
      <c r="U49" s="53">
        <v>41.946982140106599</v>
      </c>
      <c r="V49" s="1">
        <v>28.647631020756702</v>
      </c>
      <c r="W49" s="1">
        <v>115.52086963996599</v>
      </c>
      <c r="X49" s="35">
        <f t="shared" si="0"/>
        <v>0.24798662882334874</v>
      </c>
    </row>
    <row r="50" spans="1:25">
      <c r="A50" s="94" t="s">
        <v>425</v>
      </c>
      <c r="B50" s="53">
        <v>13.335445248588</v>
      </c>
      <c r="C50" s="1">
        <v>181.23427107662999</v>
      </c>
      <c r="D50" s="95">
        <v>1.68711828796417</v>
      </c>
      <c r="E50" s="95" t="s">
        <v>24</v>
      </c>
      <c r="F50" s="95">
        <v>6.0554183351081603</v>
      </c>
      <c r="G50" s="95">
        <v>6.5092617674309794E-2</v>
      </c>
      <c r="H50" s="95">
        <v>1.1165523268109201</v>
      </c>
      <c r="I50" s="95">
        <v>2.5260098152370598</v>
      </c>
      <c r="J50" s="95">
        <v>1.4879834097409499</v>
      </c>
      <c r="K50" s="53">
        <v>10.349463420636701</v>
      </c>
      <c r="L50" s="95">
        <v>2.57418480902215</v>
      </c>
      <c r="M50" s="53">
        <v>22.530789011289698</v>
      </c>
      <c r="N50" s="95">
        <v>6.0170209677274897</v>
      </c>
      <c r="O50" s="53">
        <v>22.223097669924201</v>
      </c>
      <c r="P50" s="95">
        <v>3.9123748908533802</v>
      </c>
      <c r="Q50" s="53">
        <v>31.735941973704801</v>
      </c>
      <c r="R50" s="53">
        <v>5.8818690631945003</v>
      </c>
      <c r="S50" s="1">
        <v>14558.773889866499</v>
      </c>
      <c r="T50" s="95">
        <v>1.05542596038193</v>
      </c>
      <c r="U50" s="53">
        <v>40.317639012244001</v>
      </c>
      <c r="V50" s="1">
        <v>28.1168528664607</v>
      </c>
      <c r="W50" s="1">
        <v>109.865089759152</v>
      </c>
      <c r="X50" s="35">
        <f t="shared" si="0"/>
        <v>0.25592163013837166</v>
      </c>
    </row>
    <row r="51" spans="1:25">
      <c r="A51" s="94" t="s">
        <v>426</v>
      </c>
      <c r="B51" s="53">
        <v>14.4386327283342</v>
      </c>
      <c r="C51" s="1">
        <v>183.60821056017599</v>
      </c>
      <c r="D51" s="95">
        <v>1.7362407615903399</v>
      </c>
      <c r="E51" s="95" t="s">
        <v>24</v>
      </c>
      <c r="F51" s="95">
        <v>6.1776552300222498</v>
      </c>
      <c r="G51" s="95">
        <v>6.0167807243418102E-2</v>
      </c>
      <c r="H51" s="95">
        <v>1.1479721069699</v>
      </c>
      <c r="I51" s="95">
        <v>2.6608135805586901</v>
      </c>
      <c r="J51" s="95">
        <v>1.60202514138416</v>
      </c>
      <c r="K51" s="53">
        <v>10.4142646478468</v>
      </c>
      <c r="L51" s="95">
        <v>2.6076672447654898</v>
      </c>
      <c r="M51" s="53">
        <v>23.037341246000398</v>
      </c>
      <c r="N51" s="95">
        <v>6.1722518154197896</v>
      </c>
      <c r="O51" s="53">
        <v>22.4148618608459</v>
      </c>
      <c r="P51" s="95">
        <v>3.95251984077749</v>
      </c>
      <c r="Q51" s="53">
        <v>32.420666468742603</v>
      </c>
      <c r="R51" s="53">
        <v>6.0035958521083703</v>
      </c>
      <c r="S51" s="1">
        <v>14061.6058090315</v>
      </c>
      <c r="T51" s="95">
        <v>1.0406998355941</v>
      </c>
      <c r="U51" s="53">
        <v>41.727253383648701</v>
      </c>
      <c r="V51" s="1">
        <v>28.605852514500601</v>
      </c>
      <c r="W51" s="1">
        <v>113.810948798948</v>
      </c>
      <c r="X51" s="35">
        <f t="shared" si="0"/>
        <v>0.25134534784552304</v>
      </c>
    </row>
    <row r="52" spans="1:25">
      <c r="A52" s="94" t="s">
        <v>427</v>
      </c>
      <c r="B52" s="53">
        <v>12.935822416917</v>
      </c>
      <c r="C52" s="1">
        <v>181.17490126237399</v>
      </c>
      <c r="D52" s="95">
        <v>1.7224579053828399</v>
      </c>
      <c r="E52" s="95" t="s">
        <v>24</v>
      </c>
      <c r="F52" s="95">
        <v>6.1643221014906402</v>
      </c>
      <c r="G52" s="95">
        <v>6.5404321964508405E-2</v>
      </c>
      <c r="H52" s="95">
        <v>1.1659952984103099</v>
      </c>
      <c r="I52" s="95">
        <v>2.5969443813142399</v>
      </c>
      <c r="J52" s="95">
        <v>1.5407866977559199</v>
      </c>
      <c r="K52" s="53">
        <v>10.150861789481599</v>
      </c>
      <c r="L52" s="95">
        <v>2.58884987792662</v>
      </c>
      <c r="M52" s="53">
        <v>22.677657963607398</v>
      </c>
      <c r="N52" s="95">
        <v>6.0742989056935297</v>
      </c>
      <c r="O52" s="53">
        <v>22.2737753665103</v>
      </c>
      <c r="P52" s="95">
        <v>3.9467176074113799</v>
      </c>
      <c r="Q52" s="53">
        <v>32.431247863882597</v>
      </c>
      <c r="R52" s="53">
        <v>5.93429864684623</v>
      </c>
      <c r="S52" s="1">
        <v>14095.9018510889</v>
      </c>
      <c r="T52" s="95">
        <v>1.04188726953487</v>
      </c>
      <c r="U52" s="53">
        <v>41.303180491447698</v>
      </c>
      <c r="V52" s="1">
        <v>28.364746487795099</v>
      </c>
      <c r="W52" s="1">
        <v>112.26227733616901</v>
      </c>
      <c r="X52" s="35">
        <f t="shared" si="0"/>
        <v>0.252664983829403</v>
      </c>
    </row>
    <row r="53" spans="1:25">
      <c r="A53" s="94" t="s">
        <v>428</v>
      </c>
      <c r="B53" s="53">
        <v>12.3860332247027</v>
      </c>
      <c r="C53" s="1">
        <v>164.409011998913</v>
      </c>
      <c r="D53" s="95">
        <v>1.55357019671022</v>
      </c>
      <c r="E53" s="95" t="s">
        <v>24</v>
      </c>
      <c r="F53" s="95">
        <v>5.76238899107884</v>
      </c>
      <c r="G53" s="95">
        <v>4.8387123601809398E-2</v>
      </c>
      <c r="H53" s="95">
        <v>0.919841404122552</v>
      </c>
      <c r="I53" s="95">
        <v>2.30137813834002</v>
      </c>
      <c r="J53" s="95">
        <v>1.3321706342978299</v>
      </c>
      <c r="K53" s="53">
        <v>9.1403833485130104</v>
      </c>
      <c r="L53" s="95">
        <v>2.3323250497350401</v>
      </c>
      <c r="M53" s="53">
        <v>20.412732994118201</v>
      </c>
      <c r="N53" s="95">
        <v>5.5291893506570098</v>
      </c>
      <c r="O53" s="53">
        <v>20.512628873133401</v>
      </c>
      <c r="P53" s="95">
        <v>3.5763762320930002</v>
      </c>
      <c r="Q53" s="53">
        <v>28.894918796843399</v>
      </c>
      <c r="R53" s="53">
        <v>5.3819305878119703</v>
      </c>
      <c r="S53" s="1">
        <v>14179.5278284985</v>
      </c>
      <c r="T53" s="95">
        <v>0.95189192383159404</v>
      </c>
      <c r="U53" s="53">
        <v>37.439074966102297</v>
      </c>
      <c r="V53" s="1">
        <v>25.704240659732701</v>
      </c>
      <c r="W53" s="1">
        <v>101.840335182071</v>
      </c>
      <c r="X53" s="35">
        <f t="shared" si="0"/>
        <v>0.25239744757102817</v>
      </c>
    </row>
    <row r="54" spans="1:25">
      <c r="A54" s="94" t="s">
        <v>429</v>
      </c>
      <c r="B54" s="53">
        <v>14.1136840266403</v>
      </c>
      <c r="C54" s="1">
        <v>170.675383915742</v>
      </c>
      <c r="D54" s="95">
        <v>1.58896853922518</v>
      </c>
      <c r="E54" s="95" t="s">
        <v>24</v>
      </c>
      <c r="F54" s="95">
        <v>5.8203085060771604</v>
      </c>
      <c r="G54" s="95">
        <v>5.3509254673887202E-2</v>
      </c>
      <c r="H54" s="95">
        <v>1.02821566988669</v>
      </c>
      <c r="I54" s="95">
        <v>2.3011924661294301</v>
      </c>
      <c r="J54" s="95">
        <v>1.38661322358437</v>
      </c>
      <c r="K54" s="53">
        <v>9.7420752367365502</v>
      </c>
      <c r="L54" s="95">
        <v>2.4672991813481899</v>
      </c>
      <c r="M54" s="53">
        <v>21.275201904724899</v>
      </c>
      <c r="N54" s="95">
        <v>5.7042219988390901</v>
      </c>
      <c r="O54" s="53">
        <v>21.0259842867267</v>
      </c>
      <c r="P54" s="95">
        <v>3.7042936496523402</v>
      </c>
      <c r="Q54" s="53">
        <v>29.8056908403154</v>
      </c>
      <c r="R54" s="53">
        <v>5.5880818594169996</v>
      </c>
      <c r="S54" s="1">
        <v>14271.321188161</v>
      </c>
      <c r="T54" s="95">
        <v>0.99571496308510699</v>
      </c>
      <c r="U54" s="53">
        <v>38.569928394313997</v>
      </c>
      <c r="V54" s="1">
        <v>26.4353939335147</v>
      </c>
      <c r="W54" s="1">
        <v>105.159050033768</v>
      </c>
      <c r="X54" s="35">
        <f t="shared" si="0"/>
        <v>0.25138486820702483</v>
      </c>
    </row>
    <row r="55" spans="1:25">
      <c r="A55" s="94" t="s">
        <v>430</v>
      </c>
      <c r="B55" s="53">
        <v>14.1652192990181</v>
      </c>
      <c r="C55" s="1">
        <v>183.96499898409999</v>
      </c>
      <c r="D55" s="95">
        <v>1.68806788313578</v>
      </c>
      <c r="E55" s="95">
        <v>6.0579619208548704E-3</v>
      </c>
      <c r="F55" s="95">
        <v>6.1492816668553703</v>
      </c>
      <c r="G55" s="95">
        <v>5.9384395893173902E-2</v>
      </c>
      <c r="H55" s="95">
        <v>1.23367073157602</v>
      </c>
      <c r="I55" s="95">
        <v>2.6622591406909799</v>
      </c>
      <c r="J55" s="95">
        <v>1.55675688881876</v>
      </c>
      <c r="K55" s="53">
        <v>10.5495026048975</v>
      </c>
      <c r="L55" s="95">
        <v>2.6911684280648398</v>
      </c>
      <c r="M55" s="53">
        <v>23.044043931818301</v>
      </c>
      <c r="N55" s="95">
        <v>6.0774346514128696</v>
      </c>
      <c r="O55" s="53">
        <v>22.8698833576229</v>
      </c>
      <c r="P55" s="95">
        <v>3.9729255605628699</v>
      </c>
      <c r="Q55" s="53">
        <v>32.087803017747</v>
      </c>
      <c r="R55" s="53">
        <v>5.9817899766284999</v>
      </c>
      <c r="S55" s="1">
        <v>14217.497375012401</v>
      </c>
      <c r="T55" s="95">
        <v>1.0282266026795099</v>
      </c>
      <c r="U55" s="53">
        <v>41.4386004313317</v>
      </c>
      <c r="V55" s="1">
        <v>28.4656491022814</v>
      </c>
      <c r="W55" s="1">
        <v>112.48514604994401</v>
      </c>
      <c r="X55" s="35">
        <f t="shared" si="0"/>
        <v>0.25306140501113367</v>
      </c>
    </row>
    <row r="56" spans="1:25">
      <c r="A56" s="94" t="s">
        <v>431</v>
      </c>
      <c r="B56" s="53">
        <v>12.8219916105142</v>
      </c>
      <c r="C56" s="1">
        <v>167.008353592963</v>
      </c>
      <c r="D56" s="95">
        <v>1.56360984933456</v>
      </c>
      <c r="E56" s="95" t="s">
        <v>24</v>
      </c>
      <c r="F56" s="95">
        <v>5.71813961914859</v>
      </c>
      <c r="G56" s="95">
        <v>4.8992280527984898E-2</v>
      </c>
      <c r="H56" s="95">
        <v>1.00612733094062</v>
      </c>
      <c r="I56" s="95">
        <v>2.2996781293412698</v>
      </c>
      <c r="J56" s="95">
        <v>1.3838619683806499</v>
      </c>
      <c r="K56" s="53">
        <v>9.1810625254863591</v>
      </c>
      <c r="L56" s="95">
        <v>2.3819316230552499</v>
      </c>
      <c r="M56" s="53">
        <v>20.5047511518177</v>
      </c>
      <c r="N56" s="95">
        <v>5.5979061227054503</v>
      </c>
      <c r="O56" s="53">
        <v>20.400531643167199</v>
      </c>
      <c r="P56" s="95">
        <v>3.5719225376200399</v>
      </c>
      <c r="Q56" s="53">
        <v>29.308960617784798</v>
      </c>
      <c r="R56" s="53">
        <v>5.4331010160874396</v>
      </c>
      <c r="S56" s="1">
        <v>14327.1106994085</v>
      </c>
      <c r="T56" s="95">
        <v>0.948778710483971</v>
      </c>
      <c r="U56" s="53">
        <v>37.623312293786697</v>
      </c>
      <c r="V56" s="1">
        <v>26.0411778565859</v>
      </c>
      <c r="W56" s="1">
        <v>102.365179864818</v>
      </c>
      <c r="X56" s="35">
        <f t="shared" si="0"/>
        <v>0.25439488203875094</v>
      </c>
    </row>
    <row r="57" spans="1:25">
      <c r="A57" s="94" t="s">
        <v>432</v>
      </c>
      <c r="B57" s="53">
        <v>13.608253887050999</v>
      </c>
      <c r="C57" s="1">
        <v>187.47193849610201</v>
      </c>
      <c r="D57" s="95">
        <v>1.7754355003250599</v>
      </c>
      <c r="E57" s="95" t="s">
        <v>24</v>
      </c>
      <c r="F57" s="95">
        <v>6.2709709047072897</v>
      </c>
      <c r="G57" s="95">
        <v>5.9998876906040402E-2</v>
      </c>
      <c r="H57" s="95">
        <v>1.18528767362585</v>
      </c>
      <c r="I57" s="95">
        <v>2.6327590868620701</v>
      </c>
      <c r="J57" s="95">
        <v>1.5343726562303399</v>
      </c>
      <c r="K57" s="53">
        <v>10.3411541837954</v>
      </c>
      <c r="L57" s="95">
        <v>2.6526098933158702</v>
      </c>
      <c r="M57" s="53">
        <v>23.2923487138101</v>
      </c>
      <c r="N57" s="95">
        <v>6.2451754612825496</v>
      </c>
      <c r="O57" s="53">
        <v>22.843661097892301</v>
      </c>
      <c r="P57" s="95">
        <v>4.0216260468792999</v>
      </c>
      <c r="Q57" s="53">
        <v>33.007513778080401</v>
      </c>
      <c r="R57" s="53">
        <v>6.1021647846371296</v>
      </c>
      <c r="S57" s="1">
        <v>14058.6995282925</v>
      </c>
      <c r="T57" s="95">
        <v>1.10769343517872</v>
      </c>
      <c r="U57" s="53">
        <v>42.326291715493497</v>
      </c>
      <c r="V57" s="1">
        <v>29.369927766341199</v>
      </c>
      <c r="W57" s="1">
        <v>114.54480565578</v>
      </c>
      <c r="X57" s="35">
        <f t="shared" si="0"/>
        <v>0.25640558380797407</v>
      </c>
    </row>
    <row r="58" spans="1:25">
      <c r="A58" s="94" t="s">
        <v>433</v>
      </c>
      <c r="B58" s="53">
        <v>13.703351503226401</v>
      </c>
      <c r="C58" s="1">
        <v>178.39262392522701</v>
      </c>
      <c r="D58" s="95">
        <v>1.6836391974473699</v>
      </c>
      <c r="E58" s="95" t="s">
        <v>24</v>
      </c>
      <c r="F58" s="95">
        <v>5.9596884174905602</v>
      </c>
      <c r="G58" s="95">
        <v>6.4884721354727601E-2</v>
      </c>
      <c r="H58" s="95">
        <v>1.1727294484586499</v>
      </c>
      <c r="I58" s="95">
        <v>2.5395548641093</v>
      </c>
      <c r="J58" s="95">
        <v>1.5113843714442201</v>
      </c>
      <c r="K58" s="53">
        <v>10.0297136933437</v>
      </c>
      <c r="L58" s="95">
        <v>2.5143316853147901</v>
      </c>
      <c r="M58" s="53">
        <v>22.1802585190351</v>
      </c>
      <c r="N58" s="95">
        <v>5.8988900159338602</v>
      </c>
      <c r="O58" s="53">
        <v>21.6909713977848</v>
      </c>
      <c r="P58" s="95">
        <v>3.86849967792784</v>
      </c>
      <c r="Q58" s="53">
        <v>31.0481069230906</v>
      </c>
      <c r="R58" s="53">
        <v>5.8130690235472002</v>
      </c>
      <c r="S58" s="1">
        <v>14096.3312343486</v>
      </c>
      <c r="T58" s="95">
        <v>1.0119984818572001</v>
      </c>
      <c r="U58" s="53">
        <v>40.043625603630304</v>
      </c>
      <c r="V58" s="1">
        <v>27.625080864474</v>
      </c>
      <c r="W58" s="1">
        <v>109.62419048465</v>
      </c>
      <c r="X58" s="35">
        <f t="shared" si="0"/>
        <v>0.25199803749832178</v>
      </c>
    </row>
    <row r="59" spans="1:25">
      <c r="A59" s="94" t="s">
        <v>434</v>
      </c>
      <c r="B59" s="53">
        <v>13.7487665313717</v>
      </c>
      <c r="C59" s="1">
        <v>172.460741313824</v>
      </c>
      <c r="D59" s="95">
        <v>1.5915100915489899</v>
      </c>
      <c r="E59" s="95" t="s">
        <v>24</v>
      </c>
      <c r="F59" s="95">
        <v>5.8810376900635903</v>
      </c>
      <c r="G59" s="95">
        <v>5.98464918098024E-2</v>
      </c>
      <c r="H59" s="95">
        <v>1.0523984618909601</v>
      </c>
      <c r="I59" s="95">
        <v>2.5473967203032899</v>
      </c>
      <c r="J59" s="95">
        <v>1.4522206894607701</v>
      </c>
      <c r="K59" s="53">
        <v>9.7617142777571093</v>
      </c>
      <c r="L59" s="95">
        <v>2.4632949762916998</v>
      </c>
      <c r="M59" s="53">
        <v>21.6217131003175</v>
      </c>
      <c r="N59" s="95">
        <v>5.7951478998664001</v>
      </c>
      <c r="O59" s="53">
        <v>20.9557501802893</v>
      </c>
      <c r="P59" s="95">
        <v>3.7134086459782898</v>
      </c>
      <c r="Q59" s="53">
        <v>29.969219489200501</v>
      </c>
      <c r="R59" s="53">
        <v>5.6242368116854697</v>
      </c>
      <c r="S59" s="1">
        <v>13845.046629718099</v>
      </c>
      <c r="T59" s="95">
        <v>0.95848827548301496</v>
      </c>
      <c r="U59" s="53">
        <v>39.429771633266803</v>
      </c>
      <c r="V59" s="1">
        <v>26.9514411801654</v>
      </c>
      <c r="W59" s="1">
        <v>107.04988241820401</v>
      </c>
      <c r="X59" s="35">
        <f t="shared" si="0"/>
        <v>0.2517652571992201</v>
      </c>
    </row>
    <row r="60" spans="1:25">
      <c r="A60" s="94" t="s">
        <v>435</v>
      </c>
      <c r="B60" s="53">
        <v>9.46737605556749</v>
      </c>
      <c r="C60" s="1">
        <v>147.23866391574299</v>
      </c>
      <c r="D60" s="95">
        <v>1.31009970406442</v>
      </c>
      <c r="E60" s="95" t="s">
        <v>24</v>
      </c>
      <c r="F60" s="95">
        <v>6.2245111868858602</v>
      </c>
      <c r="G60" s="95">
        <v>3.0512388689101499E-2</v>
      </c>
      <c r="H60" s="95">
        <v>0.66035628323267803</v>
      </c>
      <c r="I60" s="95">
        <v>1.6183439524790999</v>
      </c>
      <c r="J60" s="95">
        <v>1.0179085770384599</v>
      </c>
      <c r="K60" s="53">
        <v>7.2407860779630502</v>
      </c>
      <c r="L60" s="95">
        <v>1.8934938485324599</v>
      </c>
      <c r="M60" s="53">
        <v>17.360979007880399</v>
      </c>
      <c r="N60" s="95">
        <v>4.9293025827115002</v>
      </c>
      <c r="O60" s="53">
        <v>18.443504677026802</v>
      </c>
      <c r="P60" s="95">
        <v>3.2286178894275301</v>
      </c>
      <c r="Q60" s="53">
        <v>26.121713398870899</v>
      </c>
      <c r="R60" s="53">
        <v>4.8820080962116403</v>
      </c>
      <c r="S60" s="1">
        <v>14474.000873382</v>
      </c>
      <c r="T60" s="95">
        <v>1.45652750531916</v>
      </c>
      <c r="U60" s="53">
        <v>61.129942568846303</v>
      </c>
      <c r="V60" s="1">
        <v>39.845336727464598</v>
      </c>
      <c r="W60" s="1">
        <v>165.80487684990899</v>
      </c>
      <c r="X60" s="35">
        <f t="shared" si="0"/>
        <v>0.24031462454227848</v>
      </c>
    </row>
    <row r="61" spans="1:25">
      <c r="A61" s="94" t="s">
        <v>436</v>
      </c>
      <c r="B61" s="53">
        <v>9.8263380714730495</v>
      </c>
      <c r="C61" s="1">
        <v>128.91678171743499</v>
      </c>
      <c r="D61" s="95">
        <v>1.20544363855758</v>
      </c>
      <c r="E61" s="95" t="s">
        <v>24</v>
      </c>
      <c r="F61" s="95">
        <v>5.5596253576784704</v>
      </c>
      <c r="G61" s="95">
        <v>3.6318969200475101E-2</v>
      </c>
      <c r="H61" s="95">
        <v>0.61268603298328905</v>
      </c>
      <c r="I61" s="95">
        <v>1.43881172759652</v>
      </c>
      <c r="J61" s="95">
        <v>0.90743211000035295</v>
      </c>
      <c r="K61" s="53">
        <v>6.45189489744683</v>
      </c>
      <c r="L61" s="95">
        <v>1.6712365854379001</v>
      </c>
      <c r="M61" s="53">
        <v>15.232743139968401</v>
      </c>
      <c r="N61" s="95">
        <v>4.2845644026398899</v>
      </c>
      <c r="O61" s="53">
        <v>16.344741213212501</v>
      </c>
      <c r="P61" s="95">
        <v>2.8579147410155401</v>
      </c>
      <c r="Q61" s="53">
        <v>23.0376556895501</v>
      </c>
      <c r="R61" s="53">
        <v>4.3427590721433704</v>
      </c>
      <c r="S61" s="1">
        <v>14377.1020860644</v>
      </c>
      <c r="T61" s="95">
        <v>1.2551074494704499</v>
      </c>
      <c r="U61" s="53">
        <v>50.825516360235397</v>
      </c>
      <c r="V61" s="1">
        <v>33.061003557778498</v>
      </c>
      <c r="W61" s="1">
        <v>138.167015930041</v>
      </c>
      <c r="X61" s="35">
        <f t="shared" si="0"/>
        <v>0.23928289494591451</v>
      </c>
    </row>
    <row r="62" spans="1:25">
      <c r="A62" s="94" t="s">
        <v>437</v>
      </c>
      <c r="B62" s="53">
        <v>10.050746066152</v>
      </c>
      <c r="C62" s="1">
        <v>167.065765869167</v>
      </c>
      <c r="D62" s="95">
        <v>1.4937366214393699</v>
      </c>
      <c r="E62" s="95" t="s">
        <v>24</v>
      </c>
      <c r="F62" s="95">
        <v>6.7626599833679197</v>
      </c>
      <c r="G62" s="95">
        <v>4.19209813808782E-2</v>
      </c>
      <c r="H62" s="95">
        <v>0.72476609756589605</v>
      </c>
      <c r="I62" s="95">
        <v>1.85170158460839</v>
      </c>
      <c r="J62" s="95">
        <v>1.1183186605728801</v>
      </c>
      <c r="K62" s="53">
        <v>7.7696032619783297</v>
      </c>
      <c r="L62" s="95">
        <v>2.0654048726085099</v>
      </c>
      <c r="M62" s="53">
        <v>19.3881585394622</v>
      </c>
      <c r="N62" s="95">
        <v>5.46712953742525</v>
      </c>
      <c r="O62" s="53">
        <v>20.931915112864999</v>
      </c>
      <c r="P62" s="95">
        <v>3.7362902771703501</v>
      </c>
      <c r="Q62" s="53">
        <v>29.884004902289799</v>
      </c>
      <c r="R62" s="53">
        <v>5.5479718327963203</v>
      </c>
      <c r="S62" s="1">
        <v>14772.976598275</v>
      </c>
      <c r="T62" s="95">
        <v>1.6373282441702399</v>
      </c>
      <c r="U62" s="53">
        <v>69.999209690044097</v>
      </c>
      <c r="V62" s="1">
        <v>45.767199299031098</v>
      </c>
      <c r="W62" s="1">
        <v>190.59912095867199</v>
      </c>
      <c r="X62" s="35">
        <f t="shared" si="0"/>
        <v>0.24012282464280041</v>
      </c>
    </row>
    <row r="63" spans="1:25">
      <c r="A63" s="94" t="s">
        <v>438</v>
      </c>
      <c r="B63" s="53">
        <v>10.0288803507663</v>
      </c>
      <c r="C63" s="1">
        <v>143.00771154480699</v>
      </c>
      <c r="D63" s="95">
        <v>1.2731886757358499</v>
      </c>
      <c r="E63" s="95" t="s">
        <v>24</v>
      </c>
      <c r="F63" s="95">
        <v>5.8874073802132498</v>
      </c>
      <c r="G63" s="95">
        <v>3.2570569049676097E-2</v>
      </c>
      <c r="H63" s="95">
        <v>0.66188036936033001</v>
      </c>
      <c r="I63" s="95">
        <v>1.7603062006978301</v>
      </c>
      <c r="J63" s="95">
        <v>0.989463463121245</v>
      </c>
      <c r="K63" s="53">
        <v>6.9627896363485</v>
      </c>
      <c r="L63" s="95">
        <v>1.8222547056499101</v>
      </c>
      <c r="M63" s="53">
        <v>16.8635946742525</v>
      </c>
      <c r="N63" s="95">
        <v>4.7352164537654504</v>
      </c>
      <c r="O63" s="53">
        <v>17.966959966839699</v>
      </c>
      <c r="P63" s="95">
        <v>3.2574095356070298</v>
      </c>
      <c r="Q63" s="53">
        <v>26.461991964057301</v>
      </c>
      <c r="R63" s="53">
        <v>5.0250937507732401</v>
      </c>
      <c r="S63" s="1">
        <v>14438.1185901791</v>
      </c>
      <c r="T63" s="95">
        <v>1.1720864090219201</v>
      </c>
      <c r="U63" s="53">
        <v>52.735702577924897</v>
      </c>
      <c r="V63" s="1">
        <v>34.5703673494192</v>
      </c>
      <c r="W63" s="1">
        <v>144.37565097033001</v>
      </c>
      <c r="X63" s="35">
        <f t="shared" si="0"/>
        <v>0.23944735221677788</v>
      </c>
    </row>
    <row r="64" spans="1:25">
      <c r="A64" s="94" t="s">
        <v>439</v>
      </c>
      <c r="B64" s="53">
        <v>9.9920107905479796</v>
      </c>
      <c r="C64" s="1">
        <v>138.70372061032899</v>
      </c>
      <c r="D64" s="95">
        <v>1.2357889767802701</v>
      </c>
      <c r="E64" s="95" t="s">
        <v>24</v>
      </c>
      <c r="F64" s="95">
        <v>5.4519788428032996</v>
      </c>
      <c r="G64" s="95">
        <v>3.5326403987521397E-2</v>
      </c>
      <c r="H64" s="95">
        <v>0.599861260080224</v>
      </c>
      <c r="I64" s="95">
        <v>1.5817826970014099</v>
      </c>
      <c r="J64" s="95">
        <v>0.96936597140302105</v>
      </c>
      <c r="K64" s="53">
        <v>7.0427794301852602</v>
      </c>
      <c r="L64" s="95">
        <v>1.7388595352465801</v>
      </c>
      <c r="M64" s="53">
        <v>16.2820969777847</v>
      </c>
      <c r="N64" s="95">
        <v>4.5612897734105697</v>
      </c>
      <c r="O64" s="53">
        <v>17.908953568944799</v>
      </c>
      <c r="P64" s="95">
        <v>3.1747120616711499</v>
      </c>
      <c r="Q64" s="53">
        <v>26.674722481001901</v>
      </c>
      <c r="R64" s="53">
        <v>5.2130439955599304</v>
      </c>
      <c r="S64" s="1">
        <v>14224.8024106782</v>
      </c>
      <c r="T64" s="95">
        <v>1.10677755814958</v>
      </c>
      <c r="U64" s="53">
        <v>49.258087618271901</v>
      </c>
      <c r="V64" s="1">
        <v>31.438981611159999</v>
      </c>
      <c r="W64" s="1">
        <v>134.25683302264301</v>
      </c>
      <c r="X64" s="35">
        <f t="shared" si="0"/>
        <v>0.2341704396219273</v>
      </c>
      <c r="Y64" s="100"/>
    </row>
    <row r="65" spans="1:24">
      <c r="B65" s="53"/>
      <c r="K65" s="53"/>
      <c r="M65" s="53"/>
      <c r="O65" s="53"/>
      <c r="Q65" s="53"/>
      <c r="R65" s="53"/>
      <c r="U65" s="53"/>
    </row>
    <row r="66" spans="1:24">
      <c r="A66" s="94" t="s">
        <v>368</v>
      </c>
      <c r="B66" s="53"/>
      <c r="C66" s="1"/>
      <c r="K66" s="53"/>
      <c r="M66" s="53"/>
      <c r="O66" s="53"/>
      <c r="Q66" s="53"/>
      <c r="R66" s="53"/>
      <c r="U66" s="53"/>
    </row>
    <row r="67" spans="1:24">
      <c r="A67" s="94" t="s">
        <v>389</v>
      </c>
      <c r="B67" s="53">
        <v>10.017625214837562</v>
      </c>
      <c r="C67" s="1">
        <v>81.954728644646082</v>
      </c>
      <c r="D67" s="95">
        <v>1.051434065195247</v>
      </c>
      <c r="E67" s="95" t="s">
        <v>24</v>
      </c>
      <c r="F67" s="95">
        <v>4.0698429793525621</v>
      </c>
      <c r="G67" s="95">
        <v>1.7670635409498734E-2</v>
      </c>
      <c r="H67" s="95">
        <v>0.71131881637237449</v>
      </c>
      <c r="I67" s="95">
        <v>1.1277987658580682</v>
      </c>
      <c r="J67" s="95">
        <v>0.69630330433813847</v>
      </c>
      <c r="K67" s="53">
        <v>4.607419531997949</v>
      </c>
      <c r="L67" s="95">
        <v>1.2031615212452358</v>
      </c>
      <c r="M67" s="53">
        <v>10.520922774313242</v>
      </c>
      <c r="N67" s="95">
        <v>2.7895109056643941</v>
      </c>
      <c r="O67" s="53">
        <v>10.049584565176778</v>
      </c>
      <c r="P67" s="95">
        <v>1.7976144542554018</v>
      </c>
      <c r="Q67" s="53">
        <v>15.380620862688342</v>
      </c>
      <c r="R67" s="53">
        <v>2.5047695986132767</v>
      </c>
      <c r="S67" s="1">
        <v>11802.371388477633</v>
      </c>
      <c r="T67" s="95">
        <v>0.56866196753216924</v>
      </c>
      <c r="U67" s="53">
        <v>25.858853621128109</v>
      </c>
      <c r="V67" s="1">
        <v>17.875552989201346</v>
      </c>
      <c r="W67" s="1">
        <v>71.570583950520344</v>
      </c>
      <c r="X67" s="35">
        <f t="shared" ref="X67:X105" si="1">V67/W67</f>
        <v>0.24976117285223554</v>
      </c>
    </row>
    <row r="68" spans="1:24">
      <c r="A68" s="94" t="s">
        <v>379</v>
      </c>
      <c r="B68" s="53">
        <v>5.1636183285020776</v>
      </c>
      <c r="C68" s="1">
        <v>85.054332842538685</v>
      </c>
      <c r="D68" s="95">
        <v>1.0354095513762807</v>
      </c>
      <c r="E68" s="95" t="s">
        <v>24</v>
      </c>
      <c r="F68" s="95">
        <v>4.0738767245205718</v>
      </c>
      <c r="G68" s="95">
        <v>2.9996564150271795E-2</v>
      </c>
      <c r="H68" s="95">
        <v>0.55504193057382856</v>
      </c>
      <c r="I68" s="95">
        <v>0.96671261473769787</v>
      </c>
      <c r="J68" s="95">
        <v>0.73378096319107311</v>
      </c>
      <c r="K68" s="53">
        <v>3.9931210923365632</v>
      </c>
      <c r="L68" s="95">
        <v>1.3293125984968999</v>
      </c>
      <c r="M68" s="53">
        <v>10.923507367098344</v>
      </c>
      <c r="N68" s="95">
        <v>3.1032537026762883</v>
      </c>
      <c r="O68" s="53">
        <v>10.441950920409806</v>
      </c>
      <c r="P68" s="95">
        <v>1.7994162000645704</v>
      </c>
      <c r="Q68" s="53">
        <v>15.401813318626198</v>
      </c>
      <c r="R68" s="53">
        <v>2.8507041668875437</v>
      </c>
      <c r="S68" s="1">
        <v>11595.290182405839</v>
      </c>
      <c r="T68" s="95">
        <v>0.57162254080450636</v>
      </c>
      <c r="U68" s="53">
        <v>26.030169087267144</v>
      </c>
      <c r="V68" s="1">
        <v>18.239339533003637</v>
      </c>
      <c r="W68" s="1">
        <v>70.907396689639853</v>
      </c>
      <c r="X68" s="35">
        <f t="shared" si="1"/>
        <v>0.2572276008501177</v>
      </c>
    </row>
    <row r="69" spans="1:24">
      <c r="A69" s="94" t="s">
        <v>380</v>
      </c>
      <c r="B69" s="53">
        <v>5.4735981640393474</v>
      </c>
      <c r="C69" s="1">
        <v>95.96184402241407</v>
      </c>
      <c r="D69" s="95">
        <v>0.99970982384484941</v>
      </c>
      <c r="E69" s="95">
        <v>1.089113568253406E-2</v>
      </c>
      <c r="F69" s="95">
        <v>4.1532403435108387</v>
      </c>
      <c r="G69" s="95">
        <v>4.4908261016334827E-2</v>
      </c>
      <c r="H69" s="95">
        <v>0.53274875378280051</v>
      </c>
      <c r="I69" s="95">
        <v>1.539247630861484</v>
      </c>
      <c r="J69" s="95">
        <v>0.7470666918204738</v>
      </c>
      <c r="K69" s="53">
        <v>5.7532036497687589</v>
      </c>
      <c r="L69" s="95">
        <v>1.4621319425136339</v>
      </c>
      <c r="M69" s="53">
        <v>12.75055890332597</v>
      </c>
      <c r="N69" s="95">
        <v>3.3005231032456059</v>
      </c>
      <c r="O69" s="53">
        <v>11.44615290438848</v>
      </c>
      <c r="P69" s="95">
        <v>1.9814391919886383</v>
      </c>
      <c r="Q69" s="53">
        <v>17.901027502289836</v>
      </c>
      <c r="R69" s="53">
        <v>2.9543008154610488</v>
      </c>
      <c r="S69" s="1">
        <v>11471.705303451237</v>
      </c>
      <c r="T69" s="95">
        <v>0.65383006729969784</v>
      </c>
      <c r="U69" s="53">
        <v>28.87992646531859</v>
      </c>
      <c r="V69" s="1">
        <v>19.3150878776414</v>
      </c>
      <c r="W69" s="1">
        <v>78.093423737586704</v>
      </c>
      <c r="X69" s="35">
        <f t="shared" si="1"/>
        <v>0.24733309097248563</v>
      </c>
    </row>
    <row r="70" spans="1:24">
      <c r="A70" s="94" t="s">
        <v>381</v>
      </c>
      <c r="B70" s="53">
        <v>5.5199209261432021</v>
      </c>
      <c r="C70" s="1">
        <v>90.585559233356179</v>
      </c>
      <c r="D70" s="95">
        <v>1.0636493788344452</v>
      </c>
      <c r="E70" s="95">
        <v>7.221965602084498E-3</v>
      </c>
      <c r="F70" s="95">
        <v>4.0387441704312481</v>
      </c>
      <c r="G70" s="95">
        <v>3.2266151738194047E-2</v>
      </c>
      <c r="H70" s="95">
        <v>0.53007900953096687</v>
      </c>
      <c r="I70" s="95">
        <v>1.2741654629262975</v>
      </c>
      <c r="J70" s="95">
        <v>0.75424593085100977</v>
      </c>
      <c r="K70" s="53">
        <v>5.3460954444791184</v>
      </c>
      <c r="L70" s="95">
        <v>1.3333471495289486</v>
      </c>
      <c r="M70" s="53">
        <v>11.946288173544277</v>
      </c>
      <c r="N70" s="95">
        <v>3.045924674142042</v>
      </c>
      <c r="O70" s="53">
        <v>11.174306575495923</v>
      </c>
      <c r="P70" s="95">
        <v>1.9256086448701748</v>
      </c>
      <c r="Q70" s="53">
        <v>16.749664154186895</v>
      </c>
      <c r="R70" s="53">
        <v>2.8921975871591452</v>
      </c>
      <c r="S70" s="1">
        <v>11300.169340651406</v>
      </c>
      <c r="T70" s="95">
        <v>0.71483838118748055</v>
      </c>
      <c r="U70" s="53">
        <v>27.200053088191982</v>
      </c>
      <c r="V70" s="1">
        <v>18.286316074878584</v>
      </c>
      <c r="W70" s="1">
        <v>75.405011373810495</v>
      </c>
      <c r="X70" s="35">
        <f t="shared" si="1"/>
        <v>0.24250796786206372</v>
      </c>
    </row>
    <row r="71" spans="1:24">
      <c r="A71" s="94" t="s">
        <v>382</v>
      </c>
      <c r="B71" s="53">
        <v>7.1059626397225344</v>
      </c>
      <c r="C71" s="1">
        <v>85.1865964921912</v>
      </c>
      <c r="D71" s="95">
        <v>0.94139964399324949</v>
      </c>
      <c r="E71" s="95" t="s">
        <v>24</v>
      </c>
      <c r="F71" s="95">
        <v>3.9189120579973578</v>
      </c>
      <c r="G71" s="95">
        <v>1.5096765741476533E-2</v>
      </c>
      <c r="H71" s="95">
        <v>0.64493897463872818</v>
      </c>
      <c r="I71" s="95">
        <v>1.1070940605784527</v>
      </c>
      <c r="J71" s="95">
        <v>0.6096057215723828</v>
      </c>
      <c r="K71" s="53">
        <v>4.8814114761261376</v>
      </c>
      <c r="L71" s="95">
        <v>1.2310621360979961</v>
      </c>
      <c r="M71" s="53">
        <v>11.221356425133791</v>
      </c>
      <c r="N71" s="95">
        <v>2.7617726864555765</v>
      </c>
      <c r="O71" s="53">
        <v>9.7574410933353377</v>
      </c>
      <c r="P71" s="95">
        <v>1.7118088740584758</v>
      </c>
      <c r="Q71" s="53">
        <v>15.215267793952417</v>
      </c>
      <c r="R71" s="53">
        <v>2.634832800183939</v>
      </c>
      <c r="S71" s="1">
        <v>11699.877563374477</v>
      </c>
      <c r="T71" s="95">
        <v>0.62864439591216559</v>
      </c>
      <c r="U71" s="53">
        <v>25.810374836367135</v>
      </c>
      <c r="V71" s="1">
        <v>17.896760346714036</v>
      </c>
      <c r="W71" s="1">
        <v>71.524225700174895</v>
      </c>
      <c r="X71" s="35">
        <f t="shared" si="1"/>
        <v>0.25021956087628466</v>
      </c>
    </row>
    <row r="72" spans="1:24">
      <c r="A72" s="94" t="s">
        <v>383</v>
      </c>
      <c r="B72" s="53">
        <v>5.066590370854037</v>
      </c>
      <c r="C72" s="1">
        <v>58.132520310944187</v>
      </c>
      <c r="D72" s="95">
        <v>1.015161351960399</v>
      </c>
      <c r="E72" s="95" t="s">
        <v>24</v>
      </c>
      <c r="F72" s="95">
        <v>3.4805227613488441</v>
      </c>
      <c r="G72" s="95">
        <v>5.0132267051368386E-3</v>
      </c>
      <c r="H72" s="95">
        <v>0.27845967385636489</v>
      </c>
      <c r="I72" s="95">
        <v>0.85220034795465194</v>
      </c>
      <c r="J72" s="95">
        <v>0.47889641434508301</v>
      </c>
      <c r="K72" s="53">
        <v>3.1031110112614564</v>
      </c>
      <c r="L72" s="95">
        <v>0.78887680041683483</v>
      </c>
      <c r="M72" s="53">
        <v>7.5460428564110575</v>
      </c>
      <c r="N72" s="95">
        <v>2.065190599499712</v>
      </c>
      <c r="O72" s="53">
        <v>7.0838375206005759</v>
      </c>
      <c r="P72" s="95">
        <v>1.2041371260859208</v>
      </c>
      <c r="Q72" s="53">
        <v>10.545015461954225</v>
      </c>
      <c r="R72" s="53">
        <v>1.8424000637297526</v>
      </c>
      <c r="S72" s="1">
        <v>11805.322967112555</v>
      </c>
      <c r="T72" s="95">
        <v>0.72152028698833726</v>
      </c>
      <c r="U72" s="53">
        <v>23.008511417705218</v>
      </c>
      <c r="V72" s="1">
        <v>14.254436854231342</v>
      </c>
      <c r="W72" s="1">
        <v>62.927298727456119</v>
      </c>
      <c r="X72" s="35">
        <f t="shared" si="1"/>
        <v>0.22652230657426772</v>
      </c>
    </row>
    <row r="73" spans="1:24">
      <c r="A73" s="94" t="s">
        <v>384</v>
      </c>
      <c r="B73" s="53">
        <v>7.7758160030888943</v>
      </c>
      <c r="C73" s="1">
        <v>62.531590114456058</v>
      </c>
      <c r="D73" s="95">
        <v>1.0159383694128943</v>
      </c>
      <c r="E73" s="95" t="s">
        <v>24</v>
      </c>
      <c r="F73" s="95">
        <v>3.8964909989839973</v>
      </c>
      <c r="G73" s="95">
        <v>2.2057393645384279E-2</v>
      </c>
      <c r="H73" s="95">
        <v>0.25694331741279364</v>
      </c>
      <c r="I73" s="95">
        <v>0.84952145917307298</v>
      </c>
      <c r="J73" s="95">
        <v>0.56957435219491759</v>
      </c>
      <c r="K73" s="53">
        <v>3.8420272963699027</v>
      </c>
      <c r="L73" s="95">
        <v>0.91316649037966624</v>
      </c>
      <c r="M73" s="53">
        <v>8.7194053337146187</v>
      </c>
      <c r="N73" s="95">
        <v>2.100051844423497</v>
      </c>
      <c r="O73" s="53">
        <v>7.4997822584643661</v>
      </c>
      <c r="P73" s="95">
        <v>1.2685891840672201</v>
      </c>
      <c r="Q73" s="53">
        <v>10.626172095151682</v>
      </c>
      <c r="R73" s="53">
        <v>1.8557080623637154</v>
      </c>
      <c r="S73" s="1">
        <v>11335.770163245008</v>
      </c>
      <c r="T73" s="95">
        <v>0.80991584689517648</v>
      </c>
      <c r="U73" s="53">
        <v>24.914968150850445</v>
      </c>
      <c r="V73" s="1">
        <v>15.858126744552493</v>
      </c>
      <c r="W73" s="1">
        <v>69.055961039425853</v>
      </c>
      <c r="X73" s="35">
        <f t="shared" si="1"/>
        <v>0.22964167764602789</v>
      </c>
    </row>
    <row r="74" spans="1:24">
      <c r="A74" s="94" t="s">
        <v>385</v>
      </c>
      <c r="B74" s="53">
        <v>5.9460615518613924</v>
      </c>
      <c r="C74" s="1">
        <v>61.65070513287862</v>
      </c>
      <c r="D74" s="95">
        <v>1.0042854961887764</v>
      </c>
      <c r="E74" s="95" t="s">
        <v>24</v>
      </c>
      <c r="F74" s="95">
        <v>3.7794375952373618</v>
      </c>
      <c r="G74" s="95">
        <v>2.2575055910375015E-2</v>
      </c>
      <c r="H74" s="95">
        <v>0.42882779750824113</v>
      </c>
      <c r="I74" s="95">
        <v>0.80253223670654406</v>
      </c>
      <c r="J74" s="95">
        <v>0.46434716656362768</v>
      </c>
      <c r="K74" s="53">
        <v>3.344851288135005</v>
      </c>
      <c r="L74" s="95">
        <v>0.93912883905538302</v>
      </c>
      <c r="M74" s="53">
        <v>8.3779183121177745</v>
      </c>
      <c r="N74" s="95">
        <v>2.1464231923375223</v>
      </c>
      <c r="O74" s="53">
        <v>7.510354291417376</v>
      </c>
      <c r="P74" s="95">
        <v>1.2455829272300898</v>
      </c>
      <c r="Q74" s="53">
        <v>10.998234870244092</v>
      </c>
      <c r="R74" s="53">
        <v>1.9861414985902195</v>
      </c>
      <c r="S74" s="1">
        <v>11740.092083668071</v>
      </c>
      <c r="T74" s="95">
        <v>0.76816268588593606</v>
      </c>
      <c r="U74" s="53">
        <v>25.447722168511888</v>
      </c>
      <c r="V74" s="1">
        <v>16.14932956757503</v>
      </c>
      <c r="W74" s="1">
        <v>69.367585596122979</v>
      </c>
      <c r="X74" s="35">
        <f t="shared" si="1"/>
        <v>0.23280801009279517</v>
      </c>
    </row>
    <row r="75" spans="1:24">
      <c r="A75" s="94" t="s">
        <v>386</v>
      </c>
      <c r="B75" s="53">
        <v>7.8852546040288605</v>
      </c>
      <c r="C75" s="1">
        <v>86.235796147684809</v>
      </c>
      <c r="D75" s="95">
        <v>0.95606779300543698</v>
      </c>
      <c r="E75" s="95">
        <v>7.1521256934363123E-3</v>
      </c>
      <c r="F75" s="95">
        <v>4.0836393683367938</v>
      </c>
      <c r="G75" s="95">
        <v>2.4603240111687436E-2</v>
      </c>
      <c r="H75" s="95">
        <v>0.69413069335248401</v>
      </c>
      <c r="I75" s="95">
        <v>1.0987018250013312</v>
      </c>
      <c r="J75" s="95">
        <v>0.82365722858064849</v>
      </c>
      <c r="K75" s="53">
        <v>5.4101592268097978</v>
      </c>
      <c r="L75" s="95">
        <v>1.3194353277747186</v>
      </c>
      <c r="M75" s="53">
        <v>11.225949046654481</v>
      </c>
      <c r="N75" s="95">
        <v>2.9263240119129601</v>
      </c>
      <c r="O75" s="53">
        <v>10.019441119425483</v>
      </c>
      <c r="P75" s="95">
        <v>1.8823155251477681</v>
      </c>
      <c r="Q75" s="53">
        <v>15.232215707722487</v>
      </c>
      <c r="R75" s="53">
        <v>2.6475811310446296</v>
      </c>
      <c r="S75" s="1">
        <v>11478.836413851797</v>
      </c>
      <c r="T75" s="95">
        <v>0.70592088396960673</v>
      </c>
      <c r="U75" s="53">
        <v>25.704286921607817</v>
      </c>
      <c r="V75" s="1">
        <v>18.008079080960119</v>
      </c>
      <c r="W75" s="1">
        <v>71.65096012747513</v>
      </c>
      <c r="X75" s="35">
        <f t="shared" si="1"/>
        <v>0.25133060392940609</v>
      </c>
    </row>
    <row r="76" spans="1:24">
      <c r="A76" s="94" t="s">
        <v>387</v>
      </c>
      <c r="B76" s="53">
        <v>9.0183774027897883</v>
      </c>
      <c r="C76" s="1">
        <v>93.467442566311163</v>
      </c>
      <c r="D76" s="95">
        <v>0.98750844655336967</v>
      </c>
      <c r="E76" s="95" t="s">
        <v>24</v>
      </c>
      <c r="F76" s="95">
        <v>4.4732192069756529</v>
      </c>
      <c r="G76" s="95">
        <v>4.142598333974426E-2</v>
      </c>
      <c r="H76" s="95">
        <v>0.60426289156070834</v>
      </c>
      <c r="I76" s="95">
        <v>1.6890685531089498</v>
      </c>
      <c r="J76" s="95">
        <v>0.8061407007853002</v>
      </c>
      <c r="K76" s="53">
        <v>5.5578484476768208</v>
      </c>
      <c r="L76" s="95">
        <v>1.3288683933926322</v>
      </c>
      <c r="M76" s="53">
        <v>11.801017563796712</v>
      </c>
      <c r="N76" s="95">
        <v>3.2758250613163038</v>
      </c>
      <c r="O76" s="53">
        <v>11.046146739153205</v>
      </c>
      <c r="P76" s="95">
        <v>1.9311772455117808</v>
      </c>
      <c r="Q76" s="53">
        <v>16.5096976954203</v>
      </c>
      <c r="R76" s="53">
        <v>3.0711901512996431</v>
      </c>
      <c r="S76" s="1">
        <v>11248.482358819188</v>
      </c>
      <c r="T76" s="95">
        <v>0.61927332348490249</v>
      </c>
      <c r="U76" s="53">
        <v>27.625192560882279</v>
      </c>
      <c r="V76" s="1">
        <v>18.323905730816801</v>
      </c>
      <c r="W76" s="1">
        <v>75.887698577736998</v>
      </c>
      <c r="X76" s="35">
        <f t="shared" si="1"/>
        <v>0.2414608174215003</v>
      </c>
    </row>
    <row r="77" spans="1:24">
      <c r="A77" s="94" t="s">
        <v>388</v>
      </c>
      <c r="B77" s="53">
        <v>8.2453855730819203</v>
      </c>
      <c r="C77" s="1">
        <v>86.597096078114433</v>
      </c>
      <c r="D77" s="95">
        <v>1.0617666710943954</v>
      </c>
      <c r="E77" s="95" t="s">
        <v>24</v>
      </c>
      <c r="F77" s="95">
        <v>4.0122569061582434</v>
      </c>
      <c r="G77" s="95">
        <v>2.7519924261668275E-2</v>
      </c>
      <c r="H77" s="95">
        <v>0.55646069720704072</v>
      </c>
      <c r="I77" s="95">
        <v>1.2670217103178925</v>
      </c>
      <c r="J77" s="95">
        <v>0.7536040002475145</v>
      </c>
      <c r="K77" s="53">
        <v>5.2031158890713893</v>
      </c>
      <c r="L77" s="95">
        <v>1.1583829927297151</v>
      </c>
      <c r="M77" s="53">
        <v>11.236890270778963</v>
      </c>
      <c r="N77" s="95">
        <v>3.1312418653637248</v>
      </c>
      <c r="O77" s="53">
        <v>9.7542090910155643</v>
      </c>
      <c r="P77" s="95">
        <v>1.8848612527859543</v>
      </c>
      <c r="Q77" s="53">
        <v>14.812716639747372</v>
      </c>
      <c r="R77" s="53">
        <v>2.6312700150292501</v>
      </c>
      <c r="S77" s="1">
        <v>11654.961563677251</v>
      </c>
      <c r="T77" s="95">
        <v>0.66074735619536873</v>
      </c>
      <c r="U77" s="53">
        <v>26.413463994128779</v>
      </c>
      <c r="V77" s="1">
        <v>17.872468961333233</v>
      </c>
      <c r="W77" s="1">
        <v>71.497197499761683</v>
      </c>
      <c r="X77" s="35">
        <f t="shared" si="1"/>
        <v>0.24997439880623021</v>
      </c>
    </row>
    <row r="78" spans="1:24">
      <c r="A78" s="94" t="s">
        <v>390</v>
      </c>
      <c r="B78" s="53">
        <v>5.4355975550310633</v>
      </c>
      <c r="C78" s="1">
        <v>87.632172572107578</v>
      </c>
      <c r="D78" s="95">
        <v>0.94388178060569938</v>
      </c>
      <c r="E78" s="95" t="s">
        <v>24</v>
      </c>
      <c r="F78" s="95">
        <v>4.1196026019630985</v>
      </c>
      <c r="G78" s="95">
        <v>2.9484325072887507E-2</v>
      </c>
      <c r="H78" s="95">
        <v>0.40503479573974172</v>
      </c>
      <c r="I78" s="95">
        <v>1.0314431459133551</v>
      </c>
      <c r="J78" s="95">
        <v>0.76909233203829563</v>
      </c>
      <c r="K78" s="53">
        <v>4.9275579887902801</v>
      </c>
      <c r="L78" s="95">
        <v>1.3042989064177015</v>
      </c>
      <c r="M78" s="53">
        <v>11.312879849219097</v>
      </c>
      <c r="N78" s="95">
        <v>2.9355070559786576</v>
      </c>
      <c r="O78" s="53">
        <v>10.079548884923446</v>
      </c>
      <c r="P78" s="95">
        <v>1.825679704570478</v>
      </c>
      <c r="Q78" s="53">
        <v>14.825974192857066</v>
      </c>
      <c r="R78" s="53">
        <v>2.634580592363609</v>
      </c>
      <c r="S78" s="1">
        <v>11338.330975279947</v>
      </c>
      <c r="T78" s="95">
        <v>0.64873699313244737</v>
      </c>
      <c r="U78" s="53">
        <v>26.645406219282226</v>
      </c>
      <c r="V78" s="1">
        <v>17.900985554971946</v>
      </c>
      <c r="W78" s="1">
        <v>76.53758890202711</v>
      </c>
      <c r="X78" s="35">
        <f t="shared" si="1"/>
        <v>0.23388488991842066</v>
      </c>
    </row>
    <row r="79" spans="1:24">
      <c r="A79" s="94" t="s">
        <v>391</v>
      </c>
      <c r="B79" s="53">
        <v>7.8319828903243636</v>
      </c>
      <c r="C79" s="1">
        <v>60.433240667064659</v>
      </c>
      <c r="D79" s="95">
        <v>1.1053337599295365</v>
      </c>
      <c r="E79" s="95" t="s">
        <v>24</v>
      </c>
      <c r="F79" s="95">
        <v>3.6832391290291588</v>
      </c>
      <c r="G79" s="95">
        <v>1.4873954407229658E-2</v>
      </c>
      <c r="H79" s="95">
        <v>0.59398820524536222</v>
      </c>
      <c r="I79" s="95">
        <v>0.97453094245155281</v>
      </c>
      <c r="J79" s="95">
        <v>0.44407792417362502</v>
      </c>
      <c r="K79" s="53">
        <v>3.7752226218020994</v>
      </c>
      <c r="L79" s="95">
        <v>0.85412440095776443</v>
      </c>
      <c r="M79" s="53">
        <v>8.1182353754753898</v>
      </c>
      <c r="N79" s="95">
        <v>1.9701202349689921</v>
      </c>
      <c r="O79" s="53">
        <v>7.7274292553281283</v>
      </c>
      <c r="P79" s="95">
        <v>1.3876392087981368</v>
      </c>
      <c r="Q79" s="53">
        <v>10.925501872206391</v>
      </c>
      <c r="R79" s="53">
        <v>1.9464592786749604</v>
      </c>
      <c r="S79" s="1">
        <v>11787.271823486508</v>
      </c>
      <c r="T79" s="95">
        <v>0.73471357057749898</v>
      </c>
      <c r="U79" s="53">
        <v>24.560723808841562</v>
      </c>
      <c r="V79" s="1">
        <v>15.155491300578284</v>
      </c>
      <c r="W79" s="1">
        <v>67.061425585405914</v>
      </c>
      <c r="X79" s="35">
        <f t="shared" si="1"/>
        <v>0.2259941712881878</v>
      </c>
    </row>
    <row r="80" spans="1:24">
      <c r="A80" s="94" t="s">
        <v>392</v>
      </c>
      <c r="B80" s="53">
        <v>7.4574894835827381</v>
      </c>
      <c r="C80" s="1">
        <v>62.399019246096415</v>
      </c>
      <c r="D80" s="95">
        <v>1.0872532657857161</v>
      </c>
      <c r="E80" s="95">
        <v>7.1159325230520792E-3</v>
      </c>
      <c r="F80" s="95">
        <v>3.6452624606226052</v>
      </c>
      <c r="G80" s="95">
        <v>2.0262396333131257E-2</v>
      </c>
      <c r="H80" s="95">
        <v>0.31467646509510205</v>
      </c>
      <c r="I80" s="95">
        <v>0.81653507103731227</v>
      </c>
      <c r="J80" s="95">
        <v>0.52236368987121928</v>
      </c>
      <c r="K80" s="53">
        <v>3.5635686873123564</v>
      </c>
      <c r="L80" s="95">
        <v>0.86667537544199136</v>
      </c>
      <c r="M80" s="53">
        <v>7.59001360356954</v>
      </c>
      <c r="N80" s="95">
        <v>2.3579193682944548</v>
      </c>
      <c r="O80" s="53">
        <v>7.8508721637553549</v>
      </c>
      <c r="P80" s="95">
        <v>1.3860003168821249</v>
      </c>
      <c r="Q80" s="53">
        <v>11.068763849177152</v>
      </c>
      <c r="R80" s="53">
        <v>1.8972509866875809</v>
      </c>
      <c r="S80" s="1">
        <v>11484.291265560536</v>
      </c>
      <c r="T80" s="95">
        <v>0.77843779053225215</v>
      </c>
      <c r="U80" s="53">
        <v>25.954605025782715</v>
      </c>
      <c r="V80" s="1">
        <v>16.223013546089426</v>
      </c>
      <c r="W80" s="1">
        <v>69.68473307002121</v>
      </c>
      <c r="X80" s="35">
        <f t="shared" si="1"/>
        <v>0.23280585045490637</v>
      </c>
    </row>
    <row r="81" spans="1:24">
      <c r="A81" s="94" t="s">
        <v>393</v>
      </c>
      <c r="B81" s="53">
        <v>7.8252036403733936</v>
      </c>
      <c r="C81" s="1">
        <v>88.661898381903001</v>
      </c>
      <c r="D81" s="95">
        <v>1.0353894595140387</v>
      </c>
      <c r="E81" s="95" t="s">
        <v>24</v>
      </c>
      <c r="F81" s="95">
        <v>4.0775322448124003</v>
      </c>
      <c r="G81" s="95">
        <v>3.2053828616637789E-2</v>
      </c>
      <c r="H81" s="95">
        <v>0.73872541217343768</v>
      </c>
      <c r="I81" s="95">
        <v>1.2320167906759756</v>
      </c>
      <c r="J81" s="95">
        <v>0.79592041065968111</v>
      </c>
      <c r="K81" s="53">
        <v>5.5108387016920828</v>
      </c>
      <c r="L81" s="95">
        <v>1.3222424836522491</v>
      </c>
      <c r="M81" s="53">
        <v>11.441833499251338</v>
      </c>
      <c r="N81" s="95">
        <v>2.9254073984203766</v>
      </c>
      <c r="O81" s="53">
        <v>10.334212918179732</v>
      </c>
      <c r="P81" s="95">
        <v>1.7996164706479132</v>
      </c>
      <c r="Q81" s="53">
        <v>15.1991404990655</v>
      </c>
      <c r="R81" s="53">
        <v>2.9628036545203789</v>
      </c>
      <c r="S81" s="1">
        <v>11527.575123310628</v>
      </c>
      <c r="T81" s="95">
        <v>0.6390484128781474</v>
      </c>
      <c r="U81" s="53">
        <v>27.438872560433314</v>
      </c>
      <c r="V81" s="1">
        <v>18.288928850066124</v>
      </c>
      <c r="W81" s="1">
        <v>74.420864673315933</v>
      </c>
      <c r="X81" s="35">
        <f t="shared" si="1"/>
        <v>0.2457500182287419</v>
      </c>
    </row>
    <row r="82" spans="1:24">
      <c r="A82" s="94" t="s">
        <v>394</v>
      </c>
      <c r="B82" s="53">
        <v>8.1827948068017324</v>
      </c>
      <c r="C82" s="1">
        <v>85.754363032529653</v>
      </c>
      <c r="D82" s="95">
        <v>0.89521298673229277</v>
      </c>
      <c r="E82" s="95" t="s">
        <v>24</v>
      </c>
      <c r="F82" s="95">
        <v>3.7852001539242228</v>
      </c>
      <c r="G82" s="95">
        <v>1.7149080030826918E-2</v>
      </c>
      <c r="H82" s="95">
        <v>0.71313268775746597</v>
      </c>
      <c r="I82" s="95">
        <v>1.0488765290535633</v>
      </c>
      <c r="J82" s="95">
        <v>0.80523701053048635</v>
      </c>
      <c r="K82" s="53">
        <v>5.1716780130768374</v>
      </c>
      <c r="L82" s="95">
        <v>1.300473465656939</v>
      </c>
      <c r="M82" s="53">
        <v>11.409640678536622</v>
      </c>
      <c r="N82" s="95">
        <v>2.9145284625996322</v>
      </c>
      <c r="O82" s="53">
        <v>10.439250798306094</v>
      </c>
      <c r="P82" s="95">
        <v>1.7424501897794491</v>
      </c>
      <c r="Q82" s="53">
        <v>15.110338798751885</v>
      </c>
      <c r="R82" s="53">
        <v>2.6424529135851436</v>
      </c>
      <c r="S82" s="1">
        <v>11444.706724708725</v>
      </c>
      <c r="T82" s="95">
        <v>0.62116945712021454</v>
      </c>
      <c r="U82" s="53">
        <v>26.030184255807267</v>
      </c>
      <c r="V82" s="1">
        <v>17.783201383491246</v>
      </c>
      <c r="W82" s="1">
        <v>71.888671959028073</v>
      </c>
      <c r="X82" s="35">
        <f t="shared" si="1"/>
        <v>0.24737139939970693</v>
      </c>
    </row>
    <row r="83" spans="1:24">
      <c r="A83" s="94" t="s">
        <v>395</v>
      </c>
      <c r="B83" s="53">
        <v>8.9850999810311514</v>
      </c>
      <c r="C83" s="1">
        <v>99.599023117617023</v>
      </c>
      <c r="D83" s="95">
        <v>1.0820267007751705</v>
      </c>
      <c r="E83" s="95" t="s">
        <v>24</v>
      </c>
      <c r="F83" s="95">
        <v>4.3865206776915144</v>
      </c>
      <c r="G83" s="95">
        <v>4.6574130852626565E-2</v>
      </c>
      <c r="H83" s="95">
        <v>0.58771429088856175</v>
      </c>
      <c r="I83" s="95">
        <v>1.4413210628891744</v>
      </c>
      <c r="J83" s="95">
        <v>0.97449798672379395</v>
      </c>
      <c r="K83" s="53">
        <v>5.1440317208082815</v>
      </c>
      <c r="L83" s="95">
        <v>1.5456494072232161</v>
      </c>
      <c r="M83" s="53">
        <v>12.684038396958522</v>
      </c>
      <c r="N83" s="95">
        <v>3.5931748631388669</v>
      </c>
      <c r="O83" s="53">
        <v>12.004674265376103</v>
      </c>
      <c r="P83" s="95">
        <v>2.2328880836278704</v>
      </c>
      <c r="Q83" s="53">
        <v>18.659628409109214</v>
      </c>
      <c r="R83" s="53">
        <v>3.2150074032777907</v>
      </c>
      <c r="S83" s="1">
        <v>11365.837030491981</v>
      </c>
      <c r="T83" s="95">
        <v>0.73019856543563433</v>
      </c>
      <c r="U83" s="53">
        <v>30.126715365674926</v>
      </c>
      <c r="V83" s="1">
        <v>20.068564852422277</v>
      </c>
      <c r="W83" s="1">
        <v>81.532303697129052</v>
      </c>
      <c r="X83" s="35">
        <f t="shared" si="1"/>
        <v>0.24614249742006172</v>
      </c>
    </row>
    <row r="84" spans="1:24">
      <c r="A84" s="94" t="s">
        <v>396</v>
      </c>
      <c r="B84" s="53">
        <v>5.2626477714345796</v>
      </c>
      <c r="C84" s="1">
        <v>99.880671629933289</v>
      </c>
      <c r="D84" s="95">
        <v>0.97182311734051841</v>
      </c>
      <c r="E84" s="95">
        <v>7.2424252050379851E-3</v>
      </c>
      <c r="F84" s="95">
        <v>3.9750408897020932</v>
      </c>
      <c r="G84" s="95">
        <v>3.7448446543243731E-2</v>
      </c>
      <c r="H84" s="95">
        <v>0.51314490177002769</v>
      </c>
      <c r="I84" s="95">
        <v>1.480067648923818</v>
      </c>
      <c r="J84" s="95">
        <v>0.90040413767206251</v>
      </c>
      <c r="K84" s="53">
        <v>5.3355965633822589</v>
      </c>
      <c r="L84" s="95">
        <v>1.5329536740038454</v>
      </c>
      <c r="M84" s="53">
        <v>12.64105869902072</v>
      </c>
      <c r="N84" s="95">
        <v>3.3256026009899227</v>
      </c>
      <c r="O84" s="53">
        <v>12.237338206549445</v>
      </c>
      <c r="P84" s="95">
        <v>2.2809986544293182</v>
      </c>
      <c r="Q84" s="53">
        <v>18.225613866313253</v>
      </c>
      <c r="R84" s="53">
        <v>3.0992313129987958</v>
      </c>
      <c r="S84" s="1">
        <v>11319.410544535747</v>
      </c>
      <c r="T84" s="95">
        <v>0.66035377921339411</v>
      </c>
      <c r="U84" s="53">
        <v>29.554465147011843</v>
      </c>
      <c r="V84" s="1">
        <v>20.047169321734007</v>
      </c>
      <c r="W84" s="1">
        <v>81.229026257430689</v>
      </c>
      <c r="X84" s="35">
        <f t="shared" si="1"/>
        <v>0.24679809971131011</v>
      </c>
    </row>
    <row r="85" spans="1:24">
      <c r="A85" s="94" t="s">
        <v>397</v>
      </c>
      <c r="B85" s="53">
        <v>4.6273759546502484</v>
      </c>
      <c r="C85" s="1">
        <v>60.212912406504444</v>
      </c>
      <c r="D85" s="95">
        <v>0.94719285200418901</v>
      </c>
      <c r="E85" s="95" t="s">
        <v>24</v>
      </c>
      <c r="F85" s="95">
        <v>3.5854203929971908</v>
      </c>
      <c r="G85" s="95">
        <v>1.9582644399402504E-2</v>
      </c>
      <c r="H85" s="95">
        <v>0.37740665785125566</v>
      </c>
      <c r="I85" s="95">
        <v>0.81956847846481251</v>
      </c>
      <c r="J85" s="95">
        <v>0.51058618481933815</v>
      </c>
      <c r="K85" s="53">
        <v>3.3692614033423829</v>
      </c>
      <c r="L85" s="95">
        <v>0.83450872242677177</v>
      </c>
      <c r="M85" s="53">
        <v>7.8845850857482187</v>
      </c>
      <c r="N85" s="95">
        <v>2.046791588440195</v>
      </c>
      <c r="O85" s="53">
        <v>6.7308766593734699</v>
      </c>
      <c r="P85" s="95">
        <v>1.235310225247249</v>
      </c>
      <c r="Q85" s="53">
        <v>11.162542768270923</v>
      </c>
      <c r="R85" s="53">
        <v>1.8863672680855872</v>
      </c>
      <c r="S85" s="1">
        <v>11589.626879730808</v>
      </c>
      <c r="T85" s="95">
        <v>2.7871199203576467</v>
      </c>
      <c r="U85" s="53">
        <v>24.119475536765428</v>
      </c>
      <c r="V85" s="1">
        <v>15.221859735292725</v>
      </c>
      <c r="W85" s="1">
        <v>66.342518154575913</v>
      </c>
      <c r="X85" s="35">
        <f t="shared" si="1"/>
        <v>0.22944350257893867</v>
      </c>
    </row>
    <row r="86" spans="1:24">
      <c r="A86" s="94" t="s">
        <v>398</v>
      </c>
      <c r="B86" s="53">
        <v>7.910898082222503</v>
      </c>
      <c r="C86" s="1">
        <v>60.205868833947321</v>
      </c>
      <c r="D86" s="95">
        <v>0.92855230797656807</v>
      </c>
      <c r="E86" s="95" t="s">
        <v>24</v>
      </c>
      <c r="F86" s="95">
        <v>3.5758346804501384</v>
      </c>
      <c r="G86" s="95">
        <v>2.4752064901616154E-2</v>
      </c>
      <c r="H86" s="95">
        <v>0.59373792524556657</v>
      </c>
      <c r="I86" s="95">
        <v>0.93969309306652093</v>
      </c>
      <c r="J86" s="95">
        <v>0.53087630948434161</v>
      </c>
      <c r="K86" s="53">
        <v>3.2703799702460192</v>
      </c>
      <c r="L86" s="95">
        <v>0.89755548170546562</v>
      </c>
      <c r="M86" s="53">
        <v>7.7691599099638449</v>
      </c>
      <c r="N86" s="95">
        <v>1.9716651680867066</v>
      </c>
      <c r="O86" s="53">
        <v>7.1165223083449014</v>
      </c>
      <c r="P86" s="95">
        <v>1.3210215393838449</v>
      </c>
      <c r="Q86" s="53">
        <v>10.409890996042941</v>
      </c>
      <c r="R86" s="53">
        <v>1.7775704661672522</v>
      </c>
      <c r="S86" s="1">
        <v>11662.939095078733</v>
      </c>
      <c r="T86" s="95">
        <v>0.75042068095190051</v>
      </c>
      <c r="U86" s="53">
        <v>24.945213748244239</v>
      </c>
      <c r="V86" s="1">
        <v>15.530600732411612</v>
      </c>
      <c r="W86" s="1">
        <v>68.042345064611197</v>
      </c>
      <c r="X86" s="35">
        <f t="shared" si="1"/>
        <v>0.22824905164077117</v>
      </c>
    </row>
    <row r="87" spans="1:24">
      <c r="A87" s="94" t="s">
        <v>399</v>
      </c>
      <c r="B87" s="53">
        <v>8.7806841295146878</v>
      </c>
      <c r="C87" s="1">
        <v>104.23783265760447</v>
      </c>
      <c r="D87" s="95">
        <v>1.1508845498764073</v>
      </c>
      <c r="E87" s="95" t="s">
        <v>24</v>
      </c>
      <c r="F87" s="95">
        <v>4.2095827843685729</v>
      </c>
      <c r="G87" s="95">
        <v>5.6299089052103011E-3</v>
      </c>
      <c r="H87" s="95">
        <v>0.80922046283582738</v>
      </c>
      <c r="I87" s="95">
        <v>1.3561508981217258</v>
      </c>
      <c r="J87" s="95">
        <v>0.88921602974689384</v>
      </c>
      <c r="K87" s="53">
        <v>6.0275112161726216</v>
      </c>
      <c r="L87" s="95">
        <v>1.4621614153423741</v>
      </c>
      <c r="M87" s="53">
        <v>13.42916774094869</v>
      </c>
      <c r="N87" s="95">
        <v>3.4986367761480857</v>
      </c>
      <c r="O87" s="53">
        <v>12.624831163938145</v>
      </c>
      <c r="P87" s="95">
        <v>2.248857031408094</v>
      </c>
      <c r="Q87" s="53">
        <v>19.262262426383533</v>
      </c>
      <c r="R87" s="53">
        <v>3.5251802318679935</v>
      </c>
      <c r="S87" s="1">
        <v>11366.539819340544</v>
      </c>
      <c r="T87" s="95">
        <v>0.82987680830748123</v>
      </c>
      <c r="U87" s="53">
        <v>30.395156585530618</v>
      </c>
      <c r="V87" s="1">
        <v>19.569080804348847</v>
      </c>
      <c r="W87" s="1">
        <v>83.968231840571335</v>
      </c>
      <c r="X87" s="35">
        <f t="shared" si="1"/>
        <v>0.23305338668443368</v>
      </c>
    </row>
    <row r="88" spans="1:24">
      <c r="A88" s="94" t="s">
        <v>400</v>
      </c>
      <c r="B88" s="53">
        <v>4.8554745623851758</v>
      </c>
      <c r="C88" s="1">
        <v>114.47377843562118</v>
      </c>
      <c r="D88" s="95">
        <v>1.0690952330544159</v>
      </c>
      <c r="E88" s="95" t="s">
        <v>24</v>
      </c>
      <c r="F88" s="95">
        <v>4.5863122934524059</v>
      </c>
      <c r="G88" s="95">
        <v>3.9765530643166888E-2</v>
      </c>
      <c r="H88" s="95">
        <v>0.61804950799881375</v>
      </c>
      <c r="I88" s="95">
        <v>1.2785944888571492</v>
      </c>
      <c r="J88" s="95">
        <v>0.92393956420188539</v>
      </c>
      <c r="K88" s="53">
        <v>5.4690214437271107</v>
      </c>
      <c r="L88" s="95">
        <v>1.7058034364782459</v>
      </c>
      <c r="M88" s="53">
        <v>13.786973798793985</v>
      </c>
      <c r="N88" s="95">
        <v>3.9677389840994679</v>
      </c>
      <c r="O88" s="53">
        <v>13.636812616629513</v>
      </c>
      <c r="P88" s="95">
        <v>2.4493401809859616</v>
      </c>
      <c r="Q88" s="53">
        <v>20.801519821686409</v>
      </c>
      <c r="R88" s="53">
        <v>3.7405652284633941</v>
      </c>
      <c r="S88" s="1">
        <v>11292.909758498958</v>
      </c>
      <c r="T88" s="95">
        <v>0.84621103224200123</v>
      </c>
      <c r="U88" s="53">
        <v>33.312867529216561</v>
      </c>
      <c r="V88" s="1">
        <v>21.5560594275778</v>
      </c>
      <c r="W88" s="1">
        <v>91.175266962714559</v>
      </c>
      <c r="X88" s="35">
        <f t="shared" si="1"/>
        <v>0.23642441799915967</v>
      </c>
    </row>
    <row r="89" spans="1:24">
      <c r="A89" s="94" t="s">
        <v>401</v>
      </c>
      <c r="B89" s="53">
        <v>9.2019857198873556</v>
      </c>
      <c r="C89" s="1">
        <v>123.08125219358479</v>
      </c>
      <c r="D89" s="95">
        <v>1.3429470497979614</v>
      </c>
      <c r="E89" s="95">
        <v>3.2578845605635121E-2</v>
      </c>
      <c r="F89" s="95">
        <v>4.9358183018222057</v>
      </c>
      <c r="G89" s="95">
        <v>5.7498726365535713E-2</v>
      </c>
      <c r="H89" s="95">
        <v>0.96483089809953271</v>
      </c>
      <c r="I89" s="95">
        <v>1.7309851468404884</v>
      </c>
      <c r="J89" s="95">
        <v>0.90734368272957899</v>
      </c>
      <c r="K89" s="53">
        <v>7.3441141138398907</v>
      </c>
      <c r="L89" s="95">
        <v>1.8062387244006723</v>
      </c>
      <c r="M89" s="53">
        <v>15.051495232389337</v>
      </c>
      <c r="N89" s="95">
        <v>4.0789873803624443</v>
      </c>
      <c r="O89" s="53">
        <v>14.575806793468544</v>
      </c>
      <c r="P89" s="95">
        <v>2.6045186442004922</v>
      </c>
      <c r="Q89" s="53">
        <v>22.496264352473382</v>
      </c>
      <c r="R89" s="53">
        <v>3.9505113232743514</v>
      </c>
      <c r="S89" s="1">
        <v>11249.816574113262</v>
      </c>
      <c r="T89" s="95">
        <v>1.1115227300271269</v>
      </c>
      <c r="U89" s="53">
        <v>36.239326826118734</v>
      </c>
      <c r="V89" s="1">
        <v>23.933526884040223</v>
      </c>
      <c r="W89" s="1">
        <v>100.51750124258371</v>
      </c>
      <c r="X89" s="35">
        <f t="shared" si="1"/>
        <v>0.23810308243019587</v>
      </c>
    </row>
    <row r="90" spans="1:24">
      <c r="A90" s="94" t="s">
        <v>402</v>
      </c>
      <c r="B90" s="53">
        <v>8.7935468849711143</v>
      </c>
      <c r="C90" s="1">
        <v>115.22862354109479</v>
      </c>
      <c r="D90" s="95">
        <v>1.314699851604979</v>
      </c>
      <c r="E90" s="95" t="s">
        <v>24</v>
      </c>
      <c r="F90" s="95">
        <v>4.8463500002681847</v>
      </c>
      <c r="G90" s="95">
        <v>4.4241060679532845E-2</v>
      </c>
      <c r="H90" s="95">
        <v>0.63810925912428729</v>
      </c>
      <c r="I90" s="95">
        <v>1.6199198072063781</v>
      </c>
      <c r="J90" s="95">
        <v>1.0537805914552478</v>
      </c>
      <c r="K90" s="53">
        <v>6.4628719092613309</v>
      </c>
      <c r="L90" s="95">
        <v>1.6957920341513846</v>
      </c>
      <c r="M90" s="53">
        <v>14.411921674792529</v>
      </c>
      <c r="N90" s="95">
        <v>4.061618785315491</v>
      </c>
      <c r="O90" s="53">
        <v>13.679712089240121</v>
      </c>
      <c r="P90" s="95">
        <v>2.5213794098473534</v>
      </c>
      <c r="Q90" s="53">
        <v>20.756501056458387</v>
      </c>
      <c r="R90" s="53">
        <v>3.8234133207410168</v>
      </c>
      <c r="S90" s="1">
        <v>11205.252699361659</v>
      </c>
      <c r="T90" s="95">
        <v>0.86415873228872142</v>
      </c>
      <c r="U90" s="53">
        <v>33.629180246421043</v>
      </c>
      <c r="V90" s="1">
        <v>22.426418443087059</v>
      </c>
      <c r="W90" s="1">
        <v>92.43422180010775</v>
      </c>
      <c r="X90" s="35">
        <f t="shared" si="1"/>
        <v>0.24262029804918978</v>
      </c>
    </row>
    <row r="91" spans="1:24">
      <c r="A91" s="94" t="s">
        <v>403</v>
      </c>
      <c r="B91" s="53">
        <v>8.7376530643954293</v>
      </c>
      <c r="C91" s="1">
        <v>112.65319225298825</v>
      </c>
      <c r="D91" s="95">
        <v>1.2666927539143016</v>
      </c>
      <c r="E91" s="95" t="s">
        <v>24</v>
      </c>
      <c r="F91" s="95">
        <v>4.567743127066179</v>
      </c>
      <c r="G91" s="95">
        <v>2.7383708406614637E-2</v>
      </c>
      <c r="H91" s="95">
        <v>0.5766451567064792</v>
      </c>
      <c r="I91" s="95">
        <v>1.2760535670525883</v>
      </c>
      <c r="J91" s="95">
        <v>0.90210707008181046</v>
      </c>
      <c r="K91" s="53">
        <v>6.2720024251523299</v>
      </c>
      <c r="L91" s="95">
        <v>1.6342837195715065</v>
      </c>
      <c r="M91" s="53">
        <v>14.452993025281955</v>
      </c>
      <c r="N91" s="95">
        <v>4.0037352852083306</v>
      </c>
      <c r="O91" s="53">
        <v>13.39061916174508</v>
      </c>
      <c r="P91" s="95">
        <v>2.5119693665163187</v>
      </c>
      <c r="Q91" s="53">
        <v>20.585266938461167</v>
      </c>
      <c r="R91" s="53">
        <v>3.7045760230095062</v>
      </c>
      <c r="S91" s="1">
        <v>11486.269363189536</v>
      </c>
      <c r="T91" s="95">
        <v>0.88357623653434347</v>
      </c>
      <c r="U91" s="53">
        <v>32.656323922611158</v>
      </c>
      <c r="V91" s="1">
        <v>21.717295111906441</v>
      </c>
      <c r="W91" s="1">
        <v>90.664112788265314</v>
      </c>
      <c r="X91" s="35">
        <f t="shared" si="1"/>
        <v>0.23953573739396167</v>
      </c>
    </row>
    <row r="92" spans="1:24">
      <c r="A92" s="94" t="s">
        <v>404</v>
      </c>
      <c r="B92" s="53">
        <v>11.025543474569229</v>
      </c>
      <c r="C92" s="1">
        <v>111.78720867340968</v>
      </c>
      <c r="D92" s="95">
        <v>1.0831458818828223</v>
      </c>
      <c r="E92" s="95" t="s">
        <v>24</v>
      </c>
      <c r="F92" s="95">
        <v>4.6532732806549246</v>
      </c>
      <c r="G92" s="95">
        <v>2.215802366443425E-2</v>
      </c>
      <c r="H92" s="95">
        <v>0.80276336071791288</v>
      </c>
      <c r="I92" s="95">
        <v>1.5897044401294649</v>
      </c>
      <c r="J92" s="95">
        <v>1.0409094848875329</v>
      </c>
      <c r="K92" s="53">
        <v>6.6212217772559061</v>
      </c>
      <c r="L92" s="95">
        <v>1.5739703701522858</v>
      </c>
      <c r="M92" s="53">
        <v>13.994464874181711</v>
      </c>
      <c r="N92" s="95">
        <v>3.7872134722124033</v>
      </c>
      <c r="O92" s="53">
        <v>13.859823556809101</v>
      </c>
      <c r="P92" s="95">
        <v>2.454859565016545</v>
      </c>
      <c r="Q92" s="53">
        <v>20.255653986396084</v>
      </c>
      <c r="R92" s="53">
        <v>3.6235446888550129</v>
      </c>
      <c r="S92" s="1">
        <v>11280.326211762707</v>
      </c>
      <c r="T92" s="95">
        <v>0.83274482070044153</v>
      </c>
      <c r="U92" s="53">
        <v>32.936209950607854</v>
      </c>
      <c r="V92" s="1">
        <v>21.477168187795399</v>
      </c>
      <c r="W92" s="1">
        <v>90.501293446755028</v>
      </c>
      <c r="X92" s="35">
        <f t="shared" si="1"/>
        <v>0.23731338381844391</v>
      </c>
    </row>
    <row r="93" spans="1:24">
      <c r="A93" s="94" t="s">
        <v>405</v>
      </c>
      <c r="B93" s="53">
        <v>10.305353629298359</v>
      </c>
      <c r="C93" s="1">
        <v>122.73518839136594</v>
      </c>
      <c r="D93" s="95">
        <v>1.3596764546036479</v>
      </c>
      <c r="E93" s="95">
        <v>2.8644907660127551E-2</v>
      </c>
      <c r="F93" s="95">
        <v>4.8570710765948117</v>
      </c>
      <c r="G93" s="95">
        <v>5.2629050690512928E-2</v>
      </c>
      <c r="H93" s="95">
        <v>0.72208801926470534</v>
      </c>
      <c r="I93" s="95">
        <v>1.8449116157278218</v>
      </c>
      <c r="J93" s="95">
        <v>1.1581402162558565</v>
      </c>
      <c r="K93" s="53">
        <v>7.1431899135201737</v>
      </c>
      <c r="L93" s="95">
        <v>1.7342630613847179</v>
      </c>
      <c r="M93" s="53">
        <v>15.228521372868649</v>
      </c>
      <c r="N93" s="95">
        <v>4.1605715895624327</v>
      </c>
      <c r="O93" s="53">
        <v>14.600796831866276</v>
      </c>
      <c r="P93" s="95">
        <v>2.7052914868169138</v>
      </c>
      <c r="Q93" s="53">
        <v>22.308673811313643</v>
      </c>
      <c r="R93" s="53">
        <v>4.0480593733214194</v>
      </c>
      <c r="S93" s="1">
        <v>11221.269129563056</v>
      </c>
      <c r="T93" s="95">
        <v>0.94624583960321973</v>
      </c>
      <c r="U93" s="53">
        <v>36.555708928621236</v>
      </c>
      <c r="V93" s="1">
        <v>24.000606876972451</v>
      </c>
      <c r="W93" s="1">
        <v>99.858339894232813</v>
      </c>
      <c r="X93" s="35">
        <f t="shared" si="1"/>
        <v>0.24034654393807497</v>
      </c>
    </row>
    <row r="94" spans="1:24">
      <c r="A94" s="94" t="s">
        <v>406</v>
      </c>
      <c r="B94" s="53">
        <v>10.391483037075041</v>
      </c>
      <c r="C94" s="1">
        <v>92.065943334594479</v>
      </c>
      <c r="D94" s="95">
        <v>1.1769862595894867</v>
      </c>
      <c r="E94" s="95" t="s">
        <v>24</v>
      </c>
      <c r="F94" s="95">
        <v>3.8195526780001012</v>
      </c>
      <c r="G94" s="95">
        <v>2.7349228720291743E-2</v>
      </c>
      <c r="H94" s="95">
        <v>0.46949452363174371</v>
      </c>
      <c r="I94" s="95">
        <v>1.224589255831676</v>
      </c>
      <c r="J94" s="95">
        <v>0.77728329578644906</v>
      </c>
      <c r="K94" s="53">
        <v>4.8507632965298093</v>
      </c>
      <c r="L94" s="95">
        <v>1.3421675756973037</v>
      </c>
      <c r="M94" s="53">
        <v>12.384710059530711</v>
      </c>
      <c r="N94" s="95">
        <v>3.2424823900146054</v>
      </c>
      <c r="O94" s="53">
        <v>11.007639224552019</v>
      </c>
      <c r="P94" s="95">
        <v>2.1048396531416715</v>
      </c>
      <c r="Q94" s="53">
        <v>17.200025214608296</v>
      </c>
      <c r="R94" s="53">
        <v>3.0543624256257256</v>
      </c>
      <c r="S94" s="1">
        <v>11594.572615550662</v>
      </c>
      <c r="T94" s="95">
        <v>0.74718383586528281</v>
      </c>
      <c r="U94" s="53">
        <v>27.272241042813015</v>
      </c>
      <c r="V94" s="1">
        <v>17.834515980458129</v>
      </c>
      <c r="W94" s="1">
        <v>74.839648154791078</v>
      </c>
      <c r="X94" s="35">
        <f t="shared" si="1"/>
        <v>0.23830304417747855</v>
      </c>
    </row>
    <row r="95" spans="1:24">
      <c r="A95" s="94" t="s">
        <v>407</v>
      </c>
      <c r="B95" s="53">
        <v>8.760591781140981</v>
      </c>
      <c r="C95" s="1">
        <v>113.63445013575534</v>
      </c>
      <c r="D95" s="95">
        <v>1.0363314268131132</v>
      </c>
      <c r="E95" s="95" t="s">
        <v>24</v>
      </c>
      <c r="F95" s="95">
        <v>4.7217272629377431</v>
      </c>
      <c r="G95" s="95">
        <v>5.973610946461462E-2</v>
      </c>
      <c r="H95" s="95">
        <v>0.72649023400320101</v>
      </c>
      <c r="I95" s="95">
        <v>1.573735662983736</v>
      </c>
      <c r="J95" s="95">
        <v>1.0227618415395039</v>
      </c>
      <c r="K95" s="53">
        <v>6.5350836537449997</v>
      </c>
      <c r="L95" s="95">
        <v>1.5777026175195432</v>
      </c>
      <c r="M95" s="53">
        <v>14.687109322605822</v>
      </c>
      <c r="N95" s="95">
        <v>3.9270155089306922</v>
      </c>
      <c r="O95" s="53">
        <v>13.712010944831199</v>
      </c>
      <c r="P95" s="95">
        <v>2.5294681026892394</v>
      </c>
      <c r="Q95" s="53">
        <v>20.524399762332727</v>
      </c>
      <c r="R95" s="53">
        <v>3.695023916022536</v>
      </c>
      <c r="S95" s="1">
        <v>11452.318936722451</v>
      </c>
      <c r="T95" s="95">
        <v>0.80217155149747355</v>
      </c>
      <c r="U95" s="53">
        <v>33.856659402490308</v>
      </c>
      <c r="V95" s="1">
        <v>21.695715894667867</v>
      </c>
      <c r="W95" s="1">
        <v>92.319927565970175</v>
      </c>
      <c r="X95" s="35">
        <f t="shared" si="1"/>
        <v>0.23500577249873267</v>
      </c>
    </row>
    <row r="96" spans="1:24">
      <c r="A96" s="94" t="s">
        <v>408</v>
      </c>
      <c r="B96" s="53">
        <v>10.426055399486255</v>
      </c>
      <c r="C96" s="1">
        <v>122.60156763114506</v>
      </c>
      <c r="D96" s="95">
        <v>1.3069311853580352</v>
      </c>
      <c r="E96" s="95" t="s">
        <v>24</v>
      </c>
      <c r="F96" s="95">
        <v>4.8965099623101036</v>
      </c>
      <c r="G96" s="95">
        <v>3.9055599752826374E-2</v>
      </c>
      <c r="H96" s="95">
        <v>0.88025273650936953</v>
      </c>
      <c r="I96" s="95">
        <v>1.4782966470056425</v>
      </c>
      <c r="J96" s="95">
        <v>0.94537760940576188</v>
      </c>
      <c r="K96" s="53">
        <v>7.5221116081917119</v>
      </c>
      <c r="L96" s="95">
        <v>1.7105864059765139</v>
      </c>
      <c r="M96" s="53">
        <v>15.080299589996592</v>
      </c>
      <c r="N96" s="95">
        <v>4.2280900758614006</v>
      </c>
      <c r="O96" s="53">
        <v>14.223958263831531</v>
      </c>
      <c r="P96" s="95">
        <v>2.653711546195328</v>
      </c>
      <c r="Q96" s="53">
        <v>22.775298019487273</v>
      </c>
      <c r="R96" s="53">
        <v>3.890939238234413</v>
      </c>
      <c r="S96" s="1">
        <v>10961.886015469045</v>
      </c>
      <c r="T96" s="95">
        <v>0.93252378297611105</v>
      </c>
      <c r="U96" s="53">
        <v>35.675342617654898</v>
      </c>
      <c r="V96" s="1">
        <v>23.491970191940968</v>
      </c>
      <c r="W96" s="1">
        <v>98.151630959155469</v>
      </c>
      <c r="X96" s="35">
        <f t="shared" si="1"/>
        <v>0.2393436559573508</v>
      </c>
    </row>
    <row r="97" spans="1:24">
      <c r="A97" s="94" t="s">
        <v>409</v>
      </c>
      <c r="B97" s="53">
        <v>10.752016658881205</v>
      </c>
      <c r="C97" s="1">
        <v>117.49406048737616</v>
      </c>
      <c r="D97" s="95">
        <v>1.2702396249570445</v>
      </c>
      <c r="E97" s="95" t="s">
        <v>24</v>
      </c>
      <c r="F97" s="95">
        <v>4.8850444213485673</v>
      </c>
      <c r="G97" s="95">
        <v>2.9771341386598604E-2</v>
      </c>
      <c r="H97" s="95">
        <v>0.76556107885331415</v>
      </c>
      <c r="I97" s="95">
        <v>1.70032846929785</v>
      </c>
      <c r="J97" s="95">
        <v>0.9697660215986772</v>
      </c>
      <c r="K97" s="53">
        <v>6.7265780380230042</v>
      </c>
      <c r="L97" s="95">
        <v>1.907834098217789</v>
      </c>
      <c r="M97" s="53">
        <v>15.318673061516847</v>
      </c>
      <c r="N97" s="95">
        <v>4.0255179237462384</v>
      </c>
      <c r="O97" s="53">
        <v>14.256505323193821</v>
      </c>
      <c r="P97" s="95">
        <v>2.7155282931821993</v>
      </c>
      <c r="Q97" s="53">
        <v>21.947446216896129</v>
      </c>
      <c r="R97" s="53">
        <v>3.907839646371301</v>
      </c>
      <c r="S97" s="1">
        <v>11235.876879694706</v>
      </c>
      <c r="T97" s="95">
        <v>0.84489919037010563</v>
      </c>
      <c r="U97" s="53">
        <v>34.358289204262221</v>
      </c>
      <c r="V97" s="1">
        <v>22.76101278641924</v>
      </c>
      <c r="W97" s="1">
        <v>94.285263667278883</v>
      </c>
      <c r="X97" s="35">
        <f t="shared" si="1"/>
        <v>0.24140583481571479</v>
      </c>
    </row>
    <row r="98" spans="1:24">
      <c r="A98" s="94" t="s">
        <v>410</v>
      </c>
      <c r="B98" s="53">
        <v>8.6697990983048339</v>
      </c>
      <c r="C98" s="1">
        <v>109.91108766236971</v>
      </c>
      <c r="D98" s="95">
        <v>1.2461649955876664</v>
      </c>
      <c r="E98" s="95">
        <v>1.0708026834958908E-2</v>
      </c>
      <c r="F98" s="95">
        <v>4.6962947825927559</v>
      </c>
      <c r="G98" s="95">
        <v>2.7146653814042507E-2</v>
      </c>
      <c r="H98" s="95">
        <v>0.46509025542528898</v>
      </c>
      <c r="I98" s="95">
        <v>1.7077291082211685</v>
      </c>
      <c r="J98" s="95">
        <v>0.98862946338895885</v>
      </c>
      <c r="K98" s="53">
        <v>6.4883541633851305</v>
      </c>
      <c r="L98" s="95">
        <v>1.5966345552999139</v>
      </c>
      <c r="M98" s="53">
        <v>14.451214161282497</v>
      </c>
      <c r="N98" s="95">
        <v>3.7386854468008592</v>
      </c>
      <c r="O98" s="53">
        <v>13.663962020722781</v>
      </c>
      <c r="P98" s="95">
        <v>2.3482240831844505</v>
      </c>
      <c r="Q98" s="53">
        <v>21.647783641324189</v>
      </c>
      <c r="R98" s="53">
        <v>3.6777941043380227</v>
      </c>
      <c r="S98" s="1">
        <v>11216.623814450715</v>
      </c>
      <c r="T98" s="95">
        <v>0.83140633380581996</v>
      </c>
      <c r="U98" s="53">
        <v>32.122021665612763</v>
      </c>
      <c r="V98" s="1">
        <v>21.375013786603002</v>
      </c>
      <c r="W98" s="1">
        <v>87.743486728897494</v>
      </c>
      <c r="X98" s="35">
        <f t="shared" si="1"/>
        <v>0.24360798258047048</v>
      </c>
    </row>
    <row r="99" spans="1:24">
      <c r="A99" s="94" t="s">
        <v>411</v>
      </c>
      <c r="B99" s="53">
        <v>7.7326474303703225</v>
      </c>
      <c r="C99" s="1">
        <v>121.10123128876782</v>
      </c>
      <c r="D99" s="95">
        <v>1.3140644864338906</v>
      </c>
      <c r="E99" s="95">
        <v>1.7809111750902985E-2</v>
      </c>
      <c r="F99" s="95">
        <v>5.0358674952948572</v>
      </c>
      <c r="G99" s="95">
        <v>4.6786492940042619E-2</v>
      </c>
      <c r="H99" s="95">
        <v>0.88539826766746776</v>
      </c>
      <c r="I99" s="95">
        <v>2.1014744924477693</v>
      </c>
      <c r="J99" s="95">
        <v>1.0393632774168475</v>
      </c>
      <c r="K99" s="53">
        <v>7.3115134316582386</v>
      </c>
      <c r="L99" s="95">
        <v>1.7427093190800096</v>
      </c>
      <c r="M99" s="53">
        <v>15.139980341049649</v>
      </c>
      <c r="N99" s="95">
        <v>4.0829209813180753</v>
      </c>
      <c r="O99" s="53">
        <v>14.846521226395584</v>
      </c>
      <c r="P99" s="95">
        <v>2.7322493356701072</v>
      </c>
      <c r="Q99" s="53">
        <v>21.428717790960967</v>
      </c>
      <c r="R99" s="53">
        <v>3.8408745139683607</v>
      </c>
      <c r="S99" s="1">
        <v>11168.604471952496</v>
      </c>
      <c r="T99" s="95">
        <v>0.91348713743813181</v>
      </c>
      <c r="U99" s="53">
        <v>36.053846869906607</v>
      </c>
      <c r="V99" s="1">
        <v>23.361459589869256</v>
      </c>
      <c r="W99" s="1">
        <v>97.451659054291383</v>
      </c>
      <c r="X99" s="35">
        <f t="shared" si="1"/>
        <v>0.23972356978401294</v>
      </c>
    </row>
    <row r="100" spans="1:24">
      <c r="A100" s="94" t="s">
        <v>412</v>
      </c>
      <c r="B100" s="53">
        <v>7.0113206228083333</v>
      </c>
      <c r="C100" s="1">
        <v>119.89534871809435</v>
      </c>
      <c r="D100" s="95">
        <v>1.12782145127967</v>
      </c>
      <c r="E100" s="95">
        <v>7.2074206265624226E-3</v>
      </c>
      <c r="F100" s="95">
        <v>4.8162926900510898</v>
      </c>
      <c r="G100" s="95">
        <v>3.4876221448134022E-2</v>
      </c>
      <c r="H100" s="95">
        <v>0.80991035815837986</v>
      </c>
      <c r="I100" s="95">
        <v>1.8231365972505389</v>
      </c>
      <c r="J100" s="95">
        <v>0.99252426057036836</v>
      </c>
      <c r="K100" s="53">
        <v>6.3778196961933196</v>
      </c>
      <c r="L100" s="95">
        <v>1.6235253390539408</v>
      </c>
      <c r="M100" s="53">
        <v>15.147549609768566</v>
      </c>
      <c r="N100" s="95">
        <v>4.0465129939044839</v>
      </c>
      <c r="O100" s="53">
        <v>14.497402703398492</v>
      </c>
      <c r="P100" s="95">
        <v>2.6645681610704548</v>
      </c>
      <c r="Q100" s="53">
        <v>21.245675305482266</v>
      </c>
      <c r="R100" s="53">
        <v>3.8419987585321662</v>
      </c>
      <c r="S100" s="1">
        <v>11217.54978351974</v>
      </c>
      <c r="T100" s="95">
        <v>0.89896114766384139</v>
      </c>
      <c r="U100" s="53">
        <v>35.152080031839816</v>
      </c>
      <c r="V100" s="1">
        <v>23.139483549811757</v>
      </c>
      <c r="W100" s="1">
        <v>95.983815871117756</v>
      </c>
      <c r="X100" s="35">
        <f t="shared" si="1"/>
        <v>0.24107692885311305</v>
      </c>
    </row>
    <row r="101" spans="1:24">
      <c r="A101" s="101" t="s">
        <v>413</v>
      </c>
      <c r="B101" s="56">
        <v>9.6953402358325107</v>
      </c>
      <c r="C101" s="57">
        <v>108.98308078824722</v>
      </c>
      <c r="D101" s="102">
        <v>1.2356088932893821</v>
      </c>
      <c r="E101" s="102" t="s">
        <v>24</v>
      </c>
      <c r="F101" s="102">
        <v>4.2229703309658841</v>
      </c>
      <c r="G101" s="102">
        <v>3.5064673907276182E-2</v>
      </c>
      <c r="H101" s="102">
        <v>0.85660768104542662</v>
      </c>
      <c r="I101" s="102">
        <v>1.6829399530403462</v>
      </c>
      <c r="J101" s="102">
        <v>0.82069427664454375</v>
      </c>
      <c r="K101" s="56">
        <v>5.967858795499863</v>
      </c>
      <c r="L101" s="102">
        <v>1.4874427316282068</v>
      </c>
      <c r="M101" s="56">
        <v>13.917875841427415</v>
      </c>
      <c r="N101" s="102">
        <v>3.5714604893947972</v>
      </c>
      <c r="O101" s="56">
        <v>13.172088525855983</v>
      </c>
      <c r="P101" s="102">
        <v>2.3534711204624368</v>
      </c>
      <c r="Q101" s="56">
        <v>19.496921603564235</v>
      </c>
      <c r="R101" s="56">
        <v>3.7654039052322923</v>
      </c>
      <c r="S101" s="57">
        <v>11293.972825880008</v>
      </c>
      <c r="T101" s="102">
        <v>0.82607440517209563</v>
      </c>
      <c r="U101" s="56">
        <v>30.91016990306094</v>
      </c>
      <c r="V101" s="57">
        <v>20.483707202840222</v>
      </c>
      <c r="W101" s="57">
        <v>85.248007136558797</v>
      </c>
      <c r="X101" s="103">
        <f t="shared" si="1"/>
        <v>0.24028370739538071</v>
      </c>
    </row>
    <row r="102" spans="1:24">
      <c r="A102" s="101" t="s">
        <v>414</v>
      </c>
      <c r="B102" s="56">
        <v>10.882050610297478</v>
      </c>
      <c r="C102" s="57">
        <v>119.06214160743646</v>
      </c>
      <c r="D102" s="102">
        <v>1.2886104176398776</v>
      </c>
      <c r="E102" s="102" t="s">
        <v>24</v>
      </c>
      <c r="F102" s="102">
        <v>4.645888379682491</v>
      </c>
      <c r="G102" s="102">
        <v>3.8875597216267252E-2</v>
      </c>
      <c r="H102" s="102">
        <v>0.57741393945623398</v>
      </c>
      <c r="I102" s="102">
        <v>1.5694924022782941</v>
      </c>
      <c r="J102" s="102">
        <v>1.0505932708153152</v>
      </c>
      <c r="K102" s="56">
        <v>6.1156992085752586</v>
      </c>
      <c r="L102" s="102">
        <v>1.6769401319267248</v>
      </c>
      <c r="M102" s="56">
        <v>14.816432345581164</v>
      </c>
      <c r="N102" s="102">
        <v>4.0671347593845413</v>
      </c>
      <c r="O102" s="56">
        <v>14.042641177913108</v>
      </c>
      <c r="P102" s="102">
        <v>2.6662367577031376</v>
      </c>
      <c r="Q102" s="56">
        <v>21.752836064369333</v>
      </c>
      <c r="R102" s="56">
        <v>3.8727601917146788</v>
      </c>
      <c r="S102" s="57">
        <v>11298.005702941584</v>
      </c>
      <c r="T102" s="102">
        <v>0.83179213655318673</v>
      </c>
      <c r="U102" s="56">
        <v>33.887260429750455</v>
      </c>
      <c r="V102" s="57">
        <v>22.625129331406683</v>
      </c>
      <c r="W102" s="57">
        <v>94.178418857491195</v>
      </c>
      <c r="X102" s="103">
        <f t="shared" si="1"/>
        <v>0.24023687810731409</v>
      </c>
    </row>
    <row r="103" spans="1:24">
      <c r="A103" s="101" t="s">
        <v>415</v>
      </c>
      <c r="B103" s="56">
        <v>7.9791022611092313</v>
      </c>
      <c r="C103" s="57">
        <v>121.92348321163297</v>
      </c>
      <c r="D103" s="102">
        <v>1.0876688854158656</v>
      </c>
      <c r="E103" s="102" t="s">
        <v>24</v>
      </c>
      <c r="F103" s="102">
        <v>4.8481906820989522</v>
      </c>
      <c r="G103" s="102">
        <v>4.7107871235485869E-2</v>
      </c>
      <c r="H103" s="102">
        <v>1.000772260146662</v>
      </c>
      <c r="I103" s="102">
        <v>1.6493355864271684</v>
      </c>
      <c r="J103" s="102">
        <v>1.1037097601018007</v>
      </c>
      <c r="K103" s="56">
        <v>7.1713094295386774</v>
      </c>
      <c r="L103" s="102">
        <v>1.7609703623092026</v>
      </c>
      <c r="M103" s="56">
        <v>15.394518379473725</v>
      </c>
      <c r="N103" s="102">
        <v>4.2312871568683228</v>
      </c>
      <c r="O103" s="56">
        <v>14.901442460280014</v>
      </c>
      <c r="P103" s="102">
        <v>2.7037566593918032</v>
      </c>
      <c r="Q103" s="56">
        <v>22.9631854247246</v>
      </c>
      <c r="R103" s="56">
        <v>4.2305205947568645</v>
      </c>
      <c r="S103" s="57">
        <v>11229.410958130204</v>
      </c>
      <c r="T103" s="102">
        <v>0.94049026973468963</v>
      </c>
      <c r="U103" s="56">
        <v>36.393829799897901</v>
      </c>
      <c r="V103" s="57">
        <v>24.096485659716372</v>
      </c>
      <c r="W103" s="57">
        <v>100.03210175719117</v>
      </c>
      <c r="X103" s="103">
        <f t="shared" si="1"/>
        <v>0.24088752746799214</v>
      </c>
    </row>
    <row r="104" spans="1:24">
      <c r="A104" s="101" t="s">
        <v>416</v>
      </c>
      <c r="B104" s="56">
        <v>7.7068215364599846</v>
      </c>
      <c r="C104" s="57">
        <v>96.070080949506519</v>
      </c>
      <c r="D104" s="102">
        <v>0.98526735686132827</v>
      </c>
      <c r="E104" s="102">
        <v>1.0871458681486168E-2</v>
      </c>
      <c r="F104" s="102">
        <v>4.1608203857297248</v>
      </c>
      <c r="G104" s="102">
        <v>3.7561083099737054E-2</v>
      </c>
      <c r="H104" s="102">
        <v>0.68385878920998577</v>
      </c>
      <c r="I104" s="102">
        <v>1.2659329472520842</v>
      </c>
      <c r="J104" s="102">
        <v>0.94258203214735059</v>
      </c>
      <c r="K104" s="56">
        <v>5.452465005079989</v>
      </c>
      <c r="L104" s="102">
        <v>1.2814841024887038</v>
      </c>
      <c r="M104" s="56">
        <v>12.238527095749824</v>
      </c>
      <c r="N104" s="102">
        <v>3.3520146249479645</v>
      </c>
      <c r="O104" s="56">
        <v>11.352974132021552</v>
      </c>
      <c r="P104" s="102">
        <v>2.0605684591999256</v>
      </c>
      <c r="Q104" s="56">
        <v>17.417924169569126</v>
      </c>
      <c r="R104" s="56">
        <v>3.1237132854095422</v>
      </c>
      <c r="S104" s="57">
        <v>11599.72591222984</v>
      </c>
      <c r="T104" s="102">
        <v>0.80296528283127333</v>
      </c>
      <c r="U104" s="56">
        <v>28.021028510576208</v>
      </c>
      <c r="V104" s="57">
        <v>18.556802463996572</v>
      </c>
      <c r="W104" s="57">
        <v>76.81178542694586</v>
      </c>
      <c r="X104" s="103">
        <f t="shared" si="1"/>
        <v>0.24158795894212839</v>
      </c>
    </row>
    <row r="105" spans="1:24">
      <c r="A105" s="101" t="s">
        <v>417</v>
      </c>
      <c r="B105" s="56">
        <v>6.2910159181320209</v>
      </c>
      <c r="C105" s="57">
        <v>100.97263215862527</v>
      </c>
      <c r="D105" s="102">
        <v>0.9259553143907715</v>
      </c>
      <c r="E105" s="102" t="s">
        <v>24</v>
      </c>
      <c r="F105" s="102">
        <v>4.0969831054090147</v>
      </c>
      <c r="G105" s="102">
        <v>2.986329624966199E-2</v>
      </c>
      <c r="H105" s="102">
        <v>0.84901542005633912</v>
      </c>
      <c r="I105" s="102">
        <v>1.4732651641460537</v>
      </c>
      <c r="J105" s="102">
        <v>0.79505412132894981</v>
      </c>
      <c r="K105" s="56">
        <v>5.7734827635794241</v>
      </c>
      <c r="L105" s="102">
        <v>1.418083477820667</v>
      </c>
      <c r="M105" s="56">
        <v>13.084329409721331</v>
      </c>
      <c r="N105" s="102">
        <v>3.5763150321419426</v>
      </c>
      <c r="O105" s="56">
        <v>12.184792744228387</v>
      </c>
      <c r="P105" s="102">
        <v>2.1700873541916055</v>
      </c>
      <c r="Q105" s="56">
        <v>18.506886761242384</v>
      </c>
      <c r="R105" s="56">
        <v>3.2283431806463643</v>
      </c>
      <c r="S105" s="57">
        <v>11403.30286227766</v>
      </c>
      <c r="T105" s="102">
        <v>0.70348546287890978</v>
      </c>
      <c r="U105" s="56">
        <v>28.80499913869151</v>
      </c>
      <c r="V105" s="57">
        <v>19.16766431709064</v>
      </c>
      <c r="W105" s="57">
        <v>79.803827304210202</v>
      </c>
      <c r="X105" s="103">
        <f t="shared" si="1"/>
        <v>0.24018477514899106</v>
      </c>
    </row>
    <row r="106" spans="1:24">
      <c r="A106" s="101" t="s">
        <v>419</v>
      </c>
      <c r="B106" s="56">
        <v>7.7019806235832062</v>
      </c>
      <c r="C106" s="57">
        <v>128.45099901692348</v>
      </c>
      <c r="D106" s="102">
        <v>1.2852117878456968</v>
      </c>
      <c r="E106" s="102" t="s">
        <v>24</v>
      </c>
      <c r="F106" s="102">
        <v>5.1601666143597305</v>
      </c>
      <c r="G106" s="102">
        <v>5.0115481585264479E-2</v>
      </c>
      <c r="H106" s="102">
        <v>0.68916275103899938</v>
      </c>
      <c r="I106" s="102">
        <v>2.1333745021563728</v>
      </c>
      <c r="J106" s="102">
        <v>1.0163548128698985</v>
      </c>
      <c r="K106" s="56">
        <v>6.8179927927482495</v>
      </c>
      <c r="L106" s="102">
        <v>1.864053239382879</v>
      </c>
      <c r="M106" s="56">
        <v>15.650392433214465</v>
      </c>
      <c r="N106" s="102">
        <v>4.431355877239767</v>
      </c>
      <c r="O106" s="56">
        <v>15.788087546065631</v>
      </c>
      <c r="P106" s="102">
        <v>2.6662003050376288</v>
      </c>
      <c r="Q106" s="56">
        <v>24.299501852303024</v>
      </c>
      <c r="R106" s="56">
        <v>4.3430616873712742</v>
      </c>
      <c r="S106" s="57">
        <v>11186.850362510526</v>
      </c>
      <c r="T106" s="102">
        <v>1.017569836740446</v>
      </c>
      <c r="U106" s="56">
        <v>38.248002896755118</v>
      </c>
      <c r="V106" s="57">
        <v>26.212896383549946</v>
      </c>
      <c r="W106" s="57">
        <v>102.98955890275572</v>
      </c>
      <c r="X106" s="103">
        <f>V106/W106</f>
        <v>0.25451994030094405</v>
      </c>
    </row>
    <row r="107" spans="1:24">
      <c r="A107" s="101"/>
      <c r="B107" s="56"/>
      <c r="C107" s="57"/>
      <c r="D107" s="102"/>
      <c r="E107" s="102"/>
      <c r="F107" s="102"/>
      <c r="G107" s="102"/>
      <c r="H107" s="102"/>
      <c r="I107" s="102"/>
      <c r="J107" s="102"/>
      <c r="K107" s="56"/>
      <c r="L107" s="102"/>
      <c r="M107" s="56"/>
      <c r="N107" s="102"/>
      <c r="O107" s="56"/>
      <c r="P107" s="102"/>
      <c r="Q107" s="56"/>
      <c r="R107" s="56"/>
      <c r="S107" s="57"/>
      <c r="T107" s="102"/>
      <c r="U107" s="56"/>
      <c r="V107" s="57"/>
      <c r="W107" s="57"/>
      <c r="X107" s="103"/>
    </row>
    <row r="108" spans="1:24">
      <c r="A108" s="101" t="s">
        <v>627</v>
      </c>
      <c r="B108" s="56">
        <f>AVERAGE(B5:B64,B67:B106)</f>
        <v>10.423428509588302</v>
      </c>
      <c r="C108" s="56">
        <f t="shared" ref="C108:D108" si="2">AVERAGE(C5:C64,C67:C106)</f>
        <v>131.72502973492846</v>
      </c>
      <c r="D108" s="56">
        <f t="shared" si="2"/>
        <v>1.399435069918693</v>
      </c>
      <c r="E108" s="102" t="s">
        <v>24</v>
      </c>
      <c r="F108" s="56">
        <f>AVERAGE(F5:F64,F67:F106)</f>
        <v>5.246351211710377</v>
      </c>
      <c r="G108" s="56">
        <f t="shared" ref="G108:I108" si="3">AVERAGE(G5:G64,G67:G106)</f>
        <v>4.2619336951504404E-2</v>
      </c>
      <c r="H108" s="56">
        <f t="shared" si="3"/>
        <v>0.81142351874340601</v>
      </c>
      <c r="I108" s="56">
        <f t="shared" si="3"/>
        <v>1.8356194922200653</v>
      </c>
      <c r="J108" s="56">
        <f t="shared" ref="J108:W108" si="4">AVERAGE(J5:J64,J67:J106)</f>
        <v>1.089947013223082</v>
      </c>
      <c r="K108" s="56">
        <f t="shared" si="4"/>
        <v>7.3650772212203561</v>
      </c>
      <c r="L108" s="56">
        <f t="shared" si="4"/>
        <v>1.8683399192768062</v>
      </c>
      <c r="M108" s="56">
        <f t="shared" si="4"/>
        <v>16.539707541931094</v>
      </c>
      <c r="N108" s="56">
        <f t="shared" si="4"/>
        <v>4.449810178025583</v>
      </c>
      <c r="O108" s="56">
        <f t="shared" si="4"/>
        <v>16.174174983641862</v>
      </c>
      <c r="P108" s="56">
        <f t="shared" si="4"/>
        <v>2.8643926072068644</v>
      </c>
      <c r="Q108" s="56">
        <f t="shared" si="4"/>
        <v>23.542760015844483</v>
      </c>
      <c r="R108" s="56">
        <f t="shared" si="4"/>
        <v>4.3270408968040774</v>
      </c>
      <c r="S108" s="56">
        <f t="shared" si="4"/>
        <v>13264.399605024049</v>
      </c>
      <c r="T108" s="56">
        <f t="shared" si="4"/>
        <v>0.9629050119736412</v>
      </c>
      <c r="U108" s="56">
        <f t="shared" si="4"/>
        <v>35.985970588042306</v>
      </c>
      <c r="V108" s="56">
        <f t="shared" si="4"/>
        <v>24.386275402469288</v>
      </c>
      <c r="W108" s="56">
        <f t="shared" si="4"/>
        <v>98.940333655239186</v>
      </c>
      <c r="X108" s="56"/>
    </row>
    <row r="109" spans="1:24">
      <c r="A109" s="101" t="s">
        <v>634</v>
      </c>
      <c r="B109" s="56">
        <f>2*_xlfn.STDEV.P(B5:B64,B67:B106)</f>
        <v>5.3412691154030938</v>
      </c>
      <c r="C109" s="56">
        <f t="shared" ref="C109:D109" si="5">2*_xlfn.STDEV.P(C5:C64,C67:C106)</f>
        <v>78.011411141956202</v>
      </c>
      <c r="D109" s="56">
        <f t="shared" si="5"/>
        <v>0.57088833532670258</v>
      </c>
      <c r="E109" s="102" t="s">
        <v>24</v>
      </c>
      <c r="F109" s="56">
        <f>2*_xlfn.STDEV.P(F5:F64,F67:F106)</f>
        <v>1.7734366015029395</v>
      </c>
      <c r="G109" s="56">
        <f t="shared" ref="G109:W109" si="6">2*_xlfn.STDEV.P(G5:G64,G67:G106)</f>
        <v>3.1617858945985268E-2</v>
      </c>
      <c r="H109" s="56">
        <f t="shared" si="6"/>
        <v>0.50120084421509969</v>
      </c>
      <c r="I109" s="56">
        <f t="shared" si="6"/>
        <v>1.1747521523791422</v>
      </c>
      <c r="J109" s="56">
        <f t="shared" si="6"/>
        <v>0.65638150610716273</v>
      </c>
      <c r="K109" s="56">
        <f t="shared" si="6"/>
        <v>4.4494149430477155</v>
      </c>
      <c r="L109" s="56">
        <f t="shared" si="6"/>
        <v>1.1060183830559192</v>
      </c>
      <c r="M109" s="56">
        <f t="shared" si="6"/>
        <v>9.5537424283685262</v>
      </c>
      <c r="N109" s="56">
        <f t="shared" si="6"/>
        <v>2.581372541377589</v>
      </c>
      <c r="O109" s="56">
        <f t="shared" si="6"/>
        <v>9.7743429851825674</v>
      </c>
      <c r="P109" s="56">
        <f t="shared" si="6"/>
        <v>1.6927557964577056</v>
      </c>
      <c r="Q109" s="56">
        <f t="shared" si="6"/>
        <v>13.362122187607531</v>
      </c>
      <c r="R109" s="56">
        <f t="shared" si="6"/>
        <v>2.5964916269881688</v>
      </c>
      <c r="S109" s="56">
        <f t="shared" si="6"/>
        <v>3225.8933712552853</v>
      </c>
      <c r="T109" s="56">
        <f t="shared" si="6"/>
        <v>0.51782376609061564</v>
      </c>
      <c r="U109" s="56">
        <f t="shared" si="6"/>
        <v>14.951922890871041</v>
      </c>
      <c r="V109" s="56">
        <f t="shared" si="6"/>
        <v>10.436915866866766</v>
      </c>
      <c r="W109" s="56">
        <f t="shared" si="6"/>
        <v>40.788254792753641</v>
      </c>
      <c r="X109" s="56"/>
    </row>
    <row r="110" spans="1:24">
      <c r="A110" s="101" t="s">
        <v>628</v>
      </c>
      <c r="B110" s="56">
        <f>100*B109/B108</f>
        <v>51.24291983669066</v>
      </c>
      <c r="C110" s="56">
        <f t="shared" ref="C110:D110" si="7">100*C109/C108</f>
        <v>59.222921641345856</v>
      </c>
      <c r="D110" s="56">
        <f t="shared" si="7"/>
        <v>40.794199573680189</v>
      </c>
      <c r="E110" s="102" t="s">
        <v>24</v>
      </c>
      <c r="F110" s="56">
        <f>100*F109/F108</f>
        <v>33.803238287677971</v>
      </c>
      <c r="G110" s="56">
        <f t="shared" ref="G110" si="8">100*G109/G108</f>
        <v>74.186651429989467</v>
      </c>
      <c r="H110" s="56">
        <f t="shared" ref="H110:I110" si="9">100*H109/H108</f>
        <v>61.768094298187691</v>
      </c>
      <c r="I110" s="56">
        <f t="shared" si="9"/>
        <v>63.99758541234241</v>
      </c>
      <c r="J110" s="56">
        <f t="shared" ref="J110" si="10">100*J109/J108</f>
        <v>60.221414265467558</v>
      </c>
      <c r="K110" s="56">
        <f t="shared" ref="K110:L110" si="11">100*K109/K108</f>
        <v>60.412332544565906</v>
      </c>
      <c r="L110" s="56">
        <f t="shared" si="11"/>
        <v>59.197920659107623</v>
      </c>
      <c r="M110" s="56">
        <f t="shared" ref="M110" si="12">100*M109/M108</f>
        <v>57.762462873954057</v>
      </c>
      <c r="N110" s="56">
        <f t="shared" ref="N110:O110" si="13">100*N109/N108</f>
        <v>58.010846263176212</v>
      </c>
      <c r="O110" s="56">
        <f t="shared" si="13"/>
        <v>60.431787062203064</v>
      </c>
      <c r="P110" s="56">
        <f t="shared" ref="P110" si="14">100*P109/P108</f>
        <v>59.096500675176337</v>
      </c>
      <c r="Q110" s="56">
        <f t="shared" ref="Q110:R110" si="15">100*Q109/Q108</f>
        <v>56.756821114494251</v>
      </c>
      <c r="R110" s="56">
        <f t="shared" si="15"/>
        <v>60.006172553301255</v>
      </c>
      <c r="S110" s="56">
        <f t="shared" ref="S110" si="16">100*S109/S108</f>
        <v>24.31993506915639</v>
      </c>
      <c r="T110" s="56">
        <f t="shared" ref="T110:U110" si="17">100*T109/T108</f>
        <v>53.777242786310339</v>
      </c>
      <c r="U110" s="56">
        <f t="shared" si="17"/>
        <v>41.549311152495022</v>
      </c>
      <c r="V110" s="56">
        <f t="shared" ref="V110" si="18">100*V109/V108</f>
        <v>42.798318704339543</v>
      </c>
      <c r="W110" s="56">
        <f t="shared" ref="W110" si="19">100*W109/W108</f>
        <v>41.225103338423786</v>
      </c>
      <c r="X110" s="56"/>
    </row>
    <row r="111" spans="1:24" ht="15">
      <c r="A111" s="101" t="s">
        <v>630</v>
      </c>
      <c r="B111" s="104">
        <v>3.9</v>
      </c>
      <c r="C111" s="104">
        <v>3.9</v>
      </c>
      <c r="D111" s="104">
        <v>3.9</v>
      </c>
      <c r="E111" s="102" t="s">
        <v>24</v>
      </c>
      <c r="F111" s="104">
        <v>3.9</v>
      </c>
      <c r="G111" s="104">
        <v>3.9</v>
      </c>
      <c r="H111" s="104">
        <v>3.9</v>
      </c>
      <c r="I111" s="104">
        <v>3.9</v>
      </c>
      <c r="J111" s="104">
        <v>3.9</v>
      </c>
      <c r="K111" s="104">
        <v>3.9</v>
      </c>
      <c r="L111" s="104">
        <v>3.9</v>
      </c>
      <c r="M111" s="104">
        <v>3.9</v>
      </c>
      <c r="N111" s="104">
        <v>3.9</v>
      </c>
      <c r="O111" s="104">
        <v>3.9</v>
      </c>
      <c r="P111" s="104">
        <v>3.9</v>
      </c>
      <c r="Q111" s="104">
        <v>3.9</v>
      </c>
      <c r="R111" s="104">
        <v>3.9</v>
      </c>
      <c r="S111" s="104">
        <v>3.9</v>
      </c>
      <c r="T111" s="104">
        <v>3.9</v>
      </c>
      <c r="U111" s="104">
        <v>3.9</v>
      </c>
      <c r="V111" s="104">
        <v>3.9</v>
      </c>
      <c r="W111" s="104">
        <v>3.9</v>
      </c>
      <c r="X111" s="103"/>
    </row>
    <row r="112" spans="1:24" ht="15">
      <c r="A112" s="101" t="s">
        <v>629</v>
      </c>
      <c r="B112" s="105">
        <v>141.0283865005652</v>
      </c>
      <c r="C112" s="105">
        <v>113.2752512740135</v>
      </c>
      <c r="D112" s="105">
        <v>269.12416563623168</v>
      </c>
      <c r="E112" s="102" t="s">
        <v>24</v>
      </c>
      <c r="F112" s="105">
        <v>347.87645578392949</v>
      </c>
      <c r="G112" s="105">
        <v>39.357064529734288</v>
      </c>
      <c r="H112" s="105">
        <v>47.492101933815817</v>
      </c>
      <c r="I112" s="105">
        <v>75.766117513268767</v>
      </c>
      <c r="J112" s="105">
        <v>74.553142903780838</v>
      </c>
      <c r="K112" s="105">
        <v>88.177572236377429</v>
      </c>
      <c r="L112" s="105">
        <v>88.287279483732803</v>
      </c>
      <c r="M112" s="105">
        <v>101.7334778790747</v>
      </c>
      <c r="N112" s="105">
        <v>102.4431895395729</v>
      </c>
      <c r="O112" s="105">
        <v>136.96580492617821</v>
      </c>
      <c r="P112" s="105">
        <v>122.4855562159823</v>
      </c>
      <c r="Q112" s="105">
        <v>111.87903113800741</v>
      </c>
      <c r="R112" s="105">
        <v>132.615179366809</v>
      </c>
      <c r="S112" s="105">
        <v>693.17612356608538</v>
      </c>
      <c r="T112" s="105">
        <v>21.068355156103799</v>
      </c>
      <c r="U112" s="105">
        <v>81.352144734466819</v>
      </c>
      <c r="V112" s="105">
        <v>113.88319488817891</v>
      </c>
      <c r="W112" s="105">
        <v>86.609926900992662</v>
      </c>
      <c r="X112" s="103"/>
    </row>
    <row r="114" spans="1:25">
      <c r="A114" s="106" t="s">
        <v>613</v>
      </c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</row>
    <row r="116" spans="1:25">
      <c r="Y116" s="100"/>
    </row>
  </sheetData>
  <sortState xmlns:xlrd2="http://schemas.microsoft.com/office/spreadsheetml/2017/richdata2" ref="Z6:Z27">
    <sortCondition ref="Z6:Z27"/>
  </sortState>
  <mergeCells count="3">
    <mergeCell ref="A1:X1"/>
    <mergeCell ref="A2:A3"/>
    <mergeCell ref="A114:X11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CFAA9-719E-4C07-8AD6-004D82007BAB}">
  <dimension ref="A1:W29"/>
  <sheetViews>
    <sheetView workbookViewId="0">
      <selection activeCell="J16" sqref="A1:XFD1048576"/>
    </sheetView>
  </sheetViews>
  <sheetFormatPr defaultColWidth="8.85546875" defaultRowHeight="12"/>
  <cols>
    <col min="1" max="1" width="8.7109375" style="3" customWidth="1"/>
    <col min="2" max="14" width="7.7109375" style="3" customWidth="1"/>
    <col min="15" max="15" width="8.7109375" style="3" customWidth="1"/>
    <col min="16" max="16" width="7.7109375" style="3" customWidth="1"/>
    <col min="17" max="17" width="8.7109375" style="3" customWidth="1"/>
    <col min="18" max="18" width="7.7109375" style="3" customWidth="1"/>
    <col min="19" max="19" width="8.7109375" style="3" customWidth="1"/>
    <col min="20" max="20" width="8.7109375" style="3" bestFit="1" customWidth="1"/>
    <col min="21" max="21" width="8.7109375" style="3" customWidth="1"/>
    <col min="22" max="23" width="7.7109375" style="3" customWidth="1"/>
    <col min="24" max="255" width="8.85546875" style="3"/>
    <col min="256" max="256" width="8.7109375" style="3" customWidth="1"/>
    <col min="257" max="269" width="7.7109375" style="3" customWidth="1"/>
    <col min="270" max="270" width="8.7109375" style="3" customWidth="1"/>
    <col min="271" max="271" width="7.7109375" style="3" customWidth="1"/>
    <col min="272" max="272" width="8.7109375" style="3" customWidth="1"/>
    <col min="273" max="273" width="7.7109375" style="3" customWidth="1"/>
    <col min="274" max="274" width="8.7109375" style="3" customWidth="1"/>
    <col min="275" max="275" width="8.7109375" style="3" bestFit="1" customWidth="1"/>
    <col min="276" max="276" width="8.7109375" style="3" customWidth="1"/>
    <col min="277" max="278" width="7.7109375" style="3" customWidth="1"/>
    <col min="279" max="511" width="8.85546875" style="3"/>
    <col min="512" max="512" width="8.7109375" style="3" customWidth="1"/>
    <col min="513" max="525" width="7.7109375" style="3" customWidth="1"/>
    <col min="526" max="526" width="8.7109375" style="3" customWidth="1"/>
    <col min="527" max="527" width="7.7109375" style="3" customWidth="1"/>
    <col min="528" max="528" width="8.7109375" style="3" customWidth="1"/>
    <col min="529" max="529" width="7.7109375" style="3" customWidth="1"/>
    <col min="530" max="530" width="8.7109375" style="3" customWidth="1"/>
    <col min="531" max="531" width="8.7109375" style="3" bestFit="1" customWidth="1"/>
    <col min="532" max="532" width="8.7109375" style="3" customWidth="1"/>
    <col min="533" max="534" width="7.7109375" style="3" customWidth="1"/>
    <col min="535" max="767" width="8.85546875" style="3"/>
    <col min="768" max="768" width="8.7109375" style="3" customWidth="1"/>
    <col min="769" max="781" width="7.7109375" style="3" customWidth="1"/>
    <col min="782" max="782" width="8.7109375" style="3" customWidth="1"/>
    <col min="783" max="783" width="7.7109375" style="3" customWidth="1"/>
    <col min="784" max="784" width="8.7109375" style="3" customWidth="1"/>
    <col min="785" max="785" width="7.7109375" style="3" customWidth="1"/>
    <col min="786" max="786" width="8.7109375" style="3" customWidth="1"/>
    <col min="787" max="787" width="8.7109375" style="3" bestFit="1" customWidth="1"/>
    <col min="788" max="788" width="8.7109375" style="3" customWidth="1"/>
    <col min="789" max="790" width="7.7109375" style="3" customWidth="1"/>
    <col min="791" max="1023" width="8.85546875" style="3"/>
    <col min="1024" max="1024" width="8.7109375" style="3" customWidth="1"/>
    <col min="1025" max="1037" width="7.7109375" style="3" customWidth="1"/>
    <col min="1038" max="1038" width="8.7109375" style="3" customWidth="1"/>
    <col min="1039" max="1039" width="7.7109375" style="3" customWidth="1"/>
    <col min="1040" max="1040" width="8.7109375" style="3" customWidth="1"/>
    <col min="1041" max="1041" width="7.7109375" style="3" customWidth="1"/>
    <col min="1042" max="1042" width="8.7109375" style="3" customWidth="1"/>
    <col min="1043" max="1043" width="8.7109375" style="3" bestFit="1" customWidth="1"/>
    <col min="1044" max="1044" width="8.7109375" style="3" customWidth="1"/>
    <col min="1045" max="1046" width="7.7109375" style="3" customWidth="1"/>
    <col min="1047" max="1279" width="8.85546875" style="3"/>
    <col min="1280" max="1280" width="8.7109375" style="3" customWidth="1"/>
    <col min="1281" max="1293" width="7.7109375" style="3" customWidth="1"/>
    <col min="1294" max="1294" width="8.7109375" style="3" customWidth="1"/>
    <col min="1295" max="1295" width="7.7109375" style="3" customWidth="1"/>
    <col min="1296" max="1296" width="8.7109375" style="3" customWidth="1"/>
    <col min="1297" max="1297" width="7.7109375" style="3" customWidth="1"/>
    <col min="1298" max="1298" width="8.7109375" style="3" customWidth="1"/>
    <col min="1299" max="1299" width="8.7109375" style="3" bestFit="1" customWidth="1"/>
    <col min="1300" max="1300" width="8.7109375" style="3" customWidth="1"/>
    <col min="1301" max="1302" width="7.7109375" style="3" customWidth="1"/>
    <col min="1303" max="1535" width="8.85546875" style="3"/>
    <col min="1536" max="1536" width="8.7109375" style="3" customWidth="1"/>
    <col min="1537" max="1549" width="7.7109375" style="3" customWidth="1"/>
    <col min="1550" max="1550" width="8.7109375" style="3" customWidth="1"/>
    <col min="1551" max="1551" width="7.7109375" style="3" customWidth="1"/>
    <col min="1552" max="1552" width="8.7109375" style="3" customWidth="1"/>
    <col min="1553" max="1553" width="7.7109375" style="3" customWidth="1"/>
    <col min="1554" max="1554" width="8.7109375" style="3" customWidth="1"/>
    <col min="1555" max="1555" width="8.7109375" style="3" bestFit="1" customWidth="1"/>
    <col min="1556" max="1556" width="8.7109375" style="3" customWidth="1"/>
    <col min="1557" max="1558" width="7.7109375" style="3" customWidth="1"/>
    <col min="1559" max="1791" width="8.85546875" style="3"/>
    <col min="1792" max="1792" width="8.7109375" style="3" customWidth="1"/>
    <col min="1793" max="1805" width="7.7109375" style="3" customWidth="1"/>
    <col min="1806" max="1806" width="8.7109375" style="3" customWidth="1"/>
    <col min="1807" max="1807" width="7.7109375" style="3" customWidth="1"/>
    <col min="1808" max="1808" width="8.7109375" style="3" customWidth="1"/>
    <col min="1809" max="1809" width="7.7109375" style="3" customWidth="1"/>
    <col min="1810" max="1810" width="8.7109375" style="3" customWidth="1"/>
    <col min="1811" max="1811" width="8.7109375" style="3" bestFit="1" customWidth="1"/>
    <col min="1812" max="1812" width="8.7109375" style="3" customWidth="1"/>
    <col min="1813" max="1814" width="7.7109375" style="3" customWidth="1"/>
    <col min="1815" max="2047" width="8.85546875" style="3"/>
    <col min="2048" max="2048" width="8.7109375" style="3" customWidth="1"/>
    <col min="2049" max="2061" width="7.7109375" style="3" customWidth="1"/>
    <col min="2062" max="2062" width="8.7109375" style="3" customWidth="1"/>
    <col min="2063" max="2063" width="7.7109375" style="3" customWidth="1"/>
    <col min="2064" max="2064" width="8.7109375" style="3" customWidth="1"/>
    <col min="2065" max="2065" width="7.7109375" style="3" customWidth="1"/>
    <col min="2066" max="2066" width="8.7109375" style="3" customWidth="1"/>
    <col min="2067" max="2067" width="8.7109375" style="3" bestFit="1" customWidth="1"/>
    <col min="2068" max="2068" width="8.7109375" style="3" customWidth="1"/>
    <col min="2069" max="2070" width="7.7109375" style="3" customWidth="1"/>
    <col min="2071" max="2303" width="8.85546875" style="3"/>
    <col min="2304" max="2304" width="8.7109375" style="3" customWidth="1"/>
    <col min="2305" max="2317" width="7.7109375" style="3" customWidth="1"/>
    <col min="2318" max="2318" width="8.7109375" style="3" customWidth="1"/>
    <col min="2319" max="2319" width="7.7109375" style="3" customWidth="1"/>
    <col min="2320" max="2320" width="8.7109375" style="3" customWidth="1"/>
    <col min="2321" max="2321" width="7.7109375" style="3" customWidth="1"/>
    <col min="2322" max="2322" width="8.7109375" style="3" customWidth="1"/>
    <col min="2323" max="2323" width="8.7109375" style="3" bestFit="1" customWidth="1"/>
    <col min="2324" max="2324" width="8.7109375" style="3" customWidth="1"/>
    <col min="2325" max="2326" width="7.7109375" style="3" customWidth="1"/>
    <col min="2327" max="2559" width="8.85546875" style="3"/>
    <col min="2560" max="2560" width="8.7109375" style="3" customWidth="1"/>
    <col min="2561" max="2573" width="7.7109375" style="3" customWidth="1"/>
    <col min="2574" max="2574" width="8.7109375" style="3" customWidth="1"/>
    <col min="2575" max="2575" width="7.7109375" style="3" customWidth="1"/>
    <col min="2576" max="2576" width="8.7109375" style="3" customWidth="1"/>
    <col min="2577" max="2577" width="7.7109375" style="3" customWidth="1"/>
    <col min="2578" max="2578" width="8.7109375" style="3" customWidth="1"/>
    <col min="2579" max="2579" width="8.7109375" style="3" bestFit="1" customWidth="1"/>
    <col min="2580" max="2580" width="8.7109375" style="3" customWidth="1"/>
    <col min="2581" max="2582" width="7.7109375" style="3" customWidth="1"/>
    <col min="2583" max="2815" width="8.85546875" style="3"/>
    <col min="2816" max="2816" width="8.7109375" style="3" customWidth="1"/>
    <col min="2817" max="2829" width="7.7109375" style="3" customWidth="1"/>
    <col min="2830" max="2830" width="8.7109375" style="3" customWidth="1"/>
    <col min="2831" max="2831" width="7.7109375" style="3" customWidth="1"/>
    <col min="2832" max="2832" width="8.7109375" style="3" customWidth="1"/>
    <col min="2833" max="2833" width="7.7109375" style="3" customWidth="1"/>
    <col min="2834" max="2834" width="8.7109375" style="3" customWidth="1"/>
    <col min="2835" max="2835" width="8.7109375" style="3" bestFit="1" customWidth="1"/>
    <col min="2836" max="2836" width="8.7109375" style="3" customWidth="1"/>
    <col min="2837" max="2838" width="7.7109375" style="3" customWidth="1"/>
    <col min="2839" max="3071" width="8.85546875" style="3"/>
    <col min="3072" max="3072" width="8.7109375" style="3" customWidth="1"/>
    <col min="3073" max="3085" width="7.7109375" style="3" customWidth="1"/>
    <col min="3086" max="3086" width="8.7109375" style="3" customWidth="1"/>
    <col min="3087" max="3087" width="7.7109375" style="3" customWidth="1"/>
    <col min="3088" max="3088" width="8.7109375" style="3" customWidth="1"/>
    <col min="3089" max="3089" width="7.7109375" style="3" customWidth="1"/>
    <col min="3090" max="3090" width="8.7109375" style="3" customWidth="1"/>
    <col min="3091" max="3091" width="8.7109375" style="3" bestFit="1" customWidth="1"/>
    <col min="3092" max="3092" width="8.7109375" style="3" customWidth="1"/>
    <col min="3093" max="3094" width="7.7109375" style="3" customWidth="1"/>
    <col min="3095" max="3327" width="8.85546875" style="3"/>
    <col min="3328" max="3328" width="8.7109375" style="3" customWidth="1"/>
    <col min="3329" max="3341" width="7.7109375" style="3" customWidth="1"/>
    <col min="3342" max="3342" width="8.7109375" style="3" customWidth="1"/>
    <col min="3343" max="3343" width="7.7109375" style="3" customWidth="1"/>
    <col min="3344" max="3344" width="8.7109375" style="3" customWidth="1"/>
    <col min="3345" max="3345" width="7.7109375" style="3" customWidth="1"/>
    <col min="3346" max="3346" width="8.7109375" style="3" customWidth="1"/>
    <col min="3347" max="3347" width="8.7109375" style="3" bestFit="1" customWidth="1"/>
    <col min="3348" max="3348" width="8.7109375" style="3" customWidth="1"/>
    <col min="3349" max="3350" width="7.7109375" style="3" customWidth="1"/>
    <col min="3351" max="3583" width="8.85546875" style="3"/>
    <col min="3584" max="3584" width="8.7109375" style="3" customWidth="1"/>
    <col min="3585" max="3597" width="7.7109375" style="3" customWidth="1"/>
    <col min="3598" max="3598" width="8.7109375" style="3" customWidth="1"/>
    <col min="3599" max="3599" width="7.7109375" style="3" customWidth="1"/>
    <col min="3600" max="3600" width="8.7109375" style="3" customWidth="1"/>
    <col min="3601" max="3601" width="7.7109375" style="3" customWidth="1"/>
    <col min="3602" max="3602" width="8.7109375" style="3" customWidth="1"/>
    <col min="3603" max="3603" width="8.7109375" style="3" bestFit="1" customWidth="1"/>
    <col min="3604" max="3604" width="8.7109375" style="3" customWidth="1"/>
    <col min="3605" max="3606" width="7.7109375" style="3" customWidth="1"/>
    <col min="3607" max="3839" width="8.85546875" style="3"/>
    <col min="3840" max="3840" width="8.7109375" style="3" customWidth="1"/>
    <col min="3841" max="3853" width="7.7109375" style="3" customWidth="1"/>
    <col min="3854" max="3854" width="8.7109375" style="3" customWidth="1"/>
    <col min="3855" max="3855" width="7.7109375" style="3" customWidth="1"/>
    <col min="3856" max="3856" width="8.7109375" style="3" customWidth="1"/>
    <col min="3857" max="3857" width="7.7109375" style="3" customWidth="1"/>
    <col min="3858" max="3858" width="8.7109375" style="3" customWidth="1"/>
    <col min="3859" max="3859" width="8.7109375" style="3" bestFit="1" customWidth="1"/>
    <col min="3860" max="3860" width="8.7109375" style="3" customWidth="1"/>
    <col min="3861" max="3862" width="7.7109375" style="3" customWidth="1"/>
    <col min="3863" max="4095" width="8.85546875" style="3"/>
    <col min="4096" max="4096" width="8.7109375" style="3" customWidth="1"/>
    <col min="4097" max="4109" width="7.7109375" style="3" customWidth="1"/>
    <col min="4110" max="4110" width="8.7109375" style="3" customWidth="1"/>
    <col min="4111" max="4111" width="7.7109375" style="3" customWidth="1"/>
    <col min="4112" max="4112" width="8.7109375" style="3" customWidth="1"/>
    <col min="4113" max="4113" width="7.7109375" style="3" customWidth="1"/>
    <col min="4114" max="4114" width="8.7109375" style="3" customWidth="1"/>
    <col min="4115" max="4115" width="8.7109375" style="3" bestFit="1" customWidth="1"/>
    <col min="4116" max="4116" width="8.7109375" style="3" customWidth="1"/>
    <col min="4117" max="4118" width="7.7109375" style="3" customWidth="1"/>
    <col min="4119" max="4351" width="8.85546875" style="3"/>
    <col min="4352" max="4352" width="8.7109375" style="3" customWidth="1"/>
    <col min="4353" max="4365" width="7.7109375" style="3" customWidth="1"/>
    <col min="4366" max="4366" width="8.7109375" style="3" customWidth="1"/>
    <col min="4367" max="4367" width="7.7109375" style="3" customWidth="1"/>
    <col min="4368" max="4368" width="8.7109375" style="3" customWidth="1"/>
    <col min="4369" max="4369" width="7.7109375" style="3" customWidth="1"/>
    <col min="4370" max="4370" width="8.7109375" style="3" customWidth="1"/>
    <col min="4371" max="4371" width="8.7109375" style="3" bestFit="1" customWidth="1"/>
    <col min="4372" max="4372" width="8.7109375" style="3" customWidth="1"/>
    <col min="4373" max="4374" width="7.7109375" style="3" customWidth="1"/>
    <col min="4375" max="4607" width="8.85546875" style="3"/>
    <col min="4608" max="4608" width="8.7109375" style="3" customWidth="1"/>
    <col min="4609" max="4621" width="7.7109375" style="3" customWidth="1"/>
    <col min="4622" max="4622" width="8.7109375" style="3" customWidth="1"/>
    <col min="4623" max="4623" width="7.7109375" style="3" customWidth="1"/>
    <col min="4624" max="4624" width="8.7109375" style="3" customWidth="1"/>
    <col min="4625" max="4625" width="7.7109375" style="3" customWidth="1"/>
    <col min="4626" max="4626" width="8.7109375" style="3" customWidth="1"/>
    <col min="4627" max="4627" width="8.7109375" style="3" bestFit="1" customWidth="1"/>
    <col min="4628" max="4628" width="8.7109375" style="3" customWidth="1"/>
    <col min="4629" max="4630" width="7.7109375" style="3" customWidth="1"/>
    <col min="4631" max="4863" width="8.85546875" style="3"/>
    <col min="4864" max="4864" width="8.7109375" style="3" customWidth="1"/>
    <col min="4865" max="4877" width="7.7109375" style="3" customWidth="1"/>
    <col min="4878" max="4878" width="8.7109375" style="3" customWidth="1"/>
    <col min="4879" max="4879" width="7.7109375" style="3" customWidth="1"/>
    <col min="4880" max="4880" width="8.7109375" style="3" customWidth="1"/>
    <col min="4881" max="4881" width="7.7109375" style="3" customWidth="1"/>
    <col min="4882" max="4882" width="8.7109375" style="3" customWidth="1"/>
    <col min="4883" max="4883" width="8.7109375" style="3" bestFit="1" customWidth="1"/>
    <col min="4884" max="4884" width="8.7109375" style="3" customWidth="1"/>
    <col min="4885" max="4886" width="7.7109375" style="3" customWidth="1"/>
    <col min="4887" max="5119" width="8.85546875" style="3"/>
    <col min="5120" max="5120" width="8.7109375" style="3" customWidth="1"/>
    <col min="5121" max="5133" width="7.7109375" style="3" customWidth="1"/>
    <col min="5134" max="5134" width="8.7109375" style="3" customWidth="1"/>
    <col min="5135" max="5135" width="7.7109375" style="3" customWidth="1"/>
    <col min="5136" max="5136" width="8.7109375" style="3" customWidth="1"/>
    <col min="5137" max="5137" width="7.7109375" style="3" customWidth="1"/>
    <col min="5138" max="5138" width="8.7109375" style="3" customWidth="1"/>
    <col min="5139" max="5139" width="8.7109375" style="3" bestFit="1" customWidth="1"/>
    <col min="5140" max="5140" width="8.7109375" style="3" customWidth="1"/>
    <col min="5141" max="5142" width="7.7109375" style="3" customWidth="1"/>
    <col min="5143" max="5375" width="8.85546875" style="3"/>
    <col min="5376" max="5376" width="8.7109375" style="3" customWidth="1"/>
    <col min="5377" max="5389" width="7.7109375" style="3" customWidth="1"/>
    <col min="5390" max="5390" width="8.7109375" style="3" customWidth="1"/>
    <col min="5391" max="5391" width="7.7109375" style="3" customWidth="1"/>
    <col min="5392" max="5392" width="8.7109375" style="3" customWidth="1"/>
    <col min="5393" max="5393" width="7.7109375" style="3" customWidth="1"/>
    <col min="5394" max="5394" width="8.7109375" style="3" customWidth="1"/>
    <col min="5395" max="5395" width="8.7109375" style="3" bestFit="1" customWidth="1"/>
    <col min="5396" max="5396" width="8.7109375" style="3" customWidth="1"/>
    <col min="5397" max="5398" width="7.7109375" style="3" customWidth="1"/>
    <col min="5399" max="5631" width="8.85546875" style="3"/>
    <col min="5632" max="5632" width="8.7109375" style="3" customWidth="1"/>
    <col min="5633" max="5645" width="7.7109375" style="3" customWidth="1"/>
    <col min="5646" max="5646" width="8.7109375" style="3" customWidth="1"/>
    <col min="5647" max="5647" width="7.7109375" style="3" customWidth="1"/>
    <col min="5648" max="5648" width="8.7109375" style="3" customWidth="1"/>
    <col min="5649" max="5649" width="7.7109375" style="3" customWidth="1"/>
    <col min="5650" max="5650" width="8.7109375" style="3" customWidth="1"/>
    <col min="5651" max="5651" width="8.7109375" style="3" bestFit="1" customWidth="1"/>
    <col min="5652" max="5652" width="8.7109375" style="3" customWidth="1"/>
    <col min="5653" max="5654" width="7.7109375" style="3" customWidth="1"/>
    <col min="5655" max="5887" width="8.85546875" style="3"/>
    <col min="5888" max="5888" width="8.7109375" style="3" customWidth="1"/>
    <col min="5889" max="5901" width="7.7109375" style="3" customWidth="1"/>
    <col min="5902" max="5902" width="8.7109375" style="3" customWidth="1"/>
    <col min="5903" max="5903" width="7.7109375" style="3" customWidth="1"/>
    <col min="5904" max="5904" width="8.7109375" style="3" customWidth="1"/>
    <col min="5905" max="5905" width="7.7109375" style="3" customWidth="1"/>
    <col min="5906" max="5906" width="8.7109375" style="3" customWidth="1"/>
    <col min="5907" max="5907" width="8.7109375" style="3" bestFit="1" customWidth="1"/>
    <col min="5908" max="5908" width="8.7109375" style="3" customWidth="1"/>
    <col min="5909" max="5910" width="7.7109375" style="3" customWidth="1"/>
    <col min="5911" max="6143" width="8.85546875" style="3"/>
    <col min="6144" max="6144" width="8.7109375" style="3" customWidth="1"/>
    <col min="6145" max="6157" width="7.7109375" style="3" customWidth="1"/>
    <col min="6158" max="6158" width="8.7109375" style="3" customWidth="1"/>
    <col min="6159" max="6159" width="7.7109375" style="3" customWidth="1"/>
    <col min="6160" max="6160" width="8.7109375" style="3" customWidth="1"/>
    <col min="6161" max="6161" width="7.7109375" style="3" customWidth="1"/>
    <col min="6162" max="6162" width="8.7109375" style="3" customWidth="1"/>
    <col min="6163" max="6163" width="8.7109375" style="3" bestFit="1" customWidth="1"/>
    <col min="6164" max="6164" width="8.7109375" style="3" customWidth="1"/>
    <col min="6165" max="6166" width="7.7109375" style="3" customWidth="1"/>
    <col min="6167" max="6399" width="8.85546875" style="3"/>
    <col min="6400" max="6400" width="8.7109375" style="3" customWidth="1"/>
    <col min="6401" max="6413" width="7.7109375" style="3" customWidth="1"/>
    <col min="6414" max="6414" width="8.7109375" style="3" customWidth="1"/>
    <col min="6415" max="6415" width="7.7109375" style="3" customWidth="1"/>
    <col min="6416" max="6416" width="8.7109375" style="3" customWidth="1"/>
    <col min="6417" max="6417" width="7.7109375" style="3" customWidth="1"/>
    <col min="6418" max="6418" width="8.7109375" style="3" customWidth="1"/>
    <col min="6419" max="6419" width="8.7109375" style="3" bestFit="1" customWidth="1"/>
    <col min="6420" max="6420" width="8.7109375" style="3" customWidth="1"/>
    <col min="6421" max="6422" width="7.7109375" style="3" customWidth="1"/>
    <col min="6423" max="6655" width="8.85546875" style="3"/>
    <col min="6656" max="6656" width="8.7109375" style="3" customWidth="1"/>
    <col min="6657" max="6669" width="7.7109375" style="3" customWidth="1"/>
    <col min="6670" max="6670" width="8.7109375" style="3" customWidth="1"/>
    <col min="6671" max="6671" width="7.7109375" style="3" customWidth="1"/>
    <col min="6672" max="6672" width="8.7109375" style="3" customWidth="1"/>
    <col min="6673" max="6673" width="7.7109375" style="3" customWidth="1"/>
    <col min="6674" max="6674" width="8.7109375" style="3" customWidth="1"/>
    <col min="6675" max="6675" width="8.7109375" style="3" bestFit="1" customWidth="1"/>
    <col min="6676" max="6676" width="8.7109375" style="3" customWidth="1"/>
    <col min="6677" max="6678" width="7.7109375" style="3" customWidth="1"/>
    <col min="6679" max="6911" width="8.85546875" style="3"/>
    <col min="6912" max="6912" width="8.7109375" style="3" customWidth="1"/>
    <col min="6913" max="6925" width="7.7109375" style="3" customWidth="1"/>
    <col min="6926" max="6926" width="8.7109375" style="3" customWidth="1"/>
    <col min="6927" max="6927" width="7.7109375" style="3" customWidth="1"/>
    <col min="6928" max="6928" width="8.7109375" style="3" customWidth="1"/>
    <col min="6929" max="6929" width="7.7109375" style="3" customWidth="1"/>
    <col min="6930" max="6930" width="8.7109375" style="3" customWidth="1"/>
    <col min="6931" max="6931" width="8.7109375" style="3" bestFit="1" customWidth="1"/>
    <col min="6932" max="6932" width="8.7109375" style="3" customWidth="1"/>
    <col min="6933" max="6934" width="7.7109375" style="3" customWidth="1"/>
    <col min="6935" max="7167" width="8.85546875" style="3"/>
    <col min="7168" max="7168" width="8.7109375" style="3" customWidth="1"/>
    <col min="7169" max="7181" width="7.7109375" style="3" customWidth="1"/>
    <col min="7182" max="7182" width="8.7109375" style="3" customWidth="1"/>
    <col min="7183" max="7183" width="7.7109375" style="3" customWidth="1"/>
    <col min="7184" max="7184" width="8.7109375" style="3" customWidth="1"/>
    <col min="7185" max="7185" width="7.7109375" style="3" customWidth="1"/>
    <col min="7186" max="7186" width="8.7109375" style="3" customWidth="1"/>
    <col min="7187" max="7187" width="8.7109375" style="3" bestFit="1" customWidth="1"/>
    <col min="7188" max="7188" width="8.7109375" style="3" customWidth="1"/>
    <col min="7189" max="7190" width="7.7109375" style="3" customWidth="1"/>
    <col min="7191" max="7423" width="8.85546875" style="3"/>
    <col min="7424" max="7424" width="8.7109375" style="3" customWidth="1"/>
    <col min="7425" max="7437" width="7.7109375" style="3" customWidth="1"/>
    <col min="7438" max="7438" width="8.7109375" style="3" customWidth="1"/>
    <col min="7439" max="7439" width="7.7109375" style="3" customWidth="1"/>
    <col min="7440" max="7440" width="8.7109375" style="3" customWidth="1"/>
    <col min="7441" max="7441" width="7.7109375" style="3" customWidth="1"/>
    <col min="7442" max="7442" width="8.7109375" style="3" customWidth="1"/>
    <col min="7443" max="7443" width="8.7109375" style="3" bestFit="1" customWidth="1"/>
    <col min="7444" max="7444" width="8.7109375" style="3" customWidth="1"/>
    <col min="7445" max="7446" width="7.7109375" style="3" customWidth="1"/>
    <col min="7447" max="7679" width="8.85546875" style="3"/>
    <col min="7680" max="7680" width="8.7109375" style="3" customWidth="1"/>
    <col min="7681" max="7693" width="7.7109375" style="3" customWidth="1"/>
    <col min="7694" max="7694" width="8.7109375" style="3" customWidth="1"/>
    <col min="7695" max="7695" width="7.7109375" style="3" customWidth="1"/>
    <col min="7696" max="7696" width="8.7109375" style="3" customWidth="1"/>
    <col min="7697" max="7697" width="7.7109375" style="3" customWidth="1"/>
    <col min="7698" max="7698" width="8.7109375" style="3" customWidth="1"/>
    <col min="7699" max="7699" width="8.7109375" style="3" bestFit="1" customWidth="1"/>
    <col min="7700" max="7700" width="8.7109375" style="3" customWidth="1"/>
    <col min="7701" max="7702" width="7.7109375" style="3" customWidth="1"/>
    <col min="7703" max="7935" width="8.85546875" style="3"/>
    <col min="7936" max="7936" width="8.7109375" style="3" customWidth="1"/>
    <col min="7937" max="7949" width="7.7109375" style="3" customWidth="1"/>
    <col min="7950" max="7950" width="8.7109375" style="3" customWidth="1"/>
    <col min="7951" max="7951" width="7.7109375" style="3" customWidth="1"/>
    <col min="7952" max="7952" width="8.7109375" style="3" customWidth="1"/>
    <col min="7953" max="7953" width="7.7109375" style="3" customWidth="1"/>
    <col min="7954" max="7954" width="8.7109375" style="3" customWidth="1"/>
    <col min="7955" max="7955" width="8.7109375" style="3" bestFit="1" customWidth="1"/>
    <col min="7956" max="7956" width="8.7109375" style="3" customWidth="1"/>
    <col min="7957" max="7958" width="7.7109375" style="3" customWidth="1"/>
    <col min="7959" max="8191" width="8.85546875" style="3"/>
    <col min="8192" max="8192" width="8.7109375" style="3" customWidth="1"/>
    <col min="8193" max="8205" width="7.7109375" style="3" customWidth="1"/>
    <col min="8206" max="8206" width="8.7109375" style="3" customWidth="1"/>
    <col min="8207" max="8207" width="7.7109375" style="3" customWidth="1"/>
    <col min="8208" max="8208" width="8.7109375" style="3" customWidth="1"/>
    <col min="8209" max="8209" width="7.7109375" style="3" customWidth="1"/>
    <col min="8210" max="8210" width="8.7109375" style="3" customWidth="1"/>
    <col min="8211" max="8211" width="8.7109375" style="3" bestFit="1" customWidth="1"/>
    <col min="8212" max="8212" width="8.7109375" style="3" customWidth="1"/>
    <col min="8213" max="8214" width="7.7109375" style="3" customWidth="1"/>
    <col min="8215" max="8447" width="8.85546875" style="3"/>
    <col min="8448" max="8448" width="8.7109375" style="3" customWidth="1"/>
    <col min="8449" max="8461" width="7.7109375" style="3" customWidth="1"/>
    <col min="8462" max="8462" width="8.7109375" style="3" customWidth="1"/>
    <col min="8463" max="8463" width="7.7109375" style="3" customWidth="1"/>
    <col min="8464" max="8464" width="8.7109375" style="3" customWidth="1"/>
    <col min="8465" max="8465" width="7.7109375" style="3" customWidth="1"/>
    <col min="8466" max="8466" width="8.7109375" style="3" customWidth="1"/>
    <col min="8467" max="8467" width="8.7109375" style="3" bestFit="1" customWidth="1"/>
    <col min="8468" max="8468" width="8.7109375" style="3" customWidth="1"/>
    <col min="8469" max="8470" width="7.7109375" style="3" customWidth="1"/>
    <col min="8471" max="8703" width="8.85546875" style="3"/>
    <col min="8704" max="8704" width="8.7109375" style="3" customWidth="1"/>
    <col min="8705" max="8717" width="7.7109375" style="3" customWidth="1"/>
    <col min="8718" max="8718" width="8.7109375" style="3" customWidth="1"/>
    <col min="8719" max="8719" width="7.7109375" style="3" customWidth="1"/>
    <col min="8720" max="8720" width="8.7109375" style="3" customWidth="1"/>
    <col min="8721" max="8721" width="7.7109375" style="3" customWidth="1"/>
    <col min="8722" max="8722" width="8.7109375" style="3" customWidth="1"/>
    <col min="8723" max="8723" width="8.7109375" style="3" bestFit="1" customWidth="1"/>
    <col min="8724" max="8724" width="8.7109375" style="3" customWidth="1"/>
    <col min="8725" max="8726" width="7.7109375" style="3" customWidth="1"/>
    <col min="8727" max="8959" width="8.85546875" style="3"/>
    <col min="8960" max="8960" width="8.7109375" style="3" customWidth="1"/>
    <col min="8961" max="8973" width="7.7109375" style="3" customWidth="1"/>
    <col min="8974" max="8974" width="8.7109375" style="3" customWidth="1"/>
    <col min="8975" max="8975" width="7.7109375" style="3" customWidth="1"/>
    <col min="8976" max="8976" width="8.7109375" style="3" customWidth="1"/>
    <col min="8977" max="8977" width="7.7109375" style="3" customWidth="1"/>
    <col min="8978" max="8978" width="8.7109375" style="3" customWidth="1"/>
    <col min="8979" max="8979" width="8.7109375" style="3" bestFit="1" customWidth="1"/>
    <col min="8980" max="8980" width="8.7109375" style="3" customWidth="1"/>
    <col min="8981" max="8982" width="7.7109375" style="3" customWidth="1"/>
    <col min="8983" max="9215" width="8.85546875" style="3"/>
    <col min="9216" max="9216" width="8.7109375" style="3" customWidth="1"/>
    <col min="9217" max="9229" width="7.7109375" style="3" customWidth="1"/>
    <col min="9230" max="9230" width="8.7109375" style="3" customWidth="1"/>
    <col min="9231" max="9231" width="7.7109375" style="3" customWidth="1"/>
    <col min="9232" max="9232" width="8.7109375" style="3" customWidth="1"/>
    <col min="9233" max="9233" width="7.7109375" style="3" customWidth="1"/>
    <col min="9234" max="9234" width="8.7109375" style="3" customWidth="1"/>
    <col min="9235" max="9235" width="8.7109375" style="3" bestFit="1" customWidth="1"/>
    <col min="9236" max="9236" width="8.7109375" style="3" customWidth="1"/>
    <col min="9237" max="9238" width="7.7109375" style="3" customWidth="1"/>
    <col min="9239" max="9471" width="8.85546875" style="3"/>
    <col min="9472" max="9472" width="8.7109375" style="3" customWidth="1"/>
    <col min="9473" max="9485" width="7.7109375" style="3" customWidth="1"/>
    <col min="9486" max="9486" width="8.7109375" style="3" customWidth="1"/>
    <col min="9487" max="9487" width="7.7109375" style="3" customWidth="1"/>
    <col min="9488" max="9488" width="8.7109375" style="3" customWidth="1"/>
    <col min="9489" max="9489" width="7.7109375" style="3" customWidth="1"/>
    <col min="9490" max="9490" width="8.7109375" style="3" customWidth="1"/>
    <col min="9491" max="9491" width="8.7109375" style="3" bestFit="1" customWidth="1"/>
    <col min="9492" max="9492" width="8.7109375" style="3" customWidth="1"/>
    <col min="9493" max="9494" width="7.7109375" style="3" customWidth="1"/>
    <col min="9495" max="9727" width="8.85546875" style="3"/>
    <col min="9728" max="9728" width="8.7109375" style="3" customWidth="1"/>
    <col min="9729" max="9741" width="7.7109375" style="3" customWidth="1"/>
    <col min="9742" max="9742" width="8.7109375" style="3" customWidth="1"/>
    <col min="9743" max="9743" width="7.7109375" style="3" customWidth="1"/>
    <col min="9744" max="9744" width="8.7109375" style="3" customWidth="1"/>
    <col min="9745" max="9745" width="7.7109375" style="3" customWidth="1"/>
    <col min="9746" max="9746" width="8.7109375" style="3" customWidth="1"/>
    <col min="9747" max="9747" width="8.7109375" style="3" bestFit="1" customWidth="1"/>
    <col min="9748" max="9748" width="8.7109375" style="3" customWidth="1"/>
    <col min="9749" max="9750" width="7.7109375" style="3" customWidth="1"/>
    <col min="9751" max="9983" width="8.85546875" style="3"/>
    <col min="9984" max="9984" width="8.7109375" style="3" customWidth="1"/>
    <col min="9985" max="9997" width="7.7109375" style="3" customWidth="1"/>
    <col min="9998" max="9998" width="8.7109375" style="3" customWidth="1"/>
    <col min="9999" max="9999" width="7.7109375" style="3" customWidth="1"/>
    <col min="10000" max="10000" width="8.7109375" style="3" customWidth="1"/>
    <col min="10001" max="10001" width="7.7109375" style="3" customWidth="1"/>
    <col min="10002" max="10002" width="8.7109375" style="3" customWidth="1"/>
    <col min="10003" max="10003" width="8.7109375" style="3" bestFit="1" customWidth="1"/>
    <col min="10004" max="10004" width="8.7109375" style="3" customWidth="1"/>
    <col min="10005" max="10006" width="7.7109375" style="3" customWidth="1"/>
    <col min="10007" max="10239" width="8.85546875" style="3"/>
    <col min="10240" max="10240" width="8.7109375" style="3" customWidth="1"/>
    <col min="10241" max="10253" width="7.7109375" style="3" customWidth="1"/>
    <col min="10254" max="10254" width="8.7109375" style="3" customWidth="1"/>
    <col min="10255" max="10255" width="7.7109375" style="3" customWidth="1"/>
    <col min="10256" max="10256" width="8.7109375" style="3" customWidth="1"/>
    <col min="10257" max="10257" width="7.7109375" style="3" customWidth="1"/>
    <col min="10258" max="10258" width="8.7109375" style="3" customWidth="1"/>
    <col min="10259" max="10259" width="8.7109375" style="3" bestFit="1" customWidth="1"/>
    <col min="10260" max="10260" width="8.7109375" style="3" customWidth="1"/>
    <col min="10261" max="10262" width="7.7109375" style="3" customWidth="1"/>
    <col min="10263" max="10495" width="8.85546875" style="3"/>
    <col min="10496" max="10496" width="8.7109375" style="3" customWidth="1"/>
    <col min="10497" max="10509" width="7.7109375" style="3" customWidth="1"/>
    <col min="10510" max="10510" width="8.7109375" style="3" customWidth="1"/>
    <col min="10511" max="10511" width="7.7109375" style="3" customWidth="1"/>
    <col min="10512" max="10512" width="8.7109375" style="3" customWidth="1"/>
    <col min="10513" max="10513" width="7.7109375" style="3" customWidth="1"/>
    <col min="10514" max="10514" width="8.7109375" style="3" customWidth="1"/>
    <col min="10515" max="10515" width="8.7109375" style="3" bestFit="1" customWidth="1"/>
    <col min="10516" max="10516" width="8.7109375" style="3" customWidth="1"/>
    <col min="10517" max="10518" width="7.7109375" style="3" customWidth="1"/>
    <col min="10519" max="10751" width="8.85546875" style="3"/>
    <col min="10752" max="10752" width="8.7109375" style="3" customWidth="1"/>
    <col min="10753" max="10765" width="7.7109375" style="3" customWidth="1"/>
    <col min="10766" max="10766" width="8.7109375" style="3" customWidth="1"/>
    <col min="10767" max="10767" width="7.7109375" style="3" customWidth="1"/>
    <col min="10768" max="10768" width="8.7109375" style="3" customWidth="1"/>
    <col min="10769" max="10769" width="7.7109375" style="3" customWidth="1"/>
    <col min="10770" max="10770" width="8.7109375" style="3" customWidth="1"/>
    <col min="10771" max="10771" width="8.7109375" style="3" bestFit="1" customWidth="1"/>
    <col min="10772" max="10772" width="8.7109375" style="3" customWidth="1"/>
    <col min="10773" max="10774" width="7.7109375" style="3" customWidth="1"/>
    <col min="10775" max="11007" width="8.85546875" style="3"/>
    <col min="11008" max="11008" width="8.7109375" style="3" customWidth="1"/>
    <col min="11009" max="11021" width="7.7109375" style="3" customWidth="1"/>
    <col min="11022" max="11022" width="8.7109375" style="3" customWidth="1"/>
    <col min="11023" max="11023" width="7.7109375" style="3" customWidth="1"/>
    <col min="11024" max="11024" width="8.7109375" style="3" customWidth="1"/>
    <col min="11025" max="11025" width="7.7109375" style="3" customWidth="1"/>
    <col min="11026" max="11026" width="8.7109375" style="3" customWidth="1"/>
    <col min="11027" max="11027" width="8.7109375" style="3" bestFit="1" customWidth="1"/>
    <col min="11028" max="11028" width="8.7109375" style="3" customWidth="1"/>
    <col min="11029" max="11030" width="7.7109375" style="3" customWidth="1"/>
    <col min="11031" max="11263" width="8.85546875" style="3"/>
    <col min="11264" max="11264" width="8.7109375" style="3" customWidth="1"/>
    <col min="11265" max="11277" width="7.7109375" style="3" customWidth="1"/>
    <col min="11278" max="11278" width="8.7109375" style="3" customWidth="1"/>
    <col min="11279" max="11279" width="7.7109375" style="3" customWidth="1"/>
    <col min="11280" max="11280" width="8.7109375" style="3" customWidth="1"/>
    <col min="11281" max="11281" width="7.7109375" style="3" customWidth="1"/>
    <col min="11282" max="11282" width="8.7109375" style="3" customWidth="1"/>
    <col min="11283" max="11283" width="8.7109375" style="3" bestFit="1" customWidth="1"/>
    <col min="11284" max="11284" width="8.7109375" style="3" customWidth="1"/>
    <col min="11285" max="11286" width="7.7109375" style="3" customWidth="1"/>
    <col min="11287" max="11519" width="8.85546875" style="3"/>
    <col min="11520" max="11520" width="8.7109375" style="3" customWidth="1"/>
    <col min="11521" max="11533" width="7.7109375" style="3" customWidth="1"/>
    <col min="11534" max="11534" width="8.7109375" style="3" customWidth="1"/>
    <col min="11535" max="11535" width="7.7109375" style="3" customWidth="1"/>
    <col min="11536" max="11536" width="8.7109375" style="3" customWidth="1"/>
    <col min="11537" max="11537" width="7.7109375" style="3" customWidth="1"/>
    <col min="11538" max="11538" width="8.7109375" style="3" customWidth="1"/>
    <col min="11539" max="11539" width="8.7109375" style="3" bestFit="1" customWidth="1"/>
    <col min="11540" max="11540" width="8.7109375" style="3" customWidth="1"/>
    <col min="11541" max="11542" width="7.7109375" style="3" customWidth="1"/>
    <col min="11543" max="11775" width="8.85546875" style="3"/>
    <col min="11776" max="11776" width="8.7109375" style="3" customWidth="1"/>
    <col min="11777" max="11789" width="7.7109375" style="3" customWidth="1"/>
    <col min="11790" max="11790" width="8.7109375" style="3" customWidth="1"/>
    <col min="11791" max="11791" width="7.7109375" style="3" customWidth="1"/>
    <col min="11792" max="11792" width="8.7109375" style="3" customWidth="1"/>
    <col min="11793" max="11793" width="7.7109375" style="3" customWidth="1"/>
    <col min="11794" max="11794" width="8.7109375" style="3" customWidth="1"/>
    <col min="11795" max="11795" width="8.7109375" style="3" bestFit="1" customWidth="1"/>
    <col min="11796" max="11796" width="8.7109375" style="3" customWidth="1"/>
    <col min="11797" max="11798" width="7.7109375" style="3" customWidth="1"/>
    <col min="11799" max="12031" width="8.85546875" style="3"/>
    <col min="12032" max="12032" width="8.7109375" style="3" customWidth="1"/>
    <col min="12033" max="12045" width="7.7109375" style="3" customWidth="1"/>
    <col min="12046" max="12046" width="8.7109375" style="3" customWidth="1"/>
    <col min="12047" max="12047" width="7.7109375" style="3" customWidth="1"/>
    <col min="12048" max="12048" width="8.7109375" style="3" customWidth="1"/>
    <col min="12049" max="12049" width="7.7109375" style="3" customWidth="1"/>
    <col min="12050" max="12050" width="8.7109375" style="3" customWidth="1"/>
    <col min="12051" max="12051" width="8.7109375" style="3" bestFit="1" customWidth="1"/>
    <col min="12052" max="12052" width="8.7109375" style="3" customWidth="1"/>
    <col min="12053" max="12054" width="7.7109375" style="3" customWidth="1"/>
    <col min="12055" max="12287" width="8.85546875" style="3"/>
    <col min="12288" max="12288" width="8.7109375" style="3" customWidth="1"/>
    <col min="12289" max="12301" width="7.7109375" style="3" customWidth="1"/>
    <col min="12302" max="12302" width="8.7109375" style="3" customWidth="1"/>
    <col min="12303" max="12303" width="7.7109375" style="3" customWidth="1"/>
    <col min="12304" max="12304" width="8.7109375" style="3" customWidth="1"/>
    <col min="12305" max="12305" width="7.7109375" style="3" customWidth="1"/>
    <col min="12306" max="12306" width="8.7109375" style="3" customWidth="1"/>
    <col min="12307" max="12307" width="8.7109375" style="3" bestFit="1" customWidth="1"/>
    <col min="12308" max="12308" width="8.7109375" style="3" customWidth="1"/>
    <col min="12309" max="12310" width="7.7109375" style="3" customWidth="1"/>
    <col min="12311" max="12543" width="8.85546875" style="3"/>
    <col min="12544" max="12544" width="8.7109375" style="3" customWidth="1"/>
    <col min="12545" max="12557" width="7.7109375" style="3" customWidth="1"/>
    <col min="12558" max="12558" width="8.7109375" style="3" customWidth="1"/>
    <col min="12559" max="12559" width="7.7109375" style="3" customWidth="1"/>
    <col min="12560" max="12560" width="8.7109375" style="3" customWidth="1"/>
    <col min="12561" max="12561" width="7.7109375" style="3" customWidth="1"/>
    <col min="12562" max="12562" width="8.7109375" style="3" customWidth="1"/>
    <col min="12563" max="12563" width="8.7109375" style="3" bestFit="1" customWidth="1"/>
    <col min="12564" max="12564" width="8.7109375" style="3" customWidth="1"/>
    <col min="12565" max="12566" width="7.7109375" style="3" customWidth="1"/>
    <col min="12567" max="12799" width="8.85546875" style="3"/>
    <col min="12800" max="12800" width="8.7109375" style="3" customWidth="1"/>
    <col min="12801" max="12813" width="7.7109375" style="3" customWidth="1"/>
    <col min="12814" max="12814" width="8.7109375" style="3" customWidth="1"/>
    <col min="12815" max="12815" width="7.7109375" style="3" customWidth="1"/>
    <col min="12816" max="12816" width="8.7109375" style="3" customWidth="1"/>
    <col min="12817" max="12817" width="7.7109375" style="3" customWidth="1"/>
    <col min="12818" max="12818" width="8.7109375" style="3" customWidth="1"/>
    <col min="12819" max="12819" width="8.7109375" style="3" bestFit="1" customWidth="1"/>
    <col min="12820" max="12820" width="8.7109375" style="3" customWidth="1"/>
    <col min="12821" max="12822" width="7.7109375" style="3" customWidth="1"/>
    <col min="12823" max="13055" width="8.85546875" style="3"/>
    <col min="13056" max="13056" width="8.7109375" style="3" customWidth="1"/>
    <col min="13057" max="13069" width="7.7109375" style="3" customWidth="1"/>
    <col min="13070" max="13070" width="8.7109375" style="3" customWidth="1"/>
    <col min="13071" max="13071" width="7.7109375" style="3" customWidth="1"/>
    <col min="13072" max="13072" width="8.7109375" style="3" customWidth="1"/>
    <col min="13073" max="13073" width="7.7109375" style="3" customWidth="1"/>
    <col min="13074" max="13074" width="8.7109375" style="3" customWidth="1"/>
    <col min="13075" max="13075" width="8.7109375" style="3" bestFit="1" customWidth="1"/>
    <col min="13076" max="13076" width="8.7109375" style="3" customWidth="1"/>
    <col min="13077" max="13078" width="7.7109375" style="3" customWidth="1"/>
    <col min="13079" max="13311" width="8.85546875" style="3"/>
    <col min="13312" max="13312" width="8.7109375" style="3" customWidth="1"/>
    <col min="13313" max="13325" width="7.7109375" style="3" customWidth="1"/>
    <col min="13326" max="13326" width="8.7109375" style="3" customWidth="1"/>
    <col min="13327" max="13327" width="7.7109375" style="3" customWidth="1"/>
    <col min="13328" max="13328" width="8.7109375" style="3" customWidth="1"/>
    <col min="13329" max="13329" width="7.7109375" style="3" customWidth="1"/>
    <col min="13330" max="13330" width="8.7109375" style="3" customWidth="1"/>
    <col min="13331" max="13331" width="8.7109375" style="3" bestFit="1" customWidth="1"/>
    <col min="13332" max="13332" width="8.7109375" style="3" customWidth="1"/>
    <col min="13333" max="13334" width="7.7109375" style="3" customWidth="1"/>
    <col min="13335" max="13567" width="8.85546875" style="3"/>
    <col min="13568" max="13568" width="8.7109375" style="3" customWidth="1"/>
    <col min="13569" max="13581" width="7.7109375" style="3" customWidth="1"/>
    <col min="13582" max="13582" width="8.7109375" style="3" customWidth="1"/>
    <col min="13583" max="13583" width="7.7109375" style="3" customWidth="1"/>
    <col min="13584" max="13584" width="8.7109375" style="3" customWidth="1"/>
    <col min="13585" max="13585" width="7.7109375" style="3" customWidth="1"/>
    <col min="13586" max="13586" width="8.7109375" style="3" customWidth="1"/>
    <col min="13587" max="13587" width="8.7109375" style="3" bestFit="1" customWidth="1"/>
    <col min="13588" max="13588" width="8.7109375" style="3" customWidth="1"/>
    <col min="13589" max="13590" width="7.7109375" style="3" customWidth="1"/>
    <col min="13591" max="13823" width="8.85546875" style="3"/>
    <col min="13824" max="13824" width="8.7109375" style="3" customWidth="1"/>
    <col min="13825" max="13837" width="7.7109375" style="3" customWidth="1"/>
    <col min="13838" max="13838" width="8.7109375" style="3" customWidth="1"/>
    <col min="13839" max="13839" width="7.7109375" style="3" customWidth="1"/>
    <col min="13840" max="13840" width="8.7109375" style="3" customWidth="1"/>
    <col min="13841" max="13841" width="7.7109375" style="3" customWidth="1"/>
    <col min="13842" max="13842" width="8.7109375" style="3" customWidth="1"/>
    <col min="13843" max="13843" width="8.7109375" style="3" bestFit="1" customWidth="1"/>
    <col min="13844" max="13844" width="8.7109375" style="3" customWidth="1"/>
    <col min="13845" max="13846" width="7.7109375" style="3" customWidth="1"/>
    <col min="13847" max="14079" width="8.85546875" style="3"/>
    <col min="14080" max="14080" width="8.7109375" style="3" customWidth="1"/>
    <col min="14081" max="14093" width="7.7109375" style="3" customWidth="1"/>
    <col min="14094" max="14094" width="8.7109375" style="3" customWidth="1"/>
    <col min="14095" max="14095" width="7.7109375" style="3" customWidth="1"/>
    <col min="14096" max="14096" width="8.7109375" style="3" customWidth="1"/>
    <col min="14097" max="14097" width="7.7109375" style="3" customWidth="1"/>
    <col min="14098" max="14098" width="8.7109375" style="3" customWidth="1"/>
    <col min="14099" max="14099" width="8.7109375" style="3" bestFit="1" customWidth="1"/>
    <col min="14100" max="14100" width="8.7109375" style="3" customWidth="1"/>
    <col min="14101" max="14102" width="7.7109375" style="3" customWidth="1"/>
    <col min="14103" max="14335" width="8.85546875" style="3"/>
    <col min="14336" max="14336" width="8.7109375" style="3" customWidth="1"/>
    <col min="14337" max="14349" width="7.7109375" style="3" customWidth="1"/>
    <col min="14350" max="14350" width="8.7109375" style="3" customWidth="1"/>
    <col min="14351" max="14351" width="7.7109375" style="3" customWidth="1"/>
    <col min="14352" max="14352" width="8.7109375" style="3" customWidth="1"/>
    <col min="14353" max="14353" width="7.7109375" style="3" customWidth="1"/>
    <col min="14354" max="14354" width="8.7109375" style="3" customWidth="1"/>
    <col min="14355" max="14355" width="8.7109375" style="3" bestFit="1" customWidth="1"/>
    <col min="14356" max="14356" width="8.7109375" style="3" customWidth="1"/>
    <col min="14357" max="14358" width="7.7109375" style="3" customWidth="1"/>
    <col min="14359" max="14591" width="8.85546875" style="3"/>
    <col min="14592" max="14592" width="8.7109375" style="3" customWidth="1"/>
    <col min="14593" max="14605" width="7.7109375" style="3" customWidth="1"/>
    <col min="14606" max="14606" width="8.7109375" style="3" customWidth="1"/>
    <col min="14607" max="14607" width="7.7109375" style="3" customWidth="1"/>
    <col min="14608" max="14608" width="8.7109375" style="3" customWidth="1"/>
    <col min="14609" max="14609" width="7.7109375" style="3" customWidth="1"/>
    <col min="14610" max="14610" width="8.7109375" style="3" customWidth="1"/>
    <col min="14611" max="14611" width="8.7109375" style="3" bestFit="1" customWidth="1"/>
    <col min="14612" max="14612" width="8.7109375" style="3" customWidth="1"/>
    <col min="14613" max="14614" width="7.7109375" style="3" customWidth="1"/>
    <col min="14615" max="14847" width="8.85546875" style="3"/>
    <col min="14848" max="14848" width="8.7109375" style="3" customWidth="1"/>
    <col min="14849" max="14861" width="7.7109375" style="3" customWidth="1"/>
    <col min="14862" max="14862" width="8.7109375" style="3" customWidth="1"/>
    <col min="14863" max="14863" width="7.7109375" style="3" customWidth="1"/>
    <col min="14864" max="14864" width="8.7109375" style="3" customWidth="1"/>
    <col min="14865" max="14865" width="7.7109375" style="3" customWidth="1"/>
    <col min="14866" max="14866" width="8.7109375" style="3" customWidth="1"/>
    <col min="14867" max="14867" width="8.7109375" style="3" bestFit="1" customWidth="1"/>
    <col min="14868" max="14868" width="8.7109375" style="3" customWidth="1"/>
    <col min="14869" max="14870" width="7.7109375" style="3" customWidth="1"/>
    <col min="14871" max="15103" width="8.85546875" style="3"/>
    <col min="15104" max="15104" width="8.7109375" style="3" customWidth="1"/>
    <col min="15105" max="15117" width="7.7109375" style="3" customWidth="1"/>
    <col min="15118" max="15118" width="8.7109375" style="3" customWidth="1"/>
    <col min="15119" max="15119" width="7.7109375" style="3" customWidth="1"/>
    <col min="15120" max="15120" width="8.7109375" style="3" customWidth="1"/>
    <col min="15121" max="15121" width="7.7109375" style="3" customWidth="1"/>
    <col min="15122" max="15122" width="8.7109375" style="3" customWidth="1"/>
    <col min="15123" max="15123" width="8.7109375" style="3" bestFit="1" customWidth="1"/>
    <col min="15124" max="15124" width="8.7109375" style="3" customWidth="1"/>
    <col min="15125" max="15126" width="7.7109375" style="3" customWidth="1"/>
    <col min="15127" max="15359" width="8.85546875" style="3"/>
    <col min="15360" max="15360" width="8.7109375" style="3" customWidth="1"/>
    <col min="15361" max="15373" width="7.7109375" style="3" customWidth="1"/>
    <col min="15374" max="15374" width="8.7109375" style="3" customWidth="1"/>
    <col min="15375" max="15375" width="7.7109375" style="3" customWidth="1"/>
    <col min="15376" max="15376" width="8.7109375" style="3" customWidth="1"/>
    <col min="15377" max="15377" width="7.7109375" style="3" customWidth="1"/>
    <col min="15378" max="15378" width="8.7109375" style="3" customWidth="1"/>
    <col min="15379" max="15379" width="8.7109375" style="3" bestFit="1" customWidth="1"/>
    <col min="15380" max="15380" width="8.7109375" style="3" customWidth="1"/>
    <col min="15381" max="15382" width="7.7109375" style="3" customWidth="1"/>
    <col min="15383" max="15615" width="8.85546875" style="3"/>
    <col min="15616" max="15616" width="8.7109375" style="3" customWidth="1"/>
    <col min="15617" max="15629" width="7.7109375" style="3" customWidth="1"/>
    <col min="15630" max="15630" width="8.7109375" style="3" customWidth="1"/>
    <col min="15631" max="15631" width="7.7109375" style="3" customWidth="1"/>
    <col min="15632" max="15632" width="8.7109375" style="3" customWidth="1"/>
    <col min="15633" max="15633" width="7.7109375" style="3" customWidth="1"/>
    <col min="15634" max="15634" width="8.7109375" style="3" customWidth="1"/>
    <col min="15635" max="15635" width="8.7109375" style="3" bestFit="1" customWidth="1"/>
    <col min="15636" max="15636" width="8.7109375" style="3" customWidth="1"/>
    <col min="15637" max="15638" width="7.7109375" style="3" customWidth="1"/>
    <col min="15639" max="15871" width="8.85546875" style="3"/>
    <col min="15872" max="15872" width="8.7109375" style="3" customWidth="1"/>
    <col min="15873" max="15885" width="7.7109375" style="3" customWidth="1"/>
    <col min="15886" max="15886" width="8.7109375" style="3" customWidth="1"/>
    <col min="15887" max="15887" width="7.7109375" style="3" customWidth="1"/>
    <col min="15888" max="15888" width="8.7109375" style="3" customWidth="1"/>
    <col min="15889" max="15889" width="7.7109375" style="3" customWidth="1"/>
    <col min="15890" max="15890" width="8.7109375" style="3" customWidth="1"/>
    <col min="15891" max="15891" width="8.7109375" style="3" bestFit="1" customWidth="1"/>
    <col min="15892" max="15892" width="8.7109375" style="3" customWidth="1"/>
    <col min="15893" max="15894" width="7.7109375" style="3" customWidth="1"/>
    <col min="15895" max="16127" width="8.85546875" style="3"/>
    <col min="16128" max="16128" width="8.7109375" style="3" customWidth="1"/>
    <col min="16129" max="16141" width="7.7109375" style="3" customWidth="1"/>
    <col min="16142" max="16142" width="8.7109375" style="3" customWidth="1"/>
    <col min="16143" max="16143" width="7.7109375" style="3" customWidth="1"/>
    <col min="16144" max="16144" width="8.7109375" style="3" customWidth="1"/>
    <col min="16145" max="16145" width="7.7109375" style="3" customWidth="1"/>
    <col min="16146" max="16146" width="8.7109375" style="3" customWidth="1"/>
    <col min="16147" max="16147" width="8.7109375" style="3" bestFit="1" customWidth="1"/>
    <col min="16148" max="16148" width="8.7109375" style="3" customWidth="1"/>
    <col min="16149" max="16150" width="7.7109375" style="3" customWidth="1"/>
    <col min="16151" max="16384" width="8.85546875" style="3"/>
  </cols>
  <sheetData>
    <row r="1" spans="1:23">
      <c r="A1" s="70" t="s">
        <v>617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</row>
    <row r="2" spans="1:23">
      <c r="A2" s="4"/>
      <c r="B2" s="58" t="s">
        <v>122</v>
      </c>
      <c r="C2" s="58"/>
      <c r="D2" s="58"/>
      <c r="E2" s="58"/>
      <c r="F2" s="58"/>
      <c r="G2" s="58"/>
      <c r="H2" s="71" t="s">
        <v>98</v>
      </c>
      <c r="I2" s="58" t="s">
        <v>123</v>
      </c>
      <c r="J2" s="58"/>
      <c r="K2" s="58"/>
      <c r="L2" s="58"/>
      <c r="M2" s="58" t="s">
        <v>124</v>
      </c>
      <c r="N2" s="58"/>
      <c r="O2" s="58"/>
      <c r="P2" s="58"/>
      <c r="Q2" s="58"/>
      <c r="R2" s="58"/>
      <c r="S2" s="58"/>
      <c r="T2" s="58"/>
      <c r="U2" s="58"/>
      <c r="V2" s="58"/>
      <c r="W2" s="71" t="s">
        <v>98</v>
      </c>
    </row>
    <row r="3" spans="1:23">
      <c r="A3" s="72" t="s">
        <v>98</v>
      </c>
      <c r="B3" s="72" t="s">
        <v>125</v>
      </c>
      <c r="C3" s="72" t="s">
        <v>98</v>
      </c>
      <c r="D3" s="72" t="s">
        <v>98</v>
      </c>
      <c r="E3" s="72" t="s">
        <v>98</v>
      </c>
      <c r="F3" s="72" t="s">
        <v>126</v>
      </c>
      <c r="G3" s="72" t="s">
        <v>98</v>
      </c>
      <c r="H3" s="72" t="s">
        <v>98</v>
      </c>
      <c r="I3" s="72" t="s">
        <v>98</v>
      </c>
      <c r="J3" s="72" t="s">
        <v>98</v>
      </c>
      <c r="K3" s="72" t="s">
        <v>98</v>
      </c>
      <c r="L3" s="72" t="s">
        <v>98</v>
      </c>
      <c r="M3" s="72" t="s">
        <v>98</v>
      </c>
      <c r="N3" s="72" t="s">
        <v>98</v>
      </c>
      <c r="O3" s="72" t="s">
        <v>125</v>
      </c>
      <c r="P3" s="72" t="s">
        <v>98</v>
      </c>
      <c r="Q3" s="72" t="s">
        <v>98</v>
      </c>
      <c r="R3" s="72" t="s">
        <v>98</v>
      </c>
      <c r="S3" s="72" t="s">
        <v>98</v>
      </c>
      <c r="T3" s="72" t="s">
        <v>98</v>
      </c>
      <c r="U3" s="72" t="s">
        <v>126</v>
      </c>
      <c r="V3" s="72" t="s">
        <v>98</v>
      </c>
      <c r="W3" s="72" t="s">
        <v>98</v>
      </c>
    </row>
    <row r="4" spans="1:23">
      <c r="A4" s="73" t="s">
        <v>127</v>
      </c>
      <c r="B4" s="3" t="s">
        <v>128</v>
      </c>
      <c r="C4" s="3" t="s">
        <v>129</v>
      </c>
      <c r="D4" s="3" t="s">
        <v>126</v>
      </c>
      <c r="E4" s="3" t="s">
        <v>129</v>
      </c>
      <c r="F4" s="3" t="s">
        <v>130</v>
      </c>
      <c r="G4" s="3" t="s">
        <v>129</v>
      </c>
      <c r="H4" s="3" t="s">
        <v>98</v>
      </c>
      <c r="I4" s="3" t="s">
        <v>131</v>
      </c>
      <c r="J4" s="3" t="s">
        <v>132</v>
      </c>
      <c r="K4" s="3" t="s">
        <v>133</v>
      </c>
      <c r="L4" s="3" t="s">
        <v>134</v>
      </c>
      <c r="M4" s="3" t="s">
        <v>125</v>
      </c>
      <c r="N4" s="3" t="s">
        <v>135</v>
      </c>
      <c r="O4" s="3" t="s">
        <v>128</v>
      </c>
      <c r="P4" s="3" t="s">
        <v>98</v>
      </c>
      <c r="Q4" s="3" t="s">
        <v>125</v>
      </c>
      <c r="R4" s="3" t="s">
        <v>98</v>
      </c>
      <c r="S4" s="3" t="s">
        <v>126</v>
      </c>
      <c r="T4" s="3" t="s">
        <v>98</v>
      </c>
      <c r="U4" s="3" t="s">
        <v>130</v>
      </c>
      <c r="V4" s="3" t="s">
        <v>98</v>
      </c>
      <c r="W4" s="3" t="s">
        <v>136</v>
      </c>
    </row>
    <row r="5" spans="1:23">
      <c r="A5" s="61"/>
      <c r="B5" s="71" t="s">
        <v>137</v>
      </c>
      <c r="C5" s="71" t="s">
        <v>138</v>
      </c>
      <c r="D5" s="71" t="s">
        <v>139</v>
      </c>
      <c r="E5" s="71" t="s">
        <v>138</v>
      </c>
      <c r="F5" s="71" t="s">
        <v>137</v>
      </c>
      <c r="G5" s="71" t="s">
        <v>138</v>
      </c>
      <c r="H5" s="71" t="s">
        <v>140</v>
      </c>
      <c r="I5" s="71" t="s">
        <v>141</v>
      </c>
      <c r="J5" s="71" t="s">
        <v>142</v>
      </c>
      <c r="K5" s="71" t="s">
        <v>143</v>
      </c>
      <c r="L5" s="71" t="s">
        <v>144</v>
      </c>
      <c r="M5" s="71" t="s">
        <v>145</v>
      </c>
      <c r="N5" s="71" t="s">
        <v>146</v>
      </c>
      <c r="O5" s="71" t="s">
        <v>147</v>
      </c>
      <c r="P5" s="71" t="s">
        <v>148</v>
      </c>
      <c r="Q5" s="71" t="s">
        <v>149</v>
      </c>
      <c r="R5" s="71" t="s">
        <v>148</v>
      </c>
      <c r="S5" s="71" t="s">
        <v>150</v>
      </c>
      <c r="T5" s="71" t="s">
        <v>148</v>
      </c>
      <c r="U5" s="71" t="s">
        <v>147</v>
      </c>
      <c r="V5" s="71" t="s">
        <v>148</v>
      </c>
      <c r="W5" s="71" t="s">
        <v>151</v>
      </c>
    </row>
    <row r="6" spans="1:23">
      <c r="A6" s="3" t="s">
        <v>539</v>
      </c>
    </row>
    <row r="7" spans="1:23" s="5" customFormat="1">
      <c r="A7" s="5" t="s">
        <v>389</v>
      </c>
      <c r="B7" s="74">
        <v>561.63416786948198</v>
      </c>
      <c r="C7" s="74">
        <v>0.24844560615257</v>
      </c>
      <c r="D7" s="74">
        <v>562.42281723461497</v>
      </c>
      <c r="E7" s="74">
        <v>0.51744533664479997</v>
      </c>
      <c r="F7" s="74">
        <v>565.61453879752798</v>
      </c>
      <c r="G7" s="74">
        <v>1.84619054908492</v>
      </c>
      <c r="H7" s="75">
        <v>0.77902561697810002</v>
      </c>
      <c r="I7" s="75">
        <v>0.42189201155891998</v>
      </c>
      <c r="J7" s="76">
        <v>163.34304090913378</v>
      </c>
      <c r="K7" s="75">
        <v>0.51129854439559741</v>
      </c>
      <c r="L7" s="77">
        <v>319.46705637940101</v>
      </c>
      <c r="M7" s="77">
        <v>19567.133307763601</v>
      </c>
      <c r="N7" s="74">
        <v>0.13081307063904801</v>
      </c>
      <c r="O7" s="78">
        <v>9.1031414095101001E-2</v>
      </c>
      <c r="P7" s="74">
        <v>4.6191182592390002E-2</v>
      </c>
      <c r="Q7" s="78">
        <v>9.1017230970000002E-2</v>
      </c>
      <c r="R7" s="74">
        <v>4.6198380519E-2</v>
      </c>
      <c r="S7" s="78">
        <v>0.74002957734048902</v>
      </c>
      <c r="T7" s="74">
        <v>0.11982353262429001</v>
      </c>
      <c r="U7" s="78">
        <v>5.8986393746077899E-2</v>
      </c>
      <c r="V7" s="75">
        <v>7.8239054341119996E-2</v>
      </c>
      <c r="W7" s="75">
        <v>0.84066143752762779</v>
      </c>
    </row>
    <row r="8" spans="1:23" s="5" customFormat="1">
      <c r="A8" s="5" t="s">
        <v>379</v>
      </c>
      <c r="B8" s="74">
        <v>561.98843905880005</v>
      </c>
      <c r="C8" s="74">
        <v>0.25178181587102</v>
      </c>
      <c r="D8" s="74">
        <v>562.44013239334799</v>
      </c>
      <c r="E8" s="74">
        <v>0.50819601270294001</v>
      </c>
      <c r="F8" s="74">
        <v>564.26779527829297</v>
      </c>
      <c r="G8" s="74">
        <v>2.1709211034983298</v>
      </c>
      <c r="H8" s="75">
        <v>0.4854060243935</v>
      </c>
      <c r="I8" s="75">
        <v>0.23876285222448701</v>
      </c>
      <c r="J8" s="76">
        <v>24.817521777583661</v>
      </c>
      <c r="K8" s="75">
        <v>0.25172598797861639</v>
      </c>
      <c r="L8" s="77">
        <v>98.5894304234168</v>
      </c>
      <c r="M8" s="77">
        <v>6356.2600421923798</v>
      </c>
      <c r="N8" s="74">
        <v>7.4030984025737698E-2</v>
      </c>
      <c r="O8" s="78">
        <v>9.1091374812302103E-2</v>
      </c>
      <c r="P8" s="74">
        <v>4.678321047589E-2</v>
      </c>
      <c r="Q8" s="78">
        <v>9.1076020603999996E-2</v>
      </c>
      <c r="R8" s="74">
        <v>4.6791097503999998E-2</v>
      </c>
      <c r="S8" s="78">
        <v>0.74005925002916395</v>
      </c>
      <c r="T8" s="74">
        <v>0.11767897792379001</v>
      </c>
      <c r="U8" s="78">
        <v>5.8949929667597198E-2</v>
      </c>
      <c r="V8" s="75">
        <v>9.4168187063700004E-2</v>
      </c>
      <c r="W8" s="75">
        <v>0.55433914672947937</v>
      </c>
    </row>
    <row r="9" spans="1:23" s="5" customFormat="1">
      <c r="A9" s="5" t="s">
        <v>380</v>
      </c>
      <c r="B9" s="74">
        <v>562.00637622523902</v>
      </c>
      <c r="C9" s="74">
        <v>0.25994730310664999</v>
      </c>
      <c r="D9" s="74">
        <v>561.31051360751303</v>
      </c>
      <c r="E9" s="74">
        <v>1.2098907354958499</v>
      </c>
      <c r="F9" s="74">
        <v>558.49056819834595</v>
      </c>
      <c r="G9" s="74">
        <v>5.9320813707603204</v>
      </c>
      <c r="H9" s="75">
        <v>-0.54632631390399999</v>
      </c>
      <c r="I9" s="75">
        <v>0.23420735258671899</v>
      </c>
      <c r="J9" s="76">
        <v>12.202083358299246</v>
      </c>
      <c r="K9" s="75">
        <v>0.42413675059199307</v>
      </c>
      <c r="L9" s="77">
        <v>28.769219694516099</v>
      </c>
      <c r="M9" s="77">
        <v>1870.2135316163101</v>
      </c>
      <c r="N9" s="74">
        <v>7.2618453711313993E-2</v>
      </c>
      <c r="O9" s="78">
        <v>9.1094410781488305E-2</v>
      </c>
      <c r="P9" s="74">
        <v>4.8298952349470001E-2</v>
      </c>
      <c r="Q9" s="78">
        <v>9.1078991513000002E-2</v>
      </c>
      <c r="R9" s="74">
        <v>4.8307129147999998E-2</v>
      </c>
      <c r="S9" s="78">
        <v>0.73812450171486099</v>
      </c>
      <c r="T9" s="74">
        <v>0.28058697074345001</v>
      </c>
      <c r="U9" s="78">
        <v>5.8793856426440902E-2</v>
      </c>
      <c r="V9" s="75">
        <v>0.27011336184293999</v>
      </c>
      <c r="W9" s="75">
        <v>0.25958771853306256</v>
      </c>
    </row>
    <row r="10" spans="1:23" s="5" customFormat="1">
      <c r="A10" s="5" t="s">
        <v>381</v>
      </c>
      <c r="B10" s="74">
        <v>561.65432354189704</v>
      </c>
      <c r="C10" s="74">
        <v>0.23530778789223</v>
      </c>
      <c r="D10" s="74">
        <v>561.44330426233296</v>
      </c>
      <c r="E10" s="74">
        <v>0.38864200270030003</v>
      </c>
      <c r="F10" s="74">
        <v>560.58816174661297</v>
      </c>
      <c r="G10" s="74">
        <v>1.5974063486612899</v>
      </c>
      <c r="H10" s="75">
        <v>-0.107478758011</v>
      </c>
      <c r="I10" s="75">
        <v>0.231252004753459</v>
      </c>
      <c r="J10" s="76">
        <v>197.14619239016511</v>
      </c>
      <c r="K10" s="75">
        <v>0.62807602421918884</v>
      </c>
      <c r="L10" s="77">
        <v>313.889059266755</v>
      </c>
      <c r="M10" s="77">
        <v>20241.229221550198</v>
      </c>
      <c r="N10" s="74">
        <v>7.1703501592388405E-2</v>
      </c>
      <c r="O10" s="78">
        <v>9.1034825372368303E-2</v>
      </c>
      <c r="P10" s="74">
        <v>4.374708756581E-2</v>
      </c>
      <c r="Q10" s="78">
        <v>9.1019406104E-2</v>
      </c>
      <c r="R10" s="74">
        <v>4.3754498602000001E-2</v>
      </c>
      <c r="S10" s="78">
        <v>0.73835182654855602</v>
      </c>
      <c r="T10" s="74">
        <v>9.011439043477E-2</v>
      </c>
      <c r="U10" s="78">
        <v>5.8850457982405298E-2</v>
      </c>
      <c r="V10" s="75">
        <v>6.561724406767E-2</v>
      </c>
      <c r="W10" s="75">
        <v>0.59140941497540966</v>
      </c>
    </row>
    <row r="11" spans="1:23" s="5" customFormat="1">
      <c r="A11" s="5" t="s">
        <v>382</v>
      </c>
      <c r="B11" s="74">
        <v>561.89226996727302</v>
      </c>
      <c r="C11" s="74">
        <v>0.46180724222905001</v>
      </c>
      <c r="D11" s="74">
        <v>562.70503733743203</v>
      </c>
      <c r="E11" s="74">
        <v>2.19937394888131</v>
      </c>
      <c r="F11" s="74">
        <v>565.99267030667602</v>
      </c>
      <c r="G11" s="74">
        <v>10.72087003339294</v>
      </c>
      <c r="H11" s="75">
        <v>0.79966016270789997</v>
      </c>
      <c r="I11" s="75">
        <v>0.42208208004306402</v>
      </c>
      <c r="J11" s="76">
        <v>6.8781158824412794</v>
      </c>
      <c r="K11" s="75">
        <v>0.39775123710637139</v>
      </c>
      <c r="L11" s="77">
        <v>17.292506573906302</v>
      </c>
      <c r="M11" s="77">
        <v>1076.2136181164001</v>
      </c>
      <c r="N11" s="74">
        <v>0.130870169078634</v>
      </c>
      <c r="O11" s="78">
        <v>9.1075097781281603E-2</v>
      </c>
      <c r="P11" s="74">
        <v>8.5821782690789994E-2</v>
      </c>
      <c r="Q11" s="78">
        <v>9.1060914655999997E-2</v>
      </c>
      <c r="R11" s="74">
        <v>8.5835149799000005E-2</v>
      </c>
      <c r="S11" s="78">
        <v>0.74051327615370899</v>
      </c>
      <c r="T11" s="74">
        <v>0.50911237912493001</v>
      </c>
      <c r="U11" s="78">
        <v>5.8996637484468699E-2</v>
      </c>
      <c r="V11" s="75">
        <v>0.49126157965382999</v>
      </c>
      <c r="W11" s="75">
        <v>0.27649209482687442</v>
      </c>
    </row>
    <row r="12" spans="1:23" s="5" customFormat="1">
      <c r="A12" s="79" t="s">
        <v>383</v>
      </c>
      <c r="B12" s="80">
        <v>561.55437292005104</v>
      </c>
      <c r="C12" s="80">
        <v>0.22513669351686</v>
      </c>
      <c r="D12" s="80">
        <v>561.98592392327203</v>
      </c>
      <c r="E12" s="80">
        <v>0.43824214856080002</v>
      </c>
      <c r="F12" s="80">
        <v>563.73355314867194</v>
      </c>
      <c r="G12" s="80">
        <v>1.96924414865926</v>
      </c>
      <c r="H12" s="81">
        <v>0.4684228400753</v>
      </c>
      <c r="I12" s="81">
        <v>0.23072767424396701</v>
      </c>
      <c r="J12" s="82">
        <v>134.0038339967079</v>
      </c>
      <c r="K12" s="81">
        <v>0.29136498845130532</v>
      </c>
      <c r="L12" s="83">
        <v>459.91742078888598</v>
      </c>
      <c r="M12" s="83">
        <v>29651.542033078898</v>
      </c>
      <c r="N12" s="80">
        <v>7.1541314973886702E-2</v>
      </c>
      <c r="O12" s="84">
        <v>9.1017909182874904E-2</v>
      </c>
      <c r="P12" s="80">
        <v>4.1863265572700002E-2</v>
      </c>
      <c r="Q12" s="84">
        <v>9.1002489914000007E-2</v>
      </c>
      <c r="R12" s="80">
        <v>4.1870358795999998E-2</v>
      </c>
      <c r="S12" s="84">
        <v>0.739281048244954</v>
      </c>
      <c r="T12" s="80">
        <v>0.10154169884694</v>
      </c>
      <c r="U12" s="84">
        <v>5.89354732090785E-2</v>
      </c>
      <c r="V12" s="81">
        <v>8.4298379463250001E-2</v>
      </c>
      <c r="W12" s="81">
        <v>0.45769279333334029</v>
      </c>
    </row>
    <row r="14" spans="1:23">
      <c r="A14" s="3" t="s">
        <v>152</v>
      </c>
    </row>
    <row r="15" spans="1:23">
      <c r="A15" s="3" t="s">
        <v>153</v>
      </c>
    </row>
    <row r="16" spans="1:23" ht="13.5">
      <c r="A16" s="3" t="s">
        <v>642</v>
      </c>
    </row>
    <row r="17" spans="1:22">
      <c r="A17" s="3" t="s">
        <v>154</v>
      </c>
    </row>
    <row r="18" spans="1:22">
      <c r="A18" s="3" t="s">
        <v>155</v>
      </c>
    </row>
    <row r="19" spans="1:22">
      <c r="A19" s="3" t="s">
        <v>156</v>
      </c>
      <c r="R19" s="85"/>
      <c r="S19" s="75"/>
      <c r="T19" s="78"/>
      <c r="U19" s="74"/>
    </row>
    <row r="20" spans="1:22">
      <c r="A20" s="3" t="s">
        <v>157</v>
      </c>
      <c r="R20" s="85"/>
      <c r="S20" s="75"/>
      <c r="T20" s="78"/>
      <c r="U20" s="74"/>
    </row>
    <row r="21" spans="1:22">
      <c r="A21" s="3" t="s">
        <v>158</v>
      </c>
      <c r="R21" s="85"/>
      <c r="S21" s="75"/>
      <c r="T21" s="78"/>
      <c r="U21" s="74"/>
    </row>
    <row r="22" spans="1:22">
      <c r="A22" s="3" t="s">
        <v>159</v>
      </c>
      <c r="Q22" s="85"/>
      <c r="R22" s="75"/>
      <c r="S22" s="78"/>
      <c r="T22" s="74"/>
      <c r="U22" s="75"/>
    </row>
    <row r="23" spans="1:22">
      <c r="A23" s="5" t="s">
        <v>186</v>
      </c>
      <c r="F23" s="6"/>
      <c r="G23" s="7"/>
      <c r="J23" s="8"/>
      <c r="K23" s="9"/>
      <c r="L23" s="10"/>
      <c r="M23" s="9"/>
      <c r="N23" s="10"/>
      <c r="P23" s="11"/>
      <c r="Q23" s="85"/>
      <c r="R23" s="75"/>
      <c r="S23" s="78"/>
      <c r="T23" s="74"/>
      <c r="U23" s="75"/>
    </row>
    <row r="24" spans="1:22" ht="13.5">
      <c r="A24" s="3" t="s">
        <v>643</v>
      </c>
      <c r="F24" s="6"/>
      <c r="G24" s="7"/>
      <c r="J24" s="8"/>
      <c r="K24" s="9"/>
      <c r="L24" s="10"/>
      <c r="M24" s="9"/>
      <c r="N24" s="10"/>
      <c r="P24" s="11"/>
      <c r="Q24" s="85"/>
      <c r="R24" s="75"/>
      <c r="S24" s="78"/>
      <c r="T24" s="74"/>
      <c r="U24" s="75"/>
      <c r="V24" s="38"/>
    </row>
    <row r="25" spans="1:22">
      <c r="A25" s="3" t="s">
        <v>160</v>
      </c>
      <c r="F25" s="6"/>
      <c r="G25" s="7"/>
      <c r="J25" s="8"/>
      <c r="K25" s="9"/>
      <c r="L25" s="10"/>
      <c r="M25" s="9"/>
      <c r="N25" s="10"/>
      <c r="P25" s="11"/>
      <c r="Q25" s="85"/>
      <c r="R25" s="75"/>
      <c r="S25" s="78"/>
      <c r="T25" s="74"/>
      <c r="U25" s="75"/>
      <c r="V25" s="38"/>
    </row>
    <row r="26" spans="1:22" ht="14.25">
      <c r="A26" s="5" t="s">
        <v>161</v>
      </c>
      <c r="F26" s="6"/>
      <c r="G26" s="7"/>
      <c r="K26" s="9"/>
      <c r="L26" s="10"/>
      <c r="M26" s="9"/>
      <c r="N26" s="10"/>
      <c r="P26" s="11"/>
      <c r="Q26" s="85"/>
      <c r="R26" s="75"/>
      <c r="S26" s="78"/>
      <c r="T26" s="74"/>
      <c r="U26" s="75"/>
      <c r="V26" s="38"/>
    </row>
    <row r="27" spans="1:22" ht="13.5">
      <c r="A27" s="3" t="s">
        <v>644</v>
      </c>
      <c r="F27" s="6"/>
      <c r="G27" s="7"/>
      <c r="K27" s="9"/>
      <c r="L27" s="10"/>
      <c r="M27" s="9"/>
      <c r="N27" s="10"/>
      <c r="O27" s="10"/>
      <c r="P27" s="11"/>
      <c r="Q27" s="85"/>
      <c r="R27" s="75"/>
      <c r="S27" s="78"/>
      <c r="T27" s="74"/>
      <c r="U27" s="75"/>
      <c r="V27" s="38"/>
    </row>
    <row r="29" spans="1:22" ht="13.5">
      <c r="A29" s="39" t="s">
        <v>645</v>
      </c>
    </row>
  </sheetData>
  <mergeCells count="5">
    <mergeCell ref="A1:W1"/>
    <mergeCell ref="B2:G2"/>
    <mergeCell ref="I2:L2"/>
    <mergeCell ref="M2:V2"/>
    <mergeCell ref="A4:A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2A5B6-8D1F-4F13-984B-FA52BD3A9A80}">
  <dimension ref="A1:O701"/>
  <sheetViews>
    <sheetView zoomScale="85" zoomScaleNormal="85" workbookViewId="0">
      <selection activeCell="L25" sqref="L25"/>
    </sheetView>
  </sheetViews>
  <sheetFormatPr defaultColWidth="9.140625" defaultRowHeight="12"/>
  <cols>
    <col min="1" max="1" width="16" style="68" customWidth="1"/>
    <col min="2" max="16384" width="9.140625" style="63"/>
  </cols>
  <sheetData>
    <row r="1" spans="1:15">
      <c r="A1" s="60" t="s">
        <v>618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>
      <c r="A2" s="22"/>
      <c r="B2" s="59" t="s">
        <v>162</v>
      </c>
      <c r="C2" s="59"/>
      <c r="D2" s="59"/>
      <c r="E2" s="59"/>
      <c r="F2" s="59"/>
      <c r="G2" s="59"/>
      <c r="H2" s="64"/>
      <c r="I2" s="65"/>
      <c r="J2" s="59" t="s">
        <v>163</v>
      </c>
      <c r="K2" s="59"/>
      <c r="L2" s="59"/>
      <c r="M2" s="59"/>
      <c r="N2" s="59"/>
      <c r="O2" s="59"/>
    </row>
    <row r="3" spans="1:15" ht="14.25">
      <c r="A3" s="23" t="s">
        <v>164</v>
      </c>
      <c r="B3" s="12" t="s">
        <v>165</v>
      </c>
      <c r="C3" s="66" t="s">
        <v>641</v>
      </c>
      <c r="D3" s="15" t="s">
        <v>167</v>
      </c>
      <c r="E3" s="66" t="s">
        <v>641</v>
      </c>
      <c r="F3" s="15" t="s">
        <v>168</v>
      </c>
      <c r="G3" s="66" t="s">
        <v>641</v>
      </c>
      <c r="H3" s="13" t="s">
        <v>166</v>
      </c>
      <c r="I3" s="64"/>
      <c r="J3" s="14" t="s">
        <v>165</v>
      </c>
      <c r="K3" s="66" t="s">
        <v>641</v>
      </c>
      <c r="L3" s="15" t="s">
        <v>167</v>
      </c>
      <c r="M3" s="66" t="s">
        <v>641</v>
      </c>
      <c r="N3" s="15" t="s">
        <v>168</v>
      </c>
      <c r="O3" s="66" t="s">
        <v>641</v>
      </c>
    </row>
    <row r="4" spans="1:15" ht="14.25">
      <c r="A4" s="24" t="s">
        <v>169</v>
      </c>
      <c r="B4" s="16" t="s">
        <v>170</v>
      </c>
      <c r="C4" s="19" t="s">
        <v>174</v>
      </c>
      <c r="D4" s="20" t="s">
        <v>171</v>
      </c>
      <c r="E4" s="19" t="s">
        <v>174</v>
      </c>
      <c r="F4" s="20" t="s">
        <v>172</v>
      </c>
      <c r="G4" s="19" t="s">
        <v>174</v>
      </c>
      <c r="H4" s="17"/>
      <c r="I4" s="67"/>
      <c r="J4" s="18" t="s">
        <v>170</v>
      </c>
      <c r="K4" s="19"/>
      <c r="L4" s="20" t="s">
        <v>171</v>
      </c>
      <c r="M4" s="19"/>
      <c r="N4" s="20" t="s">
        <v>172</v>
      </c>
      <c r="O4" s="19"/>
    </row>
    <row r="5" spans="1:15" ht="27" customHeight="1">
      <c r="A5" s="25" t="s">
        <v>369</v>
      </c>
      <c r="B5" s="21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5">
      <c r="A6" s="26" t="s">
        <v>389</v>
      </c>
      <c r="B6" s="27">
        <v>5.8210237509893188E-2</v>
      </c>
      <c r="C6" s="27">
        <v>1.2143297016733114E-3</v>
      </c>
      <c r="D6" s="27">
        <v>0.72927916073460064</v>
      </c>
      <c r="E6" s="27">
        <v>1.5798341141581004E-2</v>
      </c>
      <c r="F6" s="27">
        <v>9.0819742128250558E-2</v>
      </c>
      <c r="G6" s="27">
        <v>8.0395542020291995E-4</v>
      </c>
      <c r="H6" s="27">
        <v>0.26148036615496356</v>
      </c>
      <c r="I6" s="64"/>
      <c r="J6" s="28">
        <v>538.92499999999995</v>
      </c>
      <c r="K6" s="28">
        <v>41.660000000000025</v>
      </c>
      <c r="L6" s="1">
        <v>556.13002140729657</v>
      </c>
      <c r="M6" s="28">
        <v>9.2840373434791221</v>
      </c>
      <c r="N6" s="1">
        <v>560.38337203086724</v>
      </c>
      <c r="O6" s="28">
        <v>4.7607599539198686</v>
      </c>
    </row>
    <row r="7" spans="1:15">
      <c r="A7" s="26" t="s">
        <v>379</v>
      </c>
      <c r="B7" s="27">
        <v>5.9828633434208509E-2</v>
      </c>
      <c r="C7" s="27">
        <v>1.2204272555353651E-3</v>
      </c>
      <c r="D7" s="27">
        <v>0.74231472933938625</v>
      </c>
      <c r="E7" s="27">
        <v>1.5096467236800153E-2</v>
      </c>
      <c r="F7" s="27">
        <v>9.0249398521015198E-2</v>
      </c>
      <c r="G7" s="27">
        <v>7.9367815026215257E-4</v>
      </c>
      <c r="H7" s="27">
        <v>0.16065149925998201</v>
      </c>
      <c r="I7" s="64"/>
      <c r="J7" s="1">
        <v>598.17000000000007</v>
      </c>
      <c r="K7" s="28">
        <v>44.435000000000002</v>
      </c>
      <c r="L7" s="1">
        <v>563.75542810964919</v>
      </c>
      <c r="M7" s="28">
        <v>8.8062401448167282</v>
      </c>
      <c r="N7" s="1">
        <v>557.01193264488836</v>
      </c>
      <c r="O7" s="28">
        <v>4.70248060913661</v>
      </c>
    </row>
    <row r="8" spans="1:15">
      <c r="A8" s="26" t="s">
        <v>380</v>
      </c>
      <c r="B8" s="27">
        <v>5.930091363760788E-2</v>
      </c>
      <c r="C8" s="27">
        <v>1.2807456010592269E-3</v>
      </c>
      <c r="D8" s="27">
        <v>0.74732197345843998</v>
      </c>
      <c r="E8" s="27">
        <v>1.5121560576730685E-2</v>
      </c>
      <c r="F8" s="27">
        <v>9.2177633213582397E-2</v>
      </c>
      <c r="G8" s="27">
        <v>8.8843559622822047E-4</v>
      </c>
      <c r="H8" s="27">
        <v>8.68207624042448E-2</v>
      </c>
      <c r="I8" s="64"/>
      <c r="J8" s="1">
        <v>588.91499999999996</v>
      </c>
      <c r="K8" s="28">
        <v>50.91500000000002</v>
      </c>
      <c r="L8" s="1">
        <v>566.6693556868579</v>
      </c>
      <c r="M8" s="28">
        <v>8.795706927621266</v>
      </c>
      <c r="N8" s="1">
        <v>568.4031063448881</v>
      </c>
      <c r="O8" s="28">
        <v>5.2528327377365827</v>
      </c>
    </row>
    <row r="9" spans="1:15">
      <c r="A9" s="26" t="s">
        <v>381</v>
      </c>
      <c r="B9" s="27">
        <v>5.457652924475119E-2</v>
      </c>
      <c r="C9" s="27">
        <v>1.4706899020985739E-3</v>
      </c>
      <c r="D9" s="27">
        <v>0.74420713506337288</v>
      </c>
      <c r="E9" s="27">
        <v>2.3980348336303751E-2</v>
      </c>
      <c r="F9" s="27">
        <v>9.2935898424190783E-2</v>
      </c>
      <c r="G9" s="27">
        <v>9.8382826375372737E-4</v>
      </c>
      <c r="H9" s="27">
        <v>0.13140029011820575</v>
      </c>
      <c r="I9" s="64"/>
      <c r="J9" s="28">
        <v>394.495</v>
      </c>
      <c r="K9" s="28">
        <v>61.105000000000018</v>
      </c>
      <c r="L9" s="1">
        <v>564.85768242810821</v>
      </c>
      <c r="M9" s="28">
        <v>13.965344942931655</v>
      </c>
      <c r="N9" s="1">
        <v>572.87709978541181</v>
      </c>
      <c r="O9" s="28">
        <v>5.8111096157333719</v>
      </c>
    </row>
    <row r="10" spans="1:15">
      <c r="A10" s="26" t="s">
        <v>382</v>
      </c>
      <c r="B10" s="27">
        <v>5.9168501619038603E-2</v>
      </c>
      <c r="C10" s="27">
        <v>1.2534913991010272E-3</v>
      </c>
      <c r="D10" s="27">
        <v>0.73927182780939249</v>
      </c>
      <c r="E10" s="27">
        <v>1.686926786222169E-2</v>
      </c>
      <c r="F10" s="27">
        <v>9.0336420132096307E-2</v>
      </c>
      <c r="G10" s="27">
        <v>7.8409051242799824E-4</v>
      </c>
      <c r="H10" s="27">
        <v>0.35453687286754421</v>
      </c>
      <c r="I10" s="64"/>
      <c r="J10" s="1">
        <v>572.255</v>
      </c>
      <c r="K10" s="28">
        <v>46.287499999999966</v>
      </c>
      <c r="L10" s="1">
        <v>561.98054106761538</v>
      </c>
      <c r="M10" s="28">
        <v>9.8556528729266404</v>
      </c>
      <c r="N10" s="1">
        <v>557.52645249852026</v>
      </c>
      <c r="O10" s="28">
        <v>4.6455571893011882</v>
      </c>
    </row>
    <row r="11" spans="1:15">
      <c r="A11" s="26" t="s">
        <v>383</v>
      </c>
      <c r="B11" s="27">
        <v>5.9321054622323864E-2</v>
      </c>
      <c r="C11" s="27">
        <v>1.259480745311777E-3</v>
      </c>
      <c r="D11" s="27">
        <v>0.73603055888661673</v>
      </c>
      <c r="E11" s="27">
        <v>1.5874742178990986E-2</v>
      </c>
      <c r="F11" s="27">
        <v>8.9990050253661344E-2</v>
      </c>
      <c r="G11" s="27">
        <v>7.6703416227165378E-4</v>
      </c>
      <c r="H11" s="27">
        <v>0.24689986506579706</v>
      </c>
      <c r="I11" s="64"/>
      <c r="J11" s="1">
        <v>588.91499999999996</v>
      </c>
      <c r="K11" s="28">
        <v>50.91500000000002</v>
      </c>
      <c r="L11" s="1">
        <v>560.08653005890528</v>
      </c>
      <c r="M11" s="28">
        <v>9.2927505899710408</v>
      </c>
      <c r="N11" s="1">
        <v>555.47827875416442</v>
      </c>
      <c r="O11" s="28">
        <v>4.5462961486391738</v>
      </c>
    </row>
    <row r="12" spans="1:15">
      <c r="A12" s="26" t="s">
        <v>384</v>
      </c>
      <c r="B12" s="27">
        <v>5.7356787834178247E-2</v>
      </c>
      <c r="C12" s="27">
        <v>1.2728451512952097E-3</v>
      </c>
      <c r="D12" s="27">
        <v>0.72094964378706639</v>
      </c>
      <c r="E12" s="27">
        <v>1.7007839025321846E-2</v>
      </c>
      <c r="F12" s="27">
        <v>9.113746180224562E-2</v>
      </c>
      <c r="G12" s="27">
        <v>1.008134082400049E-3</v>
      </c>
      <c r="H12" s="27">
        <v>0.38139498687057161</v>
      </c>
      <c r="I12" s="64"/>
      <c r="J12" s="1">
        <v>505.59500000000003</v>
      </c>
      <c r="K12" s="28">
        <v>48.144999999999982</v>
      </c>
      <c r="L12" s="1">
        <v>551.22735131734191</v>
      </c>
      <c r="M12" s="28">
        <v>10.041848203056269</v>
      </c>
      <c r="N12" s="1">
        <v>562.26072565005188</v>
      </c>
      <c r="O12" s="28">
        <v>5.9637660104083459</v>
      </c>
    </row>
    <row r="13" spans="1:15">
      <c r="A13" s="26" t="s">
        <v>385</v>
      </c>
      <c r="B13" s="27">
        <v>5.878534566298195E-2</v>
      </c>
      <c r="C13" s="27">
        <v>1.4561013175758159E-3</v>
      </c>
      <c r="D13" s="27">
        <v>0.73432654446901124</v>
      </c>
      <c r="E13" s="27">
        <v>1.8624195210413193E-2</v>
      </c>
      <c r="F13" s="27">
        <v>9.0957376101645254E-2</v>
      </c>
      <c r="G13" s="27">
        <v>9.5239947182852985E-4</v>
      </c>
      <c r="H13" s="27">
        <v>0.15462130232043478</v>
      </c>
      <c r="I13" s="64"/>
      <c r="J13" s="1">
        <v>566.70000000000005</v>
      </c>
      <c r="K13" s="28">
        <v>53.692499999999995</v>
      </c>
      <c r="L13" s="1">
        <v>559.08938339666588</v>
      </c>
      <c r="M13" s="28">
        <v>10.910392654232977</v>
      </c>
      <c r="N13" s="1">
        <v>561.19669580422214</v>
      </c>
      <c r="O13" s="28">
        <v>5.6358357429472354</v>
      </c>
    </row>
    <row r="14" spans="1:15">
      <c r="A14" s="26" t="s">
        <v>386</v>
      </c>
      <c r="B14" s="27">
        <v>6.2625510076136176E-2</v>
      </c>
      <c r="C14" s="27">
        <v>4.9399361341609651E-3</v>
      </c>
      <c r="D14" s="27">
        <v>0.75169378080967408</v>
      </c>
      <c r="E14" s="27">
        <v>1.8032156757248001E-2</v>
      </c>
      <c r="F14" s="27">
        <v>9.1408835682787806E-2</v>
      </c>
      <c r="G14" s="27">
        <v>9.5469627138042442E-4</v>
      </c>
      <c r="H14" s="27">
        <v>0.2137460198539915</v>
      </c>
      <c r="I14" s="64"/>
      <c r="J14" s="1">
        <v>694.45499999999993</v>
      </c>
      <c r="K14" s="28">
        <v>169.26750000000004</v>
      </c>
      <c r="L14" s="1">
        <v>569.20667573239939</v>
      </c>
      <c r="M14" s="28">
        <v>10.459645307875213</v>
      </c>
      <c r="N14" s="1">
        <v>563.86379674477541</v>
      </c>
      <c r="O14" s="28">
        <v>5.647135170339868</v>
      </c>
    </row>
    <row r="15" spans="1:15">
      <c r="A15" s="26" t="s">
        <v>387</v>
      </c>
      <c r="B15" s="27">
        <v>5.8895339317804565E-2</v>
      </c>
      <c r="C15" s="27">
        <v>1.2835573609205426E-3</v>
      </c>
      <c r="D15" s="27">
        <v>0.73577884243521974</v>
      </c>
      <c r="E15" s="27">
        <v>1.550338269104241E-2</v>
      </c>
      <c r="F15" s="27">
        <v>9.0875357073090579E-2</v>
      </c>
      <c r="G15" s="27">
        <v>8.5371341230862851E-4</v>
      </c>
      <c r="H15" s="27">
        <v>0.11695795352514722</v>
      </c>
      <c r="I15" s="64"/>
      <c r="J15" s="1">
        <v>564.85</v>
      </c>
      <c r="K15" s="28">
        <v>46.287500000000023</v>
      </c>
      <c r="L15" s="1">
        <v>559.93929350880819</v>
      </c>
      <c r="M15" s="28">
        <v>9.0770434416198214</v>
      </c>
      <c r="N15" s="1">
        <v>560.71203112659816</v>
      </c>
      <c r="O15" s="28">
        <v>5.0540084248068977</v>
      </c>
    </row>
    <row r="16" spans="1:15">
      <c r="A16" s="26" t="s">
        <v>388</v>
      </c>
      <c r="B16" s="27">
        <v>5.8922904565116764E-2</v>
      </c>
      <c r="C16" s="27">
        <v>1.4166576466472262E-3</v>
      </c>
      <c r="D16" s="27">
        <v>0.73754764464646383</v>
      </c>
      <c r="E16" s="27">
        <v>1.6821777485193291E-2</v>
      </c>
      <c r="F16" s="27">
        <v>9.1088041439096407E-2</v>
      </c>
      <c r="G16" s="27">
        <v>7.6024583472366247E-4</v>
      </c>
      <c r="H16" s="27">
        <v>3.5165159508009997E-2</v>
      </c>
      <c r="I16" s="64"/>
      <c r="J16" s="1">
        <v>564.85</v>
      </c>
      <c r="K16" s="28">
        <v>53.692499999999995</v>
      </c>
      <c r="L16" s="1">
        <v>560.9734674926242</v>
      </c>
      <c r="M16" s="28">
        <v>9.8376600448533562</v>
      </c>
      <c r="N16" s="1">
        <v>561.96874470722912</v>
      </c>
      <c r="O16" s="28">
        <v>4.5019571603294359</v>
      </c>
    </row>
    <row r="17" spans="1:15">
      <c r="A17" s="26" t="s">
        <v>390</v>
      </c>
      <c r="B17" s="27">
        <v>5.8429834033609934E-2</v>
      </c>
      <c r="C17" s="27">
        <v>1.3922794950178786E-3</v>
      </c>
      <c r="D17" s="27">
        <v>0.73587467456938549</v>
      </c>
      <c r="E17" s="27">
        <v>1.7473462294185799E-2</v>
      </c>
      <c r="F17" s="27">
        <v>9.1496488796804318E-2</v>
      </c>
      <c r="G17" s="27">
        <v>9.3014844818246607E-4</v>
      </c>
      <c r="H17" s="27">
        <v>0.24153152774033917</v>
      </c>
      <c r="I17" s="64"/>
      <c r="J17" s="1">
        <v>546.32999999999993</v>
      </c>
      <c r="K17" s="28">
        <v>51.84250000000003</v>
      </c>
      <c r="L17" s="1">
        <v>559.99535113353238</v>
      </c>
      <c r="M17" s="28">
        <v>10.228023411316666</v>
      </c>
      <c r="N17" s="1">
        <v>564.38149970813345</v>
      </c>
      <c r="O17" s="28">
        <v>5.5019347068419995</v>
      </c>
    </row>
    <row r="18" spans="1:15">
      <c r="A18" s="26" t="s">
        <v>391</v>
      </c>
      <c r="B18" s="27">
        <v>6.0393410058554954E-2</v>
      </c>
      <c r="C18" s="27">
        <v>1.1850692443189426E-3</v>
      </c>
      <c r="D18" s="27">
        <v>0.74584552543112603</v>
      </c>
      <c r="E18" s="27">
        <v>1.5400153708620979E-2</v>
      </c>
      <c r="F18" s="27">
        <v>8.9439220216876655E-2</v>
      </c>
      <c r="G18" s="27">
        <v>7.2420979881286434E-4</v>
      </c>
      <c r="H18" s="27">
        <v>0.29129471982999589</v>
      </c>
      <c r="I18" s="64"/>
      <c r="J18" s="1">
        <v>616.68499999999995</v>
      </c>
      <c r="K18" s="28">
        <v>42.582499999999982</v>
      </c>
      <c r="L18" s="1">
        <v>565.81101700387205</v>
      </c>
      <c r="M18" s="28">
        <v>8.9649832071029696</v>
      </c>
      <c r="N18" s="1">
        <v>552.21973883751696</v>
      </c>
      <c r="O18" s="28">
        <v>4.2956466662179178</v>
      </c>
    </row>
    <row r="19" spans="1:15">
      <c r="A19" s="26" t="s">
        <v>392</v>
      </c>
      <c r="B19" s="27">
        <v>5.9267641486082788E-2</v>
      </c>
      <c r="C19" s="27">
        <v>1.2899065893366007E-3</v>
      </c>
      <c r="D19" s="27">
        <v>0.73673373217226545</v>
      </c>
      <c r="E19" s="27">
        <v>1.6015348217172307E-2</v>
      </c>
      <c r="F19" s="27">
        <v>9.0312650202930916E-2</v>
      </c>
      <c r="G19" s="27">
        <v>7.8520300966109543E-4</v>
      </c>
      <c r="H19" s="27">
        <v>0.18917035420043884</v>
      </c>
      <c r="I19" s="64"/>
      <c r="J19" s="1">
        <v>575.96</v>
      </c>
      <c r="K19" s="28">
        <v>52.767499999999984</v>
      </c>
      <c r="L19" s="1">
        <v>560.49772424755008</v>
      </c>
      <c r="M19" s="28">
        <v>9.3711427418615543</v>
      </c>
      <c r="N19" s="1">
        <v>557.38591561840474</v>
      </c>
      <c r="O19" s="28">
        <v>4.6522169035113761</v>
      </c>
    </row>
    <row r="20" spans="1:15">
      <c r="A20" s="26" t="s">
        <v>393</v>
      </c>
      <c r="B20" s="27">
        <v>6.0315143582366393E-2</v>
      </c>
      <c r="C20" s="27">
        <v>1.4344406774677537E-3</v>
      </c>
      <c r="D20" s="27">
        <v>0.75179051697565491</v>
      </c>
      <c r="E20" s="27">
        <v>1.5890622255388991E-2</v>
      </c>
      <c r="F20" s="27">
        <v>9.0014120181167279E-2</v>
      </c>
      <c r="G20" s="27">
        <v>1.0348717694911524E-3</v>
      </c>
      <c r="H20" s="27">
        <v>0.13208753847282004</v>
      </c>
      <c r="I20" s="64"/>
      <c r="J20" s="28">
        <v>616.68499999999995</v>
      </c>
      <c r="K20" s="28">
        <v>51.842499999999973</v>
      </c>
      <c r="L20" s="1">
        <v>569.2627480622574</v>
      </c>
      <c r="M20" s="28">
        <v>9.2187460993066921</v>
      </c>
      <c r="N20" s="1">
        <v>555.62063143784087</v>
      </c>
      <c r="O20" s="28">
        <v>6.1276486358099875</v>
      </c>
    </row>
    <row r="21" spans="1:15">
      <c r="A21" s="26" t="s">
        <v>394</v>
      </c>
      <c r="B21" s="27">
        <v>6.0150308161409843E-2</v>
      </c>
      <c r="C21" s="27">
        <v>1.2819826736754937E-3</v>
      </c>
      <c r="D21" s="27">
        <v>0.74091339837718584</v>
      </c>
      <c r="E21" s="27">
        <v>1.567395035439444E-2</v>
      </c>
      <c r="F21" s="27">
        <v>8.9568421001184534E-2</v>
      </c>
      <c r="G21" s="27">
        <v>7.6745373219289299E-4</v>
      </c>
      <c r="H21" s="27">
        <v>0.14254285198372069</v>
      </c>
      <c r="I21" s="64"/>
      <c r="J21" s="1">
        <v>609.28</v>
      </c>
      <c r="K21" s="28">
        <v>46.287500000000023</v>
      </c>
      <c r="L21" s="1">
        <v>562.93843436958025</v>
      </c>
      <c r="M21" s="28">
        <v>9.1498003782255886</v>
      </c>
      <c r="N21" s="1">
        <v>552.98419854249789</v>
      </c>
      <c r="O21" s="28">
        <v>4.550436165234526</v>
      </c>
    </row>
    <row r="22" spans="1:15">
      <c r="A22" s="26" t="s">
        <v>395</v>
      </c>
      <c r="B22" s="27">
        <v>6.0450084863671996E-2</v>
      </c>
      <c r="C22" s="27">
        <v>1.223825060463739E-3</v>
      </c>
      <c r="D22" s="27">
        <v>0.74247745744183058</v>
      </c>
      <c r="E22" s="27">
        <v>1.5644460248334643E-2</v>
      </c>
      <c r="F22" s="27">
        <v>8.9075168865102444E-2</v>
      </c>
      <c r="G22" s="27">
        <v>7.2945517609409563E-4</v>
      </c>
      <c r="H22" s="27">
        <v>0.25124901468692273</v>
      </c>
      <c r="I22" s="64"/>
      <c r="J22" s="1">
        <v>620.39</v>
      </c>
      <c r="K22" s="28">
        <v>43.355000000000018</v>
      </c>
      <c r="L22" s="1">
        <v>563.85025807297245</v>
      </c>
      <c r="M22" s="28">
        <v>9.1244583884304937</v>
      </c>
      <c r="N22" s="1">
        <v>550.06521938086246</v>
      </c>
      <c r="O22" s="28">
        <v>4.3279696057938617</v>
      </c>
    </row>
    <row r="23" spans="1:15">
      <c r="A23" s="26" t="s">
        <v>396</v>
      </c>
      <c r="B23" s="27">
        <v>5.8339892415671474E-2</v>
      </c>
      <c r="C23" s="27">
        <v>1.2743890014608361E-3</v>
      </c>
      <c r="D23" s="27">
        <v>0.73451718904496166</v>
      </c>
      <c r="E23" s="27">
        <v>1.6856574167543638E-2</v>
      </c>
      <c r="F23" s="27">
        <v>9.1529288620687932E-2</v>
      </c>
      <c r="G23" s="27">
        <v>9.1206746396716115E-4</v>
      </c>
      <c r="H23" s="27">
        <v>0.29801528038593378</v>
      </c>
      <c r="I23" s="64"/>
      <c r="J23" s="28">
        <v>542.63</v>
      </c>
      <c r="K23" s="28">
        <v>48.142499999999984</v>
      </c>
      <c r="L23" s="1">
        <v>559.20099250141743</v>
      </c>
      <c r="M23" s="28">
        <v>9.8751302498657214</v>
      </c>
      <c r="N23" s="1">
        <v>564.57521363680723</v>
      </c>
      <c r="O23" s="28">
        <v>5.3951593175208936</v>
      </c>
    </row>
    <row r="24" spans="1:15">
      <c r="A24" s="26" t="s">
        <v>397</v>
      </c>
      <c r="B24" s="27">
        <v>5.8557045797465422E-2</v>
      </c>
      <c r="C24" s="27">
        <v>1.2785807007662526E-3</v>
      </c>
      <c r="D24" s="27">
        <v>0.72946549782802395</v>
      </c>
      <c r="E24" s="27">
        <v>1.649429850543737E-2</v>
      </c>
      <c r="F24" s="27">
        <v>9.0756901169502399E-2</v>
      </c>
      <c r="G24" s="27">
        <v>8.8682364548071154E-4</v>
      </c>
      <c r="H24" s="27">
        <v>0.23441567840851413</v>
      </c>
      <c r="I24" s="64"/>
      <c r="J24" s="1">
        <v>550.03499999999997</v>
      </c>
      <c r="K24" s="28">
        <v>48.140000000000043</v>
      </c>
      <c r="L24" s="1">
        <v>556.23942730204487</v>
      </c>
      <c r="M24" s="28">
        <v>9.6913188721877379</v>
      </c>
      <c r="N24" s="1">
        <v>560.01199030650889</v>
      </c>
      <c r="O24" s="28">
        <v>5.249877926456163</v>
      </c>
    </row>
    <row r="25" spans="1:15">
      <c r="A25" s="26" t="s">
        <v>398</v>
      </c>
      <c r="B25" s="27">
        <v>6.0232645509164434E-2</v>
      </c>
      <c r="C25" s="27">
        <v>1.6659214846460055E-3</v>
      </c>
      <c r="D25" s="27">
        <v>0.74913000501595428</v>
      </c>
      <c r="E25" s="27">
        <v>2.0948223595007764E-2</v>
      </c>
      <c r="F25" s="27">
        <v>9.0527523371376678E-2</v>
      </c>
      <c r="G25" s="27">
        <v>9.7231458835794662E-4</v>
      </c>
      <c r="H25" s="27">
        <v>0.19769526771594187</v>
      </c>
      <c r="I25" s="64"/>
      <c r="J25" s="1">
        <v>612.98</v>
      </c>
      <c r="K25" s="28">
        <v>61.100000000000023</v>
      </c>
      <c r="L25" s="1">
        <v>567.71947436613004</v>
      </c>
      <c r="M25" s="28">
        <v>12.166726709521594</v>
      </c>
      <c r="N25" s="1">
        <v>558.6562163600089</v>
      </c>
      <c r="O25" s="28">
        <v>5.7555358676145962</v>
      </c>
    </row>
    <row r="26" spans="1:15">
      <c r="A26" s="26" t="s">
        <v>399</v>
      </c>
      <c r="B26" s="27">
        <v>6.0094449677118737E-2</v>
      </c>
      <c r="C26" s="27">
        <v>1.7960775284436813E-3</v>
      </c>
      <c r="D26" s="27">
        <v>0.74798753918209038</v>
      </c>
      <c r="E26" s="27">
        <v>2.1403593912836565E-2</v>
      </c>
      <c r="F26" s="27">
        <v>9.0967221271011492E-2</v>
      </c>
      <c r="G26" s="27">
        <v>8.9069183543455518E-4</v>
      </c>
      <c r="H26" s="27">
        <v>1.8622426694487687E-2</v>
      </c>
      <c r="I26" s="64"/>
      <c r="J26" s="1">
        <v>605.57500000000005</v>
      </c>
      <c r="K26" s="28">
        <v>63.71999999999997</v>
      </c>
      <c r="L26" s="1">
        <v>567.05604771647484</v>
      </c>
      <c r="M26" s="28">
        <v>12.439045215817533</v>
      </c>
      <c r="N26" s="1">
        <v>561.25487016964644</v>
      </c>
      <c r="O26" s="28">
        <v>5.2717266786231871</v>
      </c>
    </row>
    <row r="27" spans="1:15">
      <c r="A27" s="26" t="s">
        <v>400</v>
      </c>
      <c r="B27" s="27">
        <v>5.8603975013986516E-2</v>
      </c>
      <c r="C27" s="27">
        <v>1.7386496150521491E-3</v>
      </c>
      <c r="D27" s="27">
        <v>0.73720713204204591</v>
      </c>
      <c r="E27" s="27">
        <v>2.0670384258286791E-2</v>
      </c>
      <c r="F27" s="27">
        <v>9.0767454300028125E-2</v>
      </c>
      <c r="G27" s="27">
        <v>8.5530267417375247E-4</v>
      </c>
      <c r="H27" s="27">
        <v>0.1116251232876916</v>
      </c>
      <c r="I27" s="64"/>
      <c r="J27" s="1">
        <v>553.74</v>
      </c>
      <c r="K27" s="28">
        <v>64.802499999999952</v>
      </c>
      <c r="L27" s="1">
        <v>560.77446022375273</v>
      </c>
      <c r="M27" s="28">
        <v>12.087683182820095</v>
      </c>
      <c r="N27" s="1">
        <v>560.0743594018769</v>
      </c>
      <c r="O27" s="28">
        <v>5.0638616842202797</v>
      </c>
    </row>
    <row r="28" spans="1:15">
      <c r="A28" s="26" t="s">
        <v>401</v>
      </c>
      <c r="B28" s="27">
        <v>5.9832616923508143E-2</v>
      </c>
      <c r="C28" s="27">
        <v>1.8123925369791334E-3</v>
      </c>
      <c r="D28" s="27">
        <v>0.7445060937282918</v>
      </c>
      <c r="E28" s="27">
        <v>2.2708723025291793E-2</v>
      </c>
      <c r="F28" s="27">
        <v>9.0303349090021412E-2</v>
      </c>
      <c r="G28" s="27">
        <v>9.0476015677447622E-4</v>
      </c>
      <c r="H28" s="27">
        <v>0.12079180929290077</v>
      </c>
      <c r="I28" s="64"/>
      <c r="J28" s="28">
        <v>598.17000000000007</v>
      </c>
      <c r="K28" s="28">
        <v>64.802500000000009</v>
      </c>
      <c r="L28" s="1">
        <v>565.03170507933726</v>
      </c>
      <c r="M28" s="28">
        <v>13.223108087333626</v>
      </c>
      <c r="N28" s="1">
        <v>557.33092306016442</v>
      </c>
      <c r="O28" s="28">
        <v>5.3578501354688104</v>
      </c>
    </row>
    <row r="29" spans="1:15">
      <c r="A29" s="26" t="s">
        <v>402</v>
      </c>
      <c r="B29" s="27">
        <v>6.0520878111466066E-2</v>
      </c>
      <c r="C29" s="27">
        <v>1.8230891521245891E-3</v>
      </c>
      <c r="D29" s="27">
        <v>0.75212497082747787</v>
      </c>
      <c r="E29" s="27">
        <v>2.0410773858448604E-2</v>
      </c>
      <c r="F29" s="27">
        <v>9.0545731936514232E-2</v>
      </c>
      <c r="G29" s="27">
        <v>9.4515729959693045E-4</v>
      </c>
      <c r="H29" s="27">
        <v>0.18075062535270886</v>
      </c>
      <c r="I29" s="64"/>
      <c r="J29" s="1">
        <v>633.35</v>
      </c>
      <c r="K29" s="28">
        <v>60.174999999999955</v>
      </c>
      <c r="L29" s="1">
        <v>569.45658765425139</v>
      </c>
      <c r="M29" s="28">
        <v>11.834690476343901</v>
      </c>
      <c r="N29" s="1">
        <v>558.7638513990936</v>
      </c>
      <c r="O29" s="28">
        <v>5.5951384934568535</v>
      </c>
    </row>
    <row r="30" spans="1:15">
      <c r="A30" s="26" t="s">
        <v>403</v>
      </c>
      <c r="B30" s="27">
        <v>6.0026091231980598E-2</v>
      </c>
      <c r="C30" s="27">
        <v>2.4909608345785278E-3</v>
      </c>
      <c r="D30" s="27">
        <v>0.74442304819825167</v>
      </c>
      <c r="E30" s="27">
        <v>2.9555592517625632E-2</v>
      </c>
      <c r="F30" s="27">
        <v>9.0534894263750873E-2</v>
      </c>
      <c r="G30" s="27">
        <v>8.9260722142895852E-4</v>
      </c>
      <c r="H30" s="27">
        <v>4.3123936265703003E-2</v>
      </c>
      <c r="I30" s="64"/>
      <c r="J30" s="1">
        <v>605.57500000000005</v>
      </c>
      <c r="K30" s="28">
        <v>88.875</v>
      </c>
      <c r="L30" s="1">
        <v>564.98336759787094</v>
      </c>
      <c r="M30" s="28">
        <v>17.207827063740911</v>
      </c>
      <c r="N30" s="1">
        <v>558.69978762578478</v>
      </c>
      <c r="O30" s="28">
        <v>5.2850343660413541</v>
      </c>
    </row>
    <row r="31" spans="1:15">
      <c r="A31" s="26" t="s">
        <v>404</v>
      </c>
      <c r="B31" s="27">
        <v>6.0136219893568085E-2</v>
      </c>
      <c r="C31" s="27">
        <v>1.4340602165029892E-3</v>
      </c>
      <c r="D31" s="27">
        <v>0.74608903374084456</v>
      </c>
      <c r="E31" s="27">
        <v>1.7436562036348784E-2</v>
      </c>
      <c r="F31" s="27">
        <v>9.0306752369876453E-2</v>
      </c>
      <c r="G31" s="27">
        <v>8.0643574379805124E-4</v>
      </c>
      <c r="H31" s="27">
        <v>0.14855559342787772</v>
      </c>
      <c r="I31" s="64"/>
      <c r="J31" s="28">
        <v>609.28</v>
      </c>
      <c r="K31" s="28">
        <v>46.129999999999995</v>
      </c>
      <c r="L31" s="1">
        <v>565.95263146269224</v>
      </c>
      <c r="M31" s="28">
        <v>10.146983922540192</v>
      </c>
      <c r="N31" s="1">
        <v>557.35104490726451</v>
      </c>
      <c r="O31" s="28">
        <v>4.7775227328509331</v>
      </c>
    </row>
    <row r="32" spans="1:15">
      <c r="A32" s="26" t="s">
        <v>405</v>
      </c>
      <c r="B32" s="27">
        <v>6.1382738578280263E-2</v>
      </c>
      <c r="C32" s="27">
        <v>1.6606892724879139E-3</v>
      </c>
      <c r="D32" s="27">
        <v>0.75204315636608121</v>
      </c>
      <c r="E32" s="27">
        <v>2.0313997236598366E-2</v>
      </c>
      <c r="F32" s="27">
        <v>8.9255384626713549E-2</v>
      </c>
      <c r="G32" s="27">
        <v>8.6812010415156118E-4</v>
      </c>
      <c r="H32" s="27">
        <v>0.13315149757725334</v>
      </c>
      <c r="I32" s="64"/>
      <c r="J32" s="1">
        <v>653.72</v>
      </c>
      <c r="K32" s="28">
        <v>57.399999999999977</v>
      </c>
      <c r="L32" s="1">
        <v>569.4091738232861</v>
      </c>
      <c r="M32" s="28">
        <v>11.779185493322077</v>
      </c>
      <c r="N32" s="1">
        <v>551.13185772211682</v>
      </c>
      <c r="O32" s="28">
        <v>5.1463074647623328</v>
      </c>
    </row>
    <row r="33" spans="1:15">
      <c r="A33" s="26" t="s">
        <v>406</v>
      </c>
      <c r="B33" s="27">
        <v>5.8457025195926861E-2</v>
      </c>
      <c r="C33" s="27">
        <v>1.6193754466132804E-3</v>
      </c>
      <c r="D33" s="27">
        <v>0.73246792282320117</v>
      </c>
      <c r="E33" s="27">
        <v>1.9610113888232212E-2</v>
      </c>
      <c r="F33" s="27">
        <v>9.1739629097739167E-2</v>
      </c>
      <c r="G33" s="27">
        <v>1.0828610620465455E-3</v>
      </c>
      <c r="H33" s="27">
        <v>3.0805747817914775E-2</v>
      </c>
      <c r="I33" s="64"/>
      <c r="J33" s="1">
        <v>546.32999999999993</v>
      </c>
      <c r="K33" s="28">
        <v>59.247500000000002</v>
      </c>
      <c r="L33" s="1">
        <v>558.00064674372129</v>
      </c>
      <c r="M33" s="28">
        <v>11.499563883964926</v>
      </c>
      <c r="N33" s="1">
        <v>565.81733441041081</v>
      </c>
      <c r="O33" s="28">
        <v>6.4012848449037083</v>
      </c>
    </row>
    <row r="34" spans="1:15">
      <c r="A34" s="26" t="s">
        <v>407</v>
      </c>
      <c r="B34" s="27">
        <v>5.8070599093682174E-2</v>
      </c>
      <c r="C34" s="27">
        <v>1.4274123484467383E-3</v>
      </c>
      <c r="D34" s="27">
        <v>0.73103106104812909</v>
      </c>
      <c r="E34" s="27">
        <v>1.8193593821044272E-2</v>
      </c>
      <c r="F34" s="27">
        <v>9.1596698256523862E-2</v>
      </c>
      <c r="G34" s="27">
        <v>8.5827347575690642E-4</v>
      </c>
      <c r="H34" s="27">
        <v>0.14489058958249751</v>
      </c>
      <c r="I34" s="64"/>
      <c r="J34" s="1">
        <v>531.52</v>
      </c>
      <c r="K34" s="28">
        <v>55.547500000000014</v>
      </c>
      <c r="L34" s="1">
        <v>557.15816624248566</v>
      </c>
      <c r="M34" s="28">
        <v>10.678667193740893</v>
      </c>
      <c r="N34" s="1">
        <v>564.9733129084151</v>
      </c>
      <c r="O34" s="28">
        <v>5.0776996342573852</v>
      </c>
    </row>
    <row r="35" spans="1:15">
      <c r="A35" s="26" t="s">
        <v>408</v>
      </c>
      <c r="B35" s="27">
        <v>5.7452312722011824E-2</v>
      </c>
      <c r="C35" s="27">
        <v>1.4074468569631204E-3</v>
      </c>
      <c r="D35" s="27">
        <v>0.73227693576556363</v>
      </c>
      <c r="E35" s="27">
        <v>1.7707479965914718E-2</v>
      </c>
      <c r="F35" s="27">
        <v>9.2827822314733827E-2</v>
      </c>
      <c r="G35" s="27">
        <v>8.0384656615718492E-4</v>
      </c>
      <c r="H35" s="27">
        <v>3.5317505419825299E-2</v>
      </c>
      <c r="I35" s="64"/>
      <c r="J35" s="1">
        <v>509.29999999999995</v>
      </c>
      <c r="K35" s="28">
        <v>53.697499999999991</v>
      </c>
      <c r="L35" s="1">
        <v>557.88870486642429</v>
      </c>
      <c r="M35" s="28">
        <v>10.386261203299439</v>
      </c>
      <c r="N35" s="1">
        <v>572.23960785642794</v>
      </c>
      <c r="O35" s="28">
        <v>4.7518186338746728</v>
      </c>
    </row>
    <row r="36" spans="1:15">
      <c r="A36" s="26" t="s">
        <v>409</v>
      </c>
      <c r="B36" s="27">
        <v>5.8862371513649987E-2</v>
      </c>
      <c r="C36" s="27">
        <v>1.289369750945322E-3</v>
      </c>
      <c r="D36" s="27">
        <v>0.73690661887649411</v>
      </c>
      <c r="E36" s="27">
        <v>1.6206514215507072E-2</v>
      </c>
      <c r="F36" s="27">
        <v>9.0925688882827982E-2</v>
      </c>
      <c r="G36" s="27">
        <v>7.7682184995863475E-4</v>
      </c>
      <c r="H36" s="27">
        <v>0.17302467255754933</v>
      </c>
      <c r="I36" s="64"/>
      <c r="J36" s="1">
        <v>561.14499999999998</v>
      </c>
      <c r="K36" s="28">
        <v>43.509999999999991</v>
      </c>
      <c r="L36" s="1">
        <v>560.59879759539922</v>
      </c>
      <c r="M36" s="28">
        <v>9.4818771345008859</v>
      </c>
      <c r="N36" s="1">
        <v>561.00945484702504</v>
      </c>
      <c r="O36" s="28">
        <v>4.600321696691128</v>
      </c>
    </row>
    <row r="37" spans="1:15">
      <c r="A37" s="26" t="s">
        <v>410</v>
      </c>
      <c r="B37" s="27">
        <v>5.9309195039435242E-2</v>
      </c>
      <c r="C37" s="27">
        <v>1.5831117130687064E-3</v>
      </c>
      <c r="D37" s="27">
        <v>0.74131435682916014</v>
      </c>
      <c r="E37" s="27">
        <v>2.1066042491790546E-2</v>
      </c>
      <c r="F37" s="27">
        <v>9.0469210623022253E-2</v>
      </c>
      <c r="G37" s="27">
        <v>8.8190533800080247E-4</v>
      </c>
      <c r="H37" s="27">
        <v>0.27355035544430861</v>
      </c>
      <c r="I37" s="64"/>
      <c r="J37" s="1">
        <v>588.91499999999996</v>
      </c>
      <c r="K37" s="28">
        <v>57.395000000000039</v>
      </c>
      <c r="L37" s="1">
        <v>563.17226538099828</v>
      </c>
      <c r="M37" s="28">
        <v>12.289851418307236</v>
      </c>
      <c r="N37" s="1">
        <v>558.31150412617524</v>
      </c>
      <c r="O37" s="28">
        <v>5.2221787438103888</v>
      </c>
    </row>
    <row r="38" spans="1:15">
      <c r="A38" s="26" t="s">
        <v>411</v>
      </c>
      <c r="B38" s="27">
        <v>5.9499305453950636E-2</v>
      </c>
      <c r="C38" s="27">
        <v>1.8099883604512368E-3</v>
      </c>
      <c r="D38" s="27">
        <v>0.74197156665477604</v>
      </c>
      <c r="E38" s="27">
        <v>2.1636582183436379E-2</v>
      </c>
      <c r="F38" s="27">
        <v>9.1215965920822817E-2</v>
      </c>
      <c r="G38" s="27">
        <v>8.6724924643262523E-4</v>
      </c>
      <c r="H38" s="27">
        <v>-3.4253393747095968E-2</v>
      </c>
      <c r="I38" s="64"/>
      <c r="J38" s="1">
        <v>587.06500000000005</v>
      </c>
      <c r="K38" s="28">
        <v>66.65500000000003</v>
      </c>
      <c r="L38" s="1">
        <v>563.55542067857732</v>
      </c>
      <c r="M38" s="28">
        <v>12.617633366993182</v>
      </c>
      <c r="N38" s="1">
        <v>562.72450943240426</v>
      </c>
      <c r="O38" s="28">
        <v>5.1323229229751774</v>
      </c>
    </row>
    <row r="39" spans="1:15">
      <c r="A39" s="26" t="s">
        <v>412</v>
      </c>
      <c r="B39" s="27">
        <v>5.7598409624558845E-2</v>
      </c>
      <c r="C39" s="27">
        <v>2.0983545948275936E-3</v>
      </c>
      <c r="D39" s="27">
        <v>0.73252895855262046</v>
      </c>
      <c r="E39" s="27">
        <v>2.5986889096223244E-2</v>
      </c>
      <c r="F39" s="27">
        <v>9.2680275916344521E-2</v>
      </c>
      <c r="G39" s="27">
        <v>1.0744418379208577E-3</v>
      </c>
      <c r="H39" s="27">
        <v>8.4964853427660525E-2</v>
      </c>
      <c r="I39" s="64"/>
      <c r="J39" s="1">
        <v>522.26</v>
      </c>
      <c r="K39" s="28">
        <v>80.389999999999986</v>
      </c>
      <c r="L39" s="1">
        <v>558.03641857695732</v>
      </c>
      <c r="M39" s="28">
        <v>15.23485971406123</v>
      </c>
      <c r="N39" s="1">
        <v>571.36919680893629</v>
      </c>
      <c r="O39" s="28">
        <v>6.34631864054196</v>
      </c>
    </row>
    <row r="40" spans="1:15">
      <c r="A40" s="26" t="s">
        <v>413</v>
      </c>
      <c r="B40" s="27">
        <v>5.9466542705055095E-2</v>
      </c>
      <c r="C40" s="27">
        <v>1.6998850877566573E-3</v>
      </c>
      <c r="D40" s="27">
        <v>0.73985349541511347</v>
      </c>
      <c r="E40" s="27">
        <v>2.0933136318299263E-2</v>
      </c>
      <c r="F40" s="27">
        <v>9.0850965222662325E-2</v>
      </c>
      <c r="G40" s="27">
        <v>9.148962607878065E-4</v>
      </c>
      <c r="H40" s="27">
        <v>0.10177046498389818</v>
      </c>
      <c r="I40" s="64"/>
      <c r="J40" s="1">
        <v>583.36</v>
      </c>
      <c r="K40" s="28">
        <v>67.579999999999984</v>
      </c>
      <c r="L40" s="1">
        <v>562.32006056180421</v>
      </c>
      <c r="M40" s="28">
        <v>12.222615837560475</v>
      </c>
      <c r="N40" s="1">
        <v>560.56788841820355</v>
      </c>
      <c r="O40" s="28">
        <v>5.4150723378444221</v>
      </c>
    </row>
    <row r="41" spans="1:15">
      <c r="A41" s="26" t="s">
        <v>414</v>
      </c>
      <c r="B41" s="27">
        <v>6.0242921422262133E-2</v>
      </c>
      <c r="C41" s="27">
        <v>1.8748932579973007E-3</v>
      </c>
      <c r="D41" s="27">
        <v>0.74453405871032197</v>
      </c>
      <c r="E41" s="27">
        <v>2.1898417518723786E-2</v>
      </c>
      <c r="F41" s="27">
        <v>9.0522465700790852E-2</v>
      </c>
      <c r="G41" s="27">
        <v>1.010717228398936E-3</v>
      </c>
      <c r="H41" s="27">
        <v>0.10959112344943445</v>
      </c>
      <c r="I41" s="64"/>
      <c r="J41" s="1">
        <v>612.98</v>
      </c>
      <c r="K41" s="28">
        <v>68.504999999999995</v>
      </c>
      <c r="L41" s="1">
        <v>565.04798185896607</v>
      </c>
      <c r="M41" s="28">
        <v>12.751475503493655</v>
      </c>
      <c r="N41" s="1">
        <v>558.62631898071288</v>
      </c>
      <c r="O41" s="28">
        <v>5.9822712969264069</v>
      </c>
    </row>
    <row r="42" spans="1:15">
      <c r="A42" s="26" t="s">
        <v>415</v>
      </c>
      <c r="B42" s="27">
        <v>5.8880118910209271E-2</v>
      </c>
      <c r="C42" s="27">
        <v>1.4461063596975616E-3</v>
      </c>
      <c r="D42" s="27">
        <v>0.7422128418889139</v>
      </c>
      <c r="E42" s="27">
        <v>1.8050826378594544E-2</v>
      </c>
      <c r="F42" s="27">
        <v>9.0714211350463092E-2</v>
      </c>
      <c r="G42" s="27">
        <v>9.0265095554635652E-4</v>
      </c>
      <c r="H42" s="27">
        <v>0.21529917223502074</v>
      </c>
      <c r="I42" s="64"/>
      <c r="J42" s="1">
        <v>561.14499999999998</v>
      </c>
      <c r="K42" s="28">
        <v>53.692499999999995</v>
      </c>
      <c r="L42" s="1">
        <v>563.69604858776916</v>
      </c>
      <c r="M42" s="28">
        <v>10.527224273469336</v>
      </c>
      <c r="N42" s="1">
        <v>559.75968693806863</v>
      </c>
      <c r="O42" s="28">
        <v>5.3434660777955116</v>
      </c>
    </row>
    <row r="43" spans="1:15">
      <c r="A43" s="26" t="s">
        <v>416</v>
      </c>
      <c r="B43" s="27">
        <v>5.8288211887445943E-2</v>
      </c>
      <c r="C43" s="27">
        <v>1.3421191129143668E-3</v>
      </c>
      <c r="D43" s="27">
        <v>0.73637956541819427</v>
      </c>
      <c r="E43" s="27">
        <v>1.789639288377556E-2</v>
      </c>
      <c r="F43" s="27">
        <v>9.1531346777835865E-2</v>
      </c>
      <c r="G43" s="27">
        <v>8.3671431611408999E-4</v>
      </c>
      <c r="H43" s="27">
        <v>0.28134435166139465</v>
      </c>
      <c r="I43" s="64"/>
      <c r="J43" s="1">
        <v>538.92499999999995</v>
      </c>
      <c r="K43" s="28">
        <v>45.365000000000009</v>
      </c>
      <c r="L43" s="1">
        <v>560.29063919702378</v>
      </c>
      <c r="M43" s="28">
        <v>10.472210509985098</v>
      </c>
      <c r="N43" s="1">
        <v>564.58736880392598</v>
      </c>
      <c r="O43" s="28">
        <v>4.9509005802150172</v>
      </c>
    </row>
    <row r="44" spans="1:15">
      <c r="A44" s="26" t="s">
        <v>417</v>
      </c>
      <c r="B44" s="27">
        <v>5.9508084813486961E-2</v>
      </c>
      <c r="C44" s="27">
        <v>1.389459580030614E-3</v>
      </c>
      <c r="D44" s="27">
        <v>0.73870179013517323</v>
      </c>
      <c r="E44" s="27">
        <v>1.7845206728395263E-2</v>
      </c>
      <c r="F44" s="27">
        <v>8.998429874175895E-2</v>
      </c>
      <c r="G44" s="27">
        <v>9.2061790350003855E-4</v>
      </c>
      <c r="H44" s="27">
        <v>0.28410200601236346</v>
      </c>
      <c r="I44" s="64"/>
      <c r="J44" s="1">
        <v>587.06500000000005</v>
      </c>
      <c r="K44" s="28">
        <v>17.587500000000034</v>
      </c>
      <c r="L44" s="1">
        <v>561.64769978537163</v>
      </c>
      <c r="M44" s="28">
        <v>10.428403756393726</v>
      </c>
      <c r="N44" s="1">
        <v>555.44426309896858</v>
      </c>
      <c r="O44" s="28">
        <v>5.4529982176828629</v>
      </c>
    </row>
    <row r="45" spans="1:15">
      <c r="A45" s="26" t="s">
        <v>419</v>
      </c>
      <c r="B45" s="27">
        <v>6.0384585006973295E-2</v>
      </c>
      <c r="C45" s="27">
        <v>1.5071170509379464E-3</v>
      </c>
      <c r="D45" s="27">
        <v>0.74622090320081347</v>
      </c>
      <c r="E45" s="27">
        <v>1.7473925837863186E-2</v>
      </c>
      <c r="F45" s="27">
        <v>9.031693655903994E-2</v>
      </c>
      <c r="G45" s="27">
        <v>9.8527594482656538E-4</v>
      </c>
      <c r="H45" s="27">
        <v>0.12819755207534506</v>
      </c>
      <c r="I45" s="64"/>
      <c r="J45" s="1">
        <v>616.68499999999995</v>
      </c>
      <c r="K45" s="28">
        <v>54.462499999999977</v>
      </c>
      <c r="L45" s="1">
        <v>566.02931309598125</v>
      </c>
      <c r="M45" s="28">
        <v>10.167931227864477</v>
      </c>
      <c r="N45" s="1">
        <v>557.4112584157125</v>
      </c>
      <c r="O45" s="28">
        <v>5.8331388214360818</v>
      </c>
    </row>
    <row r="46" spans="1:15">
      <c r="A46" s="26" t="s">
        <v>420</v>
      </c>
      <c r="B46" s="27">
        <v>5.9018815932024481E-2</v>
      </c>
      <c r="C46" s="27">
        <v>1.352654225254032E-3</v>
      </c>
      <c r="D46" s="27">
        <v>0.73963542615984967</v>
      </c>
      <c r="E46" s="27">
        <v>1.6958926217678583E-2</v>
      </c>
      <c r="F46" s="27">
        <v>9.108936183686521E-2</v>
      </c>
      <c r="G46" s="27">
        <v>9.1512756710764736E-4</v>
      </c>
      <c r="H46" s="27">
        <v>0.23455444979646761</v>
      </c>
      <c r="I46" s="64"/>
      <c r="J46" s="1">
        <v>568.54999999999995</v>
      </c>
      <c r="K46" s="28">
        <v>49.990000000000009</v>
      </c>
      <c r="L46" s="1">
        <v>562.19278679746014</v>
      </c>
      <c r="M46" s="28">
        <v>9.9058938730117259</v>
      </c>
      <c r="N46" s="1">
        <v>561.97654593447055</v>
      </c>
      <c r="O46" s="28">
        <v>5.4152999232902914</v>
      </c>
    </row>
    <row r="47" spans="1:15">
      <c r="A47" s="26" t="s">
        <v>421</v>
      </c>
      <c r="B47" s="27">
        <v>5.8813783732618537E-2</v>
      </c>
      <c r="C47" s="27">
        <v>1.9135532533452241E-3</v>
      </c>
      <c r="D47" s="27">
        <v>0.73976115570559442</v>
      </c>
      <c r="E47" s="27">
        <v>2.3453016127682733E-2</v>
      </c>
      <c r="F47" s="27">
        <v>9.0760329673403251E-2</v>
      </c>
      <c r="G47" s="27">
        <v>9.9457423597485903E-4</v>
      </c>
      <c r="H47" s="27">
        <v>8.2327045820469999E-2</v>
      </c>
      <c r="I47" s="64"/>
      <c r="J47" s="1">
        <v>561.14499999999998</v>
      </c>
      <c r="K47" s="28">
        <v>71.129999999999939</v>
      </c>
      <c r="L47" s="1">
        <v>562.26616943556689</v>
      </c>
      <c r="M47" s="28">
        <v>13.69330690990193</v>
      </c>
      <c r="N47" s="1">
        <v>560.03225286126394</v>
      </c>
      <c r="O47" s="28">
        <v>5.8857270114126505</v>
      </c>
    </row>
    <row r="48" spans="1:15">
      <c r="A48" s="26" t="s">
        <v>422</v>
      </c>
      <c r="B48" s="27">
        <v>5.7720136494259319E-2</v>
      </c>
      <c r="C48" s="27">
        <v>1.6181615335107234E-3</v>
      </c>
      <c r="D48" s="27">
        <v>0.72572767468457577</v>
      </c>
      <c r="E48" s="27">
        <v>2.0048055292294593E-2</v>
      </c>
      <c r="F48" s="27">
        <v>9.1796537075260531E-2</v>
      </c>
      <c r="G48" s="27">
        <v>9.2607753765509317E-4</v>
      </c>
      <c r="H48" s="27">
        <v>0.13375996422372832</v>
      </c>
      <c r="I48" s="64"/>
      <c r="J48" s="28">
        <v>520.41</v>
      </c>
      <c r="K48" s="28">
        <v>65.732499999999959</v>
      </c>
      <c r="L48" s="1">
        <v>554.04254651016151</v>
      </c>
      <c r="M48" s="28">
        <v>11.801882819101648</v>
      </c>
      <c r="N48" s="1">
        <v>566.15335118827272</v>
      </c>
      <c r="O48" s="28">
        <v>5.4764813933139278</v>
      </c>
    </row>
    <row r="49" spans="1:15">
      <c r="A49" s="26" t="s">
        <v>423</v>
      </c>
      <c r="B49" s="27">
        <v>5.5989955018131657E-2</v>
      </c>
      <c r="C49" s="27">
        <v>1.6962345117632056E-3</v>
      </c>
      <c r="D49" s="27">
        <v>0.73830199719798351</v>
      </c>
      <c r="E49" s="27">
        <v>1.6619203514090301E-2</v>
      </c>
      <c r="F49" s="27">
        <v>9.0814910059489148E-2</v>
      </c>
      <c r="G49" s="27">
        <v>1.185691039191084E-3</v>
      </c>
      <c r="H49" s="27">
        <v>0.22131968223889426</v>
      </c>
      <c r="I49" s="64"/>
      <c r="J49" s="1">
        <v>453.75</v>
      </c>
      <c r="K49" s="28">
        <v>66.659999999999968</v>
      </c>
      <c r="L49" s="1">
        <v>561.4141981846534</v>
      </c>
      <c r="M49" s="28">
        <v>9.715171025524171</v>
      </c>
      <c r="N49" s="1">
        <v>560.35481590524626</v>
      </c>
      <c r="O49" s="28">
        <v>7.0136362875537586</v>
      </c>
    </row>
    <row r="50" spans="1:15">
      <c r="A50" s="26" t="s">
        <v>424</v>
      </c>
      <c r="B50" s="27">
        <v>5.8688174639901891E-2</v>
      </c>
      <c r="C50" s="27">
        <v>1.3130054151891588E-3</v>
      </c>
      <c r="D50" s="27">
        <v>0.73568677309394692</v>
      </c>
      <c r="E50" s="27">
        <v>1.7863227935457571E-2</v>
      </c>
      <c r="F50" s="27">
        <v>9.0840082495389773E-2</v>
      </c>
      <c r="G50" s="27">
        <v>9.2398958209311758E-4</v>
      </c>
      <c r="H50" s="27">
        <v>0.43959065772383199</v>
      </c>
      <c r="I50" s="64"/>
      <c r="J50" s="1">
        <v>553.74</v>
      </c>
      <c r="K50" s="28">
        <v>52.767499999999984</v>
      </c>
      <c r="L50" s="1">
        <v>559.88543403893107</v>
      </c>
      <c r="M50" s="28">
        <v>10.456986126244805</v>
      </c>
      <c r="N50" s="1">
        <v>560.50357631727195</v>
      </c>
      <c r="O50" s="28">
        <v>5.4687788404890973</v>
      </c>
    </row>
    <row r="51" spans="1:15">
      <c r="A51" s="26" t="s">
        <v>425</v>
      </c>
      <c r="B51" s="27">
        <v>5.8241448193936056E-2</v>
      </c>
      <c r="C51" s="27">
        <v>1.872903664954046E-3</v>
      </c>
      <c r="D51" s="27">
        <v>0.73449844764338101</v>
      </c>
      <c r="E51" s="27">
        <v>2.416136764954872E-2</v>
      </c>
      <c r="F51" s="27">
        <v>9.1751184995743515E-2</v>
      </c>
      <c r="G51" s="27">
        <v>9.662475932235078E-4</v>
      </c>
      <c r="H51" s="27">
        <v>0.17305983730641811</v>
      </c>
      <c r="I51" s="64"/>
      <c r="J51" s="28">
        <v>538.92499999999995</v>
      </c>
      <c r="K51" s="28">
        <v>65.72999999999999</v>
      </c>
      <c r="L51" s="1">
        <v>559.19002126141584</v>
      </c>
      <c r="M51" s="28">
        <v>14.149281703501323</v>
      </c>
      <c r="N51" s="1">
        <v>565.88556836340172</v>
      </c>
      <c r="O51" s="28">
        <v>5.7135362629047739</v>
      </c>
    </row>
    <row r="52" spans="1:15">
      <c r="A52" s="26" t="s">
        <v>426</v>
      </c>
      <c r="B52" s="27">
        <v>5.8143344588684587E-2</v>
      </c>
      <c r="C52" s="27">
        <v>2.0979173167801311E-3</v>
      </c>
      <c r="D52" s="27">
        <v>0.72926601161903692</v>
      </c>
      <c r="E52" s="27">
        <v>2.5930534944600563E-2</v>
      </c>
      <c r="F52" s="27">
        <v>9.1573813620884847E-2</v>
      </c>
      <c r="G52" s="27">
        <v>1.0337857074823769E-3</v>
      </c>
      <c r="H52" s="27">
        <v>0.13928381142741364</v>
      </c>
      <c r="I52" s="64"/>
      <c r="J52" s="1">
        <v>600.02499999999998</v>
      </c>
      <c r="K52" s="28">
        <v>79.615000000000009</v>
      </c>
      <c r="L52" s="1">
        <v>556.12230059496449</v>
      </c>
      <c r="M52" s="28">
        <v>15.230476593741086</v>
      </c>
      <c r="N52" s="1">
        <v>564.83816648816116</v>
      </c>
      <c r="O52" s="28">
        <v>6.1127543638825648</v>
      </c>
    </row>
    <row r="53" spans="1:15">
      <c r="A53" s="26" t="s">
        <v>427</v>
      </c>
      <c r="B53" s="27">
        <v>5.9416985862535375E-2</v>
      </c>
      <c r="C53" s="27">
        <v>1.5797605986619431E-3</v>
      </c>
      <c r="D53" s="27">
        <v>0.74465202473605274</v>
      </c>
      <c r="E53" s="27">
        <v>2.0679365093551023E-2</v>
      </c>
      <c r="F53" s="27">
        <v>9.1147803672389519E-2</v>
      </c>
      <c r="G53" s="27">
        <v>9.2003866817464211E-4</v>
      </c>
      <c r="H53" s="27">
        <v>0.2217657929410487</v>
      </c>
      <c r="J53" s="1">
        <v>583.36</v>
      </c>
      <c r="K53" s="28">
        <v>57.39749999999998</v>
      </c>
      <c r="L53" s="1">
        <v>565.11664010794914</v>
      </c>
      <c r="M53" s="28">
        <v>12.041471345551718</v>
      </c>
      <c r="N53" s="1">
        <v>562.32182488343017</v>
      </c>
      <c r="O53" s="28">
        <v>5.4439902252330992</v>
      </c>
    </row>
    <row r="54" spans="1:15">
      <c r="A54" s="26" t="s">
        <v>428</v>
      </c>
      <c r="B54" s="27">
        <v>5.9123083949906452E-2</v>
      </c>
      <c r="C54" s="27">
        <v>1.4772725927814543E-3</v>
      </c>
      <c r="D54" s="27">
        <v>0.74052532717798947</v>
      </c>
      <c r="E54" s="27">
        <v>1.9478571781612521E-2</v>
      </c>
      <c r="F54" s="27">
        <v>9.0771529929784753E-2</v>
      </c>
      <c r="G54" s="27">
        <v>7.9353259807755515E-4</v>
      </c>
      <c r="H54" s="27">
        <v>0.28532416322551163</v>
      </c>
      <c r="J54" s="1">
        <v>572.255</v>
      </c>
      <c r="K54" s="28">
        <v>58.322500000000048</v>
      </c>
      <c r="L54" s="1">
        <v>562.71206765638181</v>
      </c>
      <c r="M54" s="28">
        <v>11.369798253501711</v>
      </c>
      <c r="N54" s="1">
        <v>560.09844624850552</v>
      </c>
      <c r="O54" s="28">
        <v>4.6994873632244403</v>
      </c>
    </row>
    <row r="55" spans="1:15">
      <c r="A55" s="26" t="s">
        <v>429</v>
      </c>
      <c r="B55" s="27">
        <v>5.9194400539406257E-2</v>
      </c>
      <c r="C55" s="27">
        <v>1.4743274968484986E-3</v>
      </c>
      <c r="D55" s="27">
        <v>0.73536397179087898</v>
      </c>
      <c r="E55" s="27">
        <v>1.8219788887660418E-2</v>
      </c>
      <c r="F55" s="27">
        <v>9.041781618888188E-2</v>
      </c>
      <c r="G55" s="27">
        <v>7.7459216162546285E-4</v>
      </c>
      <c r="H55" s="27">
        <v>0.13100874761428211</v>
      </c>
      <c r="J55" s="1">
        <v>575.96</v>
      </c>
      <c r="K55" s="28">
        <v>53.692500000000052</v>
      </c>
      <c r="L55" s="1">
        <v>559.69657654433377</v>
      </c>
      <c r="M55" s="28">
        <v>10.667416789969071</v>
      </c>
      <c r="N55" s="1">
        <v>558.00767379923673</v>
      </c>
      <c r="O55" s="28">
        <v>4.5891953639943797</v>
      </c>
    </row>
    <row r="56" spans="1:15">
      <c r="A56" s="26" t="s">
        <v>430</v>
      </c>
      <c r="B56" s="27">
        <v>5.8672054495809992E-2</v>
      </c>
      <c r="C56" s="27">
        <v>1.4938429229788648E-3</v>
      </c>
      <c r="D56" s="27">
        <v>0.73013303803599683</v>
      </c>
      <c r="E56" s="27">
        <v>1.8858316546586065E-2</v>
      </c>
      <c r="F56" s="27">
        <v>9.0552638179761391E-2</v>
      </c>
      <c r="G56" s="27">
        <v>8.1757688404613402E-4</v>
      </c>
      <c r="H56" s="27">
        <v>0.13171137551247816</v>
      </c>
      <c r="J56" s="1">
        <v>553.74</v>
      </c>
      <c r="K56" s="28">
        <v>55.544999999999987</v>
      </c>
      <c r="L56" s="1">
        <v>556.63126989067405</v>
      </c>
      <c r="M56" s="28">
        <v>11.074067465175819</v>
      </c>
      <c r="N56" s="1">
        <v>558.80467532984744</v>
      </c>
      <c r="O56" s="28">
        <v>4.8422264765515282</v>
      </c>
    </row>
    <row r="57" spans="1:15">
      <c r="A57" s="26" t="s">
        <v>431</v>
      </c>
      <c r="B57" s="27">
        <v>5.7978934850141807E-2</v>
      </c>
      <c r="C57" s="27">
        <v>1.2262864011088981E-3</v>
      </c>
      <c r="D57" s="27">
        <v>0.72862142530754914</v>
      </c>
      <c r="E57" s="27">
        <v>1.5182017131808535E-2</v>
      </c>
      <c r="F57" s="27">
        <v>9.1340046832327271E-2</v>
      </c>
      <c r="G57" s="27">
        <v>6.8978213635949E-4</v>
      </c>
      <c r="H57" s="27">
        <v>0.13925507571495468</v>
      </c>
      <c r="J57" s="1">
        <v>527.81500000000005</v>
      </c>
      <c r="K57" s="28">
        <v>46.292500000000018</v>
      </c>
      <c r="L57" s="1">
        <v>555.74374459129717</v>
      </c>
      <c r="M57" s="28">
        <v>8.9258398581552143</v>
      </c>
      <c r="N57" s="1">
        <v>563.45748209733392</v>
      </c>
      <c r="O57" s="28">
        <v>4.0858050076805323</v>
      </c>
    </row>
    <row r="58" spans="1:15">
      <c r="A58" s="26" t="s">
        <v>432</v>
      </c>
      <c r="B58" s="27">
        <v>5.8299770092017651E-2</v>
      </c>
      <c r="C58" s="27">
        <v>1.1130227805054194E-3</v>
      </c>
      <c r="D58" s="27">
        <v>0.73242767187985447</v>
      </c>
      <c r="E58" s="27">
        <v>1.4328465099749726E-2</v>
      </c>
      <c r="F58" s="27">
        <v>9.1209342728296158E-2</v>
      </c>
      <c r="G58" s="27">
        <v>6.7674937086977308E-4</v>
      </c>
      <c r="H58" s="27">
        <v>0.20986057834202687</v>
      </c>
      <c r="J58" s="1">
        <v>542.63</v>
      </c>
      <c r="K58" s="28">
        <v>42.585000000000008</v>
      </c>
      <c r="L58" s="1">
        <v>557.97705577271711</v>
      </c>
      <c r="M58" s="28">
        <v>8.4065398184579951</v>
      </c>
      <c r="N58" s="1">
        <v>562.68538246474407</v>
      </c>
      <c r="O58" s="28">
        <v>4.0094857045727545</v>
      </c>
    </row>
    <row r="59" spans="1:15">
      <c r="A59" s="26" t="s">
        <v>433</v>
      </c>
      <c r="B59" s="27">
        <v>5.7965680082534492E-2</v>
      </c>
      <c r="C59" s="27">
        <v>9.5334322190698795E-4</v>
      </c>
      <c r="D59" s="27">
        <v>0.73327394581787364</v>
      </c>
      <c r="E59" s="27">
        <v>1.2121507491202568E-2</v>
      </c>
      <c r="F59" s="27">
        <v>9.1821805813261687E-2</v>
      </c>
      <c r="G59" s="27">
        <v>6.4070980017135392E-4</v>
      </c>
      <c r="H59" s="27">
        <v>0.22007377011116841</v>
      </c>
      <c r="J59" s="1">
        <v>527.81500000000005</v>
      </c>
      <c r="K59" s="28">
        <v>32.40500000000003</v>
      </c>
      <c r="L59" s="1">
        <v>558.47293933509206</v>
      </c>
      <c r="M59" s="28">
        <v>7.1111446954378259</v>
      </c>
      <c r="N59" s="1">
        <v>566.30254644627394</v>
      </c>
      <c r="O59" s="28">
        <v>3.7952657831086465</v>
      </c>
    </row>
    <row r="60" spans="1:15">
      <c r="A60" s="26" t="s">
        <v>434</v>
      </c>
      <c r="B60" s="27">
        <v>5.9649246393016539E-2</v>
      </c>
      <c r="C60" s="27">
        <v>1.3018972859022899E-3</v>
      </c>
      <c r="D60" s="27">
        <v>0.74411168451901621</v>
      </c>
      <c r="E60" s="27">
        <v>1.6889718249651652E-2</v>
      </c>
      <c r="F60" s="27">
        <v>9.0439941514892E-2</v>
      </c>
      <c r="G60" s="27">
        <v>7.2060351611325391E-4</v>
      </c>
      <c r="H60" s="27">
        <v>0.25786944944830886</v>
      </c>
      <c r="J60" s="1">
        <v>590.77</v>
      </c>
      <c r="K60" s="28">
        <v>48.137499999999989</v>
      </c>
      <c r="L60" s="1">
        <v>564.80211476345335</v>
      </c>
      <c r="M60" s="28">
        <v>9.8403163794496908</v>
      </c>
      <c r="N60" s="1">
        <v>558.13847464113223</v>
      </c>
      <c r="O60" s="28">
        <v>4.2706801510822343</v>
      </c>
    </row>
    <row r="61" spans="1:15">
      <c r="A61" s="26" t="s">
        <v>435</v>
      </c>
      <c r="B61" s="27">
        <v>5.953472765113272E-2</v>
      </c>
      <c r="C61" s="27">
        <v>1.6920138470417215E-3</v>
      </c>
      <c r="D61" s="27">
        <v>0.73525577203266301</v>
      </c>
      <c r="E61" s="27">
        <v>2.1114801966675437E-2</v>
      </c>
      <c r="F61" s="27">
        <v>9.0107049736197778E-2</v>
      </c>
      <c r="G61" s="27">
        <v>9.4798000346979668E-4</v>
      </c>
      <c r="H61" s="27">
        <v>0.16018727391968801</v>
      </c>
      <c r="J61" s="1">
        <v>587.06500000000005</v>
      </c>
      <c r="K61" s="28">
        <v>65.729999999999961</v>
      </c>
      <c r="L61" s="1">
        <v>559.63326554572041</v>
      </c>
      <c r="M61" s="28">
        <v>12.361162918944059</v>
      </c>
      <c r="N61" s="1">
        <v>556.17019942526724</v>
      </c>
      <c r="O61" s="28">
        <v>5.6139764807354702</v>
      </c>
    </row>
    <row r="62" spans="1:15">
      <c r="A62" s="26" t="s">
        <v>436</v>
      </c>
      <c r="B62" s="27">
        <v>5.8818385722300678E-2</v>
      </c>
      <c r="C62" s="27">
        <v>1.6283512602271507E-3</v>
      </c>
      <c r="D62" s="27">
        <v>0.73172284914251073</v>
      </c>
      <c r="E62" s="27">
        <v>1.9145234902472115E-2</v>
      </c>
      <c r="F62" s="27">
        <v>9.0938863487930371E-2</v>
      </c>
      <c r="G62" s="27">
        <v>8.5016211568697639E-4</v>
      </c>
      <c r="H62" s="27">
        <v>5.6192645910134904E-2</v>
      </c>
      <c r="J62" s="1">
        <v>561.14499999999998</v>
      </c>
      <c r="K62" s="28">
        <v>61.099999999999994</v>
      </c>
      <c r="L62" s="1">
        <v>557.56387218350449</v>
      </c>
      <c r="M62" s="28">
        <v>11.232069649781453</v>
      </c>
      <c r="N62" s="1">
        <v>561.08730474021365</v>
      </c>
      <c r="O62" s="28">
        <v>5.032780528510953</v>
      </c>
    </row>
    <row r="63" spans="1:15">
      <c r="A63" s="26" t="s">
        <v>437</v>
      </c>
      <c r="B63" s="27">
        <v>5.876351987852349E-2</v>
      </c>
      <c r="C63" s="27">
        <v>1.9911189284634277E-3</v>
      </c>
      <c r="D63" s="27">
        <v>0.73992978844181245</v>
      </c>
      <c r="E63" s="27">
        <v>2.2473714239491065E-2</v>
      </c>
      <c r="F63" s="27">
        <v>9.1003627821674662E-2</v>
      </c>
      <c r="G63" s="27">
        <v>8.2746621318928904E-4</v>
      </c>
      <c r="H63" s="27">
        <v>-4.1541180596334354E-2</v>
      </c>
      <c r="J63" s="1">
        <v>566.70000000000005</v>
      </c>
      <c r="K63" s="28">
        <v>74.0625</v>
      </c>
      <c r="L63" s="1">
        <v>562.36458439566672</v>
      </c>
      <c r="M63" s="28">
        <v>13.120717233703646</v>
      </c>
      <c r="N63" s="1">
        <v>561.46998917972439</v>
      </c>
      <c r="O63" s="28">
        <v>4.8986422626094841</v>
      </c>
    </row>
    <row r="64" spans="1:15">
      <c r="A64" s="26" t="s">
        <v>438</v>
      </c>
      <c r="B64" s="27">
        <v>5.7750532729690947E-2</v>
      </c>
      <c r="C64" s="27">
        <v>1.7898544925216157E-3</v>
      </c>
      <c r="D64" s="27">
        <v>0.72854684948942661</v>
      </c>
      <c r="E64" s="27">
        <v>2.323287971408337E-2</v>
      </c>
      <c r="F64" s="27">
        <v>9.1418773729550692E-2</v>
      </c>
      <c r="G64" s="27">
        <v>8.1447890428646926E-4</v>
      </c>
      <c r="H64" s="27">
        <v>0.20719966439130669</v>
      </c>
      <c r="J64" s="1">
        <v>520.41</v>
      </c>
      <c r="K64" s="28">
        <v>68.510000000000048</v>
      </c>
      <c r="L64" s="1">
        <v>555.69993820647744</v>
      </c>
      <c r="M64" s="28">
        <v>13.652689430687388</v>
      </c>
      <c r="N64" s="1">
        <v>563.92249562261509</v>
      </c>
      <c r="O64" s="28">
        <v>4.8203101608759145</v>
      </c>
    </row>
    <row r="65" spans="1:15">
      <c r="A65" s="26" t="s">
        <v>439</v>
      </c>
      <c r="B65" s="27">
        <v>5.8727404755147802E-2</v>
      </c>
      <c r="C65" s="27">
        <v>1.5378231528052513E-3</v>
      </c>
      <c r="D65" s="27">
        <v>0.73762595439640843</v>
      </c>
      <c r="E65" s="27">
        <v>1.9794749001645597E-2</v>
      </c>
      <c r="F65" s="27">
        <v>9.1204620370134479E-2</v>
      </c>
      <c r="G65" s="27">
        <v>7.8373181047578075E-4</v>
      </c>
      <c r="H65" s="27">
        <v>0.15423113659474924</v>
      </c>
      <c r="J65" s="1">
        <v>566.70000000000005</v>
      </c>
      <c r="K65" s="28">
        <v>57.39500000000001</v>
      </c>
      <c r="L65" s="1">
        <v>561.01922888597369</v>
      </c>
      <c r="M65" s="28">
        <v>11.573365984330655</v>
      </c>
      <c r="N65" s="1">
        <v>562.65748466245634</v>
      </c>
      <c r="O65" s="28">
        <v>4.6399425566578687</v>
      </c>
    </row>
    <row r="66" spans="1:15">
      <c r="A66" s="26" t="s">
        <v>440</v>
      </c>
      <c r="B66" s="27">
        <v>5.8403907046363834E-2</v>
      </c>
      <c r="C66" s="27">
        <v>1.6797178883207183E-3</v>
      </c>
      <c r="D66" s="27">
        <v>0.73052377919865119</v>
      </c>
      <c r="E66" s="27">
        <v>2.1144826213532038E-2</v>
      </c>
      <c r="F66" s="27">
        <v>9.093179592350796E-2</v>
      </c>
      <c r="G66" s="27">
        <v>8.7463393160289312E-4</v>
      </c>
      <c r="H66" s="27">
        <v>0.17985262382101075</v>
      </c>
      <c r="J66" s="1">
        <v>546.32999999999993</v>
      </c>
      <c r="K66" s="28">
        <v>62.952500000000043</v>
      </c>
      <c r="L66" s="1">
        <v>556.86056275466399</v>
      </c>
      <c r="M66" s="28">
        <v>12.412482379380304</v>
      </c>
      <c r="N66" s="1">
        <v>561.04554200113432</v>
      </c>
      <c r="O66" s="28">
        <v>5.1771628902713926</v>
      </c>
    </row>
    <row r="67" spans="1:15">
      <c r="A67" s="26" t="s">
        <v>441</v>
      </c>
      <c r="B67" s="27">
        <v>6.0067279078363782E-2</v>
      </c>
      <c r="C67" s="27">
        <v>1.2433291355591399E-3</v>
      </c>
      <c r="D67" s="27">
        <v>0.74340124061013646</v>
      </c>
      <c r="E67" s="27">
        <v>1.5249178970082062E-2</v>
      </c>
      <c r="F67" s="27">
        <v>9.0023140095736962E-2</v>
      </c>
      <c r="G67" s="27">
        <v>7.6119799743400727E-4</v>
      </c>
      <c r="H67" s="27">
        <v>0.14542038376846372</v>
      </c>
      <c r="J67" s="1">
        <v>605.57500000000005</v>
      </c>
      <c r="K67" s="28">
        <v>44.435000000000002</v>
      </c>
      <c r="L67" s="1">
        <v>564.38842585056261</v>
      </c>
      <c r="M67" s="28">
        <v>8.8896389838695189</v>
      </c>
      <c r="N67" s="1">
        <v>555.67397557673553</v>
      </c>
      <c r="O67" s="28">
        <v>4.5117263794248856</v>
      </c>
    </row>
    <row r="68" spans="1:15">
      <c r="A68" s="26" t="s">
        <v>442</v>
      </c>
      <c r="B68" s="27">
        <v>6.0068928378460534E-2</v>
      </c>
      <c r="C68" s="27">
        <v>1.4414825587210863E-3</v>
      </c>
      <c r="D68" s="27">
        <v>0.74550504315577937</v>
      </c>
      <c r="E68" s="27">
        <v>1.9337062917156689E-2</v>
      </c>
      <c r="F68" s="27">
        <v>8.9980824077040514E-2</v>
      </c>
      <c r="G68" s="27">
        <v>9.2181353214309126E-4</v>
      </c>
      <c r="H68" s="27">
        <v>0.3512619061724076</v>
      </c>
      <c r="J68" s="1">
        <v>605.57500000000005</v>
      </c>
      <c r="K68" s="28">
        <v>51.840000000000032</v>
      </c>
      <c r="L68" s="1">
        <v>565.61297333760285</v>
      </c>
      <c r="M68" s="28">
        <v>11.255195301662354</v>
      </c>
      <c r="N68" s="1">
        <v>555.42371311155432</v>
      </c>
      <c r="O68" s="28">
        <v>5.460075488797492</v>
      </c>
    </row>
    <row r="69" spans="1:15">
      <c r="A69" s="26" t="s">
        <v>443</v>
      </c>
      <c r="B69" s="27">
        <v>5.985318738855748E-2</v>
      </c>
      <c r="C69" s="27">
        <v>1.2912337884320479E-3</v>
      </c>
      <c r="D69" s="27">
        <v>0.74871956418636199</v>
      </c>
      <c r="E69" s="27">
        <v>1.6680412039728677E-2</v>
      </c>
      <c r="F69" s="27">
        <v>9.0819356180477928E-2</v>
      </c>
      <c r="G69" s="27">
        <v>7.4682571752107707E-4</v>
      </c>
      <c r="H69" s="27">
        <v>0.2228423990625899</v>
      </c>
      <c r="J69" s="1">
        <v>598.17000000000007</v>
      </c>
      <c r="K69" s="28">
        <v>47.057500000000061</v>
      </c>
      <c r="L69" s="1">
        <v>567.48118243481611</v>
      </c>
      <c r="M69" s="28">
        <v>9.6930609501990386</v>
      </c>
      <c r="N69" s="1">
        <v>560.38109119606111</v>
      </c>
      <c r="O69" s="28">
        <v>4.4238769636624165</v>
      </c>
    </row>
    <row r="70" spans="1:15">
      <c r="A70" s="26" t="s">
        <v>444</v>
      </c>
      <c r="B70" s="27">
        <v>5.9230632181231632E-2</v>
      </c>
      <c r="C70" s="27">
        <v>1.4060539452251236E-3</v>
      </c>
      <c r="D70" s="27">
        <v>0.74136310372942638</v>
      </c>
      <c r="E70" s="27">
        <v>1.7515854066667891E-2</v>
      </c>
      <c r="F70" s="27">
        <v>9.1141636165272336E-2</v>
      </c>
      <c r="G70" s="27">
        <v>8.4543867356395462E-4</v>
      </c>
      <c r="H70" s="27">
        <v>0.20092090381711714</v>
      </c>
      <c r="J70" s="1">
        <v>575.96</v>
      </c>
      <c r="K70" s="28">
        <v>51.84250000000003</v>
      </c>
      <c r="L70" s="1">
        <v>563.2006899348039</v>
      </c>
      <c r="M70" s="28">
        <v>10.220614215019925</v>
      </c>
      <c r="N70" s="1">
        <v>562.28538764039251</v>
      </c>
      <c r="O70" s="28">
        <v>5.0040329052667829</v>
      </c>
    </row>
    <row r="71" spans="1:15">
      <c r="A71" s="26" t="s">
        <v>445</v>
      </c>
      <c r="B71" s="27">
        <v>5.9233842620089662E-2</v>
      </c>
      <c r="C71" s="27">
        <v>1.267764936134412E-3</v>
      </c>
      <c r="D71" s="27">
        <v>0.73768536244512239</v>
      </c>
      <c r="E71" s="27">
        <v>1.5230567784954879E-2</v>
      </c>
      <c r="F71" s="27">
        <v>9.0590655226640171E-2</v>
      </c>
      <c r="G71" s="27">
        <v>7.8177848103266087E-4</v>
      </c>
      <c r="H71" s="27">
        <v>9.1762926740095757E-2</v>
      </c>
      <c r="J71" s="1">
        <v>575.96</v>
      </c>
      <c r="K71" s="28">
        <v>46.287499999999966</v>
      </c>
      <c r="L71" s="1">
        <v>561.05394343117393</v>
      </c>
      <c r="M71" s="28">
        <v>8.9078634190258885</v>
      </c>
      <c r="N71" s="1">
        <v>559.02939566887983</v>
      </c>
      <c r="O71" s="28">
        <v>4.6308941668158976</v>
      </c>
    </row>
    <row r="72" spans="1:15">
      <c r="A72" s="26" t="s">
        <v>446</v>
      </c>
      <c r="B72" s="27">
        <v>5.8804802465357985E-2</v>
      </c>
      <c r="C72" s="27">
        <v>1.3100801264103352E-3</v>
      </c>
      <c r="D72" s="27">
        <v>0.73119938938277595</v>
      </c>
      <c r="E72" s="27">
        <v>1.6537477672522092E-2</v>
      </c>
      <c r="F72" s="27">
        <v>9.022473979779333E-2</v>
      </c>
      <c r="G72" s="27">
        <v>7.8975555564190635E-4</v>
      </c>
      <c r="H72" s="27">
        <v>0.23831957665353667</v>
      </c>
      <c r="J72" s="1">
        <v>561.14499999999998</v>
      </c>
      <c r="K72" s="28">
        <v>49.990000000000009</v>
      </c>
      <c r="L72" s="1">
        <v>557.25689897617576</v>
      </c>
      <c r="M72" s="28">
        <v>9.7069604203851991</v>
      </c>
      <c r="N72" s="1">
        <v>556.86612917920831</v>
      </c>
      <c r="O72" s="28">
        <v>4.6794352059097255</v>
      </c>
    </row>
    <row r="73" spans="1:15">
      <c r="A73" s="26" t="s">
        <v>447</v>
      </c>
      <c r="B73" s="27">
        <v>5.6916698276958042E-2</v>
      </c>
      <c r="C73" s="27">
        <v>1.4718546049895635E-3</v>
      </c>
      <c r="D73" s="27">
        <v>0.72980036772873313</v>
      </c>
      <c r="E73" s="27">
        <v>1.6570814012300292E-2</v>
      </c>
      <c r="F73" s="27">
        <v>9.067697687067941E-2</v>
      </c>
      <c r="G73" s="27">
        <v>1.0676836936116499E-3</v>
      </c>
      <c r="H73" s="27">
        <v>0.32912507854683537</v>
      </c>
      <c r="J73" s="1">
        <v>487.08000000000004</v>
      </c>
      <c r="K73" s="28">
        <v>55.550000000000011</v>
      </c>
      <c r="L73" s="1">
        <v>556.43601307284314</v>
      </c>
      <c r="M73" s="28">
        <v>9.7343308893612104</v>
      </c>
      <c r="N73" s="1">
        <v>559.53961739725423</v>
      </c>
      <c r="O73" s="28">
        <v>6.3177425170342456</v>
      </c>
    </row>
    <row r="74" spans="1:15">
      <c r="A74" s="26" t="s">
        <v>448</v>
      </c>
      <c r="B74" s="27">
        <v>5.7085006704432104E-2</v>
      </c>
      <c r="C74" s="27">
        <v>1.4913255570440302E-3</v>
      </c>
      <c r="D74" s="27">
        <v>0.7236535275926933</v>
      </c>
      <c r="E74" s="27">
        <v>1.9230169464666592E-2</v>
      </c>
      <c r="F74" s="27">
        <v>9.2102842869043106E-2</v>
      </c>
      <c r="G74" s="27">
        <v>9.944539552485393E-4</v>
      </c>
      <c r="H74" s="27">
        <v>0.2599187134723393</v>
      </c>
      <c r="J74" s="1">
        <v>494.48500000000001</v>
      </c>
      <c r="K74" s="28">
        <v>57.402499999999975</v>
      </c>
      <c r="L74" s="1">
        <v>552.82142658320174</v>
      </c>
      <c r="M74" s="28">
        <v>11.334491419821267</v>
      </c>
      <c r="N74" s="1">
        <v>567.96165247191664</v>
      </c>
      <c r="O74" s="28">
        <v>5.8780236620082613</v>
      </c>
    </row>
    <row r="75" spans="1:15">
      <c r="A75" s="26" t="s">
        <v>449</v>
      </c>
      <c r="B75" s="27">
        <v>5.9332655720509712E-2</v>
      </c>
      <c r="C75" s="27">
        <v>1.347319091422742E-3</v>
      </c>
      <c r="D75" s="27">
        <v>0.73708541271563222</v>
      </c>
      <c r="E75" s="27">
        <v>1.6802049864888778E-2</v>
      </c>
      <c r="F75" s="27">
        <v>9.0147624091838796E-2</v>
      </c>
      <c r="G75" s="27">
        <v>7.7862190617871275E-4</v>
      </c>
      <c r="H75" s="27">
        <v>0.18024344723227584</v>
      </c>
      <c r="J75" s="1">
        <v>588.91499999999996</v>
      </c>
      <c r="K75" s="28">
        <v>49.990000000000009</v>
      </c>
      <c r="L75" s="1">
        <v>560.70331380199775</v>
      </c>
      <c r="M75" s="28">
        <v>9.8287439866475346</v>
      </c>
      <c r="N75" s="1">
        <v>556.4101338740312</v>
      </c>
      <c r="O75" s="28">
        <v>4.6140497535239646</v>
      </c>
    </row>
    <row r="76" spans="1:15">
      <c r="A76" s="26" t="s">
        <v>450</v>
      </c>
      <c r="B76" s="27">
        <v>5.9478716836976454E-2</v>
      </c>
      <c r="C76" s="27">
        <v>1.5241676832579811E-3</v>
      </c>
      <c r="D76" s="27">
        <v>0.74580994132424894</v>
      </c>
      <c r="E76" s="27">
        <v>1.8130931116786032E-2</v>
      </c>
      <c r="F76" s="27">
        <v>9.0562866855107046E-2</v>
      </c>
      <c r="G76" s="27">
        <v>8.2561739828621906E-4</v>
      </c>
      <c r="H76" s="27">
        <v>0.13697905747429026</v>
      </c>
      <c r="J76" s="1">
        <v>583.36</v>
      </c>
      <c r="K76" s="28">
        <v>55.544999999999959</v>
      </c>
      <c r="L76" s="1">
        <v>565.79032109075376</v>
      </c>
      <c r="M76" s="28">
        <v>10.552173346018781</v>
      </c>
      <c r="N76" s="1">
        <v>558.86513822386701</v>
      </c>
      <c r="O76" s="28">
        <v>4.8896199658113488</v>
      </c>
    </row>
    <row r="77" spans="1:15">
      <c r="A77" s="26" t="s">
        <v>451</v>
      </c>
      <c r="B77" s="27">
        <v>5.9655100573950112E-2</v>
      </c>
      <c r="C77" s="27">
        <v>1.6519347627454966E-3</v>
      </c>
      <c r="D77" s="27">
        <v>0.73760277345283376</v>
      </c>
      <c r="E77" s="27">
        <v>1.9771356185815374E-2</v>
      </c>
      <c r="F77" s="27">
        <v>9.0058134792767475E-2</v>
      </c>
      <c r="G77" s="27">
        <v>1.014913987651894E-3</v>
      </c>
      <c r="H77" s="27">
        <v>0.17023890317403909</v>
      </c>
      <c r="J77" s="1">
        <v>590.77</v>
      </c>
      <c r="K77" s="28">
        <v>59.247500000000002</v>
      </c>
      <c r="L77" s="1">
        <v>561.00568299354018</v>
      </c>
      <c r="M77" s="28">
        <v>11.559857555075784</v>
      </c>
      <c r="N77" s="1">
        <v>555.88093144930292</v>
      </c>
      <c r="O77" s="28">
        <v>6.0095263342266625</v>
      </c>
    </row>
    <row r="78" spans="1:15">
      <c r="A78" s="26" t="s">
        <v>452</v>
      </c>
      <c r="B78" s="27">
        <v>5.8033377975658662E-2</v>
      </c>
      <c r="C78" s="27">
        <v>1.6631491065091737E-3</v>
      </c>
      <c r="D78" s="27">
        <v>0.72822954533398843</v>
      </c>
      <c r="E78" s="27">
        <v>2.1574161874565529E-2</v>
      </c>
      <c r="F78" s="27">
        <v>9.0857019889660787E-2</v>
      </c>
      <c r="G78" s="27">
        <v>1.0070171965007851E-3</v>
      </c>
      <c r="H78" s="27">
        <v>0.2933689562504353</v>
      </c>
      <c r="J78" s="1">
        <v>531.52</v>
      </c>
      <c r="K78" s="28">
        <v>57.244999999999976</v>
      </c>
      <c r="L78" s="1">
        <v>555.5135302782428</v>
      </c>
      <c r="M78" s="28">
        <v>12.681049279058099</v>
      </c>
      <c r="N78" s="1">
        <v>560.60366854228346</v>
      </c>
      <c r="O78" s="28">
        <v>5.9586580312038189</v>
      </c>
    </row>
    <row r="79" spans="1:15">
      <c r="A79" s="26" t="s">
        <v>453</v>
      </c>
      <c r="B79" s="27">
        <v>5.7527549496674033E-2</v>
      </c>
      <c r="C79" s="27">
        <v>1.3790308535615527E-3</v>
      </c>
      <c r="D79" s="27">
        <v>0.72115500222585438</v>
      </c>
      <c r="E79" s="27">
        <v>1.7487357829851041E-2</v>
      </c>
      <c r="F79" s="27">
        <v>9.1050657003891283E-2</v>
      </c>
      <c r="G79" s="27">
        <v>8.0532089611691439E-4</v>
      </c>
      <c r="H79" s="27">
        <v>0.17445247033967698</v>
      </c>
      <c r="J79" s="1">
        <v>522.26</v>
      </c>
      <c r="K79" s="28">
        <v>53.699999999999989</v>
      </c>
      <c r="L79" s="1">
        <v>551.34850828395395</v>
      </c>
      <c r="M79" s="28">
        <v>10.323351616999723</v>
      </c>
      <c r="N79" s="1">
        <v>561.74786456474169</v>
      </c>
      <c r="O79" s="28">
        <v>4.7678548060429744</v>
      </c>
    </row>
    <row r="80" spans="1:15">
      <c r="A80" s="26" t="s">
        <v>454</v>
      </c>
      <c r="B80" s="27">
        <v>5.7740842324387948E-2</v>
      </c>
      <c r="C80" s="27">
        <v>1.5500851992275842E-3</v>
      </c>
      <c r="D80" s="27">
        <v>0.72356782533232089</v>
      </c>
      <c r="E80" s="27">
        <v>1.8794437140795282E-2</v>
      </c>
      <c r="F80" s="27">
        <v>9.0775982025081609E-2</v>
      </c>
      <c r="G80" s="27">
        <v>8.1185969114552304E-4</v>
      </c>
      <c r="H80" s="27">
        <v>9.6107684766803952E-2</v>
      </c>
      <c r="J80" s="1">
        <v>520.41</v>
      </c>
      <c r="K80" s="28">
        <v>58.172500000000014</v>
      </c>
      <c r="L80" s="1">
        <v>552.77093918252922</v>
      </c>
      <c r="M80" s="28">
        <v>11.078500398763998</v>
      </c>
      <c r="N80" s="1">
        <v>560.12475789205644</v>
      </c>
      <c r="O80" s="28">
        <v>4.8075615702190868</v>
      </c>
    </row>
    <row r="81" spans="1:15">
      <c r="A81" s="26" t="s">
        <v>455</v>
      </c>
      <c r="B81" s="27">
        <v>6.0114328113696221E-2</v>
      </c>
      <c r="C81" s="27">
        <v>1.4526719219375738E-3</v>
      </c>
      <c r="D81" s="27">
        <v>0.74394693975293702</v>
      </c>
      <c r="E81" s="27">
        <v>1.7237512320900202E-2</v>
      </c>
      <c r="F81" s="27">
        <v>9.0706594104759883E-2</v>
      </c>
      <c r="G81" s="27">
        <v>1.0233183664927674E-3</v>
      </c>
      <c r="H81" s="27">
        <v>0.21326927549683264</v>
      </c>
      <c r="J81" s="1">
        <v>609.28</v>
      </c>
      <c r="K81" s="28">
        <v>52.610000000000014</v>
      </c>
      <c r="L81" s="1">
        <v>564.7061994926778</v>
      </c>
      <c r="M81" s="28">
        <v>10.043588000649855</v>
      </c>
      <c r="N81" s="1">
        <v>559.71466681117897</v>
      </c>
      <c r="O81" s="28">
        <v>6.0556762881714157</v>
      </c>
    </row>
    <row r="82" spans="1:15">
      <c r="A82" s="26" t="s">
        <v>456</v>
      </c>
      <c r="B82" s="27">
        <v>5.8402031312581364E-2</v>
      </c>
      <c r="C82" s="27">
        <v>1.4461889162197547E-3</v>
      </c>
      <c r="D82" s="27">
        <v>0.72551294449263981</v>
      </c>
      <c r="E82" s="27">
        <v>1.8191728581646995E-2</v>
      </c>
      <c r="F82" s="27">
        <v>9.0902788086582156E-2</v>
      </c>
      <c r="G82" s="27">
        <v>1.098015413709998E-3</v>
      </c>
      <c r="H82" s="27">
        <v>0.2265390651318886</v>
      </c>
      <c r="J82" s="1">
        <v>546.32999999999993</v>
      </c>
      <c r="K82" s="28">
        <v>49.065000000000055</v>
      </c>
      <c r="L82" s="1">
        <v>553.91619577298934</v>
      </c>
      <c r="M82" s="28">
        <v>10.711599530673109</v>
      </c>
      <c r="N82" s="1">
        <v>560.87412980267425</v>
      </c>
      <c r="O82" s="28">
        <v>6.4955094312951251</v>
      </c>
    </row>
    <row r="83" spans="1:15">
      <c r="A83" s="26" t="s">
        <v>457</v>
      </c>
      <c r="B83" s="27">
        <v>5.8959439802207747E-2</v>
      </c>
      <c r="C83" s="27">
        <v>2.6947952551938047E-3</v>
      </c>
      <c r="D83" s="27">
        <v>0.73581309144307838</v>
      </c>
      <c r="E83" s="27">
        <v>1.7363132440134734E-2</v>
      </c>
      <c r="F83" s="27">
        <v>9.0176629717599724E-2</v>
      </c>
      <c r="G83" s="27">
        <v>9.9258722085134466E-4</v>
      </c>
      <c r="H83" s="27">
        <v>0.11999763132362629</v>
      </c>
      <c r="J83" s="1">
        <v>564.85</v>
      </c>
      <c r="K83" s="28">
        <v>99.985000000000014</v>
      </c>
      <c r="L83" s="1">
        <v>559.95932804214863</v>
      </c>
      <c r="M83" s="28">
        <v>10.16389121833034</v>
      </c>
      <c r="N83" s="1">
        <v>556.5816517360646</v>
      </c>
      <c r="O83" s="28">
        <v>5.8770403810443446</v>
      </c>
    </row>
    <row r="84" spans="1:15">
      <c r="A84" s="26" t="s">
        <v>458</v>
      </c>
      <c r="B84" s="27">
        <v>5.844312556692248E-2</v>
      </c>
      <c r="C84" s="27">
        <v>1.4196141037297199E-3</v>
      </c>
      <c r="D84" s="27">
        <v>0.73217242601739896</v>
      </c>
      <c r="E84" s="27">
        <v>1.7779503051560171E-2</v>
      </c>
      <c r="F84" s="27">
        <v>9.0962401035462576E-2</v>
      </c>
      <c r="G84" s="27">
        <v>9.3022509115367013E-4</v>
      </c>
      <c r="H84" s="27">
        <v>0.31202039813020488</v>
      </c>
      <c r="J84" s="1">
        <v>546.32999999999993</v>
      </c>
      <c r="K84" s="28">
        <v>49.065000000000055</v>
      </c>
      <c r="L84" s="1">
        <v>557.82744409096631</v>
      </c>
      <c r="M84" s="28">
        <v>10.429076697087252</v>
      </c>
      <c r="N84" s="1">
        <v>561.22638782586591</v>
      </c>
      <c r="O84" s="28">
        <v>5.5049780763015157</v>
      </c>
    </row>
    <row r="85" spans="1:15">
      <c r="A85" s="26" t="s">
        <v>459</v>
      </c>
      <c r="B85" s="27">
        <v>6.0354610407048426E-2</v>
      </c>
      <c r="C85" s="27">
        <v>1.3471895182838353E-3</v>
      </c>
      <c r="D85" s="27">
        <v>0.74469057992348042</v>
      </c>
      <c r="E85" s="27">
        <v>1.6986870175148935E-2</v>
      </c>
      <c r="F85" s="27">
        <v>8.961065228308307E-2</v>
      </c>
      <c r="G85" s="27">
        <v>9.3578876128828697E-4</v>
      </c>
      <c r="H85" s="27">
        <v>0.26777908584037063</v>
      </c>
      <c r="J85" s="1">
        <v>616.68499999999995</v>
      </c>
      <c r="K85" s="28">
        <v>48.139999999999986</v>
      </c>
      <c r="L85" s="1">
        <v>565.13907888130348</v>
      </c>
      <c r="M85" s="28">
        <v>9.8935632557383428</v>
      </c>
      <c r="N85" s="1">
        <v>553.23405440604904</v>
      </c>
      <c r="O85" s="28">
        <v>5.5444191210548306</v>
      </c>
    </row>
    <row r="86" spans="1:15">
      <c r="A86" s="26" t="s">
        <v>460</v>
      </c>
      <c r="B86" s="27">
        <v>5.824570206886423E-2</v>
      </c>
      <c r="C86" s="27">
        <v>1.3162705126460684E-3</v>
      </c>
      <c r="D86" s="27">
        <v>0.72683230561009704</v>
      </c>
      <c r="E86" s="27">
        <v>1.6365747106467526E-2</v>
      </c>
      <c r="F86" s="27">
        <v>9.0845307814236026E-2</v>
      </c>
      <c r="G86" s="27">
        <v>8.3179146378534749E-4</v>
      </c>
      <c r="H86" s="27">
        <v>0.14484463796513977</v>
      </c>
      <c r="J86" s="1">
        <v>538.92499999999995</v>
      </c>
      <c r="K86" s="28">
        <v>49.992500000000007</v>
      </c>
      <c r="L86" s="1">
        <v>554.6922809486947</v>
      </c>
      <c r="M86" s="28">
        <v>9.630502327343466</v>
      </c>
      <c r="N86" s="1">
        <v>560.53445571873499</v>
      </c>
      <c r="O86" s="28">
        <v>4.9248310134609259</v>
      </c>
    </row>
    <row r="87" spans="1:15">
      <c r="A87" s="26" t="s">
        <v>461</v>
      </c>
      <c r="B87" s="27">
        <v>5.8260960646758841E-2</v>
      </c>
      <c r="C87" s="27">
        <v>1.6547798890944551E-3</v>
      </c>
      <c r="D87" s="27">
        <v>0.73443689147921698</v>
      </c>
      <c r="E87" s="27">
        <v>1.8470660284518655E-2</v>
      </c>
      <c r="F87" s="27">
        <v>9.1078344583100782E-2</v>
      </c>
      <c r="G87" s="27">
        <v>9.0951234859182632E-4</v>
      </c>
      <c r="H87" s="27">
        <v>3.6845952051707688E-2</v>
      </c>
      <c r="J87" s="1">
        <v>538.92499999999995</v>
      </c>
      <c r="K87" s="28">
        <v>67.579999999999984</v>
      </c>
      <c r="L87" s="1">
        <v>559.1539853715467</v>
      </c>
      <c r="M87" s="28">
        <v>10.819872740550451</v>
      </c>
      <c r="N87" s="1">
        <v>561.91145306309647</v>
      </c>
      <c r="O87" s="28">
        <v>5.38222853009911</v>
      </c>
    </row>
    <row r="88" spans="1:15">
      <c r="A88" s="26" t="s">
        <v>462</v>
      </c>
      <c r="B88" s="27">
        <v>5.9962443562093494E-2</v>
      </c>
      <c r="C88" s="27">
        <v>1.5166038691871149E-3</v>
      </c>
      <c r="D88" s="27">
        <v>0.75166465261917903</v>
      </c>
      <c r="E88" s="27">
        <v>1.883016581331939E-2</v>
      </c>
      <c r="F88" s="27">
        <v>9.146784614776729E-2</v>
      </c>
      <c r="G88" s="27">
        <v>9.481623198171566E-4</v>
      </c>
      <c r="H88" s="27">
        <v>0.111970690882574</v>
      </c>
      <c r="J88" s="1">
        <v>611.13</v>
      </c>
      <c r="K88" s="28">
        <v>55.545000000000073</v>
      </c>
      <c r="L88" s="1">
        <v>569.18979120769916</v>
      </c>
      <c r="M88" s="28">
        <v>10.922095093617399</v>
      </c>
      <c r="N88" s="1">
        <v>564.21233306072622</v>
      </c>
      <c r="O88" s="28">
        <v>5.6083067491414411</v>
      </c>
    </row>
    <row r="89" spans="1:15">
      <c r="A89" s="26" t="s">
        <v>463</v>
      </c>
      <c r="B89" s="27">
        <v>6.1113977316150862E-2</v>
      </c>
      <c r="C89" s="27">
        <v>1.7531546837235242E-3</v>
      </c>
      <c r="D89" s="27">
        <v>0.75769168156209099</v>
      </c>
      <c r="E89" s="27">
        <v>2.1120866923127084E-2</v>
      </c>
      <c r="F89" s="27">
        <v>9.0394874108764331E-2</v>
      </c>
      <c r="G89" s="27">
        <v>8.8508036197109145E-4</v>
      </c>
      <c r="H89" s="27">
        <v>8.9338592483709678E-2</v>
      </c>
      <c r="J89" s="1">
        <v>642.61</v>
      </c>
      <c r="K89" s="28">
        <v>58.325000000000045</v>
      </c>
      <c r="L89" s="1">
        <v>572.67746728510247</v>
      </c>
      <c r="M89" s="28">
        <v>12.20731203070091</v>
      </c>
      <c r="N89" s="1">
        <v>557.87204165503692</v>
      </c>
      <c r="O89" s="28">
        <v>5.2412594779681649</v>
      </c>
    </row>
    <row r="90" spans="1:15">
      <c r="A90" s="26" t="s">
        <v>464</v>
      </c>
      <c r="B90" s="27">
        <v>5.8231353923144463E-2</v>
      </c>
      <c r="C90" s="27">
        <v>1.8023224384397501E-3</v>
      </c>
      <c r="D90" s="27">
        <v>0.73335654059561484</v>
      </c>
      <c r="E90" s="27">
        <v>2.3960009963872105E-2</v>
      </c>
      <c r="F90" s="27">
        <v>9.1667781228977271E-2</v>
      </c>
      <c r="G90" s="27">
        <v>1.0191325032149847E-3</v>
      </c>
      <c r="H90" s="27">
        <v>0.22529798958232133</v>
      </c>
      <c r="J90" s="1">
        <v>538.92499999999995</v>
      </c>
      <c r="K90" s="28">
        <v>63.877500000000026</v>
      </c>
      <c r="L90" s="1">
        <v>558.52132368868877</v>
      </c>
      <c r="M90" s="28">
        <v>14.040673552475756</v>
      </c>
      <c r="N90" s="1">
        <v>565.39307907618547</v>
      </c>
      <c r="O90" s="28">
        <v>6.0258253052131128</v>
      </c>
    </row>
    <row r="91" spans="1:15">
      <c r="A91" s="26" t="s">
        <v>465</v>
      </c>
      <c r="B91" s="27">
        <v>5.8031414509931475E-2</v>
      </c>
      <c r="C91" s="27">
        <v>1.6765571696252474E-3</v>
      </c>
      <c r="D91" s="27">
        <v>0.73133866599520891</v>
      </c>
      <c r="E91" s="27">
        <v>2.2077619186881219E-2</v>
      </c>
      <c r="F91" s="27">
        <v>9.091760366431792E-2</v>
      </c>
      <c r="G91" s="27">
        <v>8.6546136274535219E-4</v>
      </c>
      <c r="H91" s="27">
        <v>0.31607511436874675</v>
      </c>
      <c r="J91" s="1">
        <v>531.52</v>
      </c>
      <c r="K91" s="28">
        <v>64.805000000000007</v>
      </c>
      <c r="L91" s="1">
        <v>557.33858420810327</v>
      </c>
      <c r="M91" s="28">
        <v>12.953468772917887</v>
      </c>
      <c r="N91" s="1">
        <v>560.96167811856174</v>
      </c>
      <c r="O91" s="28">
        <v>5.1231189611571715</v>
      </c>
    </row>
    <row r="92" spans="1:15">
      <c r="A92" s="26" t="s">
        <v>466</v>
      </c>
      <c r="B92" s="27">
        <v>5.8540968910130164E-2</v>
      </c>
      <c r="C92" s="27">
        <v>1.6091254484443364E-3</v>
      </c>
      <c r="D92" s="27">
        <v>0.73002359553869078</v>
      </c>
      <c r="E92" s="27">
        <v>2.068616846628378E-2</v>
      </c>
      <c r="F92" s="27">
        <v>9.0260905096405081E-2</v>
      </c>
      <c r="G92" s="27">
        <v>8.8017142542005933E-4</v>
      </c>
      <c r="H92" s="27">
        <v>0.24606922606547296</v>
      </c>
      <c r="J92" s="1">
        <v>550.03499999999997</v>
      </c>
      <c r="K92" s="28">
        <v>61.099999999999966</v>
      </c>
      <c r="L92" s="1">
        <v>556.5670380833451</v>
      </c>
      <c r="M92" s="28">
        <v>12.146994737319966</v>
      </c>
      <c r="N92" s="1">
        <v>557.07996823330973</v>
      </c>
      <c r="O92" s="28">
        <v>5.2128997263098347</v>
      </c>
    </row>
    <row r="93" spans="1:15">
      <c r="A93" s="26" t="s">
        <v>467</v>
      </c>
      <c r="B93" s="27">
        <v>5.8993943284816254E-2</v>
      </c>
      <c r="C93" s="27">
        <v>1.9582275271585146E-3</v>
      </c>
      <c r="D93" s="27">
        <v>0.72985024727932246</v>
      </c>
      <c r="E93" s="27">
        <v>2.3639924502356129E-2</v>
      </c>
      <c r="F93" s="27">
        <v>9.0118376802368311E-2</v>
      </c>
      <c r="G93" s="27">
        <v>9.3771312297569816E-4</v>
      </c>
      <c r="H93" s="27">
        <v>8.2540636427634304E-2</v>
      </c>
      <c r="J93" s="1">
        <v>568.54999999999995</v>
      </c>
      <c r="K93" s="28">
        <v>72.20999999999998</v>
      </c>
      <c r="L93" s="1">
        <v>556.46529166540165</v>
      </c>
      <c r="M93" s="28">
        <v>13.881260550178387</v>
      </c>
      <c r="N93" s="1">
        <v>556.23718237034757</v>
      </c>
      <c r="O93" s="28">
        <v>5.5532949739754853</v>
      </c>
    </row>
    <row r="94" spans="1:15">
      <c r="A94" s="26" t="s">
        <v>468</v>
      </c>
      <c r="B94" s="27">
        <v>5.9311122988582217E-2</v>
      </c>
      <c r="C94" s="27">
        <v>1.3565455405755806E-3</v>
      </c>
      <c r="D94" s="27">
        <v>0.74264615430060676</v>
      </c>
      <c r="E94" s="27">
        <v>1.7604512100587579E-2</v>
      </c>
      <c r="F94" s="27">
        <v>9.059426403844878E-2</v>
      </c>
      <c r="G94" s="27">
        <v>8.693189225155725E-4</v>
      </c>
      <c r="H94" s="27">
        <v>0.23168531236168752</v>
      </c>
      <c r="J94" s="1">
        <v>588.91499999999996</v>
      </c>
      <c r="K94" s="28">
        <v>49.990000000000009</v>
      </c>
      <c r="L94" s="1">
        <v>563.94855698615606</v>
      </c>
      <c r="M94" s="28">
        <v>10.264740677889286</v>
      </c>
      <c r="N94" s="1">
        <v>559.05072709788192</v>
      </c>
      <c r="O94" s="28">
        <v>5.1473339602747421</v>
      </c>
    </row>
    <row r="95" spans="1:15">
      <c r="A95" s="26" t="s">
        <v>469</v>
      </c>
      <c r="B95" s="27">
        <v>5.9443878800787178E-2</v>
      </c>
      <c r="C95" s="27">
        <v>1.5976686370652161E-3</v>
      </c>
      <c r="D95" s="27">
        <v>0.74064375858184672</v>
      </c>
      <c r="E95" s="27">
        <v>2.0782501085182776E-2</v>
      </c>
      <c r="F95" s="27">
        <v>9.0119078829783955E-2</v>
      </c>
      <c r="G95" s="27">
        <v>9.017462840068658E-4</v>
      </c>
      <c r="H95" s="27">
        <v>0.30515463503934043</v>
      </c>
      <c r="J95" s="1">
        <v>583.36</v>
      </c>
      <c r="K95" s="28">
        <v>58.170000000000016</v>
      </c>
      <c r="L95" s="1">
        <v>562.78115550447751</v>
      </c>
      <c r="M95" s="28">
        <v>12.12925417210228</v>
      </c>
      <c r="N95" s="1">
        <v>556.24133380759224</v>
      </c>
      <c r="O95" s="28">
        <v>5.3409255305909547</v>
      </c>
    </row>
    <row r="96" spans="1:15">
      <c r="A96" s="26" t="s">
        <v>470</v>
      </c>
      <c r="B96" s="27">
        <v>5.922567593899853E-2</v>
      </c>
      <c r="C96" s="27">
        <v>1.7313176747187325E-3</v>
      </c>
      <c r="D96" s="27">
        <v>0.73798343185173543</v>
      </c>
      <c r="E96" s="27">
        <v>2.1414709517741343E-2</v>
      </c>
      <c r="F96" s="27">
        <v>9.0660049630869405E-2</v>
      </c>
      <c r="G96" s="27">
        <v>9.0414307591424976E-4</v>
      </c>
      <c r="H96" s="27">
        <v>0.1570592012650357</v>
      </c>
      <c r="J96" s="1">
        <v>575.96</v>
      </c>
      <c r="K96" s="28">
        <v>64.802500000000009</v>
      </c>
      <c r="L96" s="1">
        <v>561.22809962546285</v>
      </c>
      <c r="M96" s="28">
        <v>12.516947254303208</v>
      </c>
      <c r="N96" s="1">
        <v>559.43956866800977</v>
      </c>
      <c r="O96" s="28">
        <v>5.3525259968185184</v>
      </c>
    </row>
    <row r="97" spans="1:15">
      <c r="A97" s="26" t="s">
        <v>471</v>
      </c>
      <c r="B97" s="27">
        <v>6.0806188513083496E-2</v>
      </c>
      <c r="C97" s="27">
        <v>2.1118344235632716E-3</v>
      </c>
      <c r="D97" s="27">
        <v>0.74697730233255677</v>
      </c>
      <c r="E97" s="27">
        <v>2.6438130487172765E-2</v>
      </c>
      <c r="F97" s="27">
        <v>8.9605655907711815E-2</v>
      </c>
      <c r="G97" s="27">
        <v>1.1481452810856792E-3</v>
      </c>
      <c r="H97" s="27">
        <v>0.19275312767861477</v>
      </c>
      <c r="J97" s="1">
        <v>631.5</v>
      </c>
      <c r="K97" s="28">
        <v>69.432500000000005</v>
      </c>
      <c r="L97" s="1">
        <v>566.46904472681604</v>
      </c>
      <c r="M97" s="28">
        <v>15.371271677943911</v>
      </c>
      <c r="N97" s="1">
        <v>553.20449450882268</v>
      </c>
      <c r="O97" s="28">
        <v>6.799316688813021</v>
      </c>
    </row>
    <row r="98" spans="1:15">
      <c r="A98" s="26" t="s">
        <v>472</v>
      </c>
      <c r="B98" s="27">
        <v>5.8724984563366993E-2</v>
      </c>
      <c r="C98" s="27">
        <v>1.6910930421890173E-3</v>
      </c>
      <c r="D98" s="27">
        <v>0.72744611595803876</v>
      </c>
      <c r="E98" s="27">
        <v>2.0357235798700631E-2</v>
      </c>
      <c r="F98" s="27">
        <v>9.0714315389067143E-2</v>
      </c>
      <c r="G98" s="27">
        <v>9.5294157745212443E-4</v>
      </c>
      <c r="H98" s="27">
        <v>3.4089223177647204E-2</v>
      </c>
      <c r="J98" s="1">
        <v>566.70000000000005</v>
      </c>
      <c r="K98" s="28">
        <v>61.872500000000002</v>
      </c>
      <c r="L98" s="1">
        <v>555.05313931371938</v>
      </c>
      <c r="M98" s="28">
        <v>11.971819226376299</v>
      </c>
      <c r="N98" s="1">
        <v>559.76030183415514</v>
      </c>
      <c r="O98" s="28">
        <v>5.6402457696472688</v>
      </c>
    </row>
    <row r="99" spans="1:15">
      <c r="A99" s="26" t="s">
        <v>473</v>
      </c>
      <c r="B99" s="27">
        <v>5.9848092986100894E-2</v>
      </c>
      <c r="C99" s="27">
        <v>1.8290114897508939E-3</v>
      </c>
      <c r="D99" s="27">
        <v>0.74299489070850044</v>
      </c>
      <c r="E99" s="27">
        <v>2.2783688739058471E-2</v>
      </c>
      <c r="F99" s="27">
        <v>9.0650025736319931E-2</v>
      </c>
      <c r="G99" s="27">
        <v>9.9309433279768842E-4</v>
      </c>
      <c r="H99" s="27">
        <v>0.16294705507037227</v>
      </c>
      <c r="J99" s="1">
        <v>598.17000000000007</v>
      </c>
      <c r="K99" s="28">
        <v>65.575000000000045</v>
      </c>
      <c r="L99" s="1">
        <v>564.1517339830059</v>
      </c>
      <c r="M99" s="28">
        <v>13.278198734516085</v>
      </c>
      <c r="N99" s="1">
        <v>559.38032154242751</v>
      </c>
      <c r="O99" s="28">
        <v>5.8775670242168712</v>
      </c>
    </row>
    <row r="100" spans="1:15">
      <c r="A100" s="26" t="s">
        <v>474</v>
      </c>
      <c r="B100" s="27">
        <v>5.7948609054124078E-2</v>
      </c>
      <c r="C100" s="27">
        <v>1.6372528449771209E-3</v>
      </c>
      <c r="D100" s="27">
        <v>0.72598001153738811</v>
      </c>
      <c r="E100" s="27">
        <v>1.9528990296417401E-2</v>
      </c>
      <c r="F100" s="27">
        <v>9.1629663608120679E-2</v>
      </c>
      <c r="G100" s="27">
        <v>8.0743493539411437E-4</v>
      </c>
      <c r="H100" s="27">
        <v>-8.5105388598198436E-3</v>
      </c>
      <c r="J100" s="1">
        <v>527.81500000000005</v>
      </c>
      <c r="K100" s="28">
        <v>61.10250000000002</v>
      </c>
      <c r="L100" s="1">
        <v>554.19100552686052</v>
      </c>
      <c r="M100" s="28">
        <v>11.494959640136715</v>
      </c>
      <c r="N100" s="1">
        <v>565.16798654719048</v>
      </c>
      <c r="O100" s="28">
        <v>4.7779125708330898</v>
      </c>
    </row>
    <row r="101" spans="1:15">
      <c r="A101" s="26" t="s">
        <v>475</v>
      </c>
      <c r="B101" s="27">
        <v>5.9379892392546242E-2</v>
      </c>
      <c r="C101" s="27">
        <v>2.0609979258547546E-3</v>
      </c>
      <c r="D101" s="27">
        <v>0.73808485737923613</v>
      </c>
      <c r="E101" s="27">
        <v>2.5768977995111263E-2</v>
      </c>
      <c r="F101" s="27">
        <v>9.0716573790083271E-2</v>
      </c>
      <c r="G101" s="27">
        <v>1.0288846117470878E-3</v>
      </c>
      <c r="H101" s="27">
        <v>0.22032164785139335</v>
      </c>
      <c r="J101" s="1">
        <v>588.91499999999996</v>
      </c>
      <c r="K101" s="28">
        <v>74.0625</v>
      </c>
      <c r="L101" s="1">
        <v>561.28735379037096</v>
      </c>
      <c r="M101" s="28">
        <v>15.058983830515162</v>
      </c>
      <c r="N101" s="1">
        <v>559.77364957614589</v>
      </c>
      <c r="O101" s="28">
        <v>6.0884797531719927</v>
      </c>
    </row>
    <row r="102" spans="1:15">
      <c r="A102" s="26" t="s">
        <v>476</v>
      </c>
      <c r="B102" s="27">
        <v>5.8278769832912872E-2</v>
      </c>
      <c r="C102" s="27">
        <v>1.9248071736280672E-3</v>
      </c>
      <c r="D102" s="27">
        <v>0.72694291078982298</v>
      </c>
      <c r="E102" s="27">
        <v>2.4171197534193372E-2</v>
      </c>
      <c r="F102" s="27">
        <v>9.0835778882354487E-2</v>
      </c>
      <c r="G102" s="27">
        <v>1.0105403154680936E-3</v>
      </c>
      <c r="H102" s="27">
        <v>0.21227934888761535</v>
      </c>
      <c r="J102" s="1">
        <v>538.92499999999995</v>
      </c>
      <c r="K102" s="28">
        <v>72.20999999999998</v>
      </c>
      <c r="L102" s="1">
        <v>554.75731507401997</v>
      </c>
      <c r="M102" s="28">
        <v>14.216838789406227</v>
      </c>
      <c r="N102" s="1">
        <v>560.47814369220055</v>
      </c>
      <c r="O102" s="28">
        <v>5.979563796209507</v>
      </c>
    </row>
    <row r="103" spans="1:15">
      <c r="A103" s="26" t="s">
        <v>477</v>
      </c>
      <c r="B103" s="27">
        <v>5.9268959147324107E-2</v>
      </c>
      <c r="C103" s="27">
        <v>1.4946421866756758E-3</v>
      </c>
      <c r="D103" s="27">
        <v>0.73942665793583773</v>
      </c>
      <c r="E103" s="27">
        <v>1.9447887848572785E-2</v>
      </c>
      <c r="F103" s="27">
        <v>9.062265709533146E-2</v>
      </c>
      <c r="G103" s="27">
        <v>9.4742773603610569E-4</v>
      </c>
      <c r="H103" s="27">
        <v>0.29567352152635468</v>
      </c>
      <c r="J103" s="1">
        <v>575.96</v>
      </c>
      <c r="K103" s="28">
        <v>55.545000000000016</v>
      </c>
      <c r="L103" s="1">
        <v>562.07092653061193</v>
      </c>
      <c r="M103" s="28">
        <v>11.359055450047615</v>
      </c>
      <c r="N103" s="1">
        <v>559.21855396810213</v>
      </c>
      <c r="O103" s="28">
        <v>5.6081587458256905</v>
      </c>
    </row>
    <row r="104" spans="1:15">
      <c r="A104" s="26" t="s">
        <v>478</v>
      </c>
      <c r="B104" s="27">
        <v>5.9224828000485598E-2</v>
      </c>
      <c r="C104" s="27">
        <v>1.4511780201315098E-3</v>
      </c>
      <c r="D104" s="27">
        <v>0.74330528801449891</v>
      </c>
      <c r="E104" s="27">
        <v>1.8083223997861518E-2</v>
      </c>
      <c r="F104" s="27">
        <v>9.1275493237668356E-2</v>
      </c>
      <c r="G104" s="27">
        <v>9.9071806015912293E-4</v>
      </c>
      <c r="H104" s="27">
        <v>0.28356119772191651</v>
      </c>
      <c r="J104" s="1">
        <v>575.96</v>
      </c>
      <c r="K104" s="28">
        <v>53.692500000000052</v>
      </c>
      <c r="L104" s="1">
        <v>564.33254008056656</v>
      </c>
      <c r="M104" s="28">
        <v>10.539509256009664</v>
      </c>
      <c r="N104" s="1">
        <v>563.07616051265904</v>
      </c>
      <c r="O104" s="28">
        <v>5.8602918208074044</v>
      </c>
    </row>
    <row r="105" spans="1:15">
      <c r="A105" s="26" t="s">
        <v>479</v>
      </c>
      <c r="B105" s="27">
        <v>5.9488526854009842E-2</v>
      </c>
      <c r="C105" s="27">
        <v>1.5195519494327525E-3</v>
      </c>
      <c r="D105" s="27">
        <v>0.74263948396331636</v>
      </c>
      <c r="E105" s="27">
        <v>1.8934991966033234E-2</v>
      </c>
      <c r="F105" s="27">
        <v>9.0788848496159147E-2</v>
      </c>
      <c r="G105" s="27">
        <v>9.5304914853621477E-4</v>
      </c>
      <c r="H105" s="27">
        <v>0.21857690469653487</v>
      </c>
      <c r="J105" s="1">
        <v>583.36</v>
      </c>
      <c r="K105" s="28">
        <v>55.544999999999959</v>
      </c>
      <c r="L105" s="1">
        <v>563.94467039082531</v>
      </c>
      <c r="M105" s="28">
        <v>11.039506795361181</v>
      </c>
      <c r="N105" s="1">
        <v>560.20079743987947</v>
      </c>
      <c r="O105" s="28">
        <v>5.640509050217509</v>
      </c>
    </row>
    <row r="106" spans="1:15">
      <c r="A106" s="26" t="s">
        <v>480</v>
      </c>
      <c r="B106" s="27">
        <v>6.0317108869046863E-2</v>
      </c>
      <c r="C106" s="27">
        <v>1.9900391655485699E-3</v>
      </c>
      <c r="D106" s="27">
        <v>0.73928649171107841</v>
      </c>
      <c r="E106" s="27">
        <v>2.3129705710463504E-2</v>
      </c>
      <c r="F106" s="27">
        <v>8.9789734126837509E-2</v>
      </c>
      <c r="G106" s="27">
        <v>1.0865963068305772E-3</v>
      </c>
      <c r="H106" s="27">
        <v>0.16381205039855132</v>
      </c>
      <c r="J106" s="1">
        <v>616.68499999999995</v>
      </c>
      <c r="K106" s="28">
        <v>70.357500000000016</v>
      </c>
      <c r="L106" s="1">
        <v>561.98910178495794</v>
      </c>
      <c r="M106" s="28">
        <v>13.508363929824194</v>
      </c>
      <c r="N106" s="1">
        <v>554.29346115584474</v>
      </c>
      <c r="O106" s="28">
        <v>6.4344897492237711</v>
      </c>
    </row>
    <row r="107" spans="1:15">
      <c r="A107" s="26" t="s">
        <v>481</v>
      </c>
      <c r="B107" s="27">
        <v>6.0056382747895577E-2</v>
      </c>
      <c r="C107" s="27">
        <v>2.224157573802362E-3</v>
      </c>
      <c r="D107" s="27">
        <v>0.73689051917973469</v>
      </c>
      <c r="E107" s="27">
        <v>2.5651535169544513E-2</v>
      </c>
      <c r="F107" s="27">
        <v>9.0421862113323107E-2</v>
      </c>
      <c r="G107" s="27">
        <v>9.1401286826730003E-4</v>
      </c>
      <c r="H107" s="27">
        <v>-8.0848109638682733E-2</v>
      </c>
      <c r="J107" s="1">
        <v>605.57500000000005</v>
      </c>
      <c r="K107" s="28">
        <v>79.617500000000007</v>
      </c>
      <c r="L107" s="1">
        <v>560.58938578543859</v>
      </c>
      <c r="M107" s="28">
        <v>15.000685385780775</v>
      </c>
      <c r="N107" s="1">
        <v>558.03159275573535</v>
      </c>
      <c r="O107" s="28">
        <v>5.4119058689613793</v>
      </c>
    </row>
    <row r="108" spans="1:15">
      <c r="A108" s="26" t="s">
        <v>482</v>
      </c>
      <c r="B108" s="27">
        <v>5.9114541450281451E-2</v>
      </c>
      <c r="C108" s="27">
        <v>1.7799542193501876E-3</v>
      </c>
      <c r="D108" s="27">
        <v>0.73140087355150407</v>
      </c>
      <c r="E108" s="27">
        <v>2.1154597145583241E-2</v>
      </c>
      <c r="F108" s="27">
        <v>9.0538300918109341E-2</v>
      </c>
      <c r="G108" s="27">
        <v>8.9290027554351115E-4</v>
      </c>
      <c r="H108" s="27">
        <v>2.1888983358316301E-2</v>
      </c>
      <c r="J108" s="1">
        <v>572.255</v>
      </c>
      <c r="K108" s="28">
        <v>64.802500000000009</v>
      </c>
      <c r="L108" s="1">
        <v>557.37506659306598</v>
      </c>
      <c r="M108" s="28">
        <v>12.411938498339541</v>
      </c>
      <c r="N108" s="1">
        <v>558.71992514800831</v>
      </c>
      <c r="O108" s="28">
        <v>5.2867480148905841</v>
      </c>
    </row>
    <row r="109" spans="1:15">
      <c r="A109" s="26" t="s">
        <v>483</v>
      </c>
      <c r="B109" s="27">
        <v>5.940219994954675E-2</v>
      </c>
      <c r="C109" s="27">
        <v>1.6915551329230881E-3</v>
      </c>
      <c r="D109" s="27">
        <v>0.74426315576834334</v>
      </c>
      <c r="E109" s="27">
        <v>2.1321095140797823E-2</v>
      </c>
      <c r="F109" s="27">
        <v>9.128322685595798E-2</v>
      </c>
      <c r="G109" s="27">
        <v>9.1771799421540322E-4</v>
      </c>
      <c r="H109" s="27">
        <v>0.16380076842222721</v>
      </c>
      <c r="J109" s="1">
        <v>583.36</v>
      </c>
      <c r="K109" s="28">
        <v>61.100000000000023</v>
      </c>
      <c r="L109" s="1">
        <v>564.89029412877983</v>
      </c>
      <c r="M109" s="28">
        <v>12.417532449023511</v>
      </c>
      <c r="N109" s="1">
        <v>563.12184460460423</v>
      </c>
      <c r="O109" s="28">
        <v>5.4296536761709158</v>
      </c>
    </row>
    <row r="110" spans="1:15">
      <c r="A110" s="26" t="s">
        <v>484</v>
      </c>
      <c r="B110" s="27">
        <v>5.7886825390111744E-2</v>
      </c>
      <c r="C110" s="27">
        <v>1.394370098691182E-3</v>
      </c>
      <c r="D110" s="27">
        <v>0.72711650115065107</v>
      </c>
      <c r="E110" s="27">
        <v>1.7507313270571614E-2</v>
      </c>
      <c r="F110" s="27">
        <v>9.1309429341367876E-2</v>
      </c>
      <c r="G110" s="27">
        <v>7.9274853255653015E-4</v>
      </c>
      <c r="H110" s="27">
        <v>0.16331944803695742</v>
      </c>
      <c r="J110" s="1">
        <v>524.11</v>
      </c>
      <c r="K110" s="28">
        <v>51.847500000000025</v>
      </c>
      <c r="L110" s="1">
        <v>554.85937510815427</v>
      </c>
      <c r="M110" s="28">
        <v>10.299576849176432</v>
      </c>
      <c r="N110" s="1">
        <v>563.27662572977772</v>
      </c>
      <c r="O110" s="28">
        <v>4.6926696523757716</v>
      </c>
    </row>
    <row r="111" spans="1:15">
      <c r="A111" s="26" t="s">
        <v>485</v>
      </c>
      <c r="B111" s="27">
        <v>5.8489048350426828E-2</v>
      </c>
      <c r="C111" s="27">
        <v>1.7497782273627708E-3</v>
      </c>
      <c r="D111" s="27">
        <v>0.73217286149442495</v>
      </c>
      <c r="E111" s="27">
        <v>2.1956587922298189E-2</v>
      </c>
      <c r="F111" s="27">
        <v>9.1014383953872804E-2</v>
      </c>
      <c r="G111" s="27">
        <v>7.7599663400031659E-4</v>
      </c>
      <c r="H111" s="27">
        <v>9.2643229351676085E-2</v>
      </c>
      <c r="J111" s="1">
        <v>546.32999999999993</v>
      </c>
      <c r="K111" s="28">
        <v>66.65500000000003</v>
      </c>
      <c r="L111" s="1">
        <v>557.82769936343811</v>
      </c>
      <c r="M111" s="28">
        <v>12.87632886658038</v>
      </c>
      <c r="N111" s="1">
        <v>561.53354363507162</v>
      </c>
      <c r="O111" s="28">
        <v>4.5951026884877813</v>
      </c>
    </row>
    <row r="112" spans="1:15">
      <c r="A112" s="26" t="s">
        <v>486</v>
      </c>
      <c r="B112" s="27">
        <v>5.6479996059320262E-2</v>
      </c>
      <c r="C112" s="27">
        <v>2.383497352304649E-3</v>
      </c>
      <c r="D112" s="27">
        <v>0.73515985906695391</v>
      </c>
      <c r="E112" s="27">
        <v>2.3567046961967989E-2</v>
      </c>
      <c r="F112" s="27">
        <v>9.1095493007734382E-2</v>
      </c>
      <c r="G112" s="27">
        <v>1.161778310167951E-3</v>
      </c>
      <c r="H112" s="27">
        <v>-3.1656940321029984E-3</v>
      </c>
      <c r="J112" s="1">
        <v>472.26499999999999</v>
      </c>
      <c r="K112" s="28">
        <v>92.582499999999982</v>
      </c>
      <c r="L112" s="1">
        <v>559.57714062562673</v>
      </c>
      <c r="M112" s="28">
        <v>13.79624294739604</v>
      </c>
      <c r="N112" s="1">
        <v>562.01277024127637</v>
      </c>
      <c r="O112" s="28">
        <v>6.8707285786242087</v>
      </c>
    </row>
    <row r="113" spans="1:15">
      <c r="A113" s="26" t="s">
        <v>487</v>
      </c>
      <c r="B113" s="27">
        <v>5.8331095842385439E-2</v>
      </c>
      <c r="C113" s="27">
        <v>1.924600597299788E-3</v>
      </c>
      <c r="D113" s="27">
        <v>0.73202747236538745</v>
      </c>
      <c r="E113" s="27">
        <v>2.3055887309790125E-2</v>
      </c>
      <c r="F113" s="27">
        <v>9.1257493162679434E-2</v>
      </c>
      <c r="G113" s="27">
        <v>9.2927366906382972E-4</v>
      </c>
      <c r="H113" s="27">
        <v>8.3655422191832737E-2</v>
      </c>
      <c r="J113" s="1">
        <v>542.63</v>
      </c>
      <c r="K113" s="28">
        <v>67.580000000000013</v>
      </c>
      <c r="L113" s="1">
        <v>557.74247007897873</v>
      </c>
      <c r="M113" s="28">
        <v>13.521593645142262</v>
      </c>
      <c r="N113" s="1">
        <v>562.96982907170275</v>
      </c>
      <c r="O113" s="28">
        <v>5.4979341140464859</v>
      </c>
    </row>
    <row r="114" spans="1:15">
      <c r="A114" s="26" t="s">
        <v>488</v>
      </c>
      <c r="B114" s="27">
        <v>5.9618594880252077E-2</v>
      </c>
      <c r="C114" s="27">
        <v>1.9816802550092767E-3</v>
      </c>
      <c r="D114" s="27">
        <v>0.74326195427803043</v>
      </c>
      <c r="E114" s="27">
        <v>2.3397858233470389E-2</v>
      </c>
      <c r="F114" s="27">
        <v>9.013431523301646E-2</v>
      </c>
      <c r="G114" s="27">
        <v>1.0880776583543318E-3</v>
      </c>
      <c r="H114" s="27">
        <v>0.10794471761737537</v>
      </c>
      <c r="J114" s="1">
        <v>590.77</v>
      </c>
      <c r="K114" s="28">
        <v>72.210000000000036</v>
      </c>
      <c r="L114" s="1">
        <v>564.30730015912582</v>
      </c>
      <c r="M114" s="28">
        <v>13.633753877229209</v>
      </c>
      <c r="N114" s="1">
        <v>556.33143357870358</v>
      </c>
      <c r="O114" s="28">
        <v>6.441261870478125</v>
      </c>
    </row>
    <row r="115" spans="1:15">
      <c r="A115" s="26" t="s">
        <v>489</v>
      </c>
      <c r="B115" s="27">
        <v>5.9156318921438758E-2</v>
      </c>
      <c r="C115" s="27">
        <v>1.3270693771052951E-3</v>
      </c>
      <c r="D115" s="27">
        <v>0.7371185628698258</v>
      </c>
      <c r="E115" s="27">
        <v>1.7164775780946238E-2</v>
      </c>
      <c r="F115" s="27">
        <v>9.0156984850324778E-2</v>
      </c>
      <c r="G115" s="27">
        <v>8.2143147066562167E-4</v>
      </c>
      <c r="H115" s="27">
        <v>0.31795092638366851</v>
      </c>
      <c r="J115" s="1">
        <v>572.255</v>
      </c>
      <c r="K115" s="28">
        <v>48.139999999999986</v>
      </c>
      <c r="L115" s="1">
        <v>560.72269096293508</v>
      </c>
      <c r="M115" s="28">
        <v>10.040422054678437</v>
      </c>
      <c r="N115" s="1">
        <v>556.46548698938193</v>
      </c>
      <c r="O115" s="28">
        <v>4.8666481224173044</v>
      </c>
    </row>
    <row r="116" spans="1:15">
      <c r="A116" s="26" t="s">
        <v>490</v>
      </c>
      <c r="B116" s="27">
        <v>5.8241482965637269E-2</v>
      </c>
      <c r="C116" s="27">
        <v>1.3563961381401579E-3</v>
      </c>
      <c r="D116" s="27">
        <v>0.72941906727536721</v>
      </c>
      <c r="E116" s="27">
        <v>1.7438217571873912E-2</v>
      </c>
      <c r="F116" s="27">
        <v>9.0922433133134861E-2</v>
      </c>
      <c r="G116" s="27">
        <v>8.5378443855069176E-4</v>
      </c>
      <c r="H116" s="27">
        <v>0.23069650315216064</v>
      </c>
      <c r="J116" s="1">
        <v>538.92499999999995</v>
      </c>
      <c r="K116" s="28">
        <v>51.84499999999997</v>
      </c>
      <c r="L116" s="1">
        <v>556.21216718657331</v>
      </c>
      <c r="M116" s="28">
        <v>10.24537590358913</v>
      </c>
      <c r="N116" s="1">
        <v>560.99021619261669</v>
      </c>
      <c r="O116" s="28">
        <v>5.0542190660538306</v>
      </c>
    </row>
    <row r="117" spans="1:15">
      <c r="A117" s="26" t="s">
        <v>491</v>
      </c>
      <c r="B117" s="27">
        <v>5.9566477931034464E-2</v>
      </c>
      <c r="C117" s="27">
        <v>1.4598155950735186E-3</v>
      </c>
      <c r="D117" s="27">
        <v>0.74283485587130893</v>
      </c>
      <c r="E117" s="27">
        <v>1.8038309483863469E-2</v>
      </c>
      <c r="F117" s="27">
        <v>9.0823200326027365E-2</v>
      </c>
      <c r="G117" s="27">
        <v>8.079030552378977E-4</v>
      </c>
      <c r="H117" s="27">
        <v>0.11223244004072272</v>
      </c>
      <c r="J117" s="1">
        <v>587.06500000000005</v>
      </c>
      <c r="K117" s="28">
        <v>19.439999999999998</v>
      </c>
      <c r="L117" s="1">
        <v>564.05850128173074</v>
      </c>
      <c r="M117" s="28">
        <v>10.516193544743876</v>
      </c>
      <c r="N117" s="1">
        <v>560.4038088995768</v>
      </c>
      <c r="O117" s="28">
        <v>4.7840279272810422</v>
      </c>
    </row>
    <row r="118" spans="1:15">
      <c r="A118" s="26" t="s">
        <v>492</v>
      </c>
      <c r="B118" s="27">
        <v>5.9025151295108283E-2</v>
      </c>
      <c r="C118" s="27">
        <v>1.32545690777805E-3</v>
      </c>
      <c r="D118" s="27">
        <v>0.74070451430602868</v>
      </c>
      <c r="E118" s="27">
        <v>1.7174659817481629E-2</v>
      </c>
      <c r="F118" s="27">
        <v>9.0774819610880519E-2</v>
      </c>
      <c r="G118" s="27">
        <v>8.38862601636082E-4</v>
      </c>
      <c r="H118" s="27">
        <v>0.34080868230548506</v>
      </c>
      <c r="J118" s="1">
        <v>568.54999999999995</v>
      </c>
      <c r="K118" s="28">
        <v>49.990000000000009</v>
      </c>
      <c r="L118" s="1">
        <v>562.81659598781528</v>
      </c>
      <c r="M118" s="28">
        <v>10.025583676527701</v>
      </c>
      <c r="N118" s="1">
        <v>560.11788809706047</v>
      </c>
      <c r="O118" s="28">
        <v>4.9668460319360488</v>
      </c>
    </row>
    <row r="119" spans="1:15">
      <c r="A119" s="26" t="s">
        <v>493</v>
      </c>
      <c r="B119" s="27">
        <v>6.0746277551057493E-2</v>
      </c>
      <c r="C119" s="27">
        <v>1.3923919061639577E-3</v>
      </c>
      <c r="D119" s="27">
        <v>0.75020211372080448</v>
      </c>
      <c r="E119" s="27">
        <v>1.7303260262380493E-2</v>
      </c>
      <c r="F119" s="27">
        <v>8.9741155058917624E-2</v>
      </c>
      <c r="G119" s="27">
        <v>7.2764025612015828E-4</v>
      </c>
      <c r="H119" s="27">
        <v>0.13124310294165267</v>
      </c>
      <c r="J119" s="1">
        <v>631.5</v>
      </c>
      <c r="K119" s="28">
        <v>45.362500000000011</v>
      </c>
      <c r="L119" s="1">
        <v>568.34165083139669</v>
      </c>
      <c r="M119" s="28">
        <v>10.045955668998245</v>
      </c>
      <c r="N119" s="1">
        <v>554.00609583884182</v>
      </c>
      <c r="O119" s="28">
        <v>4.3147732588856664</v>
      </c>
    </row>
    <row r="120" spans="1:15">
      <c r="A120" s="26" t="s">
        <v>494</v>
      </c>
      <c r="B120" s="27">
        <v>5.9618517166791236E-2</v>
      </c>
      <c r="C120" s="27">
        <v>1.2774263088126145E-3</v>
      </c>
      <c r="D120" s="27">
        <v>0.73951547495207104</v>
      </c>
      <c r="E120" s="27">
        <v>1.4843933630669964E-2</v>
      </c>
      <c r="F120" s="27">
        <v>9.0347816416563517E-2</v>
      </c>
      <c r="G120" s="27">
        <v>7.9628022614298217E-4</v>
      </c>
      <c r="H120" s="27">
        <v>6.8978657534626411E-2</v>
      </c>
      <c r="J120" s="1">
        <v>590.77</v>
      </c>
      <c r="K120" s="28">
        <v>46.285000000000025</v>
      </c>
      <c r="L120" s="1">
        <v>562.12277176959481</v>
      </c>
      <c r="M120" s="28">
        <v>8.6730691891214082</v>
      </c>
      <c r="N120" s="1">
        <v>557.59383058892024</v>
      </c>
      <c r="O120" s="28">
        <v>4.7174306620913757</v>
      </c>
    </row>
    <row r="121" spans="1:15">
      <c r="A121" s="26" t="s">
        <v>495</v>
      </c>
      <c r="B121" s="27">
        <v>5.9422788850135994E-2</v>
      </c>
      <c r="C121" s="27">
        <v>1.6471517032441139E-3</v>
      </c>
      <c r="D121" s="27">
        <v>0.73636831971646854</v>
      </c>
      <c r="E121" s="27">
        <v>1.9530808983900368E-2</v>
      </c>
      <c r="F121" s="27">
        <v>9.0655052681857737E-2</v>
      </c>
      <c r="G121" s="27">
        <v>1.0282468180824141E-3</v>
      </c>
      <c r="H121" s="27">
        <v>0.11866761972150219</v>
      </c>
      <c r="J121" s="1">
        <v>583.36</v>
      </c>
      <c r="K121" s="28">
        <v>61.100000000000023</v>
      </c>
      <c r="L121" s="1">
        <v>560.28406302430301</v>
      </c>
      <c r="M121" s="28">
        <v>11.427462302261098</v>
      </c>
      <c r="N121" s="1">
        <v>559.4100338218592</v>
      </c>
      <c r="O121" s="28">
        <v>6.0850475064820255</v>
      </c>
    </row>
    <row r="122" spans="1:15">
      <c r="A122" s="26" t="s">
        <v>496</v>
      </c>
      <c r="B122" s="27">
        <v>5.8560805784090272E-2</v>
      </c>
      <c r="C122" s="27">
        <v>1.7132073917664281E-3</v>
      </c>
      <c r="D122" s="27">
        <v>0.73195680955341269</v>
      </c>
      <c r="E122" s="27">
        <v>2.086241243766945E-2</v>
      </c>
      <c r="F122" s="27">
        <v>9.0780787242991809E-2</v>
      </c>
      <c r="G122" s="27">
        <v>1.0932293888972725E-3</v>
      </c>
      <c r="H122" s="27">
        <v>0.19961363459393974</v>
      </c>
      <c r="J122" s="1">
        <v>550.03499999999997</v>
      </c>
      <c r="K122" s="28">
        <v>62.949999999999989</v>
      </c>
      <c r="L122" s="1">
        <v>557.70104389690334</v>
      </c>
      <c r="M122" s="28">
        <v>12.236748833007278</v>
      </c>
      <c r="N122" s="1">
        <v>560.15315635073614</v>
      </c>
      <c r="O122" s="28">
        <v>6.4679620634263886</v>
      </c>
    </row>
    <row r="123" spans="1:15">
      <c r="A123" s="26" t="s">
        <v>497</v>
      </c>
      <c r="B123" s="27">
        <v>5.8610149942492105E-2</v>
      </c>
      <c r="C123" s="27">
        <v>2.1996377375856683E-3</v>
      </c>
      <c r="D123" s="27">
        <v>0.73481308613961593</v>
      </c>
      <c r="E123" s="27">
        <v>2.6005006371810302E-2</v>
      </c>
      <c r="F123" s="27">
        <v>8.9902817254736811E-2</v>
      </c>
      <c r="G123" s="27">
        <v>9.8173854892711753E-4</v>
      </c>
      <c r="H123" s="27">
        <v>0.13946962452716963</v>
      </c>
      <c r="J123" s="1">
        <v>553.74</v>
      </c>
      <c r="K123" s="28">
        <v>76.84</v>
      </c>
      <c r="L123" s="1">
        <v>559.37419532289414</v>
      </c>
      <c r="M123" s="28">
        <v>15.225436724865952</v>
      </c>
      <c r="N123" s="1">
        <v>554.96234510430736</v>
      </c>
      <c r="O123" s="28">
        <v>5.8143863992868523</v>
      </c>
    </row>
    <row r="124" spans="1:15">
      <c r="A124" s="26" t="s">
        <v>498</v>
      </c>
      <c r="B124" s="27">
        <v>6.0659619054975765E-2</v>
      </c>
      <c r="C124" s="27">
        <v>5.1326712628365825E-3</v>
      </c>
      <c r="D124" s="27">
        <v>0.73750549314580627</v>
      </c>
      <c r="E124" s="27">
        <v>3.2437541186045485E-2</v>
      </c>
      <c r="F124" s="27">
        <v>9.0903846273926628E-2</v>
      </c>
      <c r="G124" s="27">
        <v>1.2561214453289109E-3</v>
      </c>
      <c r="H124" s="27">
        <v>-0.14136404150874701</v>
      </c>
      <c r="J124" s="1">
        <v>627.79500000000007</v>
      </c>
      <c r="K124" s="28">
        <v>182.23000000000002</v>
      </c>
      <c r="L124" s="1">
        <v>560.94883482213413</v>
      </c>
      <c r="M124" s="28">
        <v>18.960053518377482</v>
      </c>
      <c r="N124" s="1">
        <v>560.88038289018164</v>
      </c>
      <c r="O124" s="28">
        <v>7.4289015239389702</v>
      </c>
    </row>
    <row r="125" spans="1:15">
      <c r="A125" s="26" t="s">
        <v>499</v>
      </c>
      <c r="B125" s="27">
        <v>5.7951421262570524E-2</v>
      </c>
      <c r="C125" s="27">
        <v>1.7792225840440729E-3</v>
      </c>
      <c r="D125" s="27">
        <v>0.72454580729136064</v>
      </c>
      <c r="E125" s="27">
        <v>2.1402526022104532E-2</v>
      </c>
      <c r="F125" s="27">
        <v>9.1598864351658094E-2</v>
      </c>
      <c r="G125" s="27">
        <v>1.0885474398027555E-3</v>
      </c>
      <c r="H125" s="27">
        <v>0.10854983346347609</v>
      </c>
      <c r="J125" s="1">
        <v>527.81500000000005</v>
      </c>
      <c r="K125" s="28">
        <v>68.509999999999991</v>
      </c>
      <c r="L125" s="1">
        <v>553.34692155435869</v>
      </c>
      <c r="M125" s="28">
        <v>12.607057487866273</v>
      </c>
      <c r="N125" s="1">
        <v>564.9861047504578</v>
      </c>
      <c r="O125" s="28">
        <v>6.4356298522671915</v>
      </c>
    </row>
    <row r="126" spans="1:15">
      <c r="A126" s="26" t="s">
        <v>500</v>
      </c>
      <c r="B126" s="27">
        <v>5.9346653324643395E-2</v>
      </c>
      <c r="C126" s="27">
        <v>2.1649291509127063E-3</v>
      </c>
      <c r="D126" s="27">
        <v>0.73960870499782039</v>
      </c>
      <c r="E126" s="27">
        <v>2.5530517189134277E-2</v>
      </c>
      <c r="F126" s="27">
        <v>9.0321630972514486E-2</v>
      </c>
      <c r="G126" s="27">
        <v>9.8887068299138175E-4</v>
      </c>
      <c r="H126" s="27">
        <v>9.7053392542515562E-2</v>
      </c>
      <c r="J126" s="1">
        <v>588.91499999999996</v>
      </c>
      <c r="K126" s="28">
        <v>79.615000000000038</v>
      </c>
      <c r="L126" s="1">
        <v>562.17719018275557</v>
      </c>
      <c r="M126" s="28">
        <v>14.906675848920745</v>
      </c>
      <c r="N126" s="1">
        <v>557.4390137109275</v>
      </c>
      <c r="O126" s="28">
        <v>5.854339849758893</v>
      </c>
    </row>
    <row r="127" spans="1:15">
      <c r="A127" s="26" t="s">
        <v>501</v>
      </c>
      <c r="B127" s="27">
        <v>5.9683459918852121E-2</v>
      </c>
      <c r="C127" s="27">
        <v>1.8790876435722859E-3</v>
      </c>
      <c r="D127" s="27">
        <v>0.74021871708611986</v>
      </c>
      <c r="E127" s="27">
        <v>2.2428063818410202E-2</v>
      </c>
      <c r="F127" s="27">
        <v>9.1118739239349295E-2</v>
      </c>
      <c r="G127" s="27">
        <v>9.9869174123211075E-4</v>
      </c>
      <c r="H127" s="27">
        <v>-7.0712971466467961E-3</v>
      </c>
      <c r="J127" s="1">
        <v>590.77</v>
      </c>
      <c r="K127" s="28">
        <v>66.65500000000003</v>
      </c>
      <c r="L127" s="1">
        <v>562.5331825168322</v>
      </c>
      <c r="M127" s="28">
        <v>13.091919228273531</v>
      </c>
      <c r="N127" s="1">
        <v>562.1501122446</v>
      </c>
      <c r="O127" s="28">
        <v>5.9081519477167692</v>
      </c>
    </row>
    <row r="128" spans="1:15">
      <c r="A128" s="26" t="s">
        <v>502</v>
      </c>
      <c r="B128" s="27">
        <v>5.8736127014902079E-2</v>
      </c>
      <c r="C128" s="27">
        <v>1.9597314233773529E-3</v>
      </c>
      <c r="D128" s="27">
        <v>0.7281727616421324</v>
      </c>
      <c r="E128" s="27">
        <v>2.3001236906180188E-2</v>
      </c>
      <c r="F128" s="27">
        <v>9.1012464342181548E-2</v>
      </c>
      <c r="G128" s="27">
        <v>1.0070470231842213E-3</v>
      </c>
      <c r="H128" s="27">
        <v>0.10367554084510876</v>
      </c>
      <c r="J128" s="1">
        <v>566.70000000000005</v>
      </c>
      <c r="K128" s="28">
        <v>72.210000000000036</v>
      </c>
      <c r="L128" s="1">
        <v>555.48016772765038</v>
      </c>
      <c r="M128" s="28">
        <v>13.519589873189103</v>
      </c>
      <c r="N128" s="1">
        <v>561.52220132547438</v>
      </c>
      <c r="O128" s="28">
        <v>5.958012480116909</v>
      </c>
    </row>
    <row r="129" spans="1:15">
      <c r="A129" s="26" t="s">
        <v>503</v>
      </c>
      <c r="B129" s="27">
        <v>6.0002871816828639E-2</v>
      </c>
      <c r="C129" s="27">
        <v>1.9746843151278027E-3</v>
      </c>
      <c r="D129" s="27">
        <v>0.73893709376301686</v>
      </c>
      <c r="E129" s="27">
        <v>2.2597626622068673E-2</v>
      </c>
      <c r="F129" s="27">
        <v>9.0448039255656282E-2</v>
      </c>
      <c r="G129" s="27">
        <v>9.7684952740989929E-4</v>
      </c>
      <c r="H129" s="27">
        <v>2.6423486912218099E-2</v>
      </c>
      <c r="J129" s="1">
        <v>603.41000000000008</v>
      </c>
      <c r="K129" s="28">
        <v>70.357500000000016</v>
      </c>
      <c r="L129" s="1">
        <v>561.78510526329694</v>
      </c>
      <c r="M129" s="28">
        <v>13.200512761057107</v>
      </c>
      <c r="N129" s="1">
        <v>558.1863463258469</v>
      </c>
      <c r="O129" s="28">
        <v>5.7827135876921494</v>
      </c>
    </row>
    <row r="130" spans="1:15">
      <c r="A130" s="26" t="s">
        <v>504</v>
      </c>
      <c r="B130" s="27">
        <v>5.8536535858001032E-2</v>
      </c>
      <c r="C130" s="27">
        <v>1.4794533597314258E-3</v>
      </c>
      <c r="D130" s="27">
        <v>0.73120458572815139</v>
      </c>
      <c r="E130" s="27">
        <v>1.9011858750075966E-2</v>
      </c>
      <c r="F130" s="27">
        <v>9.072797533754276E-2</v>
      </c>
      <c r="G130" s="27">
        <v>9.8352959040467342E-4</v>
      </c>
      <c r="H130" s="27">
        <v>0.28716312480873174</v>
      </c>
      <c r="J130" s="1">
        <v>550.03499999999997</v>
      </c>
      <c r="K130" s="28">
        <v>55.545000000000016</v>
      </c>
      <c r="L130" s="1">
        <v>557.25994673205344</v>
      </c>
      <c r="M130" s="28">
        <v>11.157238615854004</v>
      </c>
      <c r="N130" s="1">
        <v>559.84103528830713</v>
      </c>
      <c r="O130" s="28">
        <v>5.8207069591316074</v>
      </c>
    </row>
    <row r="131" spans="1:15">
      <c r="A131" s="26" t="s">
        <v>505</v>
      </c>
      <c r="B131" s="27">
        <v>5.9135785187105688E-2</v>
      </c>
      <c r="C131" s="27">
        <v>1.6889366833510039E-3</v>
      </c>
      <c r="D131" s="27">
        <v>0.73419586819435612</v>
      </c>
      <c r="E131" s="27">
        <v>2.0801184144048763E-2</v>
      </c>
      <c r="F131" s="27">
        <v>9.0375570219915213E-2</v>
      </c>
      <c r="G131" s="27">
        <v>9.66791832122933E-4</v>
      </c>
      <c r="H131" s="27">
        <v>0.18020192090344991</v>
      </c>
      <c r="J131" s="1">
        <v>572.255</v>
      </c>
      <c r="K131" s="28">
        <v>61.100000000000023</v>
      </c>
      <c r="L131" s="1">
        <v>559.01287446345214</v>
      </c>
      <c r="M131" s="28">
        <v>12.185160424571276</v>
      </c>
      <c r="N131" s="1">
        <v>557.75791605949416</v>
      </c>
      <c r="O131" s="28">
        <v>5.7237042150562756</v>
      </c>
    </row>
    <row r="132" spans="1:15">
      <c r="A132" s="26" t="s">
        <v>506</v>
      </c>
      <c r="B132" s="27">
        <v>5.8867005823523437E-2</v>
      </c>
      <c r="C132" s="27">
        <v>1.5244093738290834E-3</v>
      </c>
      <c r="D132" s="27">
        <v>0.73755262095378804</v>
      </c>
      <c r="E132" s="27">
        <v>1.8815752355564198E-2</v>
      </c>
      <c r="F132" s="27">
        <v>9.1292295079800134E-2</v>
      </c>
      <c r="G132" s="27">
        <v>9.7543202304662411E-4</v>
      </c>
      <c r="H132" s="27">
        <v>0.13573722410634406</v>
      </c>
      <c r="J132" s="1">
        <v>561.14499999999998</v>
      </c>
      <c r="K132" s="28">
        <v>55.544999999999959</v>
      </c>
      <c r="L132" s="1">
        <v>560.97637552850131</v>
      </c>
      <c r="M132" s="28">
        <v>11.002078345572327</v>
      </c>
      <c r="N132" s="1">
        <v>563.17541207679017</v>
      </c>
      <c r="O132" s="28">
        <v>5.7700314603723939</v>
      </c>
    </row>
    <row r="133" spans="1:15">
      <c r="A133" s="26" t="s">
        <v>507</v>
      </c>
      <c r="B133" s="27">
        <v>5.9126447594092572E-2</v>
      </c>
      <c r="C133" s="27">
        <v>1.3559807119138275E-3</v>
      </c>
      <c r="D133" s="27">
        <v>0.74204120155229747</v>
      </c>
      <c r="E133" s="27">
        <v>1.7282736893064986E-2</v>
      </c>
      <c r="F133" s="27">
        <v>9.0894306891420265E-2</v>
      </c>
      <c r="G133" s="27">
        <v>8.0460418078048238E-4</v>
      </c>
      <c r="H133" s="27">
        <v>0.28816703877513933</v>
      </c>
      <c r="J133" s="1">
        <v>572.255</v>
      </c>
      <c r="K133" s="28">
        <v>49.990000000000009</v>
      </c>
      <c r="L133" s="1">
        <v>563.59600956247209</v>
      </c>
      <c r="M133" s="28">
        <v>10.080871440856335</v>
      </c>
      <c r="N133" s="1">
        <v>560.8240121295878</v>
      </c>
      <c r="O133" s="28">
        <v>4.764276949889501</v>
      </c>
    </row>
    <row r="134" spans="1:15">
      <c r="A134" s="26" t="s">
        <v>508</v>
      </c>
      <c r="B134" s="27">
        <v>5.830989885082262E-2</v>
      </c>
      <c r="C134" s="27">
        <v>1.447384159984204E-3</v>
      </c>
      <c r="D134" s="27">
        <v>0.73561487761300925</v>
      </c>
      <c r="E134" s="27">
        <v>1.873851026525521E-2</v>
      </c>
      <c r="F134" s="27">
        <v>9.1305072511522922E-2</v>
      </c>
      <c r="G134" s="27">
        <v>8.3969254717467857E-4</v>
      </c>
      <c r="H134" s="27">
        <v>0.2816005656166764</v>
      </c>
      <c r="J134" s="1">
        <v>542.63</v>
      </c>
      <c r="K134" s="28">
        <v>53.694999999999993</v>
      </c>
      <c r="L134" s="1">
        <v>559.84337405088866</v>
      </c>
      <c r="M134" s="28">
        <v>10.96915864054599</v>
      </c>
      <c r="N134" s="1">
        <v>563.2508896873594</v>
      </c>
      <c r="O134" s="28">
        <v>4.9694383570604383</v>
      </c>
    </row>
    <row r="135" spans="1:15">
      <c r="A135" s="26" t="s">
        <v>509</v>
      </c>
      <c r="B135" s="27">
        <v>5.7373991493480866E-2</v>
      </c>
      <c r="C135" s="27">
        <v>1.4797184158355894E-3</v>
      </c>
      <c r="D135" s="27">
        <v>0.72434705608851835</v>
      </c>
      <c r="E135" s="27">
        <v>1.8760216014559808E-2</v>
      </c>
      <c r="F135" s="27">
        <v>9.1522423232261396E-2</v>
      </c>
      <c r="G135" s="27">
        <v>7.8800793990383507E-4</v>
      </c>
      <c r="H135" s="27">
        <v>0.19019089470915396</v>
      </c>
      <c r="J135" s="1">
        <v>505.59500000000003</v>
      </c>
      <c r="K135" s="28">
        <v>52.77249999999998</v>
      </c>
      <c r="L135" s="1">
        <v>553.22989350425792</v>
      </c>
      <c r="M135" s="28">
        <v>11.053370915276956</v>
      </c>
      <c r="N135" s="1">
        <v>564.5346675177401</v>
      </c>
      <c r="O135" s="28">
        <v>4.6638639734076275</v>
      </c>
    </row>
    <row r="136" spans="1:15">
      <c r="A136" s="26" t="s">
        <v>510</v>
      </c>
      <c r="B136" s="27">
        <v>5.7761578226233012E-2</v>
      </c>
      <c r="C136" s="27">
        <v>1.8335299151548035E-3</v>
      </c>
      <c r="D136" s="27">
        <v>0.73589396487180336</v>
      </c>
      <c r="E136" s="27">
        <v>1.933885641673054E-2</v>
      </c>
      <c r="F136" s="27">
        <v>9.217636058265187E-2</v>
      </c>
      <c r="G136" s="27">
        <v>8.294702648803811E-4</v>
      </c>
      <c r="H136" s="27">
        <v>-5.042607397256068E-2</v>
      </c>
      <c r="J136" s="1">
        <v>520.41</v>
      </c>
      <c r="K136" s="28">
        <v>69.28249999999997</v>
      </c>
      <c r="L136" s="1">
        <v>560.00663474612395</v>
      </c>
      <c r="M136" s="28">
        <v>11.318358641094079</v>
      </c>
      <c r="N136" s="1">
        <v>568.39559482788752</v>
      </c>
      <c r="O136" s="28">
        <v>4.9054410047116699</v>
      </c>
    </row>
    <row r="137" spans="1:15">
      <c r="A137" s="26" t="s">
        <v>511</v>
      </c>
      <c r="B137" s="27">
        <v>5.9060771169772104E-2</v>
      </c>
      <c r="C137" s="27">
        <v>1.5546950065190839E-3</v>
      </c>
      <c r="D137" s="27">
        <v>0.74477589394494026</v>
      </c>
      <c r="E137" s="27">
        <v>1.98858000313899E-2</v>
      </c>
      <c r="F137" s="27">
        <v>9.1359310853524583E-2</v>
      </c>
      <c r="G137" s="27">
        <v>8.2987361336248739E-4</v>
      </c>
      <c r="H137" s="27">
        <v>0.26171541587226343</v>
      </c>
      <c r="J137" s="1">
        <v>568.54999999999995</v>
      </c>
      <c r="K137" s="28">
        <v>62.025000000000034</v>
      </c>
      <c r="L137" s="1">
        <v>565.1887291142325</v>
      </c>
      <c r="M137" s="28">
        <v>11.579043544266851</v>
      </c>
      <c r="N137" s="1">
        <v>563.57127134551138</v>
      </c>
      <c r="O137" s="28">
        <v>4.9113148217457168</v>
      </c>
    </row>
    <row r="138" spans="1:15">
      <c r="A138" s="26" t="s">
        <v>512</v>
      </c>
      <c r="B138" s="27">
        <v>5.8924667329458807E-2</v>
      </c>
      <c r="C138" s="27">
        <v>1.6139900784028773E-3</v>
      </c>
      <c r="D138" s="27">
        <v>0.73239167569252661</v>
      </c>
      <c r="E138" s="27">
        <v>1.988934943406908E-2</v>
      </c>
      <c r="F138" s="27">
        <v>9.0563869330733709E-2</v>
      </c>
      <c r="G138" s="27">
        <v>9.1608724055180233E-4</v>
      </c>
      <c r="H138" s="27">
        <v>0.12555149112413497</v>
      </c>
      <c r="J138" s="1">
        <v>564.85</v>
      </c>
      <c r="K138" s="28">
        <v>65.730000000000018</v>
      </c>
      <c r="L138" s="1">
        <v>557.95595803864819</v>
      </c>
      <c r="M138" s="28">
        <v>11.663645123752183</v>
      </c>
      <c r="N138" s="1">
        <v>558.87106394380817</v>
      </c>
      <c r="O138" s="28">
        <v>5.4234713548493056</v>
      </c>
    </row>
    <row r="139" spans="1:15">
      <c r="A139" s="26" t="s">
        <v>513</v>
      </c>
      <c r="B139" s="27">
        <v>5.51139557077093E-2</v>
      </c>
      <c r="C139" s="27">
        <v>1.8288174092838561E-3</v>
      </c>
      <c r="D139" s="27">
        <v>0.73560572571409644</v>
      </c>
      <c r="E139" s="27">
        <v>1.9701580051602961E-2</v>
      </c>
      <c r="F139" s="27">
        <v>9.0699921043495252E-2</v>
      </c>
      <c r="G139" s="27">
        <v>1.0463827564007667E-3</v>
      </c>
      <c r="H139" s="27">
        <v>0.23892967260448</v>
      </c>
      <c r="J139" s="1">
        <v>416.71500000000003</v>
      </c>
      <c r="K139" s="28">
        <v>78.694999999999993</v>
      </c>
      <c r="L139" s="1">
        <v>559.83801992095948</v>
      </c>
      <c r="M139" s="28">
        <v>11.532319074052959</v>
      </c>
      <c r="N139" s="1">
        <v>559.67522682924562</v>
      </c>
      <c r="O139" s="28">
        <v>6.1918645771048215</v>
      </c>
    </row>
    <row r="140" spans="1:15">
      <c r="A140" s="26" t="s">
        <v>514</v>
      </c>
      <c r="B140" s="27">
        <v>5.9020371932997973E-2</v>
      </c>
      <c r="C140" s="27">
        <v>1.7319995848431003E-3</v>
      </c>
      <c r="D140" s="27">
        <v>0.73900431469694239</v>
      </c>
      <c r="E140" s="27">
        <v>2.2126700242415229E-2</v>
      </c>
      <c r="F140" s="27">
        <v>9.0884381636709671E-2</v>
      </c>
      <c r="G140" s="27">
        <v>8.4212237768254458E-4</v>
      </c>
      <c r="H140" s="27">
        <v>0.16557195690793491</v>
      </c>
      <c r="J140" s="1">
        <v>568.54999999999995</v>
      </c>
      <c r="K140" s="28">
        <v>64.805000000000007</v>
      </c>
      <c r="L140" s="1">
        <v>561.82435549159277</v>
      </c>
      <c r="M140" s="28">
        <v>12.925153264050461</v>
      </c>
      <c r="N140" s="1">
        <v>560.76536062376465</v>
      </c>
      <c r="O140" s="28">
        <v>4.9855977922456542</v>
      </c>
    </row>
    <row r="141" spans="1:15">
      <c r="A141" s="26" t="s">
        <v>515</v>
      </c>
      <c r="B141" s="27">
        <v>5.7334827692668532E-2</v>
      </c>
      <c r="C141" s="27">
        <v>1.4717112796067845E-3</v>
      </c>
      <c r="D141" s="27">
        <v>0.71783934107172009</v>
      </c>
      <c r="E141" s="27">
        <v>1.8051141921590338E-2</v>
      </c>
      <c r="F141" s="27">
        <v>9.0923429145476894E-2</v>
      </c>
      <c r="G141" s="27">
        <v>7.6570081964864325E-4</v>
      </c>
      <c r="H141" s="27">
        <v>0.1009541186633445</v>
      </c>
      <c r="J141" s="1">
        <v>505.59500000000003</v>
      </c>
      <c r="K141" s="28">
        <v>52.77249999999998</v>
      </c>
      <c r="L141" s="1">
        <v>549.39057125158604</v>
      </c>
      <c r="M141" s="28">
        <v>10.676234335294845</v>
      </c>
      <c r="N141" s="1">
        <v>560.99610176702652</v>
      </c>
      <c r="O141" s="28">
        <v>4.534759740732377</v>
      </c>
    </row>
    <row r="142" spans="1:15">
      <c r="A142" s="26" t="s">
        <v>516</v>
      </c>
      <c r="B142" s="27">
        <v>5.8451580370214987E-2</v>
      </c>
      <c r="C142" s="27">
        <v>1.9362579756257877E-3</v>
      </c>
      <c r="D142" s="27">
        <v>0.73913509854495762</v>
      </c>
      <c r="E142" s="27">
        <v>2.3817174962106762E-2</v>
      </c>
      <c r="F142" s="27">
        <v>9.2338930987125228E-2</v>
      </c>
      <c r="G142" s="27">
        <v>1.0100223319458338E-3</v>
      </c>
      <c r="H142" s="27">
        <v>9.8337468945277465E-2</v>
      </c>
      <c r="J142" s="1">
        <v>546.32999999999993</v>
      </c>
      <c r="K142" s="28">
        <v>72.20999999999998</v>
      </c>
      <c r="L142" s="1">
        <v>561.90071568720271</v>
      </c>
      <c r="M142" s="28">
        <v>13.910755850382525</v>
      </c>
      <c r="N142" s="1">
        <v>569.35507189537987</v>
      </c>
      <c r="O142" s="28">
        <v>5.9685485658322985</v>
      </c>
    </row>
    <row r="143" spans="1:15">
      <c r="A143" s="26" t="s">
        <v>517</v>
      </c>
      <c r="B143" s="27">
        <v>5.8077548719198992E-2</v>
      </c>
      <c r="C143" s="27">
        <v>1.5225182029052901E-3</v>
      </c>
      <c r="D143" s="27">
        <v>0.74673660002995546</v>
      </c>
      <c r="E143" s="27">
        <v>1.6429139445911664E-2</v>
      </c>
      <c r="F143" s="27">
        <v>9.1305655169612351E-2</v>
      </c>
      <c r="G143" s="27">
        <v>9.004753483386577E-4</v>
      </c>
      <c r="H143" s="27">
        <v>0.16421041901156547</v>
      </c>
      <c r="J143" s="1">
        <v>531.52</v>
      </c>
      <c r="K143" s="28">
        <v>57.399999999999977</v>
      </c>
      <c r="L143" s="1">
        <v>566.32913341973233</v>
      </c>
      <c r="M143" s="28">
        <v>9.5580676783288112</v>
      </c>
      <c r="N143" s="1">
        <v>563.2543314878809</v>
      </c>
      <c r="O143" s="28">
        <v>5.3278559974228861</v>
      </c>
    </row>
    <row r="144" spans="1:15">
      <c r="A144" s="26" t="s">
        <v>518</v>
      </c>
      <c r="B144" s="27">
        <v>5.7936585561656519E-2</v>
      </c>
      <c r="C144" s="27">
        <v>1.3399363966144801E-3</v>
      </c>
      <c r="D144" s="27">
        <v>0.73423264964852231</v>
      </c>
      <c r="E144" s="27">
        <v>1.7894887198334892E-2</v>
      </c>
      <c r="F144" s="27">
        <v>9.1919405563440262E-2</v>
      </c>
      <c r="G144" s="27">
        <v>9.7077235518136821E-4</v>
      </c>
      <c r="H144" s="27">
        <v>-6.4229602173088443E-2</v>
      </c>
      <c r="J144" s="1">
        <v>527.81500000000005</v>
      </c>
      <c r="K144" s="28">
        <v>49.995000000000005</v>
      </c>
      <c r="L144" s="1">
        <v>559.03441001769158</v>
      </c>
      <c r="M144" s="28">
        <v>10.484245573489504</v>
      </c>
      <c r="N144" s="1">
        <v>566.87877627686305</v>
      </c>
      <c r="O144" s="28">
        <v>5.7393621128856926</v>
      </c>
    </row>
    <row r="145" spans="1:15">
      <c r="A145" s="26" t="s">
        <v>519</v>
      </c>
      <c r="B145" s="27">
        <v>5.9291330005252579E-2</v>
      </c>
      <c r="C145" s="27">
        <v>1.9856359749704029E-3</v>
      </c>
      <c r="D145" s="27">
        <v>0.73950872077354923</v>
      </c>
      <c r="E145" s="27">
        <v>2.5092452307105537E-2</v>
      </c>
      <c r="F145" s="27">
        <v>9.1086279878848778E-2</v>
      </c>
      <c r="G145" s="27">
        <v>1.0086347101855074E-3</v>
      </c>
      <c r="H145" s="27">
        <v>0.14758052433442151</v>
      </c>
      <c r="J145" s="1">
        <v>577.5</v>
      </c>
      <c r="K145" s="28">
        <v>74.0625</v>
      </c>
      <c r="L145" s="1">
        <v>562.11882923972212</v>
      </c>
      <c r="M145" s="28">
        <v>14.651910134814189</v>
      </c>
      <c r="N145" s="1">
        <v>561.9583369713738</v>
      </c>
      <c r="O145" s="28">
        <v>5.9669907363063439</v>
      </c>
    </row>
    <row r="146" spans="1:15">
      <c r="A146" s="26" t="s">
        <v>520</v>
      </c>
      <c r="B146" s="27">
        <v>5.9363679501305756E-2</v>
      </c>
      <c r="C146" s="27">
        <v>1.9309972794940612E-3</v>
      </c>
      <c r="D146" s="27">
        <v>0.73880332404126559</v>
      </c>
      <c r="E146" s="27">
        <v>2.3307523705125864E-2</v>
      </c>
      <c r="F146" s="27">
        <v>9.105476564028081E-2</v>
      </c>
      <c r="G146" s="27">
        <v>9.1927818743349704E-4</v>
      </c>
      <c r="H146" s="27">
        <v>7.9660390238126919E-2</v>
      </c>
      <c r="J146" s="1">
        <v>588.91499999999996</v>
      </c>
      <c r="K146" s="28">
        <v>70.357500000000016</v>
      </c>
      <c r="L146" s="1">
        <v>561.70699275790321</v>
      </c>
      <c r="M146" s="28">
        <v>13.615905664643703</v>
      </c>
      <c r="N146" s="1">
        <v>561.772140176373</v>
      </c>
      <c r="O146" s="28">
        <v>5.4399502052489437</v>
      </c>
    </row>
    <row r="147" spans="1:15">
      <c r="A147" s="26" t="s">
        <v>521</v>
      </c>
      <c r="B147" s="27">
        <v>6.003196479146327E-2</v>
      </c>
      <c r="C147" s="27">
        <v>2.3928668078818461E-3</v>
      </c>
      <c r="D147" s="27">
        <v>0.74305118889576938</v>
      </c>
      <c r="E147" s="27">
        <v>2.7803866174550541E-2</v>
      </c>
      <c r="F147" s="27">
        <v>9.0376825521090845E-2</v>
      </c>
      <c r="G147" s="27">
        <v>9.6802537521450906E-4</v>
      </c>
      <c r="H147" s="27">
        <v>2.7917996891709221E-2</v>
      </c>
      <c r="J147" s="1">
        <v>605.57500000000005</v>
      </c>
      <c r="K147" s="28">
        <v>85.942499999999995</v>
      </c>
      <c r="L147" s="1">
        <v>564.18453000691454</v>
      </c>
      <c r="M147" s="28">
        <v>16.201184118296073</v>
      </c>
      <c r="N147" s="1">
        <v>557.76533752679836</v>
      </c>
      <c r="O147" s="28">
        <v>5.7309805904658413</v>
      </c>
    </row>
    <row r="148" spans="1:15">
      <c r="A148" s="26" t="s">
        <v>522</v>
      </c>
      <c r="B148" s="27">
        <v>5.5833856586490489E-2</v>
      </c>
      <c r="C148" s="27">
        <v>1.6000120334430101E-3</v>
      </c>
      <c r="D148" s="27">
        <v>0.73314988027033312</v>
      </c>
      <c r="E148" s="27">
        <v>1.8771804905484312E-2</v>
      </c>
      <c r="F148" s="27">
        <v>9.1436011193865657E-2</v>
      </c>
      <c r="G148" s="27">
        <v>9.7104427344272236E-4</v>
      </c>
      <c r="H148" s="27">
        <v>0.30356639944451563</v>
      </c>
      <c r="J148" s="1">
        <v>455.6</v>
      </c>
      <c r="K148" s="28">
        <v>60.179999999999978</v>
      </c>
      <c r="L148" s="1">
        <v>558.4002569045299</v>
      </c>
      <c r="M148" s="28">
        <v>11.00420129938254</v>
      </c>
      <c r="N148" s="1">
        <v>564.0243070992135</v>
      </c>
      <c r="O148" s="28">
        <v>5.7434186494593202</v>
      </c>
    </row>
    <row r="149" spans="1:15">
      <c r="A149" s="26" t="s">
        <v>523</v>
      </c>
      <c r="B149" s="27">
        <v>5.9260032944208896E-2</v>
      </c>
      <c r="C149" s="27">
        <v>1.4709287488715087E-3</v>
      </c>
      <c r="D149" s="27">
        <v>0.73928202028438128</v>
      </c>
      <c r="E149" s="27">
        <v>1.8701033260406497E-2</v>
      </c>
      <c r="F149" s="27">
        <v>9.0581498740231095E-2</v>
      </c>
      <c r="G149" s="27">
        <v>9.1118060632941293E-4</v>
      </c>
      <c r="H149" s="27">
        <v>0.22106177605329019</v>
      </c>
      <c r="J149" s="1">
        <v>575.96</v>
      </c>
      <c r="K149" s="28">
        <v>55.545000000000016</v>
      </c>
      <c r="L149" s="1">
        <v>561.98649139457666</v>
      </c>
      <c r="M149" s="28">
        <v>10.924244178657114</v>
      </c>
      <c r="N149" s="1">
        <v>558.97527201455114</v>
      </c>
      <c r="O149" s="28">
        <v>5.394429227517886</v>
      </c>
    </row>
    <row r="150" spans="1:15">
      <c r="A150" s="26" t="s">
        <v>524</v>
      </c>
      <c r="B150" s="27">
        <v>5.916145797818001E-2</v>
      </c>
      <c r="C150" s="27">
        <v>2.1822396778905587E-3</v>
      </c>
      <c r="D150" s="27">
        <v>0.735889347220817</v>
      </c>
      <c r="E150" s="27">
        <v>2.6555398125403779E-2</v>
      </c>
      <c r="F150" s="27">
        <v>9.1031179269457058E-2</v>
      </c>
      <c r="G150" s="27">
        <v>1.0137599284006642E-3</v>
      </c>
      <c r="H150" s="27">
        <v>5.9113842096305408E-2</v>
      </c>
      <c r="J150" s="1">
        <v>572.255</v>
      </c>
      <c r="K150" s="28">
        <v>74.987500000000011</v>
      </c>
      <c r="L150" s="1">
        <v>560.00393372239296</v>
      </c>
      <c r="M150" s="28">
        <v>15.537858322840524</v>
      </c>
      <c r="N150" s="1">
        <v>561.63278039016279</v>
      </c>
      <c r="O150" s="28">
        <v>5.9975260497121052</v>
      </c>
    </row>
    <row r="151" spans="1:15">
      <c r="A151" s="26" t="s">
        <v>525</v>
      </c>
      <c r="B151" s="27">
        <v>5.9236575733664171E-2</v>
      </c>
      <c r="C151" s="27">
        <v>1.8388525316308337E-3</v>
      </c>
      <c r="D151" s="27">
        <v>0.74209850446914483</v>
      </c>
      <c r="E151" s="27">
        <v>2.2817101769319989E-2</v>
      </c>
      <c r="F151" s="27">
        <v>9.1190217120073747E-2</v>
      </c>
      <c r="G151" s="27">
        <v>9.7638046760295397E-4</v>
      </c>
      <c r="H151" s="27">
        <v>0.2414305014022928</v>
      </c>
      <c r="J151" s="1">
        <v>575.96</v>
      </c>
      <c r="K151" s="28">
        <v>68.507499999999993</v>
      </c>
      <c r="L151" s="1">
        <v>563.62940914778346</v>
      </c>
      <c r="M151" s="28">
        <v>13.304481706738684</v>
      </c>
      <c r="N151" s="1">
        <v>562.57239527911872</v>
      </c>
      <c r="O151" s="28">
        <v>5.7761479350882352</v>
      </c>
    </row>
    <row r="152" spans="1:15">
      <c r="A152" s="26" t="s">
        <v>526</v>
      </c>
      <c r="B152" s="27">
        <v>6.0276832285346943E-2</v>
      </c>
      <c r="C152" s="27">
        <v>1.8517385095458397E-3</v>
      </c>
      <c r="D152" s="27">
        <v>0.74065505310093105</v>
      </c>
      <c r="E152" s="27">
        <v>2.2045412892656258E-2</v>
      </c>
      <c r="F152" s="27">
        <v>9.0303377789306305E-2</v>
      </c>
      <c r="G152" s="27">
        <v>9.8804713571377868E-4</v>
      </c>
      <c r="H152" s="27">
        <v>5.0522200413809219E-2</v>
      </c>
      <c r="J152" s="1">
        <v>612.98</v>
      </c>
      <c r="K152" s="28">
        <v>66.65500000000003</v>
      </c>
      <c r="L152" s="1">
        <v>562.78774400141128</v>
      </c>
      <c r="M152" s="28">
        <v>12.865529136209224</v>
      </c>
      <c r="N152" s="1">
        <v>557.33109274456933</v>
      </c>
      <c r="O152" s="28">
        <v>5.8495718278722144</v>
      </c>
    </row>
    <row r="153" spans="1:15">
      <c r="A153" s="26" t="s">
        <v>527</v>
      </c>
      <c r="B153" s="27">
        <v>5.8081216180897642E-2</v>
      </c>
      <c r="C153" s="27">
        <v>1.7311681209722933E-3</v>
      </c>
      <c r="D153" s="27">
        <v>0.73185316663103728</v>
      </c>
      <c r="E153" s="27">
        <v>2.1774344401975836E-2</v>
      </c>
      <c r="F153" s="27">
        <v>9.1384734945569174E-2</v>
      </c>
      <c r="G153" s="27">
        <v>1.0383755930985473E-3</v>
      </c>
      <c r="H153" s="27">
        <v>0.19954325018999802</v>
      </c>
      <c r="J153" s="1">
        <v>531.52</v>
      </c>
      <c r="K153" s="28">
        <v>66.65500000000003</v>
      </c>
      <c r="L153" s="1">
        <v>557.6402800168263</v>
      </c>
      <c r="M153" s="28">
        <v>12.771897577721896</v>
      </c>
      <c r="N153" s="1">
        <v>563.72144399433478</v>
      </c>
      <c r="O153" s="28">
        <v>6.1408579995884214</v>
      </c>
    </row>
    <row r="154" spans="1:15">
      <c r="A154" s="26" t="s">
        <v>528</v>
      </c>
      <c r="B154" s="27">
        <v>5.8970562670648291E-2</v>
      </c>
      <c r="C154" s="27">
        <v>2.1574623239765949E-3</v>
      </c>
      <c r="D154" s="27">
        <v>0.72904749626933507</v>
      </c>
      <c r="E154" s="27">
        <v>2.4438928546927471E-2</v>
      </c>
      <c r="F154" s="27">
        <v>9.0513244927572539E-2</v>
      </c>
      <c r="G154" s="27">
        <v>9.9022040185800238E-4</v>
      </c>
      <c r="H154" s="27">
        <v>-2.4905441211996449E-2</v>
      </c>
      <c r="J154" s="1">
        <v>564.85</v>
      </c>
      <c r="K154" s="28">
        <v>79.617500000000007</v>
      </c>
      <c r="L154" s="1">
        <v>555.9939855750838</v>
      </c>
      <c r="M154" s="28">
        <v>14.356738594278076</v>
      </c>
      <c r="N154" s="1">
        <v>558.57181191972802</v>
      </c>
      <c r="O154" s="28">
        <v>5.8613134797238668</v>
      </c>
    </row>
    <row r="155" spans="1:15">
      <c r="A155" s="26" t="s">
        <v>529</v>
      </c>
      <c r="B155" s="27">
        <v>5.9384417226813348E-2</v>
      </c>
      <c r="C155" s="27">
        <v>1.9067580487378793E-3</v>
      </c>
      <c r="D155" s="27">
        <v>0.73814725913026613</v>
      </c>
      <c r="E155" s="27">
        <v>2.3301716379577023E-2</v>
      </c>
      <c r="F155" s="27">
        <v>9.0771622871380686E-2</v>
      </c>
      <c r="G155" s="27">
        <v>9.5613997982021243E-4</v>
      </c>
      <c r="H155" s="27">
        <v>0.10425249735644987</v>
      </c>
      <c r="J155" s="1">
        <v>588.91499999999996</v>
      </c>
      <c r="K155" s="28">
        <v>70.357500000000016</v>
      </c>
      <c r="L155" s="1">
        <v>561.3238080191868</v>
      </c>
      <c r="M155" s="28">
        <v>13.617642485251883</v>
      </c>
      <c r="N155" s="1">
        <v>560.09899552943239</v>
      </c>
      <c r="O155" s="28">
        <v>5.6588354097481766</v>
      </c>
    </row>
    <row r="156" spans="1:15">
      <c r="A156" s="26" t="s">
        <v>530</v>
      </c>
      <c r="B156" s="27">
        <v>5.8781572675533425E-2</v>
      </c>
      <c r="C156" s="27">
        <v>2.0126915166574885E-3</v>
      </c>
      <c r="D156" s="27">
        <v>0.72953653714843725</v>
      </c>
      <c r="E156" s="27">
        <v>2.4769104625117524E-2</v>
      </c>
      <c r="F156" s="27">
        <v>9.0644977090771975E-2</v>
      </c>
      <c r="G156" s="27">
        <v>1.0172323750866773E-3</v>
      </c>
      <c r="H156" s="27">
        <v>0.15103443750143866</v>
      </c>
      <c r="J156" s="1">
        <v>566.70000000000005</v>
      </c>
      <c r="K156" s="28">
        <v>74.0625</v>
      </c>
      <c r="L156" s="1">
        <v>556.28113419978217</v>
      </c>
      <c r="M156" s="28">
        <v>14.54646169008006</v>
      </c>
      <c r="N156" s="1">
        <v>559.35048086501536</v>
      </c>
      <c r="O156" s="28">
        <v>6.0200806542638423</v>
      </c>
    </row>
    <row r="157" spans="1:15">
      <c r="A157" s="26" t="s">
        <v>531</v>
      </c>
      <c r="B157" s="27">
        <v>5.9265612989933755E-2</v>
      </c>
      <c r="C157" s="27">
        <v>1.947539544866574E-3</v>
      </c>
      <c r="D157" s="27">
        <v>0.74046348441166754</v>
      </c>
      <c r="E157" s="27">
        <v>2.4409669716441172E-2</v>
      </c>
      <c r="F157" s="27">
        <v>9.10348572541681E-2</v>
      </c>
      <c r="G157" s="27">
        <v>9.2719923916847091E-4</v>
      </c>
      <c r="H157" s="27">
        <v>0.13463059784831941</v>
      </c>
      <c r="J157" s="1">
        <v>575.96</v>
      </c>
      <c r="K157" s="28">
        <v>74.987499999999955</v>
      </c>
      <c r="L157" s="1">
        <v>562.67598934628359</v>
      </c>
      <c r="M157" s="28">
        <v>14.245693665102118</v>
      </c>
      <c r="N157" s="1">
        <v>561.65451191652903</v>
      </c>
      <c r="O157" s="28">
        <v>5.4867752324850994</v>
      </c>
    </row>
    <row r="158" spans="1:15">
      <c r="A158" s="26" t="s">
        <v>532</v>
      </c>
      <c r="B158" s="27">
        <v>6.0697769532122539E-2</v>
      </c>
      <c r="C158" s="27">
        <v>2.4875665686511601E-3</v>
      </c>
      <c r="D158" s="27">
        <v>0.74228211474417582</v>
      </c>
      <c r="E158" s="27">
        <v>2.9542089068139966E-2</v>
      </c>
      <c r="F158" s="27">
        <v>8.9636290453379383E-2</v>
      </c>
      <c r="G158" s="27">
        <v>9.6428780505707524E-4</v>
      </c>
      <c r="H158" s="27">
        <v>3.3386396000484271E-2</v>
      </c>
      <c r="J158" s="1">
        <v>627.79500000000007</v>
      </c>
      <c r="K158" s="28">
        <v>91.652500000000032</v>
      </c>
      <c r="L158" s="1">
        <v>563.73642085644406</v>
      </c>
      <c r="M158" s="28">
        <v>17.221075076418671</v>
      </c>
      <c r="N158" s="1">
        <v>553.38573456800611</v>
      </c>
      <c r="O158" s="28">
        <v>5.7126592444669386</v>
      </c>
    </row>
    <row r="159" spans="1:15">
      <c r="B159" s="27"/>
      <c r="C159" s="27"/>
      <c r="D159" s="27"/>
      <c r="E159" s="27"/>
      <c r="F159" s="27"/>
      <c r="G159" s="27"/>
      <c r="H159" s="27"/>
      <c r="J159" s="1"/>
      <c r="K159" s="28"/>
      <c r="L159" s="1"/>
      <c r="M159" s="28"/>
      <c r="N159" s="1"/>
      <c r="O159" s="28"/>
    </row>
    <row r="160" spans="1:15">
      <c r="A160" s="26" t="s">
        <v>215</v>
      </c>
      <c r="B160" s="27">
        <v>5.973489598532724E-2</v>
      </c>
      <c r="C160" s="27">
        <v>1.0264415502852047E-3</v>
      </c>
      <c r="D160" s="27">
        <v>0.81586685060199593</v>
      </c>
      <c r="E160" s="27">
        <v>1.3866680635278104E-2</v>
      </c>
      <c r="F160" s="27">
        <v>9.91330596744711E-2</v>
      </c>
      <c r="G160" s="27">
        <v>7.7189508635395478E-4</v>
      </c>
      <c r="H160" s="27">
        <v>0.27854863119530981</v>
      </c>
      <c r="J160" s="1">
        <v>594.47</v>
      </c>
      <c r="K160" s="28">
        <v>32.399999999999977</v>
      </c>
      <c r="L160" s="1">
        <v>605.73991708175038</v>
      </c>
      <c r="M160" s="28">
        <v>7.7648012704353269</v>
      </c>
      <c r="N160" s="1">
        <v>609.32629492250067</v>
      </c>
      <c r="O160" s="28">
        <v>4.5391053251585323</v>
      </c>
    </row>
    <row r="161" spans="1:15">
      <c r="A161" s="26" t="s">
        <v>216</v>
      </c>
      <c r="B161" s="27">
        <v>5.9134123143143744E-2</v>
      </c>
      <c r="C161" s="27">
        <v>8.8988556647164041E-4</v>
      </c>
      <c r="D161" s="27">
        <v>0.8037962075740831</v>
      </c>
      <c r="E161" s="27">
        <v>1.2268353831266444E-2</v>
      </c>
      <c r="F161" s="27">
        <v>9.8600647536005892E-2</v>
      </c>
      <c r="G161" s="27">
        <v>7.0445889692553486E-4</v>
      </c>
      <c r="H161" s="27">
        <v>0.21904419005858253</v>
      </c>
      <c r="J161" s="1">
        <v>572.255</v>
      </c>
      <c r="K161" s="28">
        <v>33.325000000000045</v>
      </c>
      <c r="L161" s="1">
        <v>598.96781061330148</v>
      </c>
      <c r="M161" s="28">
        <v>6.9180345624080051</v>
      </c>
      <c r="N161" s="1">
        <v>606.20294179194559</v>
      </c>
      <c r="O161" s="28">
        <v>4.1465943349344156</v>
      </c>
    </row>
    <row r="162" spans="1:15">
      <c r="A162" s="26" t="s">
        <v>217</v>
      </c>
      <c r="B162" s="27">
        <v>5.9604010831734652E-2</v>
      </c>
      <c r="C162" s="27">
        <v>8.9801163812246924E-4</v>
      </c>
      <c r="D162" s="27">
        <v>0.81078923969477867</v>
      </c>
      <c r="E162" s="27">
        <v>1.2806897050425304E-2</v>
      </c>
      <c r="F162" s="27">
        <v>9.8551096617631798E-2</v>
      </c>
      <c r="G162" s="27">
        <v>7.0826447291546005E-4</v>
      </c>
      <c r="H162" s="27">
        <v>0.32993409643746846</v>
      </c>
      <c r="J162" s="1">
        <v>590.77</v>
      </c>
      <c r="K162" s="28">
        <v>26.84499999999997</v>
      </c>
      <c r="L162" s="1">
        <v>602.89667895458933</v>
      </c>
      <c r="M162" s="28">
        <v>7.1930398819601145</v>
      </c>
      <c r="N162" s="1">
        <v>605.91217831250151</v>
      </c>
      <c r="O162" s="28">
        <v>4.169030084896594</v>
      </c>
    </row>
    <row r="163" spans="1:15">
      <c r="A163" s="26" t="s">
        <v>218</v>
      </c>
      <c r="B163" s="27">
        <v>5.9174974754686416E-2</v>
      </c>
      <c r="C163" s="27">
        <v>9.7720812700400738E-4</v>
      </c>
      <c r="D163" s="27">
        <v>0.81598144177993326</v>
      </c>
      <c r="E163" s="27">
        <v>1.3055686013437736E-2</v>
      </c>
      <c r="F163" s="27">
        <v>0.10020214917355587</v>
      </c>
      <c r="G163" s="27">
        <v>8.3161511504461637E-4</v>
      </c>
      <c r="H163" s="27">
        <v>0.13618889731460854</v>
      </c>
      <c r="J163" s="1">
        <v>572.255</v>
      </c>
      <c r="K163" s="28">
        <v>35.177500000000009</v>
      </c>
      <c r="L163" s="1">
        <v>605.80399131106935</v>
      </c>
      <c r="M163" s="28">
        <v>7.3115358758689224</v>
      </c>
      <c r="N163" s="1">
        <v>615.59345622100659</v>
      </c>
      <c r="O163" s="28">
        <v>4.8840081450579733</v>
      </c>
    </row>
    <row r="164" spans="1:15">
      <c r="A164" s="26" t="s">
        <v>219</v>
      </c>
      <c r="B164" s="27">
        <v>6.1688163750457783E-2</v>
      </c>
      <c r="C164" s="27">
        <v>1.0483319520179074E-3</v>
      </c>
      <c r="D164" s="27">
        <v>0.83075875892888218</v>
      </c>
      <c r="E164" s="27">
        <v>1.4040651294885265E-2</v>
      </c>
      <c r="F164" s="27">
        <v>9.7819458505303034E-2</v>
      </c>
      <c r="G164" s="27">
        <v>6.9801256230621605E-4</v>
      </c>
      <c r="H164" s="27">
        <v>0.13403445097567582</v>
      </c>
      <c r="J164" s="1">
        <v>664.82999999999993</v>
      </c>
      <c r="K164" s="28">
        <v>35.182499999999948</v>
      </c>
      <c r="L164" s="1">
        <v>614.03310482483448</v>
      </c>
      <c r="M164" s="28">
        <v>7.7984705082627697</v>
      </c>
      <c r="N164" s="1">
        <v>601.61741806183261</v>
      </c>
      <c r="O164" s="28">
        <v>4.1115962727296953</v>
      </c>
    </row>
    <row r="165" spans="1:15">
      <c r="A165" s="26" t="s">
        <v>220</v>
      </c>
      <c r="B165" s="27">
        <v>5.9874946714056333E-2</v>
      </c>
      <c r="C165" s="27">
        <v>8.9125595106743117E-4</v>
      </c>
      <c r="D165" s="27">
        <v>0.81944010655936461</v>
      </c>
      <c r="E165" s="27">
        <v>1.2085345076627219E-2</v>
      </c>
      <c r="F165" s="27">
        <v>9.9162507187973925E-2</v>
      </c>
      <c r="G165" s="27">
        <v>7.3693053995027645E-4</v>
      </c>
      <c r="H165" s="27">
        <v>0.195978007695331</v>
      </c>
      <c r="J165" s="1">
        <v>598.17000000000007</v>
      </c>
      <c r="K165" s="28">
        <v>33.324999999999989</v>
      </c>
      <c r="L165" s="1">
        <v>607.73602071497339</v>
      </c>
      <c r="M165" s="28">
        <v>6.7571715130572265</v>
      </c>
      <c r="N165" s="1">
        <v>609.49900224315979</v>
      </c>
      <c r="O165" s="28">
        <v>4.3344949016555088</v>
      </c>
    </row>
    <row r="166" spans="1:15">
      <c r="A166" s="26" t="s">
        <v>221</v>
      </c>
      <c r="B166" s="27">
        <v>6.0725506641633537E-2</v>
      </c>
      <c r="C166" s="27">
        <v>9.9300015400781514E-4</v>
      </c>
      <c r="D166" s="27">
        <v>0.82876415247070634</v>
      </c>
      <c r="E166" s="27">
        <v>1.4099841025950015E-2</v>
      </c>
      <c r="F166" s="27">
        <v>9.8851900049291078E-2</v>
      </c>
      <c r="G166" s="27">
        <v>8.7659776484145927E-4</v>
      </c>
      <c r="H166" s="27">
        <v>0.38482296372491853</v>
      </c>
      <c r="J166" s="1">
        <v>629.33999999999992</v>
      </c>
      <c r="K166" s="28">
        <v>35.17999999999995</v>
      </c>
      <c r="L166" s="1">
        <v>612.92624480775748</v>
      </c>
      <c r="M166" s="28">
        <v>7.8397287866899408</v>
      </c>
      <c r="N166" s="1">
        <v>607.67708308684678</v>
      </c>
      <c r="O166" s="28">
        <v>5.1530192100179804</v>
      </c>
    </row>
    <row r="167" spans="1:15">
      <c r="A167" s="26" t="s">
        <v>222</v>
      </c>
      <c r="B167" s="27">
        <v>6.0425755714802694E-2</v>
      </c>
      <c r="C167" s="27">
        <v>1.0369934387722689E-3</v>
      </c>
      <c r="D167" s="27">
        <v>0.82215985508308231</v>
      </c>
      <c r="E167" s="27">
        <v>1.4315293577371754E-2</v>
      </c>
      <c r="F167" s="27">
        <v>9.8428454649381172E-2</v>
      </c>
      <c r="G167" s="27">
        <v>7.3950707251463571E-4</v>
      </c>
      <c r="H167" s="27">
        <v>0.217940329751068</v>
      </c>
      <c r="J167" s="1">
        <v>620.39</v>
      </c>
      <c r="K167" s="28">
        <v>33.172500000000014</v>
      </c>
      <c r="L167" s="1">
        <v>609.25270958945498</v>
      </c>
      <c r="M167" s="28">
        <v>7.9878263122086786</v>
      </c>
      <c r="N167" s="1">
        <v>605.19246207862261</v>
      </c>
      <c r="O167" s="28">
        <v>4.3522772123294189</v>
      </c>
    </row>
    <row r="168" spans="1:15">
      <c r="A168" s="26" t="s">
        <v>223</v>
      </c>
      <c r="B168" s="27">
        <v>6.1385772378148261E-2</v>
      </c>
      <c r="C168" s="27">
        <v>1.0918571179709777E-3</v>
      </c>
      <c r="D168" s="27">
        <v>0.82865647342587667</v>
      </c>
      <c r="E168" s="27">
        <v>1.5550608471002937E-2</v>
      </c>
      <c r="F168" s="27">
        <v>9.7658086878105232E-2</v>
      </c>
      <c r="G168" s="27">
        <v>7.847362531176917E-4</v>
      </c>
      <c r="H168" s="27">
        <v>0.35576901645513781</v>
      </c>
      <c r="J168" s="1">
        <v>653.72</v>
      </c>
      <c r="K168" s="28">
        <v>43.514999999999986</v>
      </c>
      <c r="L168" s="1">
        <v>612.86645650965022</v>
      </c>
      <c r="M168" s="28">
        <v>8.6447098673351412</v>
      </c>
      <c r="N168" s="1">
        <v>600.6697715234119</v>
      </c>
      <c r="O168" s="28">
        <v>4.6200621443282506</v>
      </c>
    </row>
    <row r="169" spans="1:15">
      <c r="A169" s="26" t="s">
        <v>192</v>
      </c>
      <c r="B169" s="27">
        <v>5.9922916956147536E-2</v>
      </c>
      <c r="C169" s="27">
        <v>1.0911869424911251E-3</v>
      </c>
      <c r="D169" s="27">
        <v>0.81578457286081008</v>
      </c>
      <c r="E169" s="27">
        <v>1.396177376565857E-2</v>
      </c>
      <c r="F169" s="27">
        <v>9.8135224888043382E-2</v>
      </c>
      <c r="G169" s="27">
        <v>8.6175049951357188E-4</v>
      </c>
      <c r="H169" s="27">
        <v>0.32694265326205652</v>
      </c>
      <c r="J169" s="1">
        <v>611.13</v>
      </c>
      <c r="K169" s="28">
        <v>38.879999999999995</v>
      </c>
      <c r="L169" s="1">
        <v>605.69390857799647</v>
      </c>
      <c r="M169" s="28">
        <v>7.8182520039914198</v>
      </c>
      <c r="N169" s="1">
        <v>603.47133692213993</v>
      </c>
      <c r="O169" s="28">
        <v>5.0692434689433377</v>
      </c>
    </row>
    <row r="170" spans="1:15">
      <c r="A170" s="26" t="s">
        <v>193</v>
      </c>
      <c r="B170" s="27">
        <v>5.9094463194211744E-2</v>
      </c>
      <c r="C170" s="27">
        <v>9.0356529214215709E-4</v>
      </c>
      <c r="D170" s="27">
        <v>0.80991371566044545</v>
      </c>
      <c r="E170" s="27">
        <v>1.284483907957306E-2</v>
      </c>
      <c r="F170" s="27">
        <v>9.9268913193831021E-2</v>
      </c>
      <c r="G170" s="27">
        <v>7.8227069870283761E-4</v>
      </c>
      <c r="H170" s="27">
        <v>0.34156306001796932</v>
      </c>
      <c r="J170" s="1">
        <v>572.255</v>
      </c>
      <c r="K170" s="28">
        <v>5.5525000000000091</v>
      </c>
      <c r="L170" s="1">
        <v>602.40561835366748</v>
      </c>
      <c r="M170" s="28">
        <v>7.2177406310909777</v>
      </c>
      <c r="N170" s="1">
        <v>610.12302642639816</v>
      </c>
      <c r="O170" s="28">
        <v>4.5992655438984764</v>
      </c>
    </row>
    <row r="171" spans="1:15">
      <c r="A171" s="26" t="s">
        <v>194</v>
      </c>
      <c r="B171" s="27">
        <v>5.9545271204207627E-2</v>
      </c>
      <c r="C171" s="27">
        <v>9.9580896260225262E-4</v>
      </c>
      <c r="D171" s="27">
        <v>0.80886375176203562</v>
      </c>
      <c r="E171" s="27">
        <v>1.3851150296963039E-2</v>
      </c>
      <c r="F171" s="27">
        <v>9.8711519561903188E-2</v>
      </c>
      <c r="G171" s="27">
        <v>7.8572855987322663E-4</v>
      </c>
      <c r="H171" s="27">
        <v>0.21791830062906531</v>
      </c>
      <c r="J171" s="1">
        <v>587.06500000000005</v>
      </c>
      <c r="K171" s="28">
        <v>41.657500000000027</v>
      </c>
      <c r="L171" s="1">
        <v>601.81640523487772</v>
      </c>
      <c r="M171" s="28">
        <v>7.7859323670599414</v>
      </c>
      <c r="N171" s="1">
        <v>606.85348841108566</v>
      </c>
      <c r="O171" s="28">
        <v>4.6216976241734118</v>
      </c>
    </row>
    <row r="172" spans="1:15">
      <c r="A172" s="26" t="s">
        <v>195</v>
      </c>
      <c r="B172" s="27">
        <v>5.9955172978285808E-2</v>
      </c>
      <c r="C172" s="27">
        <v>9.7931674577810554E-4</v>
      </c>
      <c r="D172" s="27">
        <v>0.81142419295763324</v>
      </c>
      <c r="E172" s="27">
        <v>1.3838756382549224E-2</v>
      </c>
      <c r="F172" s="27">
        <v>9.8359206317714443E-2</v>
      </c>
      <c r="G172" s="27">
        <v>8.0580623538207706E-4</v>
      </c>
      <c r="H172" s="27">
        <v>0.34149830814360094</v>
      </c>
      <c r="J172" s="1">
        <v>611.13</v>
      </c>
      <c r="K172" s="28">
        <v>35.944999999999993</v>
      </c>
      <c r="L172" s="1">
        <v>603.25266062232004</v>
      </c>
      <c r="M172" s="28">
        <v>7.7680712239707379</v>
      </c>
      <c r="N172" s="1">
        <v>604.78604735277133</v>
      </c>
      <c r="O172" s="28">
        <v>4.7406450694065772</v>
      </c>
    </row>
    <row r="173" spans="1:15">
      <c r="A173" s="26" t="s">
        <v>196</v>
      </c>
      <c r="B173" s="27">
        <v>6.0566022627768751E-2</v>
      </c>
      <c r="C173" s="27">
        <v>1.0884444665520666E-3</v>
      </c>
      <c r="D173" s="27">
        <v>0.81940832966453003</v>
      </c>
      <c r="E173" s="27">
        <v>1.5353726482502475E-2</v>
      </c>
      <c r="F173" s="27">
        <v>9.8195765654743097E-2</v>
      </c>
      <c r="G173" s="27">
        <v>7.3454384727042032E-4</v>
      </c>
      <c r="H173" s="27">
        <v>0.28960222263584962</v>
      </c>
      <c r="J173" s="1">
        <v>633.35</v>
      </c>
      <c r="K173" s="28">
        <v>38.882499999999993</v>
      </c>
      <c r="L173" s="1">
        <v>607.71828668671344</v>
      </c>
      <c r="M173" s="28">
        <v>8.5786315038604304</v>
      </c>
      <c r="N173" s="1">
        <v>603.82672129619732</v>
      </c>
      <c r="O173" s="28">
        <v>4.3240871236132392</v>
      </c>
    </row>
    <row r="174" spans="1:15">
      <c r="A174" s="26" t="s">
        <v>197</v>
      </c>
      <c r="B174" s="27">
        <v>5.9519554148461856E-2</v>
      </c>
      <c r="C174" s="27">
        <v>9.1909786282985424E-4</v>
      </c>
      <c r="D174" s="27">
        <v>0.81034981213189883</v>
      </c>
      <c r="E174" s="27">
        <v>1.2804097704673841E-2</v>
      </c>
      <c r="F174" s="27">
        <v>9.8684823270827143E-2</v>
      </c>
      <c r="G174" s="27">
        <v>7.4887192860179921E-4</v>
      </c>
      <c r="H174" s="27">
        <v>0.31808477843506222</v>
      </c>
      <c r="J174" s="1">
        <v>587.06500000000005</v>
      </c>
      <c r="K174" s="28">
        <v>33.324999999999989</v>
      </c>
      <c r="L174" s="1">
        <v>602.650244174656</v>
      </c>
      <c r="M174" s="28">
        <v>7.1932030977417831</v>
      </c>
      <c r="N174" s="1">
        <v>606.69685271814546</v>
      </c>
      <c r="O174" s="28">
        <v>4.4061217198397333</v>
      </c>
    </row>
    <row r="175" spans="1:15">
      <c r="A175" s="26" t="s">
        <v>198</v>
      </c>
      <c r="B175" s="27">
        <v>5.9351346926562715E-2</v>
      </c>
      <c r="C175" s="27">
        <v>1.0690338190944134E-3</v>
      </c>
      <c r="D175" s="27">
        <v>0.8095422542045474</v>
      </c>
      <c r="E175" s="27">
        <v>1.4637232598967148E-2</v>
      </c>
      <c r="F175" s="27">
        <v>9.8909101920404641E-2</v>
      </c>
      <c r="G175" s="27">
        <v>7.9917247129419021E-4</v>
      </c>
      <c r="H175" s="27">
        <v>0.23948697310032419</v>
      </c>
      <c r="J175" s="1">
        <v>588.91499999999996</v>
      </c>
      <c r="K175" s="28">
        <v>40.732500000000016</v>
      </c>
      <c r="L175" s="1">
        <v>602.19720268472634</v>
      </c>
      <c r="M175" s="28">
        <v>8.223548483509914</v>
      </c>
      <c r="N175" s="1">
        <v>608.01264910420957</v>
      </c>
      <c r="O175" s="28">
        <v>4.6995838725290131</v>
      </c>
    </row>
    <row r="176" spans="1:15">
      <c r="A176" s="26" t="s">
        <v>199</v>
      </c>
      <c r="B176" s="27">
        <v>5.932631509053047E-2</v>
      </c>
      <c r="C176" s="27">
        <v>1.0602906936976364E-3</v>
      </c>
      <c r="D176" s="27">
        <v>0.80731930187006817</v>
      </c>
      <c r="E176" s="27">
        <v>1.4375662136283097E-2</v>
      </c>
      <c r="F176" s="27">
        <v>9.8805112690840982E-2</v>
      </c>
      <c r="G176" s="27">
        <v>7.7457755014151278E-4</v>
      </c>
      <c r="H176" s="27">
        <v>0.14959205484038302</v>
      </c>
      <c r="J176" s="1">
        <v>588.91499999999996</v>
      </c>
      <c r="K176" s="28">
        <v>38.879999999999995</v>
      </c>
      <c r="L176" s="1">
        <v>600.94907727110945</v>
      </c>
      <c r="M176" s="28">
        <v>8.0868256004341301</v>
      </c>
      <c r="N176" s="1">
        <v>607.40259922575842</v>
      </c>
      <c r="O176" s="28">
        <v>4.5560741452037039</v>
      </c>
    </row>
    <row r="177" spans="1:15">
      <c r="A177" s="26" t="s">
        <v>200</v>
      </c>
      <c r="B177" s="27">
        <v>6.0349084415989469E-2</v>
      </c>
      <c r="C177" s="27">
        <v>9.7675766562125167E-4</v>
      </c>
      <c r="D177" s="27">
        <v>0.82044683278188546</v>
      </c>
      <c r="E177" s="27">
        <v>1.352411522263171E-2</v>
      </c>
      <c r="F177" s="27">
        <v>9.8257242982790302E-2</v>
      </c>
      <c r="G177" s="27">
        <v>7.9166985062867237E-4</v>
      </c>
      <c r="H177" s="27">
        <v>0.29677511748928975</v>
      </c>
      <c r="J177" s="1">
        <v>616.68499999999995</v>
      </c>
      <c r="K177" s="28">
        <v>30.550000000000011</v>
      </c>
      <c r="L177" s="1">
        <v>608.29769352993583</v>
      </c>
      <c r="M177" s="28">
        <v>7.554622157771095</v>
      </c>
      <c r="N177" s="1">
        <v>604.18758339335716</v>
      </c>
      <c r="O177" s="28">
        <v>4.6582850641510873</v>
      </c>
    </row>
    <row r="178" spans="1:15">
      <c r="A178" s="26" t="s">
        <v>201</v>
      </c>
      <c r="B178" s="27">
        <v>6.1269491940708957E-2</v>
      </c>
      <c r="C178" s="27">
        <v>1.0367444904853605E-3</v>
      </c>
      <c r="D178" s="27">
        <v>0.82686049830275021</v>
      </c>
      <c r="E178" s="27">
        <v>1.375463783895798E-2</v>
      </c>
      <c r="F178" s="27">
        <v>9.7753418548228083E-2</v>
      </c>
      <c r="G178" s="27">
        <v>7.1316869803820214E-4</v>
      </c>
      <c r="H178" s="27">
        <v>0.20853206368689295</v>
      </c>
      <c r="J178" s="1">
        <v>650.01499999999999</v>
      </c>
      <c r="K178" s="28">
        <v>35.182500000000005</v>
      </c>
      <c r="L178" s="1">
        <v>611.86873013336742</v>
      </c>
      <c r="M178" s="28">
        <v>7.6562468543899138</v>
      </c>
      <c r="N178" s="1">
        <v>601.22961866746834</v>
      </c>
      <c r="O178" s="28">
        <v>4.200555978268774</v>
      </c>
    </row>
    <row r="179" spans="1:15">
      <c r="A179" s="26" t="s">
        <v>202</v>
      </c>
      <c r="B179" s="27">
        <v>5.9895949734133494E-2</v>
      </c>
      <c r="C179" s="27">
        <v>1.1813306581755102E-3</v>
      </c>
      <c r="D179" s="27">
        <v>0.81612464677933116</v>
      </c>
      <c r="E179" s="27">
        <v>1.6090407917481803E-2</v>
      </c>
      <c r="F179" s="27">
        <v>9.8948695522899685E-2</v>
      </c>
      <c r="G179" s="27">
        <v>7.9323000120416765E-4</v>
      </c>
      <c r="H179" s="27">
        <v>0.18606958271116</v>
      </c>
      <c r="J179" s="1">
        <v>598.17000000000007</v>
      </c>
      <c r="K179" s="28">
        <v>37.954999999999984</v>
      </c>
      <c r="L179" s="1">
        <v>605.88405941814563</v>
      </c>
      <c r="M179" s="28">
        <v>9.0054681379909329</v>
      </c>
      <c r="N179" s="1">
        <v>608.24490868075702</v>
      </c>
      <c r="O179" s="28">
        <v>4.6646515964592528</v>
      </c>
    </row>
    <row r="180" spans="1:15">
      <c r="A180" s="26" t="s">
        <v>203</v>
      </c>
      <c r="B180" s="27">
        <v>6.0875213957960535E-2</v>
      </c>
      <c r="C180" s="27">
        <v>1.1163077639754302E-3</v>
      </c>
      <c r="D180" s="27">
        <v>0.82468915213158323</v>
      </c>
      <c r="E180" s="27">
        <v>1.5319382682234938E-2</v>
      </c>
      <c r="F180" s="27">
        <v>9.833607271649715E-2</v>
      </c>
      <c r="G180" s="27">
        <v>7.2773912944566689E-4</v>
      </c>
      <c r="H180" s="27">
        <v>0.22385162565398103</v>
      </c>
      <c r="J180" s="1">
        <v>635.20000000000005</v>
      </c>
      <c r="K180" s="28">
        <v>38.882499999999993</v>
      </c>
      <c r="L180" s="1">
        <v>610.66116152503366</v>
      </c>
      <c r="M180" s="28">
        <v>8.5348700635484356</v>
      </c>
      <c r="N180" s="1">
        <v>604.65027178444564</v>
      </c>
      <c r="O180" s="28">
        <v>4.2837479348973675</v>
      </c>
    </row>
    <row r="181" spans="1:15">
      <c r="A181" s="26" t="s">
        <v>204</v>
      </c>
      <c r="B181" s="27">
        <v>6.0172401341046684E-2</v>
      </c>
      <c r="C181" s="27">
        <v>1.0761493355457312E-3</v>
      </c>
      <c r="D181" s="27">
        <v>0.81378371618552625</v>
      </c>
      <c r="E181" s="27">
        <v>1.4499137292698134E-2</v>
      </c>
      <c r="F181" s="27">
        <v>9.8006693346460783E-2</v>
      </c>
      <c r="G181" s="27">
        <v>8.0792111521954372E-4</v>
      </c>
      <c r="H181" s="27">
        <v>0.23361947251537982</v>
      </c>
      <c r="J181" s="1">
        <v>609.28</v>
      </c>
      <c r="K181" s="28">
        <v>37.797499999999957</v>
      </c>
      <c r="L181" s="1">
        <v>604.57441666926957</v>
      </c>
      <c r="M181" s="28">
        <v>8.1272368540024278</v>
      </c>
      <c r="N181" s="1">
        <v>602.71677042844158</v>
      </c>
      <c r="O181" s="28">
        <v>4.7544702889013744</v>
      </c>
    </row>
    <row r="182" spans="1:15">
      <c r="A182" s="26" t="s">
        <v>205</v>
      </c>
      <c r="B182" s="27">
        <v>5.9300047952783444E-2</v>
      </c>
      <c r="C182" s="27">
        <v>9.9885018904730225E-4</v>
      </c>
      <c r="D182" s="27">
        <v>0.81029720685055928</v>
      </c>
      <c r="E182" s="27">
        <v>1.3769206962443751E-2</v>
      </c>
      <c r="F182" s="27">
        <v>9.9114613707248833E-2</v>
      </c>
      <c r="G182" s="27">
        <v>7.1700645985118563E-4</v>
      </c>
      <c r="H182" s="27">
        <v>0.203416438519362</v>
      </c>
      <c r="J182" s="1">
        <v>588.91499999999996</v>
      </c>
      <c r="K182" s="28">
        <v>35.175000000000011</v>
      </c>
      <c r="L182" s="1">
        <v>602.62073866864694</v>
      </c>
      <c r="M182" s="28">
        <v>7.7339157659022177</v>
      </c>
      <c r="N182" s="1">
        <v>609.21810843728565</v>
      </c>
      <c r="O182" s="28">
        <v>4.2181608584542722</v>
      </c>
    </row>
    <row r="183" spans="1:15">
      <c r="A183" s="26" t="s">
        <v>206</v>
      </c>
      <c r="B183" s="27">
        <v>6.0155984277947265E-2</v>
      </c>
      <c r="C183" s="27">
        <v>1.1000558888905128E-3</v>
      </c>
      <c r="D183" s="27">
        <v>0.81626386888066604</v>
      </c>
      <c r="E183" s="27">
        <v>1.5168042933849676E-2</v>
      </c>
      <c r="F183" s="27">
        <v>9.8524138031065245E-2</v>
      </c>
      <c r="G183" s="27">
        <v>7.5437376155623205E-4</v>
      </c>
      <c r="H183" s="27">
        <v>0.17279270284212908</v>
      </c>
      <c r="J183" s="1">
        <v>609.28</v>
      </c>
      <c r="K183" s="28">
        <v>40.732500000000016</v>
      </c>
      <c r="L183" s="1">
        <v>605.96189457360538</v>
      </c>
      <c r="M183" s="28">
        <v>8.489706129077371</v>
      </c>
      <c r="N183" s="1">
        <v>605.75398053025026</v>
      </c>
      <c r="O183" s="28">
        <v>4.4389225410400917</v>
      </c>
    </row>
    <row r="184" spans="1:15">
      <c r="A184" s="26" t="s">
        <v>207</v>
      </c>
      <c r="B184" s="27">
        <v>6.0780056299219384E-2</v>
      </c>
      <c r="C184" s="27">
        <v>1.112898004134598E-3</v>
      </c>
      <c r="D184" s="27">
        <v>0.82479527543824016</v>
      </c>
      <c r="E184" s="27">
        <v>1.5369127784871631E-2</v>
      </c>
      <c r="F184" s="27">
        <v>9.8176862081628249E-2</v>
      </c>
      <c r="G184" s="27">
        <v>7.2858852051061644E-4</v>
      </c>
      <c r="H184" s="27">
        <v>0.26886574680243225</v>
      </c>
      <c r="J184" s="1">
        <v>631.5</v>
      </c>
      <c r="K184" s="28">
        <v>40.732500000000016</v>
      </c>
      <c r="L184" s="1">
        <v>610.7202141442757</v>
      </c>
      <c r="M184" s="28">
        <v>8.5620241518136684</v>
      </c>
      <c r="N184" s="1">
        <v>603.71575628025755</v>
      </c>
      <c r="O184" s="28">
        <v>4.2892985203971943</v>
      </c>
    </row>
    <row r="185" spans="1:15">
      <c r="A185" s="26" t="s">
        <v>208</v>
      </c>
      <c r="B185" s="27">
        <v>5.9565676009276626E-2</v>
      </c>
      <c r="C185" s="27">
        <v>1.0298646335459307E-3</v>
      </c>
      <c r="D185" s="27">
        <v>0.8146524643790185</v>
      </c>
      <c r="E185" s="27">
        <v>1.4152761062950894E-2</v>
      </c>
      <c r="F185" s="27">
        <v>9.9278552227895459E-2</v>
      </c>
      <c r="G185" s="27">
        <v>8.7555842063174213E-4</v>
      </c>
      <c r="H185" s="27">
        <v>0.23165201450795289</v>
      </c>
      <c r="J185" s="1">
        <v>587.06500000000005</v>
      </c>
      <c r="K185" s="28">
        <v>41.657500000000027</v>
      </c>
      <c r="L185" s="1">
        <v>605.06063837260297</v>
      </c>
      <c r="M185" s="28">
        <v>7.9298138201167729</v>
      </c>
      <c r="N185" s="1">
        <v>610.17955211608307</v>
      </c>
      <c r="O185" s="28">
        <v>5.1450311452221635</v>
      </c>
    </row>
    <row r="186" spans="1:15">
      <c r="A186" s="26" t="s">
        <v>209</v>
      </c>
      <c r="B186" s="27">
        <v>5.9473773578158091E-2</v>
      </c>
      <c r="C186" s="27">
        <v>1.0386333985993393E-3</v>
      </c>
      <c r="D186" s="27">
        <v>0.80951304711596062</v>
      </c>
      <c r="E186" s="27">
        <v>1.5001910964609049E-2</v>
      </c>
      <c r="F186" s="27">
        <v>9.8446482268158844E-2</v>
      </c>
      <c r="G186" s="27">
        <v>7.6466705968980856E-4</v>
      </c>
      <c r="H186" s="27">
        <v>0.40915294980604711</v>
      </c>
      <c r="J186" s="1">
        <v>583.36</v>
      </c>
      <c r="K186" s="28">
        <v>37.03000000000003</v>
      </c>
      <c r="L186" s="1">
        <v>602.18081366587069</v>
      </c>
      <c r="M186" s="28">
        <v>8.4280668434400283</v>
      </c>
      <c r="N186" s="1">
        <v>605.29826099817615</v>
      </c>
      <c r="O186" s="28">
        <v>4.4994626681689498</v>
      </c>
    </row>
    <row r="187" spans="1:15">
      <c r="A187" s="26"/>
      <c r="B187" s="27"/>
      <c r="C187" s="27"/>
      <c r="D187" s="27"/>
      <c r="E187" s="27"/>
      <c r="F187" s="27"/>
      <c r="G187" s="27"/>
      <c r="H187" s="27"/>
      <c r="J187" s="1"/>
      <c r="K187" s="28"/>
      <c r="L187" s="1"/>
      <c r="M187" s="28"/>
      <c r="N187" s="1"/>
      <c r="O187" s="28"/>
    </row>
    <row r="188" spans="1:15">
      <c r="A188" s="26" t="s">
        <v>224</v>
      </c>
      <c r="B188" s="27">
        <v>7.4337807973105102E-2</v>
      </c>
      <c r="C188" s="27">
        <v>1.3435299848057764E-3</v>
      </c>
      <c r="D188" s="27">
        <v>1.8420414826797891</v>
      </c>
      <c r="E188" s="27">
        <v>3.4109132095213393E-2</v>
      </c>
      <c r="F188" s="27">
        <v>0.17979890719394401</v>
      </c>
      <c r="G188" s="27">
        <v>1.5083939510730101E-3</v>
      </c>
      <c r="H188" s="27">
        <v>0.2561259778368376</v>
      </c>
      <c r="J188" s="1">
        <v>1050.0050000000001</v>
      </c>
      <c r="K188" s="28">
        <v>37.039999999999964</v>
      </c>
      <c r="L188" s="1">
        <v>1060.5905730483739</v>
      </c>
      <c r="M188" s="28">
        <v>12.207574616301345</v>
      </c>
      <c r="N188" s="1">
        <v>1065.8759472850149</v>
      </c>
      <c r="O188" s="28">
        <v>8.2619287696706962</v>
      </c>
    </row>
    <row r="189" spans="1:15">
      <c r="A189" s="26" t="s">
        <v>225</v>
      </c>
      <c r="B189" s="27">
        <v>7.3853316661337112E-2</v>
      </c>
      <c r="C189" s="27">
        <v>1.3740217971488738E-3</v>
      </c>
      <c r="D189" s="27">
        <v>1.8486077075707517</v>
      </c>
      <c r="E189" s="27">
        <v>3.544728862087617E-2</v>
      </c>
      <c r="F189" s="27">
        <v>0.18154067891283313</v>
      </c>
      <c r="G189" s="27">
        <v>1.4725606513279856E-3</v>
      </c>
      <c r="H189" s="27">
        <v>0.30396945895336658</v>
      </c>
      <c r="J189" s="1">
        <v>1038.895</v>
      </c>
      <c r="K189" s="28">
        <v>38.119999999999891</v>
      </c>
      <c r="L189" s="1">
        <v>1062.9337982988413</v>
      </c>
      <c r="M189" s="28">
        <v>12.655803553813087</v>
      </c>
      <c r="N189" s="1">
        <v>1075.3859593248467</v>
      </c>
      <c r="O189" s="28">
        <v>8.0551608054218349</v>
      </c>
    </row>
    <row r="190" spans="1:15">
      <c r="A190" s="26" t="s">
        <v>226</v>
      </c>
      <c r="B190" s="27">
        <v>7.5638184672946446E-2</v>
      </c>
      <c r="C190" s="27">
        <v>1.5595033052999622E-3</v>
      </c>
      <c r="D190" s="27">
        <v>1.8561552034143456</v>
      </c>
      <c r="E190" s="27">
        <v>3.7714460120957714E-2</v>
      </c>
      <c r="F190" s="27">
        <v>0.1787214304313493</v>
      </c>
      <c r="G190" s="27">
        <v>1.4383294038843566E-3</v>
      </c>
      <c r="H190" s="27">
        <v>7.1764802275108938E-2</v>
      </c>
      <c r="J190" s="1">
        <v>1087.04</v>
      </c>
      <c r="K190" s="28">
        <v>42.129999999999995</v>
      </c>
      <c r="L190" s="1">
        <v>1065.6205370696127</v>
      </c>
      <c r="M190" s="28">
        <v>13.427319878405624</v>
      </c>
      <c r="N190" s="1">
        <v>1059.9859306880026</v>
      </c>
      <c r="O190" s="28">
        <v>7.8870051107258758</v>
      </c>
    </row>
    <row r="191" spans="1:15">
      <c r="A191" s="26" t="s">
        <v>227</v>
      </c>
      <c r="B191" s="27">
        <v>7.7024509832403262E-2</v>
      </c>
      <c r="C191" s="27">
        <v>1.5322079330180815E-3</v>
      </c>
      <c r="D191" s="27">
        <v>1.885102052540528</v>
      </c>
      <c r="E191" s="27">
        <v>3.7810130863441503E-2</v>
      </c>
      <c r="F191" s="27">
        <v>0.17773861516470846</v>
      </c>
      <c r="G191" s="27">
        <v>1.5282896726210304E-3</v>
      </c>
      <c r="H191" s="27">
        <v>0.2014736150692962</v>
      </c>
      <c r="J191" s="1">
        <v>1121.9099999999999</v>
      </c>
      <c r="K191" s="28">
        <v>38.889999999999986</v>
      </c>
      <c r="L191" s="1">
        <v>1075.859544937827</v>
      </c>
      <c r="M191" s="28">
        <v>13.326995850181193</v>
      </c>
      <c r="N191" s="1">
        <v>1054.6086830215545</v>
      </c>
      <c r="O191" s="28">
        <v>8.3845363755168716</v>
      </c>
    </row>
    <row r="192" spans="1:15">
      <c r="A192" s="26" t="s">
        <v>228</v>
      </c>
      <c r="B192" s="27">
        <v>7.4624302390442696E-2</v>
      </c>
      <c r="C192" s="27">
        <v>1.4518238267280886E-3</v>
      </c>
      <c r="D192" s="27">
        <v>1.8430608155118557</v>
      </c>
      <c r="E192" s="27">
        <v>3.4466153012988734E-2</v>
      </c>
      <c r="F192" s="27">
        <v>0.17936459990707934</v>
      </c>
      <c r="G192" s="27">
        <v>1.4960169500321206E-3</v>
      </c>
      <c r="H192" s="27">
        <v>0.11725874862441864</v>
      </c>
      <c r="J192" s="1">
        <v>1058.335</v>
      </c>
      <c r="K192" s="28">
        <v>38.890000000000043</v>
      </c>
      <c r="L192" s="1">
        <v>1060.954687268352</v>
      </c>
      <c r="M192" s="28">
        <v>12.330514983043821</v>
      </c>
      <c r="N192" s="1">
        <v>1063.5024579726892</v>
      </c>
      <c r="O192" s="28">
        <v>8.1973794523776213</v>
      </c>
    </row>
    <row r="193" spans="1:15">
      <c r="A193" s="26" t="s">
        <v>229</v>
      </c>
      <c r="B193" s="27">
        <v>7.5893985715345405E-2</v>
      </c>
      <c r="C193" s="27">
        <v>1.3993601898403588E-3</v>
      </c>
      <c r="D193" s="27">
        <v>1.8644093555769432</v>
      </c>
      <c r="E193" s="27">
        <v>3.591945522998085E-2</v>
      </c>
      <c r="F193" s="27">
        <v>0.17792839264786167</v>
      </c>
      <c r="G193" s="27">
        <v>1.432843700518541E-3</v>
      </c>
      <c r="H193" s="27">
        <v>0.30208265269775325</v>
      </c>
      <c r="J193" s="1">
        <v>1092.28</v>
      </c>
      <c r="K193" s="28">
        <v>37.037500000000023</v>
      </c>
      <c r="L193" s="1">
        <v>1068.5507136124365</v>
      </c>
      <c r="M193" s="28">
        <v>12.753534826518599</v>
      </c>
      <c r="N193" s="1">
        <v>1055.6473563632733</v>
      </c>
      <c r="O193" s="28">
        <v>7.862174760616286</v>
      </c>
    </row>
    <row r="194" spans="1:15">
      <c r="A194" s="26" t="s">
        <v>230</v>
      </c>
      <c r="B194" s="27">
        <v>7.5897508563408086E-2</v>
      </c>
      <c r="C194" s="27">
        <v>1.532663794248882E-3</v>
      </c>
      <c r="D194" s="27">
        <v>1.8778027537043347</v>
      </c>
      <c r="E194" s="27">
        <v>3.6685606524399804E-2</v>
      </c>
      <c r="F194" s="27">
        <v>0.1797987055595803</v>
      </c>
      <c r="G194" s="27">
        <v>1.4918367239211373E-3</v>
      </c>
      <c r="H194" s="27">
        <v>0.13269075799934224</v>
      </c>
      <c r="J194" s="1">
        <v>1092.28</v>
      </c>
      <c r="K194" s="28">
        <v>40.432500000000005</v>
      </c>
      <c r="L194" s="1">
        <v>1073.2873739402035</v>
      </c>
      <c r="M194" s="28">
        <v>12.964442758628778</v>
      </c>
      <c r="N194" s="1">
        <v>1065.874845555961</v>
      </c>
      <c r="O194" s="28">
        <v>8.1716837606584125</v>
      </c>
    </row>
    <row r="195" spans="1:15">
      <c r="A195" s="26" t="s">
        <v>231</v>
      </c>
      <c r="B195" s="27">
        <v>7.5447174991202473E-2</v>
      </c>
      <c r="C195" s="27">
        <v>1.4335957767051999E-3</v>
      </c>
      <c r="D195" s="27">
        <v>1.8460634085827285</v>
      </c>
      <c r="E195" s="27">
        <v>3.5204744017000508E-2</v>
      </c>
      <c r="F195" s="27">
        <v>0.17814425571022632</v>
      </c>
      <c r="G195" s="27">
        <v>1.5796730172743224E-3</v>
      </c>
      <c r="H195" s="27">
        <v>0.23326679090505084</v>
      </c>
      <c r="J195" s="1">
        <v>1079.6300000000001</v>
      </c>
      <c r="K195" s="28">
        <v>37.805000000000064</v>
      </c>
      <c r="L195" s="1">
        <v>1062.026480494507</v>
      </c>
      <c r="M195" s="28">
        <v>12.580655073140278</v>
      </c>
      <c r="N195" s="1">
        <v>1056.8285955848105</v>
      </c>
      <c r="O195" s="28">
        <v>8.6622657024585514</v>
      </c>
    </row>
    <row r="196" spans="1:15">
      <c r="A196" s="26" t="s">
        <v>232</v>
      </c>
      <c r="B196" s="27">
        <v>7.4159694018910052E-2</v>
      </c>
      <c r="C196" s="27">
        <v>1.3609932116996446E-3</v>
      </c>
      <c r="D196" s="27">
        <v>1.8260229374466195</v>
      </c>
      <c r="E196" s="27">
        <v>3.527634011684809E-2</v>
      </c>
      <c r="F196" s="27">
        <v>0.17886354074746419</v>
      </c>
      <c r="G196" s="27">
        <v>1.6082276152120478E-3</v>
      </c>
      <c r="H196" s="27">
        <v>0.30972805363008726</v>
      </c>
      <c r="J196" s="1">
        <v>1055.56</v>
      </c>
      <c r="K196" s="28">
        <v>37.037500000000023</v>
      </c>
      <c r="L196" s="1">
        <v>1054.8513995089636</v>
      </c>
      <c r="M196" s="28">
        <v>12.694982584257094</v>
      </c>
      <c r="N196" s="1">
        <v>1060.763083553783</v>
      </c>
      <c r="O196" s="28">
        <v>8.8129535031101298</v>
      </c>
    </row>
    <row r="197" spans="1:15">
      <c r="A197" s="26" t="s">
        <v>233</v>
      </c>
      <c r="B197" s="27">
        <v>7.5875086169007677E-2</v>
      </c>
      <c r="C197" s="27">
        <v>1.731522577490194E-3</v>
      </c>
      <c r="D197" s="27">
        <v>1.8650873550043605</v>
      </c>
      <c r="E197" s="27">
        <v>4.2053895533380806E-2</v>
      </c>
      <c r="F197" s="27">
        <v>0.17907938737463805</v>
      </c>
      <c r="G197" s="27">
        <v>1.9304722340573288E-3</v>
      </c>
      <c r="H197" s="27">
        <v>0.18327306952208744</v>
      </c>
      <c r="J197" s="1">
        <v>1091.665</v>
      </c>
      <c r="K197" s="28">
        <v>40.585000000000036</v>
      </c>
      <c r="L197" s="1">
        <v>1068.7910241202194</v>
      </c>
      <c r="M197" s="28">
        <v>14.921553198199234</v>
      </c>
      <c r="N197" s="1">
        <v>1061.9432959718756</v>
      </c>
      <c r="O197" s="28">
        <v>10.5700924770636</v>
      </c>
    </row>
    <row r="198" spans="1:15">
      <c r="A198" s="26" t="s">
        <v>234</v>
      </c>
      <c r="B198" s="27">
        <v>7.4665110753927261E-2</v>
      </c>
      <c r="C198" s="27">
        <v>1.5388255175869509E-3</v>
      </c>
      <c r="D198" s="27">
        <v>1.8463801136878248</v>
      </c>
      <c r="E198" s="27">
        <v>3.7425040298178454E-2</v>
      </c>
      <c r="F198" s="27">
        <v>0.17976167869612814</v>
      </c>
      <c r="G198" s="27">
        <v>1.6392567906050571E-3</v>
      </c>
      <c r="H198" s="27">
        <v>0.17436048852519867</v>
      </c>
      <c r="J198" s="1">
        <v>1061.115</v>
      </c>
      <c r="K198" s="28">
        <v>42.592499999999973</v>
      </c>
      <c r="L198" s="1">
        <v>1062.1394643109184</v>
      </c>
      <c r="M198" s="28">
        <v>13.370076541295182</v>
      </c>
      <c r="N198" s="1">
        <v>1065.6725277858475</v>
      </c>
      <c r="O198" s="28">
        <v>8.9756385442165971</v>
      </c>
    </row>
    <row r="199" spans="1:15">
      <c r="A199" s="26" t="s">
        <v>235</v>
      </c>
      <c r="B199" s="27">
        <v>7.563807643080446E-2</v>
      </c>
      <c r="C199" s="27">
        <v>1.6994052764617257E-3</v>
      </c>
      <c r="D199" s="27">
        <v>1.8528688238380213</v>
      </c>
      <c r="E199" s="27">
        <v>4.3856810100783281E-2</v>
      </c>
      <c r="F199" s="27">
        <v>0.17767322920015485</v>
      </c>
      <c r="G199" s="27">
        <v>1.745544905308434E-3</v>
      </c>
      <c r="H199" s="27">
        <v>0.32788407871304404</v>
      </c>
      <c r="J199" s="1">
        <v>1087.04</v>
      </c>
      <c r="K199" s="28">
        <v>45.834999999999923</v>
      </c>
      <c r="L199" s="1">
        <v>1064.4515335828432</v>
      </c>
      <c r="M199" s="28">
        <v>15.626135240621805</v>
      </c>
      <c r="N199" s="1">
        <v>1054.2507795743707</v>
      </c>
      <c r="O199" s="28">
        <v>9.5718069923137588</v>
      </c>
    </row>
    <row r="200" spans="1:15">
      <c r="A200" s="26" t="s">
        <v>236</v>
      </c>
      <c r="B200" s="27">
        <v>7.4283195114925385E-2</v>
      </c>
      <c r="C200" s="27">
        <v>1.7603722480131693E-3</v>
      </c>
      <c r="D200" s="27">
        <v>1.8313880086301446</v>
      </c>
      <c r="E200" s="27">
        <v>4.2853051901543565E-2</v>
      </c>
      <c r="F200" s="27">
        <v>0.17993057107423993</v>
      </c>
      <c r="G200" s="27">
        <v>1.6941364923822632E-3</v>
      </c>
      <c r="H200" s="27">
        <v>6.6091894438782536E-2</v>
      </c>
      <c r="J200" s="1">
        <v>1050.0050000000001</v>
      </c>
      <c r="K200" s="28">
        <v>42.44</v>
      </c>
      <c r="L200" s="1">
        <v>1056.7772288483002</v>
      </c>
      <c r="M200" s="28">
        <v>15.384612608078514</v>
      </c>
      <c r="N200" s="1">
        <v>1066.5953178009229</v>
      </c>
      <c r="O200" s="28">
        <v>9.2736217940230059</v>
      </c>
    </row>
    <row r="201" spans="1:15">
      <c r="A201" s="26" t="s">
        <v>237</v>
      </c>
      <c r="B201" s="27">
        <v>7.5694281678112138E-2</v>
      </c>
      <c r="C201" s="27">
        <v>2.1717048658219918E-3</v>
      </c>
      <c r="D201" s="27">
        <v>1.870936500673982</v>
      </c>
      <c r="E201" s="27">
        <v>5.508679159136106E-2</v>
      </c>
      <c r="F201" s="27">
        <v>0.17938753769730087</v>
      </c>
      <c r="G201" s="27">
        <v>1.9305174036490086E-3</v>
      </c>
      <c r="H201" s="27">
        <v>0.26393158488795548</v>
      </c>
      <c r="J201" s="1">
        <v>1087.04</v>
      </c>
      <c r="K201" s="28">
        <v>57.875</v>
      </c>
      <c r="L201" s="1">
        <v>1070.861840280319</v>
      </c>
      <c r="M201" s="28">
        <v>19.496512476326959</v>
      </c>
      <c r="N201" s="1">
        <v>1063.6278348563703</v>
      </c>
      <c r="O201" s="28">
        <v>10.567634783335114</v>
      </c>
    </row>
    <row r="202" spans="1:15">
      <c r="A202" s="26" t="s">
        <v>238</v>
      </c>
      <c r="B202" s="27">
        <v>7.6218377482864336E-2</v>
      </c>
      <c r="C202" s="27">
        <v>2.1448428747142495E-3</v>
      </c>
      <c r="D202" s="27">
        <v>1.8866287886917035</v>
      </c>
      <c r="E202" s="27">
        <v>5.4427182193896639E-2</v>
      </c>
      <c r="F202" s="27">
        <v>0.18014636192358383</v>
      </c>
      <c r="G202" s="27">
        <v>1.9487679210940659E-3</v>
      </c>
      <c r="H202" s="27">
        <v>0.19446024499851292</v>
      </c>
      <c r="J202" s="1">
        <v>1101.8499999999999</v>
      </c>
      <c r="K202" s="28">
        <v>62.035000000000082</v>
      </c>
      <c r="L202" s="1">
        <v>1076.3967224651574</v>
      </c>
      <c r="M202" s="28">
        <v>19.158962670559443</v>
      </c>
      <c r="N202" s="1">
        <v>1067.7741583514212</v>
      </c>
      <c r="O202" s="28">
        <v>10.660526023923804</v>
      </c>
    </row>
    <row r="203" spans="1:15">
      <c r="A203" s="26" t="s">
        <v>239</v>
      </c>
      <c r="B203" s="27">
        <v>7.6277862636951008E-2</v>
      </c>
      <c r="C203" s="27">
        <v>1.2880949048499227E-3</v>
      </c>
      <c r="D203" s="27">
        <v>1.8935635995325935</v>
      </c>
      <c r="E203" s="27">
        <v>3.2938001767969925E-2</v>
      </c>
      <c r="F203" s="27">
        <v>0.17977222901992945</v>
      </c>
      <c r="G203" s="27">
        <v>1.372260554738728E-3</v>
      </c>
      <c r="H203" s="27">
        <v>0.28592775195264852</v>
      </c>
      <c r="J203" s="1">
        <v>1101.8499999999999</v>
      </c>
      <c r="K203" s="28">
        <v>5.5574999999998909</v>
      </c>
      <c r="L203" s="1">
        <v>1078.8331440618715</v>
      </c>
      <c r="M203" s="28">
        <v>11.581562006301173</v>
      </c>
      <c r="N203" s="1">
        <v>1065.7301762534166</v>
      </c>
      <c r="O203" s="28">
        <v>7.5202454969942627</v>
      </c>
    </row>
    <row r="204" spans="1:15">
      <c r="A204" s="26" t="s">
        <v>240</v>
      </c>
      <c r="B204" s="27">
        <v>7.4412753155518541E-2</v>
      </c>
      <c r="C204" s="27">
        <v>1.3088745748778027E-3</v>
      </c>
      <c r="D204" s="27">
        <v>1.8601065034753619</v>
      </c>
      <c r="E204" s="27">
        <v>3.5316395127309566E-2</v>
      </c>
      <c r="F204" s="27">
        <v>0.18062074538490885</v>
      </c>
      <c r="G204" s="27">
        <v>1.351048815230936E-3</v>
      </c>
      <c r="H204" s="27">
        <v>0.39207040179359337</v>
      </c>
      <c r="J204" s="1">
        <v>1053.71</v>
      </c>
      <c r="K204" s="28">
        <v>35.1875</v>
      </c>
      <c r="L204" s="1">
        <v>1067.024280972541</v>
      </c>
      <c r="M204" s="28">
        <v>12.558856227538413</v>
      </c>
      <c r="N204" s="1">
        <v>1070.3649029484104</v>
      </c>
      <c r="O204" s="28">
        <v>7.3995927035511118</v>
      </c>
    </row>
    <row r="205" spans="1:15">
      <c r="A205" s="26" t="s">
        <v>241</v>
      </c>
      <c r="B205" s="27">
        <v>7.5535438524305346E-2</v>
      </c>
      <c r="C205" s="27">
        <v>1.5266758210980517E-3</v>
      </c>
      <c r="D205" s="27">
        <v>1.8655271159605367</v>
      </c>
      <c r="E205" s="27">
        <v>3.8035468234080279E-2</v>
      </c>
      <c r="F205" s="27">
        <v>0.17920425514358185</v>
      </c>
      <c r="G205" s="27">
        <v>1.3061564266121299E-3</v>
      </c>
      <c r="H205" s="27">
        <v>0.18793020582332545</v>
      </c>
      <c r="J205" s="1">
        <v>1083.335</v>
      </c>
      <c r="K205" s="28">
        <v>40.737500000000068</v>
      </c>
      <c r="L205" s="1">
        <v>1068.9468628441552</v>
      </c>
      <c r="M205" s="28">
        <v>13.497236531767539</v>
      </c>
      <c r="N205" s="1">
        <v>1062.6259529202141</v>
      </c>
      <c r="O205" s="28">
        <v>7.1634493182655534</v>
      </c>
    </row>
    <row r="206" spans="1:15">
      <c r="A206" s="26" t="s">
        <v>242</v>
      </c>
      <c r="B206" s="27">
        <v>7.5444683678645597E-2</v>
      </c>
      <c r="C206" s="27">
        <v>1.5024245786435281E-3</v>
      </c>
      <c r="D206" s="27">
        <v>1.8650883534244742</v>
      </c>
      <c r="E206" s="27">
        <v>3.74647066130116E-2</v>
      </c>
      <c r="F206" s="27">
        <v>0.17952136145950193</v>
      </c>
      <c r="G206" s="27">
        <v>1.435693979468365E-3</v>
      </c>
      <c r="H206" s="27">
        <v>0.14552307701279288</v>
      </c>
      <c r="J206" s="1">
        <v>1079.6300000000001</v>
      </c>
      <c r="K206" s="28">
        <v>40.274999999999864</v>
      </c>
      <c r="L206" s="1">
        <v>1068.7913779588853</v>
      </c>
      <c r="M206" s="28">
        <v>13.297312583074799</v>
      </c>
      <c r="N206" s="1">
        <v>1064.3592606437674</v>
      </c>
      <c r="O206" s="28">
        <v>7.8674914046464135</v>
      </c>
    </row>
    <row r="207" spans="1:15">
      <c r="A207" s="26" t="s">
        <v>243</v>
      </c>
      <c r="B207" s="27">
        <v>7.5897525744087369E-2</v>
      </c>
      <c r="C207" s="27">
        <v>1.5554307698300584E-3</v>
      </c>
      <c r="D207" s="27">
        <v>1.8620184694740276</v>
      </c>
      <c r="E207" s="27">
        <v>3.8509251371173628E-2</v>
      </c>
      <c r="F207" s="27">
        <v>0.17823059513988423</v>
      </c>
      <c r="G207" s="27">
        <v>1.7403954380023202E-3</v>
      </c>
      <c r="H207" s="27">
        <v>0.15565212666257494</v>
      </c>
      <c r="J207" s="1">
        <v>1092.28</v>
      </c>
      <c r="K207" s="28">
        <v>41.512499999999932</v>
      </c>
      <c r="L207" s="1">
        <v>1067.7028323690504</v>
      </c>
      <c r="M207" s="28">
        <v>13.681538174902576</v>
      </c>
      <c r="N207" s="1">
        <v>1057.30099896653</v>
      </c>
      <c r="O207" s="28">
        <v>9.539269439265933</v>
      </c>
    </row>
    <row r="208" spans="1:15">
      <c r="A208" s="26" t="s">
        <v>244</v>
      </c>
      <c r="B208" s="27">
        <v>7.5268811861381679E-2</v>
      </c>
      <c r="C208" s="27">
        <v>1.5950454108215599E-3</v>
      </c>
      <c r="D208" s="27">
        <v>1.8460761181443097</v>
      </c>
      <c r="E208" s="27">
        <v>3.973417050852826E-2</v>
      </c>
      <c r="F208" s="27">
        <v>0.17802101705841039</v>
      </c>
      <c r="G208" s="27">
        <v>1.6493144415864731E-3</v>
      </c>
      <c r="H208" s="27">
        <v>0.25087798072682888</v>
      </c>
      <c r="J208" s="1">
        <v>1075.9299999999998</v>
      </c>
      <c r="K208" s="28">
        <v>42.590000000000146</v>
      </c>
      <c r="L208" s="1">
        <v>1062.0310148434569</v>
      </c>
      <c r="M208" s="28">
        <v>14.194182843591848</v>
      </c>
      <c r="N208" s="1">
        <v>1056.15423933081</v>
      </c>
      <c r="O208" s="28">
        <v>9.0434466738449348</v>
      </c>
    </row>
    <row r="209" spans="1:15">
      <c r="A209" s="26" t="s">
        <v>245</v>
      </c>
      <c r="B209" s="27">
        <v>7.482064640979294E-2</v>
      </c>
      <c r="C209" s="27">
        <v>1.5097041667253533E-3</v>
      </c>
      <c r="D209" s="27">
        <v>1.8572522201612132</v>
      </c>
      <c r="E209" s="27">
        <v>3.8798506269714914E-2</v>
      </c>
      <c r="F209" s="27">
        <v>0.17992408647780703</v>
      </c>
      <c r="G209" s="27">
        <v>1.5273806563868349E-3</v>
      </c>
      <c r="H209" s="27">
        <v>0.29477412282340471</v>
      </c>
      <c r="J209" s="1">
        <v>1064.8200000000002</v>
      </c>
      <c r="K209" s="28">
        <v>36.110000000000014</v>
      </c>
      <c r="L209" s="1">
        <v>1066.0104592806565</v>
      </c>
      <c r="M209" s="28">
        <v>13.806885347804069</v>
      </c>
      <c r="N209" s="1">
        <v>1066.5598898610904</v>
      </c>
      <c r="O209" s="28">
        <v>8.3645652087913813</v>
      </c>
    </row>
    <row r="210" spans="1:15">
      <c r="A210" s="26" t="s">
        <v>246</v>
      </c>
      <c r="B210" s="27">
        <v>7.5172560627689372E-2</v>
      </c>
      <c r="C210" s="27">
        <v>1.901167774394784E-3</v>
      </c>
      <c r="D210" s="27">
        <v>1.8653106448336068</v>
      </c>
      <c r="E210" s="27">
        <v>3.5849135290407938E-2</v>
      </c>
      <c r="F210" s="27">
        <v>0.17796271260733684</v>
      </c>
      <c r="G210" s="27">
        <v>1.8993831986896849E-3</v>
      </c>
      <c r="H210" s="27">
        <v>0.23108399508575997</v>
      </c>
      <c r="J210" s="1">
        <v>1073.1500000000001</v>
      </c>
      <c r="K210" s="28">
        <v>51.389999999999986</v>
      </c>
      <c r="L210" s="1">
        <v>1068.8701546478733</v>
      </c>
      <c r="M210" s="28">
        <v>12.724669838741207</v>
      </c>
      <c r="N210" s="1">
        <v>1055.8351754632415</v>
      </c>
      <c r="O210" s="28">
        <v>10.410021048981738</v>
      </c>
    </row>
    <row r="211" spans="1:15">
      <c r="A211" s="26" t="s">
        <v>247</v>
      </c>
      <c r="B211" s="27">
        <v>7.5375934996320962E-2</v>
      </c>
      <c r="C211" s="27">
        <v>1.6175113321639457E-3</v>
      </c>
      <c r="D211" s="27">
        <v>1.8614484224124555</v>
      </c>
      <c r="E211" s="27">
        <v>4.0598530628804703E-2</v>
      </c>
      <c r="F211" s="27">
        <v>0.17939136590533905</v>
      </c>
      <c r="G211" s="27">
        <v>1.5181581263949565E-3</v>
      </c>
      <c r="H211" s="27">
        <v>0.19564114362409116</v>
      </c>
      <c r="J211" s="1">
        <v>1079.6300000000001</v>
      </c>
      <c r="K211" s="28">
        <v>42.589999999999918</v>
      </c>
      <c r="L211" s="1">
        <v>1067.500571697773</v>
      </c>
      <c r="M211" s="28">
        <v>14.424637916382203</v>
      </c>
      <c r="N211" s="1">
        <v>1063.6487594242062</v>
      </c>
      <c r="O211" s="28">
        <v>8.317927793031469</v>
      </c>
    </row>
    <row r="212" spans="1:15">
      <c r="A212" s="26" t="s">
        <v>248</v>
      </c>
      <c r="B212" s="27">
        <v>7.6333573762671761E-2</v>
      </c>
      <c r="C212" s="27">
        <v>1.6319890974213829E-3</v>
      </c>
      <c r="D212" s="27">
        <v>1.8587065010227051</v>
      </c>
      <c r="E212" s="27">
        <v>3.9184944455318345E-2</v>
      </c>
      <c r="F212" s="27">
        <v>0.17733316866648263</v>
      </c>
      <c r="G212" s="27">
        <v>1.5329344667809671E-3</v>
      </c>
      <c r="H212" s="27">
        <v>0.14617036688985682</v>
      </c>
      <c r="J212" s="1">
        <v>1105.5550000000001</v>
      </c>
      <c r="K212" s="28">
        <v>42.592500000000086</v>
      </c>
      <c r="L212" s="1">
        <v>1066.5271362705807</v>
      </c>
      <c r="M212" s="28">
        <v>13.93697037973976</v>
      </c>
      <c r="N212" s="1">
        <v>1052.3890682310268</v>
      </c>
      <c r="O212" s="28">
        <v>8.4127032136937814</v>
      </c>
    </row>
    <row r="213" spans="1:15">
      <c r="A213" s="26" t="s">
        <v>249</v>
      </c>
      <c r="B213" s="27">
        <v>7.4756444673402561E-2</v>
      </c>
      <c r="C213" s="27">
        <v>1.4653105534138974E-3</v>
      </c>
      <c r="D213" s="27">
        <v>1.8528081739746405</v>
      </c>
      <c r="E213" s="27">
        <v>3.656169399597347E-2</v>
      </c>
      <c r="F213" s="27">
        <v>0.17969718936573437</v>
      </c>
      <c r="G213" s="27">
        <v>1.5134659989298244E-3</v>
      </c>
      <c r="H213" s="27">
        <v>0.24304619087754525</v>
      </c>
      <c r="J213" s="1">
        <v>1062.04</v>
      </c>
      <c r="K213" s="28">
        <v>39.969999999999914</v>
      </c>
      <c r="L213" s="1">
        <v>1064.4299470669978</v>
      </c>
      <c r="M213" s="28">
        <v>13.033300585952018</v>
      </c>
      <c r="N213" s="1">
        <v>1065.3201377189753</v>
      </c>
      <c r="O213" s="28">
        <v>8.2902657801096069</v>
      </c>
    </row>
    <row r="214" spans="1:15">
      <c r="A214" s="26" t="s">
        <v>250</v>
      </c>
      <c r="B214" s="27">
        <v>7.6126616307291853E-2</v>
      </c>
      <c r="C214" s="27">
        <v>1.460406248661147E-3</v>
      </c>
      <c r="D214" s="27">
        <v>1.8592306139648795</v>
      </c>
      <c r="E214" s="27">
        <v>3.471025724138322E-2</v>
      </c>
      <c r="F214" s="27">
        <v>0.17779833416151117</v>
      </c>
      <c r="G214" s="27">
        <v>1.4830594480138217E-3</v>
      </c>
      <c r="H214" s="27">
        <v>0.16025621720625738</v>
      </c>
      <c r="J214" s="1">
        <v>1098.1500000000001</v>
      </c>
      <c r="K214" s="28">
        <v>37.5</v>
      </c>
      <c r="L214" s="1">
        <v>1066.7132787168041</v>
      </c>
      <c r="M214" s="28">
        <v>12.347789335227825</v>
      </c>
      <c r="N214" s="1">
        <v>1054.9355498008028</v>
      </c>
      <c r="O214" s="28">
        <v>8.1371572262442253</v>
      </c>
    </row>
    <row r="215" spans="1:15">
      <c r="A215" s="26" t="s">
        <v>251</v>
      </c>
      <c r="B215" s="27">
        <v>7.3919065282932683E-2</v>
      </c>
      <c r="C215" s="27">
        <v>1.5453649002928726E-3</v>
      </c>
      <c r="D215" s="27">
        <v>1.8348325559046132</v>
      </c>
      <c r="E215" s="27">
        <v>3.7888826937846454E-2</v>
      </c>
      <c r="F215" s="27">
        <v>0.18037234794401777</v>
      </c>
      <c r="G215" s="27">
        <v>1.7110861228226838E-3</v>
      </c>
      <c r="H215" s="27">
        <v>0.21363947213073939</v>
      </c>
      <c r="J215" s="1">
        <v>1038.895</v>
      </c>
      <c r="K215" s="28">
        <v>41.510000000000048</v>
      </c>
      <c r="L215" s="1">
        <v>1058.0117502791711</v>
      </c>
      <c r="M215" s="28">
        <v>13.590113314350054</v>
      </c>
      <c r="N215" s="1">
        <v>1069.008462901048</v>
      </c>
      <c r="O215" s="28">
        <v>9.3626352235157011</v>
      </c>
    </row>
    <row r="216" spans="1:15">
      <c r="A216" s="26" t="s">
        <v>252</v>
      </c>
      <c r="B216" s="27">
        <v>7.384317670660713E-2</v>
      </c>
      <c r="C216" s="27">
        <v>1.4496849631712131E-3</v>
      </c>
      <c r="D216" s="27">
        <v>1.8365312557858979</v>
      </c>
      <c r="E216" s="27">
        <v>3.8168200212764909E-2</v>
      </c>
      <c r="F216" s="27">
        <v>0.18018883918560291</v>
      </c>
      <c r="G216" s="27">
        <v>1.7035518844669352E-3</v>
      </c>
      <c r="H216" s="27">
        <v>0.33687224380009845</v>
      </c>
      <c r="J216" s="1">
        <v>1038.895</v>
      </c>
      <c r="K216" s="28">
        <v>38.88999999999993</v>
      </c>
      <c r="L216" s="1">
        <v>1058.6200100138228</v>
      </c>
      <c r="M216" s="28">
        <v>13.681886125669525</v>
      </c>
      <c r="N216" s="1">
        <v>1068.0061813490006</v>
      </c>
      <c r="O216" s="28">
        <v>9.3229771845082112</v>
      </c>
    </row>
    <row r="217" spans="1:15">
      <c r="A217" s="26" t="s">
        <v>253</v>
      </c>
      <c r="B217" s="27">
        <v>7.2991343626248262E-2</v>
      </c>
      <c r="C217" s="27">
        <v>1.7784953320730212E-3</v>
      </c>
      <c r="D217" s="27">
        <v>1.8188428192039283</v>
      </c>
      <c r="E217" s="27">
        <v>4.5189660616664906E-2</v>
      </c>
      <c r="F217" s="27">
        <v>0.18068931684026715</v>
      </c>
      <c r="G217" s="27">
        <v>1.6284837948375543E-3</v>
      </c>
      <c r="H217" s="27">
        <v>0.26212947613671223</v>
      </c>
      <c r="J217" s="1">
        <v>1012.96</v>
      </c>
      <c r="K217" s="28">
        <v>48.615000000000009</v>
      </c>
      <c r="L217" s="1">
        <v>1052.2683179512608</v>
      </c>
      <c r="M217" s="28">
        <v>16.29361008676268</v>
      </c>
      <c r="N217" s="1">
        <v>1070.7393052850673</v>
      </c>
      <c r="O217" s="28">
        <v>8.9100955510886113</v>
      </c>
    </row>
    <row r="218" spans="1:15">
      <c r="A218" s="26" t="s">
        <v>254</v>
      </c>
      <c r="B218" s="27">
        <v>7.4898610576086738E-2</v>
      </c>
      <c r="C218" s="27">
        <v>2.1555434818999403E-3</v>
      </c>
      <c r="D218" s="27">
        <v>1.8495769045094181</v>
      </c>
      <c r="E218" s="27">
        <v>5.2393201018008866E-2</v>
      </c>
      <c r="F218" s="27">
        <v>0.18054190557340111</v>
      </c>
      <c r="G218" s="27">
        <v>2.0313872144803505E-3</v>
      </c>
      <c r="H218" s="27">
        <v>0.151062467897949</v>
      </c>
      <c r="J218" s="1">
        <v>1065.7449999999999</v>
      </c>
      <c r="K218" s="28">
        <v>58.487500000000068</v>
      </c>
      <c r="L218" s="1">
        <v>1063.279208714009</v>
      </c>
      <c r="M218" s="28">
        <v>18.683142124087407</v>
      </c>
      <c r="N218" s="1">
        <v>1069.9344081843142</v>
      </c>
      <c r="O218" s="28">
        <v>11.107538459430486</v>
      </c>
    </row>
    <row r="219" spans="1:15">
      <c r="A219" s="26" t="s">
        <v>255</v>
      </c>
      <c r="B219" s="27">
        <v>7.4756090117125043E-2</v>
      </c>
      <c r="C219" s="27">
        <v>2.3547101965562083E-3</v>
      </c>
      <c r="D219" s="27">
        <v>1.8364278452533409</v>
      </c>
      <c r="E219" s="27">
        <v>5.5421635223853787E-2</v>
      </c>
      <c r="F219" s="27">
        <v>0.1806224221443066</v>
      </c>
      <c r="G219" s="27">
        <v>2.2217276742149353E-3</v>
      </c>
      <c r="H219" s="27">
        <v>-6.9732829337973651E-4</v>
      </c>
      <c r="J219" s="1">
        <v>1061.115</v>
      </c>
      <c r="K219" s="28">
        <v>62.962500000000034</v>
      </c>
      <c r="L219" s="1">
        <v>1058.5829918367381</v>
      </c>
      <c r="M219" s="28">
        <v>19.852864291828315</v>
      </c>
      <c r="N219" s="1">
        <v>1070.3740583676495</v>
      </c>
      <c r="O219" s="28">
        <v>12.144801208088614</v>
      </c>
    </row>
    <row r="220" spans="1:15">
      <c r="A220" s="26" t="s">
        <v>256</v>
      </c>
      <c r="B220" s="27">
        <v>7.3228579513046538E-2</v>
      </c>
      <c r="C220" s="27">
        <v>2.0664786769947134E-3</v>
      </c>
      <c r="D220" s="27">
        <v>1.8349869048508096</v>
      </c>
      <c r="E220" s="27">
        <v>5.2465599181403928E-2</v>
      </c>
      <c r="F220" s="27">
        <v>0.18193401981936907</v>
      </c>
      <c r="G220" s="27">
        <v>1.8519911730846331E-3</v>
      </c>
      <c r="H220" s="27">
        <v>0.27916782168559467</v>
      </c>
      <c r="J220" s="1">
        <v>1020.37</v>
      </c>
      <c r="K220" s="28">
        <v>57.409999999999911</v>
      </c>
      <c r="L220" s="1">
        <v>1058.0670336282722</v>
      </c>
      <c r="M220" s="28">
        <v>18.804924658060976</v>
      </c>
      <c r="N220" s="1">
        <v>1077.5316462857168</v>
      </c>
      <c r="O220" s="28">
        <v>10.117734022189289</v>
      </c>
    </row>
    <row r="221" spans="1:15">
      <c r="A221" s="26" t="s">
        <v>257</v>
      </c>
      <c r="B221" s="27">
        <v>7.5349439797822923E-2</v>
      </c>
      <c r="C221" s="27">
        <v>1.5661062614802123E-3</v>
      </c>
      <c r="D221" s="27">
        <v>1.8632692379666509</v>
      </c>
      <c r="E221" s="27">
        <v>3.7944462926262183E-2</v>
      </c>
      <c r="F221" s="27">
        <v>0.18002983204675566</v>
      </c>
      <c r="G221" s="27">
        <v>1.7682454310250053E-3</v>
      </c>
      <c r="H221" s="27">
        <v>0.17052287426819954</v>
      </c>
      <c r="J221" s="1">
        <v>1079.6300000000001</v>
      </c>
      <c r="K221" s="28">
        <v>42.589999999999918</v>
      </c>
      <c r="L221" s="1">
        <v>1068.1464813928403</v>
      </c>
      <c r="M221" s="28">
        <v>13.475594031333895</v>
      </c>
      <c r="N221" s="1">
        <v>1067.1375958327799</v>
      </c>
      <c r="O221" s="28">
        <v>9.6769646814377381</v>
      </c>
    </row>
    <row r="222" spans="1:15">
      <c r="A222" s="26" t="s">
        <v>258</v>
      </c>
      <c r="B222" s="27">
        <v>7.5521623506521085E-2</v>
      </c>
      <c r="C222" s="27">
        <v>1.9364099046031808E-3</v>
      </c>
      <c r="D222" s="27">
        <v>1.8549404607998199</v>
      </c>
      <c r="E222" s="27">
        <v>4.66039151827305E-2</v>
      </c>
      <c r="F222" s="27">
        <v>0.17884642422160529</v>
      </c>
      <c r="G222" s="27">
        <v>1.7845736399545258E-3</v>
      </c>
      <c r="H222" s="27">
        <v>0.19318692871913629</v>
      </c>
      <c r="J222" s="1">
        <v>1083.335</v>
      </c>
      <c r="K222" s="28">
        <v>50.772499999999923</v>
      </c>
      <c r="L222" s="1">
        <v>1065.1885957553786</v>
      </c>
      <c r="M222" s="28">
        <v>16.590884671509549</v>
      </c>
      <c r="N222" s="1">
        <v>1060.6694840723483</v>
      </c>
      <c r="O222" s="28">
        <v>9.7755720182613715</v>
      </c>
    </row>
    <row r="223" spans="1:15">
      <c r="A223" s="26" t="s">
        <v>259</v>
      </c>
      <c r="B223" s="27">
        <v>7.3241431284242736E-2</v>
      </c>
      <c r="C223" s="27">
        <v>2.1146449638824597E-3</v>
      </c>
      <c r="D223" s="27">
        <v>1.8166744892096942</v>
      </c>
      <c r="E223" s="27">
        <v>5.3125273700147468E-2</v>
      </c>
      <c r="F223" s="27">
        <v>0.18038483244061096</v>
      </c>
      <c r="G223" s="27">
        <v>1.8796664640855006E-3</v>
      </c>
      <c r="H223" s="27">
        <v>0.2117831072981132</v>
      </c>
      <c r="J223" s="1">
        <v>1020.37</v>
      </c>
      <c r="K223" s="28">
        <v>59.260000000000048</v>
      </c>
      <c r="L223" s="1">
        <v>1051.4869573349517</v>
      </c>
      <c r="M223" s="28">
        <v>19.1644740632902</v>
      </c>
      <c r="N223" s="1">
        <v>1069.0766446154271</v>
      </c>
      <c r="O223" s="28">
        <v>10.281608441021309</v>
      </c>
    </row>
    <row r="224" spans="1:15">
      <c r="A224" s="26" t="s">
        <v>260</v>
      </c>
      <c r="B224" s="27">
        <v>7.4947920766456899E-2</v>
      </c>
      <c r="C224" s="27">
        <v>2.1064061399171728E-3</v>
      </c>
      <c r="D224" s="27">
        <v>1.8568913307413326</v>
      </c>
      <c r="E224" s="27">
        <v>5.4491047812764926E-2</v>
      </c>
      <c r="F224" s="27">
        <v>0.17956549962096233</v>
      </c>
      <c r="G224" s="27">
        <v>1.8929627819042772E-3</v>
      </c>
      <c r="H224" s="27">
        <v>0.28008485906614239</v>
      </c>
      <c r="J224" s="1">
        <v>1133.335</v>
      </c>
      <c r="K224" s="28">
        <v>57.407500000000027</v>
      </c>
      <c r="L224" s="1">
        <v>1065.8822017392527</v>
      </c>
      <c r="M224" s="28">
        <v>19.380513146454195</v>
      </c>
      <c r="N224" s="1">
        <v>1064.6004835294002</v>
      </c>
      <c r="O224" s="28">
        <v>10.361144903137136</v>
      </c>
    </row>
    <row r="225" spans="1:15">
      <c r="A225" s="26" t="s">
        <v>261</v>
      </c>
      <c r="B225" s="27">
        <v>7.5882209473680517E-2</v>
      </c>
      <c r="C225" s="27">
        <v>1.3051053672125769E-3</v>
      </c>
      <c r="D225" s="27">
        <v>1.866470909765916</v>
      </c>
      <c r="E225" s="27">
        <v>3.4365728260330894E-2</v>
      </c>
      <c r="F225" s="27">
        <v>0.17816671990879582</v>
      </c>
      <c r="G225" s="27">
        <v>1.396260713940905E-3</v>
      </c>
      <c r="H225" s="27">
        <v>0.34193594800224836</v>
      </c>
      <c r="J225" s="1">
        <v>1091.665</v>
      </c>
      <c r="K225" s="28">
        <v>35.187500000000114</v>
      </c>
      <c r="L225" s="1">
        <v>1069.2812356894042</v>
      </c>
      <c r="M225" s="28">
        <v>12.194984617871427</v>
      </c>
      <c r="N225" s="1">
        <v>1056.9515110486434</v>
      </c>
      <c r="O225" s="28">
        <v>7.661019802963132</v>
      </c>
    </row>
    <row r="226" spans="1:15">
      <c r="A226" s="26" t="s">
        <v>262</v>
      </c>
      <c r="B226" s="27">
        <v>7.530894092811638E-2</v>
      </c>
      <c r="C226" s="27">
        <v>1.5103176664808986E-3</v>
      </c>
      <c r="D226" s="27">
        <v>1.8604487698477594</v>
      </c>
      <c r="E226" s="27">
        <v>3.6591931058140917E-2</v>
      </c>
      <c r="F226" s="27">
        <v>0.17970625347259814</v>
      </c>
      <c r="G226" s="27">
        <v>1.5223245285934867E-3</v>
      </c>
      <c r="H226" s="27">
        <v>0.11663506225922246</v>
      </c>
      <c r="J226" s="1">
        <v>1076.855</v>
      </c>
      <c r="K226" s="28">
        <v>40.737499999999955</v>
      </c>
      <c r="L226" s="1">
        <v>1067.1457836791988</v>
      </c>
      <c r="M226" s="28">
        <v>13.009414211443616</v>
      </c>
      <c r="N226" s="1">
        <v>1065.3696680247924</v>
      </c>
      <c r="O226" s="28">
        <v>8.3384949807111699</v>
      </c>
    </row>
    <row r="227" spans="1:15">
      <c r="A227" s="26" t="s">
        <v>263</v>
      </c>
      <c r="B227" s="27">
        <v>7.5501273806146907E-2</v>
      </c>
      <c r="C227" s="27">
        <v>1.6402518151248677E-3</v>
      </c>
      <c r="D227" s="27">
        <v>1.8695229601339318</v>
      </c>
      <c r="E227" s="27">
        <v>3.9624573941336047E-2</v>
      </c>
      <c r="F227" s="27">
        <v>0.18040165602636712</v>
      </c>
      <c r="G227" s="27">
        <v>1.5959095994032945E-3</v>
      </c>
      <c r="H227" s="27">
        <v>6.390535150696719E-2</v>
      </c>
      <c r="J227" s="1">
        <v>1083.335</v>
      </c>
      <c r="K227" s="28">
        <v>43.052500000000009</v>
      </c>
      <c r="L227" s="1">
        <v>1070.3617809564039</v>
      </c>
      <c r="M227" s="28">
        <v>14.040066685383742</v>
      </c>
      <c r="N227" s="1">
        <v>1069.1685223030904</v>
      </c>
      <c r="O227" s="28">
        <v>8.7346897421491008</v>
      </c>
    </row>
    <row r="228" spans="1:15">
      <c r="A228" s="26" t="s">
        <v>264</v>
      </c>
      <c r="B228" s="27">
        <v>7.6223425694223162E-2</v>
      </c>
      <c r="C228" s="27">
        <v>1.6189052755939959E-3</v>
      </c>
      <c r="D228" s="27">
        <v>1.8859532951980766</v>
      </c>
      <c r="E228" s="27">
        <v>4.0555883063975465E-2</v>
      </c>
      <c r="F228" s="27">
        <v>0.17958902638436328</v>
      </c>
      <c r="G228" s="27">
        <v>1.569048566308448E-3</v>
      </c>
      <c r="H228" s="27">
        <v>0.20437797304483132</v>
      </c>
      <c r="J228" s="1">
        <v>1101.8499999999999</v>
      </c>
      <c r="K228" s="28">
        <v>42.595000000000027</v>
      </c>
      <c r="L228" s="1">
        <v>1076.1590871611713</v>
      </c>
      <c r="M228" s="28">
        <v>14.28778335084465</v>
      </c>
      <c r="N228" s="1">
        <v>1064.7290577788447</v>
      </c>
      <c r="O228" s="28">
        <v>8.5940515691118993</v>
      </c>
    </row>
    <row r="229" spans="1:15">
      <c r="A229" s="26" t="s">
        <v>265</v>
      </c>
      <c r="B229" s="27">
        <v>7.7548146348614136E-2</v>
      </c>
      <c r="C229" s="27">
        <v>1.5784965894435094E-3</v>
      </c>
      <c r="D229" s="27">
        <v>1.9114168108984544</v>
      </c>
      <c r="E229" s="27">
        <v>3.9972632661100904E-2</v>
      </c>
      <c r="F229" s="27">
        <v>0.17902111963991768</v>
      </c>
      <c r="G229" s="27">
        <v>1.6930875103824893E-3</v>
      </c>
      <c r="H229" s="27">
        <v>0.29076947737825243</v>
      </c>
      <c r="J229" s="1">
        <v>1144.4499999999998</v>
      </c>
      <c r="K229" s="28">
        <v>40.74249999999995</v>
      </c>
      <c r="L229" s="1">
        <v>1085.0787828551097</v>
      </c>
      <c r="M229" s="28">
        <v>13.960331397964325</v>
      </c>
      <c r="N229" s="1">
        <v>1061.6247192611538</v>
      </c>
      <c r="O229" s="28">
        <v>9.2748568838049437</v>
      </c>
    </row>
    <row r="230" spans="1:15">
      <c r="A230" s="26" t="s">
        <v>266</v>
      </c>
      <c r="B230" s="27">
        <v>7.5376274441883551E-2</v>
      </c>
      <c r="C230" s="27">
        <v>1.6175018429909771E-3</v>
      </c>
      <c r="D230" s="27">
        <v>1.8567773764016688</v>
      </c>
      <c r="E230" s="27">
        <v>3.9548778929693919E-2</v>
      </c>
      <c r="F230" s="27">
        <v>0.17884076132971288</v>
      </c>
      <c r="G230" s="27">
        <v>1.6718683811903601E-3</v>
      </c>
      <c r="H230" s="27">
        <v>0.23577553266788642</v>
      </c>
      <c r="J230" s="1">
        <v>1079.6300000000001</v>
      </c>
      <c r="K230" s="28">
        <v>42.589999999999918</v>
      </c>
      <c r="L230" s="1">
        <v>1065.8416998091318</v>
      </c>
      <c r="M230" s="28">
        <v>14.075476408397956</v>
      </c>
      <c r="N230" s="1">
        <v>1060.6385169900059</v>
      </c>
      <c r="O230" s="28">
        <v>9.1604263442925813</v>
      </c>
    </row>
    <row r="231" spans="1:15">
      <c r="A231" s="26" t="s">
        <v>267</v>
      </c>
      <c r="B231" s="27">
        <v>7.5904367530637271E-2</v>
      </c>
      <c r="C231" s="27">
        <v>1.4819648920735883E-3</v>
      </c>
      <c r="D231" s="27">
        <v>1.8529416427023291</v>
      </c>
      <c r="E231" s="27">
        <v>3.8182121207859014E-2</v>
      </c>
      <c r="F231" s="27">
        <v>0.17682866340578096</v>
      </c>
      <c r="G231" s="27">
        <v>1.6755127242728983E-3</v>
      </c>
      <c r="H231" s="27">
        <v>0.36107883329757129</v>
      </c>
      <c r="J231" s="1">
        <v>1092.28</v>
      </c>
      <c r="K231" s="28">
        <v>38.889999999999986</v>
      </c>
      <c r="L231" s="1">
        <v>1064.4774506865442</v>
      </c>
      <c r="M231" s="28">
        <v>13.608564051827463</v>
      </c>
      <c r="N231" s="1">
        <v>1049.6260891757927</v>
      </c>
      <c r="O231" s="28">
        <v>9.1955829531601943</v>
      </c>
    </row>
    <row r="232" spans="1:15">
      <c r="A232" s="26" t="s">
        <v>268</v>
      </c>
      <c r="B232" s="27">
        <v>7.3816149947344548E-2</v>
      </c>
      <c r="C232" s="27">
        <v>1.5240188356668606E-3</v>
      </c>
      <c r="D232" s="27">
        <v>1.8256616571957809</v>
      </c>
      <c r="E232" s="27">
        <v>3.7950463629749374E-2</v>
      </c>
      <c r="F232" s="27">
        <v>0.17946812698388495</v>
      </c>
      <c r="G232" s="27">
        <v>1.5284873522475762E-3</v>
      </c>
      <c r="H232" s="27">
        <v>0.19460635158745404</v>
      </c>
      <c r="J232" s="1">
        <v>1036.73</v>
      </c>
      <c r="K232" s="28">
        <v>41.512500000000045</v>
      </c>
      <c r="L232" s="1">
        <v>1054.721584110197</v>
      </c>
      <c r="M232" s="28">
        <v>13.656097890148642</v>
      </c>
      <c r="N232" s="1">
        <v>1064.0683127778832</v>
      </c>
      <c r="O232" s="28">
        <v>8.3737253701438323</v>
      </c>
    </row>
    <row r="233" spans="1:15">
      <c r="A233" s="26" t="s">
        <v>269</v>
      </c>
      <c r="B233" s="27">
        <v>7.6414594733589913E-2</v>
      </c>
      <c r="C233" s="27">
        <v>1.5417628411212019E-3</v>
      </c>
      <c r="D233" s="27">
        <v>1.8622530903998615</v>
      </c>
      <c r="E233" s="27">
        <v>3.8377111645498563E-2</v>
      </c>
      <c r="F233" s="27">
        <v>0.17708222719072059</v>
      </c>
      <c r="G233" s="27">
        <v>1.5423376458535332E-3</v>
      </c>
      <c r="H233" s="27">
        <v>0.22249877641235685</v>
      </c>
      <c r="J233" s="1">
        <v>1105.5550000000001</v>
      </c>
      <c r="K233" s="28">
        <v>40.740000000000009</v>
      </c>
      <c r="L233" s="1">
        <v>1067.7860674530862</v>
      </c>
      <c r="M233" s="28">
        <v>13.633612640101171</v>
      </c>
      <c r="N233" s="1">
        <v>1051.0149074119943</v>
      </c>
      <c r="O233" s="28">
        <v>8.4658193798240422</v>
      </c>
    </row>
    <row r="234" spans="1:15">
      <c r="A234" s="26" t="s">
        <v>270</v>
      </c>
      <c r="B234" s="27">
        <v>7.3937287188425224E-2</v>
      </c>
      <c r="C234" s="27">
        <v>1.3574942627981349E-3</v>
      </c>
      <c r="D234" s="27">
        <v>1.8439434757190665</v>
      </c>
      <c r="E234" s="27">
        <v>3.3826257920823305E-2</v>
      </c>
      <c r="F234" s="27">
        <v>0.18104602220941951</v>
      </c>
      <c r="G234" s="27">
        <v>1.4707182590597643E-3</v>
      </c>
      <c r="H234" s="27">
        <v>0.16121129076605928</v>
      </c>
      <c r="J234" s="1">
        <v>1038.895</v>
      </c>
      <c r="K234" s="28">
        <v>32.409999999999911</v>
      </c>
      <c r="L234" s="1">
        <v>1061.2698754333278</v>
      </c>
      <c r="M234" s="28">
        <v>12.098648954789281</v>
      </c>
      <c r="N234" s="1">
        <v>1072.68657730154</v>
      </c>
      <c r="O234" s="28">
        <v>8.0483819579370284</v>
      </c>
    </row>
    <row r="235" spans="1:15">
      <c r="A235" s="26" t="s">
        <v>271</v>
      </c>
      <c r="B235" s="27">
        <v>7.4163097132444594E-2</v>
      </c>
      <c r="C235" s="27">
        <v>1.4775101678539417E-3</v>
      </c>
      <c r="D235" s="27">
        <v>1.8353828957453202</v>
      </c>
      <c r="E235" s="27">
        <v>3.5646730611771156E-2</v>
      </c>
      <c r="F235" s="27">
        <v>0.17987374916500509</v>
      </c>
      <c r="G235" s="27">
        <v>1.523739632451597E-3</v>
      </c>
      <c r="H235" s="27">
        <v>0.15476865136624657</v>
      </c>
      <c r="J235" s="1">
        <v>1055.56</v>
      </c>
      <c r="K235" s="28">
        <v>40.74249999999995</v>
      </c>
      <c r="L235" s="1">
        <v>1058.2088524014118</v>
      </c>
      <c r="M235" s="28">
        <v>12.785767120467257</v>
      </c>
      <c r="N235" s="1">
        <v>1066.2848703977411</v>
      </c>
      <c r="O235" s="28">
        <v>8.3450641791526508</v>
      </c>
    </row>
    <row r="236" spans="1:15">
      <c r="A236" s="26" t="s">
        <v>272</v>
      </c>
      <c r="B236" s="27">
        <v>7.583819675807181E-2</v>
      </c>
      <c r="C236" s="27">
        <v>1.5586822535687665E-3</v>
      </c>
      <c r="D236" s="27">
        <v>1.8599342578868383</v>
      </c>
      <c r="E236" s="27">
        <v>3.9428157538167405E-2</v>
      </c>
      <c r="F236" s="27">
        <v>0.17791866092994194</v>
      </c>
      <c r="G236" s="27">
        <v>1.5510282407278715E-3</v>
      </c>
      <c r="H236" s="27">
        <v>0.2433288053889337</v>
      </c>
      <c r="J236" s="1">
        <v>1100</v>
      </c>
      <c r="K236" s="28">
        <v>40.74249999999995</v>
      </c>
      <c r="L236" s="1">
        <v>1066.9631292224278</v>
      </c>
      <c r="M236" s="28">
        <v>14.017252170809568</v>
      </c>
      <c r="N236" s="1">
        <v>1055.5940976559059</v>
      </c>
      <c r="O236" s="28">
        <v>8.5074548026227141</v>
      </c>
    </row>
    <row r="237" spans="1:15">
      <c r="A237" s="26" t="s">
        <v>273</v>
      </c>
      <c r="B237" s="27">
        <v>7.3729239703652555E-2</v>
      </c>
      <c r="C237" s="27">
        <v>2.1630128339857327E-3</v>
      </c>
      <c r="D237" s="27">
        <v>1.8298939800160476</v>
      </c>
      <c r="E237" s="27">
        <v>5.2375411323341434E-2</v>
      </c>
      <c r="F237" s="27">
        <v>0.18081382750982636</v>
      </c>
      <c r="G237" s="27">
        <v>1.9580094229357356E-3</v>
      </c>
      <c r="H237" s="27">
        <v>0.16189706680988925</v>
      </c>
      <c r="J237" s="1">
        <v>1035.19</v>
      </c>
      <c r="K237" s="28">
        <v>59.254999999999995</v>
      </c>
      <c r="L237" s="1">
        <v>1056.2413038143256</v>
      </c>
      <c r="M237" s="28">
        <v>18.806334394599904</v>
      </c>
      <c r="N237" s="1">
        <v>1071.4190819338803</v>
      </c>
      <c r="O237" s="28">
        <v>10.705002419729929</v>
      </c>
    </row>
    <row r="238" spans="1:15">
      <c r="A238" s="26" t="s">
        <v>274</v>
      </c>
      <c r="B238" s="27">
        <v>7.660568168111391E-2</v>
      </c>
      <c r="C238" s="27">
        <v>2.0986522975633879E-3</v>
      </c>
      <c r="D238" s="27">
        <v>1.8613626528852214</v>
      </c>
      <c r="E238" s="27">
        <v>4.6774722767512676E-2</v>
      </c>
      <c r="F238" s="27">
        <v>0.17845829213572104</v>
      </c>
      <c r="G238" s="27">
        <v>2.0736586978864352E-3</v>
      </c>
      <c r="H238" s="27">
        <v>-2.5990362228014308E-2</v>
      </c>
      <c r="J238" s="1">
        <v>1110.8</v>
      </c>
      <c r="K238" s="28">
        <v>54.785000000000082</v>
      </c>
      <c r="L238" s="1">
        <v>1067.4701359824228</v>
      </c>
      <c r="M238" s="28">
        <v>16.614340920498336</v>
      </c>
      <c r="N238" s="1">
        <v>1058.5466696663657</v>
      </c>
      <c r="O238" s="28">
        <v>11.357741592048159</v>
      </c>
    </row>
    <row r="239" spans="1:15">
      <c r="A239" s="26" t="s">
        <v>275</v>
      </c>
      <c r="B239" s="27">
        <v>7.5145510067814836E-2</v>
      </c>
      <c r="C239" s="27">
        <v>2.873380324883565E-3</v>
      </c>
      <c r="D239" s="27">
        <v>1.8587655084643162</v>
      </c>
      <c r="E239" s="27">
        <v>6.7768728215598498E-2</v>
      </c>
      <c r="F239" s="27">
        <v>0.18049413362432074</v>
      </c>
      <c r="G239" s="27">
        <v>2.1541797111888235E-3</v>
      </c>
      <c r="H239" s="27">
        <v>0.13971186030765331</v>
      </c>
      <c r="J239" s="1">
        <v>1072.2249999999999</v>
      </c>
      <c r="K239" s="28">
        <v>76.389999999999986</v>
      </c>
      <c r="L239" s="1">
        <v>1066.5480948887009</v>
      </c>
      <c r="M239" s="28">
        <v>24.081179880762839</v>
      </c>
      <c r="N239" s="1">
        <v>1069.6735415435785</v>
      </c>
      <c r="O239" s="28">
        <v>11.777666150334696</v>
      </c>
    </row>
    <row r="240" spans="1:15">
      <c r="A240" s="26" t="s">
        <v>276</v>
      </c>
      <c r="B240" s="27">
        <v>7.4518109258411375E-2</v>
      </c>
      <c r="C240" s="27">
        <v>2.362733338699716E-3</v>
      </c>
      <c r="D240" s="27">
        <v>1.838127012252027</v>
      </c>
      <c r="E240" s="27">
        <v>5.7476851796531649E-2</v>
      </c>
      <c r="F240" s="27">
        <v>0.18041895736095406</v>
      </c>
      <c r="G240" s="27">
        <v>1.8739278049026767E-3</v>
      </c>
      <c r="H240" s="27">
        <v>0.10119612621183117</v>
      </c>
      <c r="J240" s="1">
        <v>1055.25</v>
      </c>
      <c r="K240" s="28">
        <v>63.735000000000014</v>
      </c>
      <c r="L240" s="1">
        <v>1059.1910766892097</v>
      </c>
      <c r="M240" s="28">
        <v>20.575826791792394</v>
      </c>
      <c r="N240" s="1">
        <v>1069.2630077273709</v>
      </c>
      <c r="O240" s="28">
        <v>10.25002788016466</v>
      </c>
    </row>
    <row r="241" spans="1:15">
      <c r="A241" s="26" t="s">
        <v>277</v>
      </c>
      <c r="B241" s="27">
        <v>7.7089868566164982E-2</v>
      </c>
      <c r="C241" s="27">
        <v>2.424281410246973E-3</v>
      </c>
      <c r="D241" s="27">
        <v>1.8911454047060186</v>
      </c>
      <c r="E241" s="27">
        <v>5.6879653521136976E-2</v>
      </c>
      <c r="F241" s="27">
        <v>0.17930000102788246</v>
      </c>
      <c r="G241" s="27">
        <v>1.9019732231135707E-3</v>
      </c>
      <c r="H241" s="27">
        <v>5.9330321995234726E-2</v>
      </c>
      <c r="J241" s="1">
        <v>1124.075</v>
      </c>
      <c r="K241" s="28">
        <v>61.88250000000005</v>
      </c>
      <c r="L241" s="1">
        <v>1077.9842183207129</v>
      </c>
      <c r="M241" s="28">
        <v>19.989830540041311</v>
      </c>
      <c r="N241" s="1">
        <v>1063.1493504295966</v>
      </c>
      <c r="O241" s="28">
        <v>10.412605462069731</v>
      </c>
    </row>
    <row r="242" spans="1:15">
      <c r="A242" s="26" t="s">
        <v>278</v>
      </c>
      <c r="B242" s="27">
        <v>7.5234938151447647E-2</v>
      </c>
      <c r="C242" s="27">
        <v>2.2339054660383941E-3</v>
      </c>
      <c r="D242" s="27">
        <v>1.849225121633006</v>
      </c>
      <c r="E242" s="27">
        <v>5.5073740671167638E-2</v>
      </c>
      <c r="F242" s="27">
        <v>0.17906044637382301</v>
      </c>
      <c r="G242" s="27">
        <v>1.9212571598169175E-3</v>
      </c>
      <c r="H242" s="27">
        <v>0.12133531429002728</v>
      </c>
      <c r="J242" s="1">
        <v>1075.9299999999998</v>
      </c>
      <c r="K242" s="28">
        <v>59.572499999999991</v>
      </c>
      <c r="L242" s="1">
        <v>1063.1538510090211</v>
      </c>
      <c r="M242" s="28">
        <v>19.640029962429484</v>
      </c>
      <c r="N242" s="1">
        <v>1061.8397384690227</v>
      </c>
      <c r="O242" s="28">
        <v>10.519950638727025</v>
      </c>
    </row>
    <row r="243" spans="1:15">
      <c r="A243" s="26"/>
      <c r="B243" s="27"/>
      <c r="C243" s="27"/>
      <c r="D243" s="27"/>
      <c r="E243" s="27"/>
      <c r="F243" s="27"/>
      <c r="G243" s="27"/>
      <c r="H243" s="27"/>
      <c r="J243" s="1"/>
      <c r="K243" s="28"/>
      <c r="L243" s="1"/>
      <c r="M243" s="28"/>
      <c r="N243" s="1"/>
      <c r="O243" s="28"/>
    </row>
    <row r="244" spans="1:15">
      <c r="A244" s="26" t="s">
        <v>279</v>
      </c>
      <c r="B244" s="27">
        <v>5.8962442238550884E-2</v>
      </c>
      <c r="C244" s="27">
        <v>6.9616726774147811E-4</v>
      </c>
      <c r="D244" s="27">
        <v>0.72591515936706819</v>
      </c>
      <c r="E244" s="27">
        <v>8.9387230571155007E-3</v>
      </c>
      <c r="F244" s="27">
        <v>8.9245776526063025E-2</v>
      </c>
      <c r="G244" s="27">
        <v>5.5665864319176604E-4</v>
      </c>
      <c r="H244" s="27">
        <v>0.31625663604083293</v>
      </c>
      <c r="J244" s="1">
        <v>564.85</v>
      </c>
      <c r="K244" s="28">
        <v>25.922500000000014</v>
      </c>
      <c r="L244" s="1">
        <v>554.15285269112383</v>
      </c>
      <c r="M244" s="28">
        <v>5.272275026616783</v>
      </c>
      <c r="N244" s="1">
        <v>551.07499496032358</v>
      </c>
      <c r="O244" s="28">
        <v>3.3078501815830217</v>
      </c>
    </row>
    <row r="245" spans="1:15">
      <c r="A245" s="26" t="s">
        <v>280</v>
      </c>
      <c r="B245" s="27">
        <v>5.7951219587563663E-2</v>
      </c>
      <c r="C245" s="27">
        <v>6.3500393739665453E-4</v>
      </c>
      <c r="D245" s="27">
        <v>0.71708952257640723</v>
      </c>
      <c r="E245" s="27">
        <v>8.6891807125811411E-3</v>
      </c>
      <c r="F245" s="27">
        <v>8.9606819980169367E-2</v>
      </c>
      <c r="G245" s="27">
        <v>6.0253844941954228E-4</v>
      </c>
      <c r="H245" s="27">
        <v>0.5086178835938443</v>
      </c>
      <c r="J245" s="1">
        <v>527.81500000000005</v>
      </c>
      <c r="K245" s="28">
        <v>24.072499999999991</v>
      </c>
      <c r="L245" s="1">
        <v>548.94727065615893</v>
      </c>
      <c r="M245" s="28">
        <v>5.151798089492881</v>
      </c>
      <c r="N245" s="1">
        <v>553.21138148591399</v>
      </c>
      <c r="O245" s="28">
        <v>3.5772787750262673</v>
      </c>
    </row>
    <row r="246" spans="1:15">
      <c r="A246" s="26" t="s">
        <v>281</v>
      </c>
      <c r="B246" s="27">
        <v>5.9162599414869378E-2</v>
      </c>
      <c r="C246" s="27">
        <v>6.6209654973482779E-4</v>
      </c>
      <c r="D246" s="27">
        <v>0.72629107978487228</v>
      </c>
      <c r="E246" s="27">
        <v>8.9361512944615921E-3</v>
      </c>
      <c r="F246" s="27">
        <v>8.8909730767004827E-2</v>
      </c>
      <c r="G246" s="27">
        <v>6.8029456474238091E-4</v>
      </c>
      <c r="H246" s="27">
        <v>0.55843075161656586</v>
      </c>
      <c r="J246" s="1">
        <v>572.255</v>
      </c>
      <c r="K246" s="28">
        <v>24.067500000000052</v>
      </c>
      <c r="L246" s="1">
        <v>554.37398850786121</v>
      </c>
      <c r="M246" s="28">
        <v>5.2696347390287608</v>
      </c>
      <c r="N246" s="1">
        <v>549.08588981428102</v>
      </c>
      <c r="O246" s="28">
        <v>4.0382866892209179</v>
      </c>
    </row>
    <row r="247" spans="1:15">
      <c r="A247" s="26" t="s">
        <v>282</v>
      </c>
      <c r="B247" s="27">
        <v>5.8875116971862186E-2</v>
      </c>
      <c r="C247" s="27">
        <v>7.1748059337896429E-4</v>
      </c>
      <c r="D247" s="27">
        <v>0.7240804442663169</v>
      </c>
      <c r="E247" s="27">
        <v>9.464621627683998E-3</v>
      </c>
      <c r="F247" s="27">
        <v>8.9102191729193245E-2</v>
      </c>
      <c r="G247" s="27">
        <v>6.030291450993293E-4</v>
      </c>
      <c r="H247" s="27">
        <v>0.36256846889977667</v>
      </c>
      <c r="J247" s="1">
        <v>561.14499999999998</v>
      </c>
      <c r="K247" s="28">
        <v>-6.4799999999999613</v>
      </c>
      <c r="L247" s="1">
        <v>553.07288679521571</v>
      </c>
      <c r="M247" s="28">
        <v>5.5867844881827198</v>
      </c>
      <c r="N247" s="1">
        <v>550.22517015206847</v>
      </c>
      <c r="O247" s="28">
        <v>3.5816849042371688</v>
      </c>
    </row>
    <row r="248" spans="1:15">
      <c r="A248" s="26" t="s">
        <v>283</v>
      </c>
      <c r="B248" s="27">
        <v>5.9026426440018855E-2</v>
      </c>
      <c r="C248" s="27">
        <v>7.2384117307007522E-4</v>
      </c>
      <c r="D248" s="27">
        <v>0.72635877874049359</v>
      </c>
      <c r="E248" s="27">
        <v>9.1644093746157188E-3</v>
      </c>
      <c r="F248" s="27">
        <v>8.9221035302729873E-2</v>
      </c>
      <c r="G248" s="27">
        <v>6.4627195882156221E-4</v>
      </c>
      <c r="H248" s="27">
        <v>0.36115156221685607</v>
      </c>
      <c r="J248" s="1">
        <v>568.54999999999995</v>
      </c>
      <c r="K248" s="28">
        <v>25.920000000000016</v>
      </c>
      <c r="L248" s="1">
        <v>554.41380741512762</v>
      </c>
      <c r="M248" s="28">
        <v>5.403348895279052</v>
      </c>
      <c r="N248" s="1">
        <v>550.9285688847749</v>
      </c>
      <c r="O248" s="28">
        <v>3.8364296954216273</v>
      </c>
    </row>
    <row r="249" spans="1:15">
      <c r="A249" s="26" t="s">
        <v>284</v>
      </c>
      <c r="B249" s="27">
        <v>5.8510366895839126E-2</v>
      </c>
      <c r="C249" s="27">
        <v>7.3111305751064244E-4</v>
      </c>
      <c r="D249" s="27">
        <v>0.72171566503200024</v>
      </c>
      <c r="E249" s="27">
        <v>9.2807063595393893E-3</v>
      </c>
      <c r="F249" s="27">
        <v>8.929332219396284E-2</v>
      </c>
      <c r="G249" s="27">
        <v>6.695557560315406E-4</v>
      </c>
      <c r="H249" s="27">
        <v>0.39312890239185316</v>
      </c>
      <c r="J249" s="1">
        <v>550.03499999999997</v>
      </c>
      <c r="K249" s="28">
        <v>27.775000000000034</v>
      </c>
      <c r="L249" s="1">
        <v>551.67921342626346</v>
      </c>
      <c r="M249" s="28">
        <v>5.4861443635784068</v>
      </c>
      <c r="N249" s="1">
        <v>551.35637532946782</v>
      </c>
      <c r="O249" s="28">
        <v>3.9735863280695729</v>
      </c>
    </row>
    <row r="250" spans="1:15">
      <c r="A250" s="26" t="s">
        <v>285</v>
      </c>
      <c r="B250" s="27">
        <v>5.9556023301683442E-2</v>
      </c>
      <c r="C250" s="27">
        <v>6.6860841733375404E-4</v>
      </c>
      <c r="D250" s="27">
        <v>0.72839676730080449</v>
      </c>
      <c r="E250" s="27">
        <v>8.4480737588082944E-3</v>
      </c>
      <c r="F250" s="27">
        <v>8.847677409037652E-2</v>
      </c>
      <c r="G250" s="27">
        <v>6.3178006951272129E-4</v>
      </c>
      <c r="H250" s="27">
        <v>0.36890847003057481</v>
      </c>
      <c r="J250" s="1">
        <v>587.06500000000005</v>
      </c>
      <c r="K250" s="28">
        <v>25.917500000000018</v>
      </c>
      <c r="L250" s="1">
        <v>555.61177309422158</v>
      </c>
      <c r="M250" s="28">
        <v>4.9773588511934985</v>
      </c>
      <c r="N250" s="1">
        <v>546.52224932967772</v>
      </c>
      <c r="O250" s="28">
        <v>3.7532862611609654</v>
      </c>
    </row>
    <row r="251" spans="1:15">
      <c r="A251" s="26" t="s">
        <v>286</v>
      </c>
      <c r="B251" s="27">
        <v>5.927208140075161E-2</v>
      </c>
      <c r="C251" s="27">
        <v>6.7761403021580804E-4</v>
      </c>
      <c r="D251" s="27">
        <v>0.73207848465479741</v>
      </c>
      <c r="E251" s="27">
        <v>8.7463460064499069E-3</v>
      </c>
      <c r="F251" s="27">
        <v>8.9504517121390903E-2</v>
      </c>
      <c r="G251" s="27">
        <v>6.7337617241152066E-4</v>
      </c>
      <c r="H251" s="27">
        <v>0.41125161949292399</v>
      </c>
      <c r="J251" s="1">
        <v>575.96</v>
      </c>
      <c r="K251" s="28">
        <v>28.694999999999993</v>
      </c>
      <c r="L251" s="1">
        <v>557.7723750615753</v>
      </c>
      <c r="M251" s="28">
        <v>5.1413125869345651</v>
      </c>
      <c r="N251" s="1">
        <v>552.60610116915666</v>
      </c>
      <c r="O251" s="28">
        <v>3.9954122895784865</v>
      </c>
    </row>
    <row r="252" spans="1:15">
      <c r="A252" s="26" t="s">
        <v>287</v>
      </c>
      <c r="B252" s="27">
        <v>5.9033828021565204E-2</v>
      </c>
      <c r="C252" s="27">
        <v>6.9467214710167916E-4</v>
      </c>
      <c r="D252" s="27">
        <v>0.73020434441373272</v>
      </c>
      <c r="E252" s="27">
        <v>8.7779064173811247E-3</v>
      </c>
      <c r="F252" s="27">
        <v>8.9674492815719112E-2</v>
      </c>
      <c r="G252" s="27">
        <v>6.6815133513694572E-4</v>
      </c>
      <c r="H252" s="27">
        <v>0.42135554150482146</v>
      </c>
      <c r="J252" s="1">
        <v>568.54999999999995</v>
      </c>
      <c r="K252" s="28">
        <v>25.920000000000016</v>
      </c>
      <c r="L252" s="1">
        <v>556.67311742144909</v>
      </c>
      <c r="M252" s="28">
        <v>5.1652677577789028</v>
      </c>
      <c r="N252" s="1">
        <v>553.61174019537509</v>
      </c>
      <c r="O252" s="28">
        <v>3.964010822036689</v>
      </c>
    </row>
    <row r="253" spans="1:15">
      <c r="A253" s="26" t="s">
        <v>288</v>
      </c>
      <c r="B253" s="27">
        <v>5.85090399162276E-2</v>
      </c>
      <c r="C253" s="27">
        <v>6.3718001156839457E-4</v>
      </c>
      <c r="D253" s="27">
        <v>0.72849514699923179</v>
      </c>
      <c r="E253" s="27">
        <v>8.6327310700019672E-3</v>
      </c>
      <c r="F253" s="27">
        <v>9.011640969449794E-2</v>
      </c>
      <c r="G253" s="27">
        <v>6.5970529047849414E-4</v>
      </c>
      <c r="H253" s="27">
        <v>0.53315447600600185</v>
      </c>
      <c r="J253" s="1">
        <v>550.03499999999997</v>
      </c>
      <c r="K253" s="28">
        <v>24.072499999999991</v>
      </c>
      <c r="L253" s="1">
        <v>555.66956667358193</v>
      </c>
      <c r="M253" s="28">
        <v>5.0852484313496831</v>
      </c>
      <c r="N253" s="1">
        <v>556.22554986897501</v>
      </c>
      <c r="O253" s="28">
        <v>3.9127195098744489</v>
      </c>
    </row>
    <row r="254" spans="1:15">
      <c r="A254" s="26" t="s">
        <v>289</v>
      </c>
      <c r="B254" s="27">
        <v>5.8654902093589374E-2</v>
      </c>
      <c r="C254" s="27">
        <v>6.2560710138677487E-4</v>
      </c>
      <c r="D254" s="27">
        <v>0.72043511729158094</v>
      </c>
      <c r="E254" s="27">
        <v>8.6997189192708872E-3</v>
      </c>
      <c r="F254" s="27">
        <v>8.8999663412680022E-2</v>
      </c>
      <c r="G254" s="27">
        <v>6.671703879637305E-4</v>
      </c>
      <c r="H254" s="27">
        <v>0.54490725745576207</v>
      </c>
      <c r="J254" s="1">
        <v>553.74</v>
      </c>
      <c r="K254" s="28">
        <v>22.220000000000027</v>
      </c>
      <c r="L254" s="1">
        <v>550.92372848866614</v>
      </c>
      <c r="M254" s="28">
        <v>5.1481332172690957</v>
      </c>
      <c r="N254" s="1">
        <v>549.61827475590792</v>
      </c>
      <c r="O254" s="28">
        <v>3.960500831334214</v>
      </c>
    </row>
    <row r="255" spans="1:15">
      <c r="A255" s="26" t="s">
        <v>290</v>
      </c>
      <c r="B255" s="27">
        <v>5.8273238689930881E-2</v>
      </c>
      <c r="C255" s="27">
        <v>6.3764776445989445E-4</v>
      </c>
      <c r="D255" s="27">
        <v>0.71859874054814765</v>
      </c>
      <c r="E255" s="27">
        <v>8.5358956339088004E-3</v>
      </c>
      <c r="F255" s="27">
        <v>8.9562693111447544E-2</v>
      </c>
      <c r="G255" s="27">
        <v>6.9322551401509351E-4</v>
      </c>
      <c r="H255" s="27">
        <v>0.38217124685996606</v>
      </c>
      <c r="J255" s="1">
        <v>538.92499999999995</v>
      </c>
      <c r="K255" s="28">
        <v>24.072500000000048</v>
      </c>
      <c r="L255" s="1">
        <v>549.8393390473409</v>
      </c>
      <c r="M255" s="28">
        <v>5.0570213095285457</v>
      </c>
      <c r="N255" s="1">
        <v>552.95030948516228</v>
      </c>
      <c r="O255" s="28">
        <v>4.1123338833044416</v>
      </c>
    </row>
    <row r="256" spans="1:15">
      <c r="A256" s="26" t="s">
        <v>291</v>
      </c>
      <c r="B256" s="27">
        <v>5.8256508507165565E-2</v>
      </c>
      <c r="C256" s="27">
        <v>6.5537888051022514E-4</v>
      </c>
      <c r="D256" s="27">
        <v>0.71939456433111948</v>
      </c>
      <c r="E256" s="27">
        <v>9.2763128095721299E-3</v>
      </c>
      <c r="F256" s="27">
        <v>8.9573728936709132E-2</v>
      </c>
      <c r="G256" s="27">
        <v>6.9509690252570204E-4</v>
      </c>
      <c r="H256" s="27">
        <v>0.66060842814262322</v>
      </c>
      <c r="J256" s="1">
        <v>538.92499999999995</v>
      </c>
      <c r="K256" s="28">
        <v>21.295000000000016</v>
      </c>
      <c r="L256" s="1">
        <v>550.3094190768129</v>
      </c>
      <c r="M256" s="28">
        <v>5.4908636944505025</v>
      </c>
      <c r="N256" s="1">
        <v>553.01560278186344</v>
      </c>
      <c r="O256" s="28">
        <v>4.1233378435145163</v>
      </c>
    </row>
    <row r="257" spans="1:15">
      <c r="A257" s="26" t="s">
        <v>292</v>
      </c>
      <c r="B257" s="27">
        <v>5.9731995321774978E-2</v>
      </c>
      <c r="C257" s="27">
        <v>7.1745191174887196E-4</v>
      </c>
      <c r="D257" s="27">
        <v>0.73972469661688323</v>
      </c>
      <c r="E257" s="27">
        <v>9.3049700639384857E-3</v>
      </c>
      <c r="F257" s="27">
        <v>8.9550576546261626E-2</v>
      </c>
      <c r="G257" s="27">
        <v>5.6699313244472447E-4</v>
      </c>
      <c r="H257" s="27">
        <v>0.43672694538537948</v>
      </c>
      <c r="J257" s="1">
        <v>594.47</v>
      </c>
      <c r="K257" s="28">
        <v>25.920000000000016</v>
      </c>
      <c r="L257" s="1">
        <v>562.24489046368012</v>
      </c>
      <c r="M257" s="28">
        <v>5.4442480957198427</v>
      </c>
      <c r="N257" s="1">
        <v>552.87862124505023</v>
      </c>
      <c r="O257" s="28">
        <v>3.367919773584811</v>
      </c>
    </row>
    <row r="258" spans="1:15">
      <c r="A258" s="26" t="s">
        <v>293</v>
      </c>
      <c r="B258" s="27">
        <v>5.8090226205950106E-2</v>
      </c>
      <c r="C258" s="27">
        <v>7.6832267892809223E-4</v>
      </c>
      <c r="D258" s="27">
        <v>0.72770285824824288</v>
      </c>
      <c r="E258" s="27">
        <v>9.893475713935904E-3</v>
      </c>
      <c r="F258" s="27">
        <v>9.0649127850191635E-2</v>
      </c>
      <c r="G258" s="27">
        <v>5.9527000270457675E-4</v>
      </c>
      <c r="H258" s="27">
        <v>0.37441819777371382</v>
      </c>
      <c r="J258" s="1">
        <v>531.52</v>
      </c>
      <c r="K258" s="28">
        <v>27.774999999999977</v>
      </c>
      <c r="L258" s="1">
        <v>555.20403976574244</v>
      </c>
      <c r="M258" s="28">
        <v>5.8267089550409974</v>
      </c>
      <c r="N258" s="1">
        <v>559.37501447956038</v>
      </c>
      <c r="O258" s="28">
        <v>3.5313581828199361</v>
      </c>
    </row>
    <row r="259" spans="1:15">
      <c r="A259" s="26" t="s">
        <v>294</v>
      </c>
      <c r="B259" s="27">
        <v>5.765926131297551E-2</v>
      </c>
      <c r="C259" s="27">
        <v>6.8698786779638967E-4</v>
      </c>
      <c r="D259" s="27">
        <v>0.71996435691650729</v>
      </c>
      <c r="E259" s="27">
        <v>9.6492932606504107E-3</v>
      </c>
      <c r="F259" s="27">
        <v>9.043275197559196E-2</v>
      </c>
      <c r="G259" s="27">
        <v>6.5684549956496923E-4</v>
      </c>
      <c r="H259" s="27">
        <v>0.59955725988410435</v>
      </c>
      <c r="J259" s="1">
        <v>516.70499999999993</v>
      </c>
      <c r="K259" s="28">
        <v>21.295000000000016</v>
      </c>
      <c r="L259" s="1">
        <v>550.6458525538734</v>
      </c>
      <c r="M259" s="28">
        <v>5.7087650410068731</v>
      </c>
      <c r="N259" s="1">
        <v>558.09597170343613</v>
      </c>
      <c r="O259" s="28">
        <v>3.8948127532465735</v>
      </c>
    </row>
    <row r="260" spans="1:15">
      <c r="A260" s="26" t="s">
        <v>295</v>
      </c>
      <c r="B260" s="27">
        <v>5.8017762957124713E-2</v>
      </c>
      <c r="C260" s="27">
        <v>7.8363696830817658E-4</v>
      </c>
      <c r="D260" s="27">
        <v>0.71795952446142464</v>
      </c>
      <c r="E260" s="27">
        <v>1.0692788333552156E-2</v>
      </c>
      <c r="F260" s="27">
        <v>8.9680465561507508E-2</v>
      </c>
      <c r="G260" s="27">
        <v>7.0503787334155049E-4</v>
      </c>
      <c r="H260" s="27">
        <v>0.5195511305460454</v>
      </c>
      <c r="J260" s="1">
        <v>531.52</v>
      </c>
      <c r="K260" s="28">
        <v>29.627499999999998</v>
      </c>
      <c r="L260" s="1">
        <v>549.46160694489322</v>
      </c>
      <c r="M260" s="28">
        <v>6.3309022920009275</v>
      </c>
      <c r="N260" s="1">
        <v>553.64707431385682</v>
      </c>
      <c r="O260" s="28">
        <v>4.181617687485419</v>
      </c>
    </row>
    <row r="261" spans="1:15">
      <c r="A261" s="26" t="s">
        <v>296</v>
      </c>
      <c r="B261" s="27">
        <v>5.8098791031735375E-2</v>
      </c>
      <c r="C261" s="27">
        <v>8.0765461365070977E-4</v>
      </c>
      <c r="D261" s="27">
        <v>0.72029097043222023</v>
      </c>
      <c r="E261" s="27">
        <v>1.0417488267784292E-2</v>
      </c>
      <c r="F261" s="27">
        <v>8.9636287424987679E-2</v>
      </c>
      <c r="G261" s="27">
        <v>6.2414880945812763E-4</v>
      </c>
      <c r="H261" s="27">
        <v>0.43299631534834776</v>
      </c>
      <c r="J261" s="1">
        <v>600.02499999999998</v>
      </c>
      <c r="K261" s="28">
        <v>31.480000000000018</v>
      </c>
      <c r="L261" s="1">
        <v>550.83865093553982</v>
      </c>
      <c r="M261" s="28">
        <v>6.1602076410484221</v>
      </c>
      <c r="N261" s="1">
        <v>553.38571665169047</v>
      </c>
      <c r="O261" s="28">
        <v>3.7046084767201459</v>
      </c>
    </row>
    <row r="262" spans="1:15">
      <c r="A262" s="26" t="s">
        <v>297</v>
      </c>
      <c r="B262" s="27">
        <v>5.8256502173134772E-2</v>
      </c>
      <c r="C262" s="27">
        <v>7.3602309618529078E-4</v>
      </c>
      <c r="D262" s="27">
        <v>0.72038727787308454</v>
      </c>
      <c r="E262" s="27">
        <v>9.9674002001954864E-3</v>
      </c>
      <c r="F262" s="27">
        <v>8.9401770164428768E-2</v>
      </c>
      <c r="G262" s="27">
        <v>6.3347097321742268E-4</v>
      </c>
      <c r="H262" s="27">
        <v>0.52379487241825329</v>
      </c>
      <c r="J262" s="1">
        <v>538.92499999999995</v>
      </c>
      <c r="K262" s="28">
        <v>23.144999999999982</v>
      </c>
      <c r="L262" s="1">
        <v>550.89549376496143</v>
      </c>
      <c r="M262" s="28">
        <v>5.8947355200670239</v>
      </c>
      <c r="N262" s="1">
        <v>551.99813611358252</v>
      </c>
      <c r="O262" s="28">
        <v>3.7603271377054068</v>
      </c>
    </row>
    <row r="263" spans="1:15">
      <c r="A263" s="26" t="s">
        <v>298</v>
      </c>
      <c r="B263" s="27">
        <v>5.8321472893443083E-2</v>
      </c>
      <c r="C263" s="27">
        <v>6.8131337314282741E-4</v>
      </c>
      <c r="D263" s="27">
        <v>0.72129363309040717</v>
      </c>
      <c r="E263" s="27">
        <v>9.3699735411534712E-3</v>
      </c>
      <c r="F263" s="27">
        <v>8.9475430937448391E-2</v>
      </c>
      <c r="G263" s="27">
        <v>6.1365560301751641E-4</v>
      </c>
      <c r="H263" s="27">
        <v>0.51158608495726632</v>
      </c>
      <c r="J263" s="1">
        <v>542.63</v>
      </c>
      <c r="K263" s="28">
        <v>25.922500000000014</v>
      </c>
      <c r="L263" s="1">
        <v>551.4302892750527</v>
      </c>
      <c r="M263" s="28">
        <v>5.5400079927382393</v>
      </c>
      <c r="N263" s="1">
        <v>552.43400083491679</v>
      </c>
      <c r="O263" s="28">
        <v>3.6432272884121364</v>
      </c>
    </row>
    <row r="264" spans="1:15">
      <c r="A264" s="26" t="s">
        <v>299</v>
      </c>
      <c r="B264" s="27">
        <v>5.9458381948642683E-2</v>
      </c>
      <c r="C264" s="27">
        <v>7.3197005568848255E-4</v>
      </c>
      <c r="D264" s="27">
        <v>0.72693532356337442</v>
      </c>
      <c r="E264" s="27">
        <v>9.483811344079161E-3</v>
      </c>
      <c r="F264" s="27">
        <v>8.8587690126002261E-2</v>
      </c>
      <c r="G264" s="27">
        <v>6.3718423115752547E-4</v>
      </c>
      <c r="H264" s="27">
        <v>0.47080768933300726</v>
      </c>
      <c r="J264" s="1">
        <v>583.36</v>
      </c>
      <c r="K264" s="28">
        <v>21.289999999999964</v>
      </c>
      <c r="L264" s="1">
        <v>554.75285403594387</v>
      </c>
      <c r="M264" s="28">
        <v>5.5889249018386717</v>
      </c>
      <c r="N264" s="1">
        <v>547.17910696292927</v>
      </c>
      <c r="O264" s="28">
        <v>3.784838052480898</v>
      </c>
    </row>
    <row r="265" spans="1:15">
      <c r="A265" s="26" t="s">
        <v>300</v>
      </c>
      <c r="B265" s="27">
        <v>5.7757436651621419E-2</v>
      </c>
      <c r="C265" s="27">
        <v>6.9573523777849498E-4</v>
      </c>
      <c r="D265" s="27">
        <v>0.71743052666131213</v>
      </c>
      <c r="E265" s="27">
        <v>9.3323886424493355E-3</v>
      </c>
      <c r="F265" s="27">
        <v>8.99769533440921E-2</v>
      </c>
      <c r="G265" s="27">
        <v>5.7274882459557703E-4</v>
      </c>
      <c r="H265" s="27">
        <v>0.46921701886627287</v>
      </c>
      <c r="J265" s="1">
        <v>520.41</v>
      </c>
      <c r="K265" s="28">
        <v>25.922499999999957</v>
      </c>
      <c r="L265" s="1">
        <v>549.14889985912043</v>
      </c>
      <c r="M265" s="28">
        <v>5.5301373348885488</v>
      </c>
      <c r="N265" s="1">
        <v>555.40082060599104</v>
      </c>
      <c r="O265" s="28">
        <v>3.4006404351234707</v>
      </c>
    </row>
    <row r="266" spans="1:15">
      <c r="A266" s="26" t="s">
        <v>301</v>
      </c>
      <c r="B266" s="27">
        <v>5.7880007725258462E-2</v>
      </c>
      <c r="C266" s="27">
        <v>6.2809293204979652E-4</v>
      </c>
      <c r="D266" s="27">
        <v>0.71688800146983145</v>
      </c>
      <c r="E266" s="27">
        <v>8.4822273006555284E-3</v>
      </c>
      <c r="F266" s="27">
        <v>8.968608690026339E-2</v>
      </c>
      <c r="G266" s="27">
        <v>5.4388550761168622E-4</v>
      </c>
      <c r="H266" s="27">
        <v>0.49259285983824269</v>
      </c>
      <c r="J266" s="1">
        <v>524.11</v>
      </c>
      <c r="K266" s="28">
        <v>24.072499999999991</v>
      </c>
      <c r="L266" s="1">
        <v>548.82809624963306</v>
      </c>
      <c r="M266" s="28">
        <v>5.0303289327750491</v>
      </c>
      <c r="N266" s="1">
        <v>553.68032936940233</v>
      </c>
      <c r="O266" s="28">
        <v>3.2314041699570426</v>
      </c>
    </row>
    <row r="267" spans="1:15">
      <c r="A267" s="26" t="s">
        <v>302</v>
      </c>
      <c r="B267" s="27">
        <v>5.874350910893697E-2</v>
      </c>
      <c r="C267" s="27">
        <v>7.2140754330622724E-4</v>
      </c>
      <c r="D267" s="27">
        <v>0.7219334878928263</v>
      </c>
      <c r="E267" s="27">
        <v>9.3713551203581987E-3</v>
      </c>
      <c r="F267" s="27">
        <v>8.8984898484308766E-2</v>
      </c>
      <c r="G267" s="27">
        <v>6.4323504872963949E-4</v>
      </c>
      <c r="H267" s="27">
        <v>0.46735626462662089</v>
      </c>
      <c r="J267" s="1">
        <v>566.70000000000005</v>
      </c>
      <c r="K267" s="28">
        <v>25.920000000000016</v>
      </c>
      <c r="L267" s="1">
        <v>551.80766648984093</v>
      </c>
      <c r="M267" s="28">
        <v>5.538789002527106</v>
      </c>
      <c r="N267" s="1">
        <v>549.53087207609383</v>
      </c>
      <c r="O267" s="28">
        <v>3.8192747807014373</v>
      </c>
    </row>
    <row r="268" spans="1:15">
      <c r="A268" s="26" t="s">
        <v>303</v>
      </c>
      <c r="B268" s="27">
        <v>5.9576127971069981E-2</v>
      </c>
      <c r="C268" s="27">
        <v>7.20550915417624E-4</v>
      </c>
      <c r="D268" s="27">
        <v>0.72898459559279483</v>
      </c>
      <c r="E268" s="27">
        <v>9.6222590879915994E-3</v>
      </c>
      <c r="F268" s="27">
        <v>8.8529760985758557E-2</v>
      </c>
      <c r="G268" s="27">
        <v>6.4604431917702034E-4</v>
      </c>
      <c r="H268" s="27">
        <v>0.55273801068218653</v>
      </c>
      <c r="J268" s="1">
        <v>587.06500000000005</v>
      </c>
      <c r="K268" s="28">
        <v>25.917500000000018</v>
      </c>
      <c r="L268" s="1">
        <v>555.95704648411663</v>
      </c>
      <c r="M268" s="28">
        <v>5.6635086456955488</v>
      </c>
      <c r="N268" s="1">
        <v>546.83605222224662</v>
      </c>
      <c r="O268" s="28">
        <v>3.8373366368501429</v>
      </c>
    </row>
    <row r="269" spans="1:15">
      <c r="A269" s="26" t="s">
        <v>304</v>
      </c>
      <c r="B269" s="27">
        <v>5.883143524668439E-2</v>
      </c>
      <c r="C269" s="27">
        <v>7.1000514807084128E-4</v>
      </c>
      <c r="D269" s="27">
        <v>0.72659963940258632</v>
      </c>
      <c r="E269" s="27">
        <v>8.91601278242392E-3</v>
      </c>
      <c r="F269" s="27">
        <v>8.9543226791994862E-2</v>
      </c>
      <c r="G269" s="27">
        <v>6.4850284061819074E-4</v>
      </c>
      <c r="H269" s="27">
        <v>0.33143447856559427</v>
      </c>
      <c r="J269" s="1">
        <v>561.14499999999998</v>
      </c>
      <c r="K269" s="28">
        <v>-6.4799999999999613</v>
      </c>
      <c r="L269" s="1">
        <v>554.5554632390706</v>
      </c>
      <c r="M269" s="28">
        <v>5.2568939912937704</v>
      </c>
      <c r="N269" s="1">
        <v>552.83513568231956</v>
      </c>
      <c r="O269" s="28">
        <v>3.8485414115720129</v>
      </c>
    </row>
    <row r="270" spans="1:15">
      <c r="A270" s="26" t="s">
        <v>305</v>
      </c>
      <c r="B270" s="27">
        <v>5.8111633671223628E-2</v>
      </c>
      <c r="C270" s="27">
        <v>6.7103887594160646E-4</v>
      </c>
      <c r="D270" s="27">
        <v>0.72124790974082487</v>
      </c>
      <c r="E270" s="27">
        <v>8.3618458712352E-3</v>
      </c>
      <c r="F270" s="27">
        <v>8.9835907312049615E-2</v>
      </c>
      <c r="G270" s="27">
        <v>6.1889804233442145E-4</v>
      </c>
      <c r="H270" s="27">
        <v>0.38193044379670976</v>
      </c>
      <c r="J270" s="1">
        <v>600.02499999999998</v>
      </c>
      <c r="K270" s="28">
        <v>28.700000000000045</v>
      </c>
      <c r="L270" s="1">
        <v>551.40331692701909</v>
      </c>
      <c r="M270" s="28">
        <v>4.946974981660512</v>
      </c>
      <c r="N270" s="1">
        <v>554.56658280606814</v>
      </c>
      <c r="O270" s="28">
        <v>3.673029916981668</v>
      </c>
    </row>
    <row r="271" spans="1:15">
      <c r="A271" s="26" t="s">
        <v>306</v>
      </c>
      <c r="B271" s="27">
        <v>5.8108869502165331E-2</v>
      </c>
      <c r="C271" s="27">
        <v>6.817253187188729E-4</v>
      </c>
      <c r="D271" s="27">
        <v>0.72274116476866568</v>
      </c>
      <c r="E271" s="27">
        <v>8.641752038555996E-3</v>
      </c>
      <c r="F271" s="27">
        <v>8.9978281078905306E-2</v>
      </c>
      <c r="G271" s="27">
        <v>6.7286807313117415E-4</v>
      </c>
      <c r="H271" s="27">
        <v>0.44093257834872274</v>
      </c>
      <c r="J271" s="1">
        <v>600.02499999999998</v>
      </c>
      <c r="K271" s="28">
        <v>25.922500000000014</v>
      </c>
      <c r="L271" s="1">
        <v>552.28382259162549</v>
      </c>
      <c r="M271" s="28">
        <v>5.1072721788350099</v>
      </c>
      <c r="N271" s="1">
        <v>555.40867317873642</v>
      </c>
      <c r="O271" s="28">
        <v>3.9908021811538927</v>
      </c>
    </row>
    <row r="272" spans="1:15">
      <c r="A272" s="26" t="s">
        <v>307</v>
      </c>
      <c r="B272" s="27">
        <v>5.7070326328878762E-2</v>
      </c>
      <c r="C272" s="27">
        <v>6.6760620516547245E-4</v>
      </c>
      <c r="D272" s="27">
        <v>0.71268724919167226</v>
      </c>
      <c r="E272" s="27">
        <v>8.8798867981471682E-3</v>
      </c>
      <c r="F272" s="27">
        <v>9.0419136355657986E-2</v>
      </c>
      <c r="G272" s="27">
        <v>6.2599138455079269E-4</v>
      </c>
      <c r="H272" s="27">
        <v>0.43535765885477973</v>
      </c>
      <c r="J272" s="1">
        <v>494.48500000000001</v>
      </c>
      <c r="K272" s="28">
        <v>21.294999999999987</v>
      </c>
      <c r="L272" s="1">
        <v>546.34068921201697</v>
      </c>
      <c r="M272" s="28">
        <v>5.2776183098657103</v>
      </c>
      <c r="N272" s="1">
        <v>558.01547845590164</v>
      </c>
      <c r="O272" s="28">
        <v>3.7130257975680294</v>
      </c>
    </row>
    <row r="273" spans="1:15">
      <c r="A273" s="26" t="s">
        <v>308</v>
      </c>
      <c r="B273" s="27">
        <v>5.8573727758741409E-2</v>
      </c>
      <c r="C273" s="27">
        <v>7.1749228396929352E-4</v>
      </c>
      <c r="D273" s="27">
        <v>0.72229616752666359</v>
      </c>
      <c r="E273" s="27">
        <v>9.6408725303366461E-3</v>
      </c>
      <c r="F273" s="27">
        <v>8.941494461748381E-2</v>
      </c>
      <c r="G273" s="27">
        <v>6.4250131378101101E-4</v>
      </c>
      <c r="H273" s="27">
        <v>0.45254284355624541</v>
      </c>
      <c r="J273" s="1">
        <v>550.03499999999997</v>
      </c>
      <c r="K273" s="28">
        <v>26.694999999999993</v>
      </c>
      <c r="L273" s="1">
        <v>552.02150748894019</v>
      </c>
      <c r="M273" s="28">
        <v>5.6961770773774569</v>
      </c>
      <c r="N273" s="1">
        <v>552.07609400737067</v>
      </c>
      <c r="O273" s="28">
        <v>3.8135548321363917</v>
      </c>
    </row>
    <row r="274" spans="1:15">
      <c r="A274" s="26" t="s">
        <v>309</v>
      </c>
      <c r="B274" s="27">
        <v>5.895918878423536E-2</v>
      </c>
      <c r="C274" s="27">
        <v>6.9860402228865705E-4</v>
      </c>
      <c r="D274" s="27">
        <v>0.72315113283565291</v>
      </c>
      <c r="E274" s="27">
        <v>9.1167918791759724E-3</v>
      </c>
      <c r="F274" s="27">
        <v>8.8776689366448558E-2</v>
      </c>
      <c r="G274" s="27">
        <v>6.1012043809305144E-4</v>
      </c>
      <c r="H274" s="27">
        <v>0.45519729769485029</v>
      </c>
      <c r="J274" s="1">
        <v>564.85</v>
      </c>
      <c r="K274" s="28">
        <v>25.922500000000014</v>
      </c>
      <c r="L274" s="1">
        <v>552.52542888317942</v>
      </c>
      <c r="M274" s="28">
        <v>5.3852779930545065</v>
      </c>
      <c r="N274" s="1">
        <v>548.29822822582503</v>
      </c>
      <c r="O274" s="28">
        <v>3.6245062462875004</v>
      </c>
    </row>
    <row r="275" spans="1:15">
      <c r="A275" s="26" t="s">
        <v>310</v>
      </c>
      <c r="B275" s="27">
        <v>5.9884777362628816E-2</v>
      </c>
      <c r="C275" s="27">
        <v>6.7684318727759631E-4</v>
      </c>
      <c r="D275" s="27">
        <v>0.73447681851912061</v>
      </c>
      <c r="E275" s="27">
        <v>9.2927425636451007E-3</v>
      </c>
      <c r="F275" s="27">
        <v>8.8709500798567403E-2</v>
      </c>
      <c r="G275" s="27">
        <v>6.6726299542628118E-4</v>
      </c>
      <c r="H275" s="27">
        <v>0.5842878249818787</v>
      </c>
      <c r="J275" s="1">
        <v>598.17000000000007</v>
      </c>
      <c r="K275" s="28">
        <v>28.694999999999993</v>
      </c>
      <c r="L275" s="1">
        <v>559.17735939758245</v>
      </c>
      <c r="M275" s="28">
        <v>5.4533528680503158</v>
      </c>
      <c r="N275" s="1">
        <v>547.90040679397532</v>
      </c>
      <c r="O275" s="28">
        <v>3.962027877629732</v>
      </c>
    </row>
    <row r="276" spans="1:15">
      <c r="A276" s="26" t="s">
        <v>311</v>
      </c>
      <c r="B276" s="27">
        <v>5.8893001036411333E-2</v>
      </c>
      <c r="C276" s="27">
        <v>7.0420105313971648E-4</v>
      </c>
      <c r="D276" s="27">
        <v>0.72392133263743619</v>
      </c>
      <c r="E276" s="27">
        <v>8.5301469454635865E-3</v>
      </c>
      <c r="F276" s="27">
        <v>8.9324591362299227E-2</v>
      </c>
      <c r="G276" s="27">
        <v>6.5424226966899457E-4</v>
      </c>
      <c r="H276" s="27">
        <v>0.28978100479488378</v>
      </c>
      <c r="J276" s="1">
        <v>564.85</v>
      </c>
      <c r="K276" s="28">
        <v>-4.6274999999999977</v>
      </c>
      <c r="L276" s="1">
        <v>552.97917498059974</v>
      </c>
      <c r="M276" s="28">
        <v>5.0382755562949733</v>
      </c>
      <c r="N276" s="1">
        <v>551.54142293142331</v>
      </c>
      <c r="O276" s="28">
        <v>3.8831189864266675</v>
      </c>
    </row>
    <row r="277" spans="1:15">
      <c r="A277" s="26" t="s">
        <v>312</v>
      </c>
      <c r="B277" s="27">
        <v>5.9463503768601746E-2</v>
      </c>
      <c r="C277" s="27">
        <v>7.1275533081317972E-4</v>
      </c>
      <c r="D277" s="27">
        <v>0.72957479764115984</v>
      </c>
      <c r="E277" s="27">
        <v>9.2842982959299401E-3</v>
      </c>
      <c r="F277" s="27">
        <v>8.8769413578997244E-2</v>
      </c>
      <c r="G277" s="27">
        <v>6.0318144517422067E-4</v>
      </c>
      <c r="H277" s="27">
        <v>0.47758023914378023</v>
      </c>
      <c r="J277" s="1">
        <v>583.36</v>
      </c>
      <c r="K277" s="28">
        <v>21.289999999999964</v>
      </c>
      <c r="L277" s="1">
        <v>556.30359607056982</v>
      </c>
      <c r="M277" s="28">
        <v>5.4636528891802802</v>
      </c>
      <c r="N277" s="1">
        <v>548.25514969871642</v>
      </c>
      <c r="O277" s="28">
        <v>3.5835826931434349</v>
      </c>
    </row>
    <row r="278" spans="1:15">
      <c r="A278" s="26" t="s">
        <v>313</v>
      </c>
      <c r="B278" s="27">
        <v>5.9024110677593604E-2</v>
      </c>
      <c r="C278" s="27">
        <v>6.9501484390612357E-4</v>
      </c>
      <c r="D278" s="27">
        <v>0.72575839507150852</v>
      </c>
      <c r="E278" s="27">
        <v>8.9932197181312439E-3</v>
      </c>
      <c r="F278" s="27">
        <v>8.8940034284550051E-2</v>
      </c>
      <c r="G278" s="27">
        <v>6.6199660312434331E-4</v>
      </c>
      <c r="H278" s="27">
        <v>0.51111267470517729</v>
      </c>
      <c r="J278" s="1">
        <v>568.54999999999995</v>
      </c>
      <c r="K278" s="28">
        <v>25.920000000000016</v>
      </c>
      <c r="L278" s="1">
        <v>554.06062159993519</v>
      </c>
      <c r="M278" s="28">
        <v>5.3047297111401912</v>
      </c>
      <c r="N278" s="1">
        <v>549.26528605034787</v>
      </c>
      <c r="O278" s="28">
        <v>3.9301605989392203</v>
      </c>
    </row>
    <row r="279" spans="1:15">
      <c r="A279" s="26" t="s">
        <v>314</v>
      </c>
      <c r="B279" s="27">
        <v>5.8114125216324072E-2</v>
      </c>
      <c r="C279" s="27">
        <v>6.8694086130320349E-4</v>
      </c>
      <c r="D279" s="27">
        <v>0.72024704756097147</v>
      </c>
      <c r="E279" s="27">
        <v>8.6328794587641026E-3</v>
      </c>
      <c r="F279" s="27">
        <v>8.9790670225848149E-2</v>
      </c>
      <c r="G279" s="27">
        <v>6.3524472190721552E-4</v>
      </c>
      <c r="H279" s="27">
        <v>0.38924430580551206</v>
      </c>
      <c r="J279" s="1">
        <v>600.02499999999998</v>
      </c>
      <c r="K279" s="28">
        <v>25.922500000000014</v>
      </c>
      <c r="L279" s="1">
        <v>550.81272560706748</v>
      </c>
      <c r="M279" s="28">
        <v>5.1093406419048479</v>
      </c>
      <c r="N279" s="1">
        <v>554.29899844359682</v>
      </c>
      <c r="O279" s="28">
        <v>3.7695513919421009</v>
      </c>
    </row>
    <row r="280" spans="1:15">
      <c r="A280" s="26" t="s">
        <v>315</v>
      </c>
      <c r="B280" s="27">
        <v>5.8107355753877127E-2</v>
      </c>
      <c r="C280" s="27">
        <v>7.810942931707369E-4</v>
      </c>
      <c r="D280" s="27">
        <v>0.72031911440153351</v>
      </c>
      <c r="E280" s="27">
        <v>9.901392999279314E-3</v>
      </c>
      <c r="F280" s="27">
        <v>8.9841574689864381E-2</v>
      </c>
      <c r="G280" s="27">
        <v>6.6437174512271274E-4</v>
      </c>
      <c r="H280" s="27">
        <v>0.37862225290189067</v>
      </c>
      <c r="J280" s="1">
        <v>600.02499999999998</v>
      </c>
      <c r="K280" s="28">
        <v>27.774999999999977</v>
      </c>
      <c r="L280" s="1">
        <v>550.855262471743</v>
      </c>
      <c r="M280" s="28">
        <v>5.8560862625271222</v>
      </c>
      <c r="N280" s="1">
        <v>554.60010543959766</v>
      </c>
      <c r="O280" s="28">
        <v>3.9411548514361319</v>
      </c>
    </row>
    <row r="281" spans="1:15">
      <c r="A281" s="26" t="s">
        <v>316</v>
      </c>
      <c r="B281" s="27">
        <v>5.8024008852584394E-2</v>
      </c>
      <c r="C281" s="27">
        <v>6.8297716809776572E-4</v>
      </c>
      <c r="D281" s="27">
        <v>0.71666562734434014</v>
      </c>
      <c r="E281" s="27">
        <v>8.5930710966564804E-3</v>
      </c>
      <c r="F281" s="27">
        <v>8.9464326434721589E-2</v>
      </c>
      <c r="G281" s="27">
        <v>5.7149582708580554E-4</v>
      </c>
      <c r="H281" s="27">
        <v>0.35508568958342468</v>
      </c>
      <c r="J281" s="1">
        <v>531.52</v>
      </c>
      <c r="K281" s="28">
        <v>30.552500000000009</v>
      </c>
      <c r="L281" s="1">
        <v>548.69657366793956</v>
      </c>
      <c r="M281" s="28">
        <v>5.0963546135247091</v>
      </c>
      <c r="N281" s="1">
        <v>552.36829527915654</v>
      </c>
      <c r="O281" s="28">
        <v>3.3946986992153789</v>
      </c>
    </row>
    <row r="282" spans="1:15">
      <c r="A282" s="26" t="s">
        <v>317</v>
      </c>
      <c r="B282" s="27">
        <v>5.7624100624471306E-2</v>
      </c>
      <c r="C282" s="27">
        <v>7.55591046279043E-4</v>
      </c>
      <c r="D282" s="27">
        <v>0.71392153023748162</v>
      </c>
      <c r="E282" s="27">
        <v>9.6473554406623398E-3</v>
      </c>
      <c r="F282" s="27">
        <v>8.9717097261075018E-2</v>
      </c>
      <c r="G282" s="27">
        <v>5.5193589386324648E-4</v>
      </c>
      <c r="H282" s="27">
        <v>0.38204297860609376</v>
      </c>
      <c r="J282" s="1">
        <v>516.70499999999993</v>
      </c>
      <c r="K282" s="28">
        <v>27.774999999999977</v>
      </c>
      <c r="L282" s="1">
        <v>547.07218101148783</v>
      </c>
      <c r="M282" s="28">
        <v>5.7275022494156094</v>
      </c>
      <c r="N282" s="1">
        <v>553.86377925255829</v>
      </c>
      <c r="O282" s="28">
        <v>3.2787441784457112</v>
      </c>
    </row>
    <row r="283" spans="1:15">
      <c r="A283" s="26" t="s">
        <v>318</v>
      </c>
      <c r="B283" s="27">
        <v>5.770513783197901E-2</v>
      </c>
      <c r="C283" s="27">
        <v>8.2665353259074289E-4</v>
      </c>
      <c r="D283" s="27">
        <v>0.71556472432240492</v>
      </c>
      <c r="E283" s="27">
        <v>1.1056340855905246E-2</v>
      </c>
      <c r="F283" s="27">
        <v>8.9674057850494066E-2</v>
      </c>
      <c r="G283" s="27">
        <v>6.0044602423949336E-4</v>
      </c>
      <c r="H283" s="27">
        <v>0.50269858630635056</v>
      </c>
      <c r="J283" s="1">
        <v>520.41</v>
      </c>
      <c r="K283" s="28">
        <v>31.477499999999964</v>
      </c>
      <c r="L283" s="1">
        <v>548.04519646096105</v>
      </c>
      <c r="M283" s="28">
        <v>6.5544665008043452</v>
      </c>
      <c r="N283" s="1">
        <v>553.60916698055314</v>
      </c>
      <c r="O283" s="28">
        <v>3.5647423806648586</v>
      </c>
    </row>
    <row r="284" spans="1:15">
      <c r="A284" s="26" t="s">
        <v>319</v>
      </c>
      <c r="B284" s="27">
        <v>5.847262095615513E-2</v>
      </c>
      <c r="C284" s="27">
        <v>7.4999783345299929E-4</v>
      </c>
      <c r="D284" s="27">
        <v>0.72165790085229309</v>
      </c>
      <c r="E284" s="27">
        <v>9.3701147296834982E-3</v>
      </c>
      <c r="F284" s="27">
        <v>8.9365238341628725E-2</v>
      </c>
      <c r="G284" s="27">
        <v>5.7724534804714524E-4</v>
      </c>
      <c r="H284" s="27">
        <v>0.34723912697197978</v>
      </c>
      <c r="J284" s="1">
        <v>546.32999999999993</v>
      </c>
      <c r="K284" s="28">
        <v>27.775000000000034</v>
      </c>
      <c r="L284" s="1">
        <v>551.6451463882014</v>
      </c>
      <c r="M284" s="28">
        <v>5.5389341807996821</v>
      </c>
      <c r="N284" s="1">
        <v>551.78195947817494</v>
      </c>
      <c r="O284" s="28">
        <v>3.4288705955925338</v>
      </c>
    </row>
    <row r="285" spans="1:15">
      <c r="A285" s="26" t="s">
        <v>320</v>
      </c>
      <c r="B285" s="27">
        <v>5.8374048731006219E-2</v>
      </c>
      <c r="C285" s="27">
        <v>8.2870466163454748E-4</v>
      </c>
      <c r="D285" s="27">
        <v>0.72307305536757438</v>
      </c>
      <c r="E285" s="27">
        <v>1.0962099914376165E-2</v>
      </c>
      <c r="F285" s="27">
        <v>8.9539303716402827E-2</v>
      </c>
      <c r="G285" s="27">
        <v>6.1752491849173768E-4</v>
      </c>
      <c r="H285" s="27">
        <v>0.48650184945974523</v>
      </c>
      <c r="J285" s="1">
        <v>542.63</v>
      </c>
      <c r="K285" s="28">
        <v>26.850000000000023</v>
      </c>
      <c r="L285" s="1">
        <v>552.47941995653264</v>
      </c>
      <c r="M285" s="28">
        <v>6.4707286802414821</v>
      </c>
      <c r="N285" s="1">
        <v>552.81192428965255</v>
      </c>
      <c r="O285" s="28">
        <v>3.6658487045365296</v>
      </c>
    </row>
    <row r="286" spans="1:15">
      <c r="A286" s="26" t="s">
        <v>321</v>
      </c>
      <c r="B286" s="27">
        <v>5.8710974482441496E-2</v>
      </c>
      <c r="C286" s="27">
        <v>6.87670624543046E-4</v>
      </c>
      <c r="D286" s="27">
        <v>0.72913364615903931</v>
      </c>
      <c r="E286" s="27">
        <v>8.9963399264348393E-3</v>
      </c>
      <c r="F286" s="27">
        <v>8.9908936962390634E-2</v>
      </c>
      <c r="G286" s="27">
        <v>5.8420699544784491E-4</v>
      </c>
      <c r="H286" s="27">
        <v>0.45863021836725587</v>
      </c>
      <c r="J286" s="1">
        <v>566.70000000000005</v>
      </c>
      <c r="K286" s="28">
        <v>25.920000000000016</v>
      </c>
      <c r="L286" s="1">
        <v>556.04457583306112</v>
      </c>
      <c r="M286" s="28">
        <v>5.2963509661462629</v>
      </c>
      <c r="N286" s="1">
        <v>554.9985410465805</v>
      </c>
      <c r="O286" s="28">
        <v>3.4683442306135452</v>
      </c>
    </row>
    <row r="287" spans="1:15">
      <c r="A287" s="26" t="s">
        <v>322</v>
      </c>
      <c r="B287" s="27">
        <v>5.9084425679463044E-2</v>
      </c>
      <c r="C287" s="27">
        <v>7.9012475498555E-4</v>
      </c>
      <c r="D287" s="27">
        <v>0.72837859378595149</v>
      </c>
      <c r="E287" s="27">
        <v>1.0519590874473125E-2</v>
      </c>
      <c r="F287" s="27">
        <v>8.9113872546463746E-2</v>
      </c>
      <c r="G287" s="27">
        <v>5.6211209641019106E-4</v>
      </c>
      <c r="H287" s="27">
        <v>0.54174139772074192</v>
      </c>
      <c r="J287" s="1">
        <v>568.54999999999995</v>
      </c>
      <c r="K287" s="28">
        <v>27.770000000000039</v>
      </c>
      <c r="L287" s="1">
        <v>555.60109662434866</v>
      </c>
      <c r="M287" s="28">
        <v>6.1915577053772717</v>
      </c>
      <c r="N287" s="1">
        <v>550.29430873510182</v>
      </c>
      <c r="O287" s="28">
        <v>3.3403591730244147</v>
      </c>
    </row>
    <row r="288" spans="1:15">
      <c r="A288" s="26" t="s">
        <v>323</v>
      </c>
      <c r="B288" s="27">
        <v>5.8437347084718372E-2</v>
      </c>
      <c r="C288" s="27">
        <v>7.5876797284529242E-4</v>
      </c>
      <c r="D288" s="27">
        <v>0.71900930655124762</v>
      </c>
      <c r="E288" s="27">
        <v>9.6582664263988854E-3</v>
      </c>
      <c r="F288" s="27">
        <v>8.9110805853071379E-2</v>
      </c>
      <c r="G288" s="27">
        <v>5.8299389028093238E-4</v>
      </c>
      <c r="H288" s="27">
        <v>0.3874860090339442</v>
      </c>
      <c r="J288" s="1">
        <v>546.32999999999993</v>
      </c>
      <c r="K288" s="28">
        <v>29.627500000000055</v>
      </c>
      <c r="L288" s="1">
        <v>550.08188081362812</v>
      </c>
      <c r="M288" s="28">
        <v>5.7171868544871263</v>
      </c>
      <c r="N288" s="1">
        <v>550.27615709448128</v>
      </c>
      <c r="O288" s="28">
        <v>3.4634937844764591</v>
      </c>
    </row>
    <row r="289" spans="1:15">
      <c r="A289" s="26" t="s">
        <v>324</v>
      </c>
      <c r="B289" s="27">
        <v>5.92367236144564E-2</v>
      </c>
      <c r="C289" s="27">
        <v>7.9450559575559247E-4</v>
      </c>
      <c r="D289" s="27">
        <v>0.72759296798497008</v>
      </c>
      <c r="E289" s="27">
        <v>1.0849489527364331E-2</v>
      </c>
      <c r="F289" s="27">
        <v>8.8919951098742844E-2</v>
      </c>
      <c r="G289" s="27">
        <v>6.412659598661408E-4</v>
      </c>
      <c r="H289" s="27">
        <v>0.53646470340814145</v>
      </c>
      <c r="J289" s="1">
        <v>575.96</v>
      </c>
      <c r="K289" s="28">
        <v>29.622500000000059</v>
      </c>
      <c r="L289" s="1">
        <v>555.13945443545867</v>
      </c>
      <c r="M289" s="28">
        <v>6.3878903227507964</v>
      </c>
      <c r="N289" s="1">
        <v>549.14639453786992</v>
      </c>
      <c r="O289" s="28">
        <v>3.8078633498047987</v>
      </c>
    </row>
    <row r="290" spans="1:15">
      <c r="A290" s="26" t="s">
        <v>325</v>
      </c>
      <c r="B290" s="27">
        <v>5.8942435597985204E-2</v>
      </c>
      <c r="C290" s="27">
        <v>6.8968314910557301E-4</v>
      </c>
      <c r="D290" s="27">
        <v>0.72471569813871339</v>
      </c>
      <c r="E290" s="27">
        <v>9.3070039671658937E-3</v>
      </c>
      <c r="F290" s="27">
        <v>8.9048232667420138E-2</v>
      </c>
      <c r="G290" s="27">
        <v>6.3637217147690512E-4</v>
      </c>
      <c r="H290" s="27">
        <v>0.55939521821642391</v>
      </c>
      <c r="J290" s="1">
        <v>564.85</v>
      </c>
      <c r="K290" s="28">
        <v>25.922500000000014</v>
      </c>
      <c r="L290" s="1">
        <v>553.44694545058883</v>
      </c>
      <c r="M290" s="28">
        <v>5.492174256867961</v>
      </c>
      <c r="N290" s="1">
        <v>549.9057776461683</v>
      </c>
      <c r="O290" s="28">
        <v>3.7785705528397271</v>
      </c>
    </row>
    <row r="291" spans="1:15">
      <c r="A291" s="26" t="s">
        <v>326</v>
      </c>
      <c r="B291" s="27">
        <v>6.0253260438361066E-2</v>
      </c>
      <c r="C291" s="27">
        <v>7.3738806127796508E-4</v>
      </c>
      <c r="D291" s="27">
        <v>0.73341218608856062</v>
      </c>
      <c r="E291" s="27">
        <v>9.4138221077530969E-3</v>
      </c>
      <c r="F291" s="27">
        <v>8.8250564183071506E-2</v>
      </c>
      <c r="G291" s="27">
        <v>6.4831188986986448E-4</v>
      </c>
      <c r="H291" s="27">
        <v>0.45202877628144877</v>
      </c>
      <c r="J291" s="1">
        <v>612.98</v>
      </c>
      <c r="K291" s="28">
        <v>25.919999999999959</v>
      </c>
      <c r="L291" s="1">
        <v>558.55391974281679</v>
      </c>
      <c r="M291" s="28">
        <v>5.5274115193361704</v>
      </c>
      <c r="N291" s="1">
        <v>545.18240052620672</v>
      </c>
      <c r="O291" s="28">
        <v>3.8516395630435545</v>
      </c>
    </row>
    <row r="292" spans="1:15">
      <c r="A292" s="26" t="s">
        <v>327</v>
      </c>
      <c r="B292" s="27">
        <v>5.77895702695762E-2</v>
      </c>
      <c r="C292" s="27">
        <v>8.4412091559017579E-4</v>
      </c>
      <c r="D292" s="27">
        <v>0.71366324319055319</v>
      </c>
      <c r="E292" s="27">
        <v>1.0608795671257592E-2</v>
      </c>
      <c r="F292" s="27">
        <v>8.9635336503193844E-2</v>
      </c>
      <c r="G292" s="27">
        <v>7.4775177828865363E-4</v>
      </c>
      <c r="H292" s="27">
        <v>0.28231218943131259</v>
      </c>
      <c r="J292" s="1">
        <v>520.41</v>
      </c>
      <c r="K292" s="28">
        <v>26.850000000000023</v>
      </c>
      <c r="L292" s="1">
        <v>546.91915180394994</v>
      </c>
      <c r="M292" s="28">
        <v>6.2969362772070125</v>
      </c>
      <c r="N292" s="1">
        <v>553.38009088602644</v>
      </c>
      <c r="O292" s="28">
        <v>4.4338710583641197</v>
      </c>
    </row>
    <row r="293" spans="1:15">
      <c r="A293" s="26" t="s">
        <v>328</v>
      </c>
      <c r="B293" s="27">
        <v>5.995387931254946E-2</v>
      </c>
      <c r="C293" s="27">
        <v>7.7276776064577916E-4</v>
      </c>
      <c r="D293" s="27">
        <v>0.73365129469496837</v>
      </c>
      <c r="E293" s="27">
        <v>9.8533226563432795E-3</v>
      </c>
      <c r="F293" s="27">
        <v>8.8675432142306387E-2</v>
      </c>
      <c r="G293" s="27">
        <v>6.545416367385843E-4</v>
      </c>
      <c r="H293" s="27">
        <v>0.45686253499186835</v>
      </c>
      <c r="J293" s="1">
        <v>611.13</v>
      </c>
      <c r="K293" s="28">
        <v>28.542499999999961</v>
      </c>
      <c r="L293" s="1">
        <v>558.6939730349269</v>
      </c>
      <c r="M293" s="28">
        <v>5.7834887603165726</v>
      </c>
      <c r="N293" s="1">
        <v>547.69867795349194</v>
      </c>
      <c r="O293" s="28">
        <v>3.8870298092256004</v>
      </c>
    </row>
    <row r="294" spans="1:15">
      <c r="A294" s="26" t="s">
        <v>329</v>
      </c>
      <c r="B294" s="27">
        <v>6.0038626756510949E-2</v>
      </c>
      <c r="C294" s="27">
        <v>6.6882781551086672E-4</v>
      </c>
      <c r="D294" s="27">
        <v>0.73752097639909475</v>
      </c>
      <c r="E294" s="27">
        <v>8.8643247488202157E-3</v>
      </c>
      <c r="F294" s="27">
        <v>8.8813759687653981E-2</v>
      </c>
      <c r="G294" s="27">
        <v>6.3772316276156169E-4</v>
      </c>
      <c r="H294" s="27">
        <v>0.60138565746729</v>
      </c>
      <c r="J294" s="1">
        <v>605.57500000000005</v>
      </c>
      <c r="K294" s="28">
        <v>19.440000000000055</v>
      </c>
      <c r="L294" s="1">
        <v>560.95788305997428</v>
      </c>
      <c r="M294" s="28">
        <v>5.1942132958145892</v>
      </c>
      <c r="N294" s="1">
        <v>548.51770994193976</v>
      </c>
      <c r="O294" s="28">
        <v>3.7872945198452768</v>
      </c>
    </row>
    <row r="295" spans="1:15">
      <c r="A295" s="26" t="s">
        <v>330</v>
      </c>
      <c r="B295" s="27">
        <v>5.9245420358360834E-2</v>
      </c>
      <c r="C295" s="27">
        <v>7.4031153224007288E-4</v>
      </c>
      <c r="D295" s="27">
        <v>0.72980695287587183</v>
      </c>
      <c r="E295" s="27">
        <v>9.5937390798618242E-3</v>
      </c>
      <c r="F295" s="27">
        <v>8.9151435129072906E-2</v>
      </c>
      <c r="G295" s="27">
        <v>6.9955086576841872E-4</v>
      </c>
      <c r="H295" s="27">
        <v>0.52838477618303836</v>
      </c>
      <c r="J295" s="1">
        <v>575.96</v>
      </c>
      <c r="K295" s="28">
        <v>30.547500000000014</v>
      </c>
      <c r="L295" s="1">
        <v>556.43987850969074</v>
      </c>
      <c r="M295" s="28">
        <v>5.6441466570683252</v>
      </c>
      <c r="N295" s="1">
        <v>550.51663607458579</v>
      </c>
      <c r="O295" s="28">
        <v>4.1511244885970386</v>
      </c>
    </row>
    <row r="296" spans="1:15">
      <c r="A296" s="26" t="s">
        <v>331</v>
      </c>
      <c r="B296" s="27">
        <v>5.9293169353709187E-2</v>
      </c>
      <c r="C296" s="27">
        <v>7.4662023484499353E-4</v>
      </c>
      <c r="D296" s="27">
        <v>0.72997619810498304</v>
      </c>
      <c r="E296" s="27">
        <v>9.7693678472468362E-3</v>
      </c>
      <c r="F296" s="27">
        <v>8.8976157841308467E-2</v>
      </c>
      <c r="G296" s="27">
        <v>6.306842449261235E-4</v>
      </c>
      <c r="H296" s="27">
        <v>0.55685441726112672</v>
      </c>
      <c r="J296" s="1">
        <v>588.91499999999996</v>
      </c>
      <c r="K296" s="28">
        <v>27.770000000000039</v>
      </c>
      <c r="L296" s="1">
        <v>556.53921926610337</v>
      </c>
      <c r="M296" s="28">
        <v>5.7464562422311953</v>
      </c>
      <c r="N296" s="1">
        <v>549.47913028315918</v>
      </c>
      <c r="O296" s="28">
        <v>3.7452350650208119</v>
      </c>
    </row>
    <row r="297" spans="1:15">
      <c r="A297" s="26" t="s">
        <v>332</v>
      </c>
      <c r="B297" s="27">
        <v>5.9170130411563111E-2</v>
      </c>
      <c r="C297" s="27">
        <v>7.2742967004440075E-4</v>
      </c>
      <c r="D297" s="27">
        <v>0.72830230654990846</v>
      </c>
      <c r="E297" s="27">
        <v>9.3380648328640365E-3</v>
      </c>
      <c r="F297" s="27">
        <v>8.904669907003615E-2</v>
      </c>
      <c r="G297" s="27">
        <v>5.9992205414569674E-4</v>
      </c>
      <c r="H297" s="27">
        <v>0.44338980633527264</v>
      </c>
      <c r="J297" s="1">
        <v>572.255</v>
      </c>
      <c r="K297" s="28">
        <v>25.920000000000073</v>
      </c>
      <c r="L297" s="1">
        <v>555.55627862181734</v>
      </c>
      <c r="M297" s="28">
        <v>5.4991341349175658</v>
      </c>
      <c r="N297" s="1">
        <v>549.8966998013218</v>
      </c>
      <c r="O297" s="28">
        <v>3.5635232212951409</v>
      </c>
    </row>
    <row r="298" spans="1:15">
      <c r="A298" s="26" t="s">
        <v>333</v>
      </c>
      <c r="B298" s="27">
        <v>5.9311483067662797E-2</v>
      </c>
      <c r="C298" s="27">
        <v>7.4349924432584786E-4</v>
      </c>
      <c r="D298" s="27">
        <v>0.7262611826910319</v>
      </c>
      <c r="E298" s="27">
        <v>9.1020200790627726E-3</v>
      </c>
      <c r="F298" s="27">
        <v>8.8633371134266781E-2</v>
      </c>
      <c r="G298" s="27">
        <v>6.0214753768551973E-4</v>
      </c>
      <c r="H298" s="27">
        <v>0.35942165960452716</v>
      </c>
      <c r="J298" s="1">
        <v>588.91499999999996</v>
      </c>
      <c r="K298" s="28">
        <v>27.770000000000039</v>
      </c>
      <c r="L298" s="1">
        <v>554.35640325491215</v>
      </c>
      <c r="M298" s="28">
        <v>5.3670429359338803</v>
      </c>
      <c r="N298" s="1">
        <v>547.44961573653291</v>
      </c>
      <c r="O298" s="28">
        <v>3.577890104931444</v>
      </c>
    </row>
    <row r="299" spans="1:15">
      <c r="A299" s="26" t="s">
        <v>334</v>
      </c>
      <c r="B299" s="27">
        <v>5.9071291497163149E-2</v>
      </c>
      <c r="C299" s="27">
        <v>7.9893083539892874E-4</v>
      </c>
      <c r="D299" s="27">
        <v>0.7260067901980114</v>
      </c>
      <c r="E299" s="27">
        <v>9.7104660317229915E-3</v>
      </c>
      <c r="F299" s="27">
        <v>8.8957985140187837E-2</v>
      </c>
      <c r="G299" s="27">
        <v>6.1494887119512855E-4</v>
      </c>
      <c r="H299" s="27">
        <v>0.32083736502933247</v>
      </c>
      <c r="J299" s="1">
        <v>568.54999999999995</v>
      </c>
      <c r="K299" s="28">
        <v>29.622500000000059</v>
      </c>
      <c r="L299" s="1">
        <v>554.20675912022455</v>
      </c>
      <c r="M299" s="28">
        <v>5.7249341641750959</v>
      </c>
      <c r="N299" s="1">
        <v>549.37155241299149</v>
      </c>
      <c r="O299" s="28">
        <v>3.6524424236747133</v>
      </c>
    </row>
    <row r="300" spans="1:15">
      <c r="A300" s="26" t="s">
        <v>335</v>
      </c>
      <c r="B300" s="27">
        <v>5.7589066493838138E-2</v>
      </c>
      <c r="C300" s="27">
        <v>6.8089500605835037E-4</v>
      </c>
      <c r="D300" s="27">
        <v>0.71505843760085464</v>
      </c>
      <c r="E300" s="27">
        <v>8.8390073888847918E-3</v>
      </c>
      <c r="F300" s="27">
        <v>8.9978934361992557E-2</v>
      </c>
      <c r="G300" s="27">
        <v>5.8241101837450755E-4</v>
      </c>
      <c r="H300" s="27">
        <v>0.42477276617988996</v>
      </c>
      <c r="J300" s="1">
        <v>522.26</v>
      </c>
      <c r="K300" s="28">
        <v>25.922499999999957</v>
      </c>
      <c r="L300" s="1">
        <v>547.74549874621982</v>
      </c>
      <c r="M300" s="28">
        <v>5.2462837892679435</v>
      </c>
      <c r="N300" s="1">
        <v>555.41253686315019</v>
      </c>
      <c r="O300" s="28">
        <v>3.4575605335911233</v>
      </c>
    </row>
    <row r="301" spans="1:15">
      <c r="A301" s="26" t="s">
        <v>336</v>
      </c>
      <c r="B301" s="27">
        <v>5.8943890491138018E-2</v>
      </c>
      <c r="C301" s="27">
        <v>6.9922514437785162E-4</v>
      </c>
      <c r="D301" s="27">
        <v>0.72566952074433932</v>
      </c>
      <c r="E301" s="27">
        <v>8.7422070355647474E-3</v>
      </c>
      <c r="F301" s="27">
        <v>8.9213761931217245E-2</v>
      </c>
      <c r="G301" s="27">
        <v>5.6005771894675769E-4</v>
      </c>
      <c r="H301" s="27">
        <v>0.36209618670167915</v>
      </c>
      <c r="J301" s="1">
        <v>564.85</v>
      </c>
      <c r="K301" s="28">
        <v>25.922500000000014</v>
      </c>
      <c r="L301" s="1">
        <v>554.00832933835636</v>
      </c>
      <c r="M301" s="28">
        <v>5.1576868179053941</v>
      </c>
      <c r="N301" s="1">
        <v>550.88552223005706</v>
      </c>
      <c r="O301" s="28">
        <v>3.3279735248631095</v>
      </c>
    </row>
    <row r="302" spans="1:15">
      <c r="A302" s="26" t="s">
        <v>337</v>
      </c>
      <c r="B302" s="27">
        <v>5.8751905171955263E-2</v>
      </c>
      <c r="C302" s="27">
        <v>7.6085343918983492E-4</v>
      </c>
      <c r="D302" s="27">
        <v>0.7267525896199154</v>
      </c>
      <c r="E302" s="27">
        <v>1.0088544146893889E-2</v>
      </c>
      <c r="F302" s="27">
        <v>8.9550194877460285E-2</v>
      </c>
      <c r="G302" s="27">
        <v>6.6290844379081077E-4</v>
      </c>
      <c r="H302" s="27">
        <v>0.58391519451865193</v>
      </c>
      <c r="J302" s="1">
        <v>566.70000000000005</v>
      </c>
      <c r="K302" s="28">
        <v>29.625</v>
      </c>
      <c r="L302" s="1">
        <v>554.64540660335558</v>
      </c>
      <c r="M302" s="28">
        <v>5.9443479820515357</v>
      </c>
      <c r="N302" s="1">
        <v>552.87636307029595</v>
      </c>
      <c r="O302" s="28">
        <v>3.9334993256606952</v>
      </c>
    </row>
    <row r="303" spans="1:15">
      <c r="A303" s="26" t="s">
        <v>338</v>
      </c>
      <c r="B303" s="27">
        <v>5.7897783260727344E-2</v>
      </c>
      <c r="C303" s="27">
        <v>7.4723140091149378E-4</v>
      </c>
      <c r="D303" s="27">
        <v>0.71967181080969811</v>
      </c>
      <c r="E303" s="27">
        <v>9.9450964247358425E-3</v>
      </c>
      <c r="F303" s="27">
        <v>8.9858542425259424E-2</v>
      </c>
      <c r="G303" s="27">
        <v>6.1845283831890021E-4</v>
      </c>
      <c r="H303" s="27">
        <v>0.53494659926458898</v>
      </c>
      <c r="J303" s="1">
        <v>524.11</v>
      </c>
      <c r="K303" s="28">
        <v>27.775000000000006</v>
      </c>
      <c r="L303" s="1">
        <v>550.4731329141315</v>
      </c>
      <c r="M303" s="28">
        <v>5.8840171919267759</v>
      </c>
      <c r="N303" s="1">
        <v>554.70046883292105</v>
      </c>
      <c r="O303" s="28">
        <v>3.6703354713458487</v>
      </c>
    </row>
    <row r="304" spans="1:15">
      <c r="A304" s="26" t="s">
        <v>339</v>
      </c>
      <c r="B304" s="27">
        <v>5.8636638636769829E-2</v>
      </c>
      <c r="C304" s="27">
        <v>7.386185592955242E-4</v>
      </c>
      <c r="D304" s="27">
        <v>0.72394741223192161</v>
      </c>
      <c r="E304" s="27">
        <v>9.8755052448365882E-3</v>
      </c>
      <c r="F304" s="27">
        <v>8.9154603115011624E-2</v>
      </c>
      <c r="G304" s="27">
        <v>6.2238808154312986E-4</v>
      </c>
      <c r="H304" s="27">
        <v>0.57165114461619193</v>
      </c>
      <c r="J304" s="1">
        <v>553.74</v>
      </c>
      <c r="K304" s="28">
        <v>32.402499999999975</v>
      </c>
      <c r="L304" s="1">
        <v>552.99453564554165</v>
      </c>
      <c r="M304" s="28">
        <v>5.8286893076095323</v>
      </c>
      <c r="N304" s="1">
        <v>550.53538656154717</v>
      </c>
      <c r="O304" s="28">
        <v>3.6957248173419117</v>
      </c>
    </row>
    <row r="305" spans="1:15">
      <c r="A305" s="26" t="s">
        <v>340</v>
      </c>
      <c r="B305" s="27">
        <v>5.909584889091149E-2</v>
      </c>
      <c r="C305" s="27">
        <v>8.4002684479662719E-4</v>
      </c>
      <c r="D305" s="27">
        <v>0.72492974834659385</v>
      </c>
      <c r="E305" s="27">
        <v>1.0701640654443343E-2</v>
      </c>
      <c r="F305" s="27">
        <v>8.8653585108681238E-2</v>
      </c>
      <c r="G305" s="27">
        <v>6.0620344151647142E-4</v>
      </c>
      <c r="H305" s="27">
        <v>0.46167410470344583</v>
      </c>
      <c r="J305" s="1">
        <v>572.255</v>
      </c>
      <c r="K305" s="28">
        <v>36.10250000000002</v>
      </c>
      <c r="L305" s="1">
        <v>553.57295431571924</v>
      </c>
      <c r="M305" s="28">
        <v>6.310777127889116</v>
      </c>
      <c r="N305" s="1">
        <v>547.56931300562405</v>
      </c>
      <c r="O305" s="28">
        <v>3.6017647093092169</v>
      </c>
    </row>
    <row r="306" spans="1:15">
      <c r="A306" s="26" t="s">
        <v>341</v>
      </c>
      <c r="B306" s="27">
        <v>5.8039074573344292E-2</v>
      </c>
      <c r="C306" s="27">
        <v>7.4274001591169089E-4</v>
      </c>
      <c r="D306" s="27">
        <v>0.72132906253260676</v>
      </c>
      <c r="E306" s="27">
        <v>1.0013625702846125E-2</v>
      </c>
      <c r="F306" s="27">
        <v>9.0019031498439026E-2</v>
      </c>
      <c r="G306" s="27">
        <v>5.3854590779313046E-4</v>
      </c>
      <c r="H306" s="27">
        <v>0.50359753986357103</v>
      </c>
      <c r="J306" s="1">
        <v>531.52</v>
      </c>
      <c r="K306" s="28">
        <v>32.40500000000003</v>
      </c>
      <c r="L306" s="1">
        <v>551.45118872200226</v>
      </c>
      <c r="M306" s="28">
        <v>5.9187600344969802</v>
      </c>
      <c r="N306" s="1">
        <v>555.64967722119434</v>
      </c>
      <c r="O306" s="28">
        <v>3.1990834447635135</v>
      </c>
    </row>
    <row r="307" spans="1:15">
      <c r="A307" s="26" t="s">
        <v>342</v>
      </c>
      <c r="B307" s="27">
        <v>5.844328383395346E-2</v>
      </c>
      <c r="C307" s="27">
        <v>8.0469763351567617E-4</v>
      </c>
      <c r="D307" s="27">
        <v>0.72058053725270976</v>
      </c>
      <c r="E307" s="27">
        <v>1.0718749167380715E-2</v>
      </c>
      <c r="F307" s="27">
        <v>8.9363341496259935E-2</v>
      </c>
      <c r="G307" s="27">
        <v>6.0008230445623913E-4</v>
      </c>
      <c r="H307" s="27">
        <v>0.46770692444547446</v>
      </c>
      <c r="J307" s="1">
        <v>546.32999999999993</v>
      </c>
      <c r="K307" s="28">
        <v>29.627500000000055</v>
      </c>
      <c r="L307" s="1">
        <v>551.00955022215828</v>
      </c>
      <c r="M307" s="28">
        <v>6.3366478053925794</v>
      </c>
      <c r="N307" s="1">
        <v>551.77073471984602</v>
      </c>
      <c r="O307" s="28">
        <v>3.5635240839962008</v>
      </c>
    </row>
    <row r="308" spans="1:15">
      <c r="A308" s="29" t="s">
        <v>343</v>
      </c>
      <c r="B308" s="30">
        <v>5.803673302463673E-2</v>
      </c>
      <c r="C308" s="30">
        <v>8.293775072609681E-4</v>
      </c>
      <c r="D308" s="30">
        <v>0.72227645972873866</v>
      </c>
      <c r="E308" s="30">
        <v>1.1067029899592198E-2</v>
      </c>
      <c r="F308" s="30">
        <v>8.9864813553181364E-2</v>
      </c>
      <c r="G308" s="30">
        <v>5.8698109381756741E-4</v>
      </c>
      <c r="H308" s="30">
        <v>0.45424162668677986</v>
      </c>
      <c r="I308" s="69"/>
      <c r="J308" s="2">
        <v>531.52</v>
      </c>
      <c r="K308" s="52">
        <v>31.477499999999992</v>
      </c>
      <c r="L308" s="2">
        <v>552.00988865189083</v>
      </c>
      <c r="M308" s="52">
        <v>6.5354522342569563</v>
      </c>
      <c r="N308" s="2">
        <v>554.73756187765434</v>
      </c>
      <c r="O308" s="52">
        <v>3.4848188472339583</v>
      </c>
    </row>
    <row r="309" spans="1:15">
      <c r="A309" s="26"/>
      <c r="B309" s="30"/>
      <c r="C309" s="30"/>
      <c r="D309" s="30"/>
      <c r="E309" s="30"/>
      <c r="F309" s="30"/>
      <c r="G309" s="30"/>
      <c r="H309" s="27"/>
      <c r="I309" s="69"/>
      <c r="J309" s="1"/>
      <c r="K309" s="1"/>
      <c r="L309" s="1"/>
      <c r="M309" s="1"/>
      <c r="N309" s="1"/>
      <c r="O309" s="1"/>
    </row>
    <row r="310" spans="1:15">
      <c r="A310" s="40"/>
      <c r="B310" s="59" t="s">
        <v>162</v>
      </c>
      <c r="C310" s="59"/>
      <c r="D310" s="59"/>
      <c r="E310" s="59"/>
      <c r="F310" s="59"/>
      <c r="G310" s="59"/>
      <c r="H310" s="65"/>
      <c r="I310" s="65"/>
      <c r="J310" s="59" t="s">
        <v>163</v>
      </c>
      <c r="K310" s="59"/>
      <c r="L310" s="59"/>
      <c r="M310" s="59"/>
      <c r="N310" s="59"/>
      <c r="O310" s="59"/>
    </row>
    <row r="311" spans="1:15" ht="14.25">
      <c r="A311" s="23" t="s">
        <v>164</v>
      </c>
      <c r="B311" s="12" t="s">
        <v>165</v>
      </c>
      <c r="C311" s="66" t="s">
        <v>641</v>
      </c>
      <c r="D311" s="15" t="s">
        <v>167</v>
      </c>
      <c r="E311" s="66" t="s">
        <v>641</v>
      </c>
      <c r="F311" s="15" t="s">
        <v>168</v>
      </c>
      <c r="G311" s="66" t="s">
        <v>641</v>
      </c>
      <c r="H311" s="13" t="s">
        <v>166</v>
      </c>
      <c r="I311" s="64"/>
      <c r="J311" s="14" t="s">
        <v>165</v>
      </c>
      <c r="K311" s="66" t="s">
        <v>641</v>
      </c>
      <c r="L311" s="15" t="s">
        <v>167</v>
      </c>
      <c r="M311" s="66" t="s">
        <v>641</v>
      </c>
      <c r="N311" s="15" t="s">
        <v>168</v>
      </c>
      <c r="O311" s="66" t="s">
        <v>641</v>
      </c>
    </row>
    <row r="312" spans="1:15" ht="14.25">
      <c r="A312" s="24" t="s">
        <v>169</v>
      </c>
      <c r="B312" s="16" t="s">
        <v>170</v>
      </c>
      <c r="C312" s="19" t="s">
        <v>174</v>
      </c>
      <c r="D312" s="20" t="s">
        <v>171</v>
      </c>
      <c r="E312" s="19" t="s">
        <v>174</v>
      </c>
      <c r="F312" s="20" t="s">
        <v>172</v>
      </c>
      <c r="G312" s="19" t="s">
        <v>174</v>
      </c>
      <c r="H312" s="17"/>
      <c r="I312" s="67"/>
      <c r="J312" s="18" t="s">
        <v>170</v>
      </c>
      <c r="K312" s="19"/>
      <c r="L312" s="20" t="s">
        <v>171</v>
      </c>
      <c r="M312" s="19"/>
      <c r="N312" s="20" t="s">
        <v>172</v>
      </c>
      <c r="O312" s="19"/>
    </row>
    <row r="313" spans="1:15" ht="24">
      <c r="A313" s="25" t="s">
        <v>344</v>
      </c>
      <c r="B313" s="21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</row>
    <row r="314" spans="1:15">
      <c r="A314" s="26" t="s">
        <v>389</v>
      </c>
      <c r="B314" s="27">
        <v>5.8980334360893387E-2</v>
      </c>
      <c r="C314" s="27">
        <v>1.6201252481908403E-3</v>
      </c>
      <c r="D314" s="27">
        <v>0.74222262535227979</v>
      </c>
      <c r="E314" s="27">
        <v>1.9740979046120287E-2</v>
      </c>
      <c r="F314" s="27">
        <v>9.1920651776420503E-2</v>
      </c>
      <c r="G314" s="27">
        <v>8.7177940262611056E-4</v>
      </c>
      <c r="H314" s="27">
        <v>6.7382819735843993E-2</v>
      </c>
      <c r="J314" s="1">
        <v>564.85</v>
      </c>
      <c r="K314" s="28">
        <v>63.877499999999998</v>
      </c>
      <c r="L314" s="1">
        <v>563.70175049443219</v>
      </c>
      <c r="M314" s="28">
        <v>11.511604246069462</v>
      </c>
      <c r="N314" s="1">
        <v>566.88613359682995</v>
      </c>
      <c r="O314" s="28">
        <v>5.1558533858039075</v>
      </c>
    </row>
    <row r="315" spans="1:15">
      <c r="A315" s="26" t="s">
        <v>379</v>
      </c>
      <c r="B315" s="27">
        <v>5.8978965954437107E-2</v>
      </c>
      <c r="C315" s="27">
        <v>1.3440783951706185E-3</v>
      </c>
      <c r="D315" s="27">
        <v>0.73789471479054669</v>
      </c>
      <c r="E315" s="27">
        <v>1.6596483269781592E-2</v>
      </c>
      <c r="F315" s="27">
        <v>9.1206552382923717E-2</v>
      </c>
      <c r="G315" s="27">
        <v>8.0959517966345412E-4</v>
      </c>
      <c r="H315" s="27">
        <v>0.13818594038761209</v>
      </c>
      <c r="J315" s="1">
        <v>564.85</v>
      </c>
      <c r="K315" s="28">
        <v>49.990000000000009</v>
      </c>
      <c r="L315" s="1">
        <v>561.17626708318994</v>
      </c>
      <c r="M315" s="28">
        <v>9.7041736579876279</v>
      </c>
      <c r="N315" s="1">
        <v>562.66889823548104</v>
      </c>
      <c r="O315" s="28">
        <v>4.792407774289476</v>
      </c>
    </row>
    <row r="316" spans="1:15">
      <c r="A316" s="26" t="s">
        <v>380</v>
      </c>
      <c r="B316" s="27">
        <v>5.9019233112507813E-2</v>
      </c>
      <c r="C316" s="27">
        <v>1.3242055908992099E-3</v>
      </c>
      <c r="D316" s="27">
        <v>0.73621381116465501</v>
      </c>
      <c r="E316" s="27">
        <v>1.6470146086234497E-2</v>
      </c>
      <c r="F316" s="27">
        <v>9.0897088492272585E-2</v>
      </c>
      <c r="G316" s="27">
        <v>7.7889240600033318E-4</v>
      </c>
      <c r="H316" s="27">
        <v>0.14201035339139378</v>
      </c>
      <c r="J316" s="1">
        <v>568.54999999999995</v>
      </c>
      <c r="K316" s="28">
        <v>49.990000000000009</v>
      </c>
      <c r="L316" s="1">
        <v>560.19370641974456</v>
      </c>
      <c r="M316" s="28">
        <v>9.6396999398650411</v>
      </c>
      <c r="N316" s="1">
        <v>560.8404494033083</v>
      </c>
      <c r="O316" s="28">
        <v>4.6126447926507259</v>
      </c>
    </row>
    <row r="317" spans="1:15">
      <c r="A317" s="26" t="s">
        <v>381</v>
      </c>
      <c r="B317" s="27">
        <v>5.8606078716004296E-2</v>
      </c>
      <c r="C317" s="27">
        <v>1.4911661907929595E-3</v>
      </c>
      <c r="D317" s="27">
        <v>0.73556338930963372</v>
      </c>
      <c r="E317" s="27">
        <v>1.9521001790980243E-2</v>
      </c>
      <c r="F317" s="27">
        <v>9.117315653755842E-2</v>
      </c>
      <c r="G317" s="27">
        <v>8.4014868453289248E-4</v>
      </c>
      <c r="H317" s="27">
        <v>0.24607437677375818</v>
      </c>
      <c r="J317" s="1">
        <v>553.74</v>
      </c>
      <c r="K317" s="28">
        <v>55.545000000000016</v>
      </c>
      <c r="L317" s="1">
        <v>559.81325151227361</v>
      </c>
      <c r="M317" s="28">
        <v>11.427011179446339</v>
      </c>
      <c r="N317" s="1">
        <v>562.47160584834648</v>
      </c>
      <c r="O317" s="28">
        <v>4.9727008716542098</v>
      </c>
    </row>
    <row r="318" spans="1:15">
      <c r="A318" s="26" t="s">
        <v>382</v>
      </c>
      <c r="B318" s="27">
        <v>6.0145252678574221E-2</v>
      </c>
      <c r="C318" s="27">
        <v>1.3135046285788314E-3</v>
      </c>
      <c r="D318" s="27">
        <v>0.74857530361086999</v>
      </c>
      <c r="E318" s="27">
        <v>1.6403111508962266E-2</v>
      </c>
      <c r="F318" s="27">
        <v>9.073400594015199E-2</v>
      </c>
      <c r="G318" s="27">
        <v>8.7081082823902106E-4</v>
      </c>
      <c r="H318" s="27">
        <v>0.18662716088293591</v>
      </c>
      <c r="J318" s="1">
        <v>609.28</v>
      </c>
      <c r="K318" s="28">
        <v>46.287500000000023</v>
      </c>
      <c r="L318" s="1">
        <v>567.39741498069634</v>
      </c>
      <c r="M318" s="28">
        <v>9.532960762091431</v>
      </c>
      <c r="N318" s="1">
        <v>559.87667722249694</v>
      </c>
      <c r="O318" s="28">
        <v>5.1555051505465919</v>
      </c>
    </row>
    <row r="319" spans="1:15">
      <c r="A319" s="26" t="s">
        <v>383</v>
      </c>
      <c r="B319" s="27">
        <v>5.9627526565974504E-2</v>
      </c>
      <c r="C319" s="27">
        <v>1.4034401605010072E-3</v>
      </c>
      <c r="D319" s="27">
        <v>0.73981120578082027</v>
      </c>
      <c r="E319" s="27">
        <v>1.7315486950148444E-2</v>
      </c>
      <c r="F319" s="27">
        <v>9.0333931653486341E-2</v>
      </c>
      <c r="G319" s="27">
        <v>8.0635233118139208E-4</v>
      </c>
      <c r="H319" s="27">
        <v>0.21626841944866027</v>
      </c>
      <c r="J319" s="1">
        <v>590.77</v>
      </c>
      <c r="K319" s="28">
        <v>49.990000000000009</v>
      </c>
      <c r="L319" s="1">
        <v>562.29537992060511</v>
      </c>
      <c r="M319" s="28">
        <v>10.112840142202062</v>
      </c>
      <c r="N319" s="1">
        <v>557.51173980818567</v>
      </c>
      <c r="O319" s="28">
        <v>4.776917398701527</v>
      </c>
    </row>
    <row r="320" spans="1:15">
      <c r="A320" s="26" t="s">
        <v>384</v>
      </c>
      <c r="B320" s="27">
        <v>5.993797439524929E-2</v>
      </c>
      <c r="C320" s="27">
        <v>1.2253758222318587E-3</v>
      </c>
      <c r="D320" s="27">
        <v>0.74878570672816924</v>
      </c>
      <c r="E320" s="27">
        <v>1.5996485203894028E-2</v>
      </c>
      <c r="F320" s="27">
        <v>9.0746231188902404E-2</v>
      </c>
      <c r="G320" s="27">
        <v>8.3013078959449514E-4</v>
      </c>
      <c r="H320" s="27">
        <v>0.32946029348572348</v>
      </c>
      <c r="J320" s="1">
        <v>611.13</v>
      </c>
      <c r="K320" s="28">
        <v>44.434999999999945</v>
      </c>
      <c r="L320" s="1">
        <v>567.51958696081738</v>
      </c>
      <c r="M320" s="28">
        <v>9.2959214683840177</v>
      </c>
      <c r="N320" s="1">
        <v>559.94893001267508</v>
      </c>
      <c r="O320" s="28">
        <v>4.9154610510149821</v>
      </c>
    </row>
    <row r="321" spans="1:15">
      <c r="A321" s="26" t="s">
        <v>385</v>
      </c>
      <c r="B321" s="27">
        <v>6.058924866676782E-2</v>
      </c>
      <c r="C321" s="27">
        <v>1.5536315669435344E-3</v>
      </c>
      <c r="D321" s="27">
        <v>0.74786205578421894</v>
      </c>
      <c r="E321" s="27">
        <v>1.9682805332144757E-2</v>
      </c>
      <c r="F321" s="27">
        <v>8.9949372038185343E-2</v>
      </c>
      <c r="G321" s="27">
        <v>8.7931748717162618E-4</v>
      </c>
      <c r="H321" s="27">
        <v>0.18035052512907315</v>
      </c>
      <c r="J321" s="1">
        <v>633.35</v>
      </c>
      <c r="K321" s="28">
        <v>55.545000000000016</v>
      </c>
      <c r="L321" s="1">
        <v>566.98315343869945</v>
      </c>
      <c r="M321" s="28">
        <v>11.440802731573351</v>
      </c>
      <c r="N321" s="1">
        <v>555.23769534850169</v>
      </c>
      <c r="O321" s="28">
        <v>5.209285254276935</v>
      </c>
    </row>
    <row r="322" spans="1:15">
      <c r="A322" s="26" t="s">
        <v>386</v>
      </c>
      <c r="B322" s="27">
        <v>5.9798045096118614E-2</v>
      </c>
      <c r="C322" s="27">
        <v>1.2940817695338014E-3</v>
      </c>
      <c r="D322" s="27">
        <v>0.74476508419553455</v>
      </c>
      <c r="E322" s="27">
        <v>1.6319824516493563E-2</v>
      </c>
      <c r="F322" s="27">
        <v>9.068160592826699E-2</v>
      </c>
      <c r="G322" s="27">
        <v>7.9146010941430489E-4</v>
      </c>
      <c r="H322" s="27">
        <v>0.18749801886242926</v>
      </c>
      <c r="J322" s="1">
        <v>596.01</v>
      </c>
      <c r="K322" s="28">
        <v>46.287500000000023</v>
      </c>
      <c r="L322" s="1">
        <v>565.18243829465177</v>
      </c>
      <c r="M322" s="28">
        <v>9.5052538330080907</v>
      </c>
      <c r="N322" s="1">
        <v>559.56697724786932</v>
      </c>
      <c r="O322" s="28">
        <v>4.6876308369137547</v>
      </c>
    </row>
    <row r="323" spans="1:15">
      <c r="A323" s="26" t="s">
        <v>387</v>
      </c>
      <c r="B323" s="27">
        <v>5.9992264912097748E-2</v>
      </c>
      <c r="C323" s="27">
        <v>1.5493331802071343E-3</v>
      </c>
      <c r="D323" s="27">
        <v>0.7428488700243443</v>
      </c>
      <c r="E323" s="27">
        <v>1.9354550315159973E-2</v>
      </c>
      <c r="F323" s="27">
        <v>9.0332370476399193E-2</v>
      </c>
      <c r="G323" s="27">
        <v>8.4290414261017227E-4</v>
      </c>
      <c r="H323" s="27">
        <v>0.12463429809290967</v>
      </c>
      <c r="J323" s="1">
        <v>611.13</v>
      </c>
      <c r="K323" s="28">
        <v>55.545000000000073</v>
      </c>
      <c r="L323" s="1">
        <v>564.06666595449917</v>
      </c>
      <c r="M323" s="28">
        <v>11.282475093283026</v>
      </c>
      <c r="N323" s="1">
        <v>557.50250960720928</v>
      </c>
      <c r="O323" s="28">
        <v>4.9926195695611177</v>
      </c>
    </row>
    <row r="324" spans="1:15">
      <c r="A324" s="26" t="s">
        <v>388</v>
      </c>
      <c r="B324" s="27">
        <v>6.0297273556103877E-2</v>
      </c>
      <c r="C324" s="27">
        <v>1.4885482868328801E-3</v>
      </c>
      <c r="D324" s="27">
        <v>0.74343378282492112</v>
      </c>
      <c r="E324" s="27">
        <v>1.812540010650392E-2</v>
      </c>
      <c r="F324" s="27">
        <v>9.0091802882234479E-2</v>
      </c>
      <c r="G324" s="27">
        <v>7.9718084025088686E-4</v>
      </c>
      <c r="H324" s="27">
        <v>9.1941016396544478E-2</v>
      </c>
      <c r="J324" s="1">
        <v>612.98</v>
      </c>
      <c r="K324" s="28">
        <v>86.097499999999968</v>
      </c>
      <c r="L324" s="1">
        <v>564.40737874806791</v>
      </c>
      <c r="M324" s="28">
        <v>10.563282638613208</v>
      </c>
      <c r="N324" s="1">
        <v>556.08003559869201</v>
      </c>
      <c r="O324" s="28">
        <v>4.7237970953856818</v>
      </c>
    </row>
    <row r="325" spans="1:15">
      <c r="A325" s="26" t="s">
        <v>390</v>
      </c>
      <c r="B325" s="27">
        <v>5.894936013804622E-2</v>
      </c>
      <c r="C325" s="27">
        <v>1.495327675096845E-3</v>
      </c>
      <c r="D325" s="27">
        <v>0.73623581648089342</v>
      </c>
      <c r="E325" s="27">
        <v>1.9666858252046504E-2</v>
      </c>
      <c r="F325" s="27">
        <v>9.0647575905560815E-2</v>
      </c>
      <c r="G325" s="27">
        <v>8.9237202149713946E-4</v>
      </c>
      <c r="H325" s="27">
        <v>0.30895298596106252</v>
      </c>
      <c r="J325" s="1">
        <v>564.85</v>
      </c>
      <c r="K325" s="28">
        <v>55.545000000000016</v>
      </c>
      <c r="L325" s="1">
        <v>560.20657562021461</v>
      </c>
      <c r="M325" s="28">
        <v>11.507851917660426</v>
      </c>
      <c r="N325" s="1">
        <v>559.36584151573368</v>
      </c>
      <c r="O325" s="28">
        <v>5.2831227552601323</v>
      </c>
    </row>
    <row r="326" spans="1:15">
      <c r="A326" s="26" t="s">
        <v>391</v>
      </c>
      <c r="B326" s="27">
        <v>5.9473453390411581E-2</v>
      </c>
      <c r="C326" s="27">
        <v>1.547044529369072E-3</v>
      </c>
      <c r="D326" s="27">
        <v>0.742908246828341</v>
      </c>
      <c r="E326" s="27">
        <v>2.0096012636227879E-2</v>
      </c>
      <c r="F326" s="27">
        <v>9.0607952611787737E-2</v>
      </c>
      <c r="G326" s="27">
        <v>7.7445897408602333E-4</v>
      </c>
      <c r="H326" s="27">
        <v>0.28664894321467449</v>
      </c>
      <c r="J326" s="1">
        <v>583.36</v>
      </c>
      <c r="K326" s="28">
        <v>55.544999999999959</v>
      </c>
      <c r="L326" s="1">
        <v>564.10125826745696</v>
      </c>
      <c r="M326" s="28">
        <v>11.713812368730075</v>
      </c>
      <c r="N326" s="1">
        <v>559.13163863614579</v>
      </c>
      <c r="O326" s="28">
        <v>4.5876530879422415</v>
      </c>
    </row>
    <row r="327" spans="1:15">
      <c r="A327" s="26" t="s">
        <v>392</v>
      </c>
      <c r="B327" s="27">
        <v>6.0376582221307096E-2</v>
      </c>
      <c r="C327" s="27">
        <v>1.2074527685969304E-3</v>
      </c>
      <c r="D327" s="27">
        <v>0.74927891434079241</v>
      </c>
      <c r="E327" s="27">
        <v>1.6353295026845412E-2</v>
      </c>
      <c r="F327" s="27">
        <v>9.0139140203107745E-2</v>
      </c>
      <c r="G327" s="27">
        <v>9.0731543841576811E-4</v>
      </c>
      <c r="H327" s="27">
        <v>0.40374566434407649</v>
      </c>
      <c r="J327" s="1">
        <v>616.68499999999995</v>
      </c>
      <c r="K327" s="28">
        <v>44.435000000000002</v>
      </c>
      <c r="L327" s="1">
        <v>567.805913663816</v>
      </c>
      <c r="M327" s="28">
        <v>9.500251302375764</v>
      </c>
      <c r="N327" s="1">
        <v>556.35996555532063</v>
      </c>
      <c r="O327" s="28">
        <v>5.3737118942204214</v>
      </c>
    </row>
    <row r="328" spans="1:15">
      <c r="A328" s="26" t="s">
        <v>393</v>
      </c>
      <c r="B328" s="27">
        <v>5.9130470573152329E-2</v>
      </c>
      <c r="C328" s="27">
        <v>1.466409593829876E-3</v>
      </c>
      <c r="D328" s="27">
        <v>0.7368993525401466</v>
      </c>
      <c r="E328" s="27">
        <v>1.8277072137086795E-2</v>
      </c>
      <c r="F328" s="27">
        <v>9.0864293795719614E-2</v>
      </c>
      <c r="G328" s="27">
        <v>8.1522992303380986E-4</v>
      </c>
      <c r="H328" s="27">
        <v>0.14130782825934671</v>
      </c>
      <c r="J328" s="1">
        <v>572.255</v>
      </c>
      <c r="K328" s="28">
        <v>58.322500000000048</v>
      </c>
      <c r="L328" s="1">
        <v>560.5945497388135</v>
      </c>
      <c r="M328" s="28">
        <v>10.691487013970859</v>
      </c>
      <c r="N328" s="1">
        <v>560.64665351097119</v>
      </c>
      <c r="O328" s="28">
        <v>4.8270685145055836</v>
      </c>
    </row>
    <row r="329" spans="1:15">
      <c r="A329" s="26" t="s">
        <v>394</v>
      </c>
      <c r="B329" s="27">
        <v>5.8070714765168036E-2</v>
      </c>
      <c r="C329" s="27">
        <v>1.2043089570076091E-3</v>
      </c>
      <c r="D329" s="27">
        <v>0.73235687570078112</v>
      </c>
      <c r="E329" s="27">
        <v>1.5451398990678459E-2</v>
      </c>
      <c r="F329" s="27">
        <v>9.1680380338784576E-2</v>
      </c>
      <c r="G329" s="27">
        <v>8.2807589241070561E-4</v>
      </c>
      <c r="H329" s="27">
        <v>0.25969274334797499</v>
      </c>
      <c r="J329" s="1">
        <v>531.52</v>
      </c>
      <c r="K329" s="28">
        <v>44.44</v>
      </c>
      <c r="L329" s="1">
        <v>557.93556099029161</v>
      </c>
      <c r="M329" s="28">
        <v>9.0644425910265962</v>
      </c>
      <c r="N329" s="1">
        <v>565.46747772828792</v>
      </c>
      <c r="O329" s="28">
        <v>4.8993444792366603</v>
      </c>
    </row>
    <row r="330" spans="1:15">
      <c r="A330" s="26" t="s">
        <v>395</v>
      </c>
      <c r="B330" s="27">
        <v>5.9436518451611416E-2</v>
      </c>
      <c r="C330" s="27">
        <v>1.4279379530344881E-3</v>
      </c>
      <c r="D330" s="27">
        <v>0.7397639651500022</v>
      </c>
      <c r="E330" s="27">
        <v>1.8824249913323786E-2</v>
      </c>
      <c r="F330" s="27">
        <v>9.0301477032868824E-2</v>
      </c>
      <c r="G330" s="27">
        <v>8.5087512149984205E-4</v>
      </c>
      <c r="H330" s="27">
        <v>0.28936400254928485</v>
      </c>
      <c r="J330" s="1">
        <v>583.36</v>
      </c>
      <c r="K330" s="28">
        <v>51.840000000000032</v>
      </c>
      <c r="L330" s="1">
        <v>562.26780912037532</v>
      </c>
      <c r="M330" s="28">
        <v>10.993097839016906</v>
      </c>
      <c r="N330" s="1">
        <v>557.31985452024935</v>
      </c>
      <c r="O330" s="28">
        <v>5.0397981390834801</v>
      </c>
    </row>
    <row r="331" spans="1:15">
      <c r="A331" s="26" t="s">
        <v>396</v>
      </c>
      <c r="B331" s="27">
        <v>5.9167033578231068E-2</v>
      </c>
      <c r="C331" s="27">
        <v>1.348350911404848E-3</v>
      </c>
      <c r="D331" s="27">
        <v>0.7428798151722944</v>
      </c>
      <c r="E331" s="27">
        <v>1.7597024534440165E-2</v>
      </c>
      <c r="F331" s="27">
        <v>9.0917619096225519E-2</v>
      </c>
      <c r="G331" s="27">
        <v>6.9607481533717373E-4</v>
      </c>
      <c r="H331" s="27">
        <v>0.32233619326110929</v>
      </c>
      <c r="J331" s="1">
        <v>572.255</v>
      </c>
      <c r="K331" s="28">
        <v>48.139999999999986</v>
      </c>
      <c r="L331" s="1">
        <v>564.08469442524245</v>
      </c>
      <c r="M331" s="28">
        <v>10.259010778982342</v>
      </c>
      <c r="N331" s="1">
        <v>560.96176930827812</v>
      </c>
      <c r="O331" s="28">
        <v>4.1243613973865951</v>
      </c>
    </row>
    <row r="332" spans="1:15">
      <c r="A332" s="26" t="s">
        <v>397</v>
      </c>
      <c r="B332" s="27">
        <v>5.8747790772079318E-2</v>
      </c>
      <c r="C332" s="27">
        <v>1.3079862499124962E-3</v>
      </c>
      <c r="D332" s="27">
        <v>0.73715846980095134</v>
      </c>
      <c r="E332" s="27">
        <v>1.6677499145268442E-2</v>
      </c>
      <c r="F332" s="27">
        <v>9.1160946152367001E-2</v>
      </c>
      <c r="G332" s="27">
        <v>8.1162540845752232E-4</v>
      </c>
      <c r="H332" s="27">
        <v>0.30395099537684989</v>
      </c>
      <c r="J332" s="1">
        <v>566.70000000000005</v>
      </c>
      <c r="K332" s="28">
        <v>48.137500000000045</v>
      </c>
      <c r="L332" s="1">
        <v>560.74601715206347</v>
      </c>
      <c r="M332" s="28">
        <v>9.7555867071807203</v>
      </c>
      <c r="N332" s="1">
        <v>562.39946913915003</v>
      </c>
      <c r="O332" s="28">
        <v>4.8045682911688896</v>
      </c>
    </row>
    <row r="333" spans="1:15">
      <c r="A333" s="26" t="s">
        <v>398</v>
      </c>
      <c r="B333" s="27">
        <v>5.8083120379984317E-2</v>
      </c>
      <c r="C333" s="27">
        <v>1.4849614239782053E-3</v>
      </c>
      <c r="D333" s="27">
        <v>0.73034119739761449</v>
      </c>
      <c r="E333" s="27">
        <v>1.8842125599690767E-2</v>
      </c>
      <c r="F333" s="27">
        <v>9.1339724705326308E-2</v>
      </c>
      <c r="G333" s="27">
        <v>7.6539826736734748E-4</v>
      </c>
      <c r="H333" s="27">
        <v>0.17864624091861281</v>
      </c>
      <c r="J333" s="1">
        <v>531.52</v>
      </c>
      <c r="K333" s="28">
        <v>55.547500000000014</v>
      </c>
      <c r="L333" s="1">
        <v>556.75342741824863</v>
      </c>
      <c r="M333" s="28">
        <v>11.06324419163362</v>
      </c>
      <c r="N333" s="1">
        <v>563.45557933166469</v>
      </c>
      <c r="O333" s="28">
        <v>4.5313435027256403</v>
      </c>
    </row>
    <row r="334" spans="1:15">
      <c r="A334" s="26" t="s">
        <v>399</v>
      </c>
      <c r="B334" s="27">
        <v>5.8836168078616718E-2</v>
      </c>
      <c r="C334" s="27">
        <v>1.5412287143774382E-3</v>
      </c>
      <c r="D334" s="27">
        <v>0.74420467835052329</v>
      </c>
      <c r="E334" s="27">
        <v>2.0834876192938046E-2</v>
      </c>
      <c r="F334" s="27">
        <v>9.1536665620114491E-2</v>
      </c>
      <c r="G334" s="27">
        <v>7.9271332712816593E-4</v>
      </c>
      <c r="H334" s="27">
        <v>0.30907848175754893</v>
      </c>
      <c r="J334" s="1">
        <v>561.14499999999998</v>
      </c>
      <c r="K334" s="28">
        <v>57.39749999999998</v>
      </c>
      <c r="L334" s="1">
        <v>564.85625226175875</v>
      </c>
      <c r="M334" s="28">
        <v>12.135035475678166</v>
      </c>
      <c r="N334" s="1">
        <v>564.61878098174418</v>
      </c>
      <c r="O334" s="28">
        <v>4.6915364024377748</v>
      </c>
    </row>
    <row r="335" spans="1:15">
      <c r="A335" s="26" t="s">
        <v>400</v>
      </c>
      <c r="B335" s="27">
        <v>5.9786689028737475E-2</v>
      </c>
      <c r="C335" s="27">
        <v>1.7011614660136529E-3</v>
      </c>
      <c r="D335" s="27">
        <v>0.74507206669411552</v>
      </c>
      <c r="E335" s="27">
        <v>1.9894249837791693E-2</v>
      </c>
      <c r="F335" s="27">
        <v>9.1084919752578486E-2</v>
      </c>
      <c r="G335" s="27">
        <v>8.6084096165403665E-4</v>
      </c>
      <c r="H335" s="27">
        <v>6.9385002924863326E-2</v>
      </c>
      <c r="J335" s="1">
        <v>594.47</v>
      </c>
      <c r="K335" s="28">
        <v>62.950000000000045</v>
      </c>
      <c r="L335" s="1">
        <v>565.36107403840276</v>
      </c>
      <c r="M335" s="28">
        <v>11.581998282939953</v>
      </c>
      <c r="N335" s="1">
        <v>561.95030099575501</v>
      </c>
      <c r="O335" s="28">
        <v>5.095117350582421</v>
      </c>
    </row>
    <row r="336" spans="1:15">
      <c r="A336" s="26" t="s">
        <v>401</v>
      </c>
      <c r="B336" s="27">
        <v>5.9810968264619645E-2</v>
      </c>
      <c r="C336" s="27">
        <v>1.4353802909282318E-3</v>
      </c>
      <c r="D336" s="27">
        <v>0.74380126350396736</v>
      </c>
      <c r="E336" s="27">
        <v>1.8272338339981563E-2</v>
      </c>
      <c r="F336" s="27">
        <v>9.0570818607303746E-2</v>
      </c>
      <c r="G336" s="27">
        <v>8.8094242574814866E-4</v>
      </c>
      <c r="H336" s="27">
        <v>0.1812438607991094</v>
      </c>
      <c r="J336" s="1">
        <v>598.17000000000007</v>
      </c>
      <c r="K336" s="28">
        <v>56.46999999999997</v>
      </c>
      <c r="L336" s="1">
        <v>564.62137846436292</v>
      </c>
      <c r="M336" s="28">
        <v>10.646568106252408</v>
      </c>
      <c r="N336" s="1">
        <v>558.91214156756416</v>
      </c>
      <c r="O336" s="28">
        <v>5.2160302618215413</v>
      </c>
    </row>
    <row r="337" spans="1:15">
      <c r="A337" s="26" t="s">
        <v>402</v>
      </c>
      <c r="B337" s="27">
        <v>5.9896720557783327E-2</v>
      </c>
      <c r="C337" s="27">
        <v>1.5241848807271928E-3</v>
      </c>
      <c r="D337" s="27">
        <v>0.74487323087899648</v>
      </c>
      <c r="E337" s="27">
        <v>1.9494429169656005E-2</v>
      </c>
      <c r="F337" s="27">
        <v>9.0483256956689948E-2</v>
      </c>
      <c r="G337" s="27">
        <v>8.6839612293763827E-4</v>
      </c>
      <c r="H337" s="27">
        <v>0.2020147636802693</v>
      </c>
      <c r="J337" s="1">
        <v>598.17000000000007</v>
      </c>
      <c r="K337" s="28">
        <v>55.545000000000016</v>
      </c>
      <c r="L337" s="1">
        <v>565.24537336113929</v>
      </c>
      <c r="M337" s="28">
        <v>11.350779676039513</v>
      </c>
      <c r="N337" s="1">
        <v>558.39453985107968</v>
      </c>
      <c r="O337" s="28">
        <v>5.1423895972127083</v>
      </c>
    </row>
    <row r="338" spans="1:15">
      <c r="A338" s="26" t="s">
        <v>403</v>
      </c>
      <c r="B338" s="27">
        <v>5.7986180781792962E-2</v>
      </c>
      <c r="C338" s="27">
        <v>1.5214167514150843E-3</v>
      </c>
      <c r="D338" s="27">
        <v>0.72623801151548095</v>
      </c>
      <c r="E338" s="27">
        <v>1.8369739328705573E-2</v>
      </c>
      <c r="F338" s="27">
        <v>9.1586806976804824E-2</v>
      </c>
      <c r="G338" s="27">
        <v>8.1696721125668005E-4</v>
      </c>
      <c r="H338" s="27">
        <v>4.3554216590737486E-2</v>
      </c>
      <c r="J338" s="1">
        <v>527.81500000000005</v>
      </c>
      <c r="K338" s="28">
        <v>57.400000000000034</v>
      </c>
      <c r="L338" s="1">
        <v>554.34277392864408</v>
      </c>
      <c r="M338" s="28">
        <v>10.811758796014539</v>
      </c>
      <c r="N338" s="1">
        <v>564.9148997830797</v>
      </c>
      <c r="O338" s="28">
        <v>4.8342704302246702</v>
      </c>
    </row>
    <row r="339" spans="1:15">
      <c r="A339" s="26" t="s">
        <v>404</v>
      </c>
      <c r="B339" s="27">
        <v>5.9600807794998108E-2</v>
      </c>
      <c r="C339" s="27">
        <v>1.372138060758245E-3</v>
      </c>
      <c r="D339" s="27">
        <v>0.73879012012238898</v>
      </c>
      <c r="E339" s="27">
        <v>1.7674580838684575E-2</v>
      </c>
      <c r="F339" s="27">
        <v>9.0131256724576933E-2</v>
      </c>
      <c r="G339" s="27">
        <v>8.9305712499881213E-4</v>
      </c>
      <c r="H339" s="27">
        <v>0.25527080294426108</v>
      </c>
      <c r="J339" s="1">
        <v>590.77</v>
      </c>
      <c r="K339" s="28">
        <v>49.990000000000009</v>
      </c>
      <c r="L339" s="1">
        <v>561.69928223297893</v>
      </c>
      <c r="M339" s="28">
        <v>10.328304884977593</v>
      </c>
      <c r="N339" s="1">
        <v>556.31334733046401</v>
      </c>
      <c r="O339" s="28">
        <v>5.2895676498957522</v>
      </c>
    </row>
    <row r="340" spans="1:15">
      <c r="A340" s="26" t="s">
        <v>405</v>
      </c>
      <c r="B340" s="27">
        <v>5.9448784297034193E-2</v>
      </c>
      <c r="C340" s="27">
        <v>1.5847991251349263E-3</v>
      </c>
      <c r="D340" s="27">
        <v>0.737577956938822</v>
      </c>
      <c r="E340" s="27">
        <v>1.9442630732914971E-2</v>
      </c>
      <c r="F340" s="27">
        <v>9.0350152017553517E-2</v>
      </c>
      <c r="G340" s="27">
        <v>8.02159220774993E-4</v>
      </c>
      <c r="H340" s="27">
        <v>0.13472459911431836</v>
      </c>
      <c r="J340" s="1">
        <v>583.36</v>
      </c>
      <c r="K340" s="28">
        <v>57.39749999999998</v>
      </c>
      <c r="L340" s="1">
        <v>560.99118114760824</v>
      </c>
      <c r="M340" s="28">
        <v>11.368032263619851</v>
      </c>
      <c r="N340" s="1">
        <v>557.60763924244748</v>
      </c>
      <c r="O340" s="28">
        <v>4.7521087554287114</v>
      </c>
    </row>
    <row r="341" spans="1:15">
      <c r="A341" s="26" t="s">
        <v>406</v>
      </c>
      <c r="B341" s="27">
        <v>5.8159769101905991E-2</v>
      </c>
      <c r="C341" s="27">
        <v>1.3859338265669622E-3</v>
      </c>
      <c r="D341" s="27">
        <v>0.7303318336638327</v>
      </c>
      <c r="E341" s="27">
        <v>1.7627435520232305E-2</v>
      </c>
      <c r="F341" s="27">
        <v>9.1414653220607267E-2</v>
      </c>
      <c r="G341" s="27">
        <v>8.1213627666975631E-4</v>
      </c>
      <c r="H341" s="27">
        <v>0.1720024601605474</v>
      </c>
      <c r="J341" s="1">
        <v>600.02499999999998</v>
      </c>
      <c r="K341" s="28">
        <v>51.845000000000027</v>
      </c>
      <c r="L341" s="1">
        <v>556.74793266245297</v>
      </c>
      <c r="M341" s="28">
        <v>10.350952855371194</v>
      </c>
      <c r="N341" s="1">
        <v>563.89815798240659</v>
      </c>
      <c r="O341" s="28">
        <v>4.8065184985591713</v>
      </c>
    </row>
    <row r="342" spans="1:15">
      <c r="A342" s="26" t="s">
        <v>407</v>
      </c>
      <c r="B342" s="27">
        <v>5.8538981253832549E-2</v>
      </c>
      <c r="C342" s="27">
        <v>1.9718840949468595E-3</v>
      </c>
      <c r="D342" s="27">
        <v>0.73490509253414693</v>
      </c>
      <c r="E342" s="27">
        <v>2.5825562496446831E-2</v>
      </c>
      <c r="F342" s="27">
        <v>9.0896375511492794E-2</v>
      </c>
      <c r="G342" s="27">
        <v>7.4374884432000282E-4</v>
      </c>
      <c r="H342" s="27">
        <v>0.18923908826832342</v>
      </c>
      <c r="J342" s="1">
        <v>550.03499999999997</v>
      </c>
      <c r="K342" s="28">
        <v>72.20999999999998</v>
      </c>
      <c r="L342" s="1">
        <v>559.42804507610708</v>
      </c>
      <c r="M342" s="28">
        <v>15.119641102273741</v>
      </c>
      <c r="N342" s="1">
        <v>560.83623620028413</v>
      </c>
      <c r="O342" s="28">
        <v>4.4054436372530645</v>
      </c>
    </row>
    <row r="343" spans="1:15">
      <c r="A343" s="26" t="s">
        <v>408</v>
      </c>
      <c r="B343" s="27">
        <v>5.8092282677615029E-2</v>
      </c>
      <c r="C343" s="27">
        <v>3.0968077261631609E-3</v>
      </c>
      <c r="D343" s="27">
        <v>0.73164831444146083</v>
      </c>
      <c r="E343" s="27">
        <v>3.0389323377935019E-2</v>
      </c>
      <c r="F343" s="27">
        <v>9.1488999982479766E-2</v>
      </c>
      <c r="G343" s="27">
        <v>1.013734516758734E-3</v>
      </c>
      <c r="H343" s="27">
        <v>8.8984947972797504E-2</v>
      </c>
      <c r="J343" s="1">
        <v>531.52</v>
      </c>
      <c r="K343" s="28">
        <v>121.27999999999997</v>
      </c>
      <c r="L343" s="1">
        <v>557.52016836502082</v>
      </c>
      <c r="M343" s="28">
        <v>17.823357363957118</v>
      </c>
      <c r="N343" s="1">
        <v>564.3372703725579</v>
      </c>
      <c r="O343" s="28">
        <v>5.9949410151894673</v>
      </c>
    </row>
    <row r="344" spans="1:15">
      <c r="A344" s="26" t="s">
        <v>409</v>
      </c>
      <c r="B344" s="27">
        <v>5.864756917213107E-2</v>
      </c>
      <c r="C344" s="27">
        <v>1.2567318674364429E-3</v>
      </c>
      <c r="D344" s="27">
        <v>0.73354199837246292</v>
      </c>
      <c r="E344" s="27">
        <v>1.6191381778553091E-2</v>
      </c>
      <c r="F344" s="27">
        <v>9.0774066216604735E-2</v>
      </c>
      <c r="G344" s="27">
        <v>8.120582104322524E-4</v>
      </c>
      <c r="H344" s="27">
        <v>0.28061269255078797</v>
      </c>
      <c r="J344" s="1">
        <v>553.74</v>
      </c>
      <c r="K344" s="28">
        <v>52.767499999999984</v>
      </c>
      <c r="L344" s="1">
        <v>558.6299572017665</v>
      </c>
      <c r="M344" s="28">
        <v>9.4913407165320649</v>
      </c>
      <c r="N344" s="1">
        <v>560.11343558024907</v>
      </c>
      <c r="O344" s="28">
        <v>4.8087405103414227</v>
      </c>
    </row>
    <row r="345" spans="1:15">
      <c r="A345" s="26" t="s">
        <v>410</v>
      </c>
      <c r="B345" s="27">
        <v>5.9107214101124086E-2</v>
      </c>
      <c r="C345" s="27">
        <v>1.3839767930720729E-3</v>
      </c>
      <c r="D345" s="27">
        <v>0.736773285532072</v>
      </c>
      <c r="E345" s="27">
        <v>1.6362537218437674E-2</v>
      </c>
      <c r="F345" s="27">
        <v>9.1033314604077362E-2</v>
      </c>
      <c r="G345" s="27">
        <v>7.7325062213674269E-4</v>
      </c>
      <c r="H345" s="27">
        <v>6.2050530160311645E-2</v>
      </c>
      <c r="J345" s="1">
        <v>572.255</v>
      </c>
      <c r="K345" s="28">
        <v>49.990000000000009</v>
      </c>
      <c r="L345" s="1">
        <v>560.52084889422213</v>
      </c>
      <c r="M345" s="28">
        <v>9.5737456648611285</v>
      </c>
      <c r="N345" s="1">
        <v>561.64539711292059</v>
      </c>
      <c r="O345" s="28">
        <v>4.5788378759222592</v>
      </c>
    </row>
    <row r="346" spans="1:15">
      <c r="A346" s="26" t="s">
        <v>411</v>
      </c>
      <c r="B346" s="27">
        <v>5.8991320102426789E-2</v>
      </c>
      <c r="C346" s="27">
        <v>1.6093061024480357E-3</v>
      </c>
      <c r="D346" s="27">
        <v>0.73602118050481657</v>
      </c>
      <c r="E346" s="27">
        <v>2.0471677441676758E-2</v>
      </c>
      <c r="F346" s="27">
        <v>9.0789419249881917E-2</v>
      </c>
      <c r="G346" s="27">
        <v>7.8559548561738413E-4</v>
      </c>
      <c r="H346" s="27">
        <v>0.16857435816343652</v>
      </c>
      <c r="J346" s="1">
        <v>568.54999999999995</v>
      </c>
      <c r="K346" s="28">
        <v>63.877499999999998</v>
      </c>
      <c r="L346" s="1">
        <v>560.08104474321192</v>
      </c>
      <c r="M346" s="28">
        <v>11.979754101336388</v>
      </c>
      <c r="N346" s="1">
        <v>560.20417051610332</v>
      </c>
      <c r="O346" s="28">
        <v>4.6526053166132213</v>
      </c>
    </row>
    <row r="347" spans="1:15">
      <c r="A347" s="26" t="s">
        <v>412</v>
      </c>
      <c r="B347" s="27">
        <v>5.908397926210273E-2</v>
      </c>
      <c r="C347" s="27">
        <v>1.5297034687023331E-3</v>
      </c>
      <c r="D347" s="27">
        <v>0.73290608928956158</v>
      </c>
      <c r="E347" s="27">
        <v>1.8799107622728062E-2</v>
      </c>
      <c r="F347" s="27">
        <v>9.0718410573912972E-2</v>
      </c>
      <c r="G347" s="27">
        <v>8.5918746318187E-4</v>
      </c>
      <c r="H347" s="27">
        <v>6.5683513205088348E-2</v>
      </c>
      <c r="J347" s="1">
        <v>568.54999999999995</v>
      </c>
      <c r="K347" s="28">
        <v>55.545000000000016</v>
      </c>
      <c r="L347" s="1">
        <v>558.257419493366</v>
      </c>
      <c r="M347" s="28">
        <v>11.021732525675633</v>
      </c>
      <c r="N347" s="1">
        <v>559.78450542966812</v>
      </c>
      <c r="O347" s="28">
        <v>5.0869985236698394</v>
      </c>
    </row>
    <row r="348" spans="1:15">
      <c r="A348" s="26" t="s">
        <v>413</v>
      </c>
      <c r="B348" s="27">
        <v>5.9660966330872874E-2</v>
      </c>
      <c r="C348" s="27">
        <v>1.3460820058157261E-3</v>
      </c>
      <c r="D348" s="27">
        <v>0.74446110393933984</v>
      </c>
      <c r="E348" s="27">
        <v>1.6996706707964649E-2</v>
      </c>
      <c r="F348" s="27">
        <v>9.0931617327530939E-2</v>
      </c>
      <c r="G348" s="27">
        <v>8.4253001872423828E-4</v>
      </c>
      <c r="H348" s="27">
        <v>0.23069491428448388</v>
      </c>
      <c r="J348" s="1">
        <v>590.77</v>
      </c>
      <c r="K348" s="28">
        <v>48.137499999999989</v>
      </c>
      <c r="L348" s="1">
        <v>565.00551860827818</v>
      </c>
      <c r="M348" s="28">
        <v>9.9005803675269544</v>
      </c>
      <c r="N348" s="1">
        <v>561.04448666134408</v>
      </c>
      <c r="O348" s="28">
        <v>4.9877962154573909</v>
      </c>
    </row>
    <row r="349" spans="1:15">
      <c r="A349" s="26" t="s">
        <v>414</v>
      </c>
      <c r="B349" s="27">
        <v>6.023667772817759E-2</v>
      </c>
      <c r="C349" s="27">
        <v>1.0422989361661406E-3</v>
      </c>
      <c r="D349" s="27">
        <v>0.74922406803679609</v>
      </c>
      <c r="E349" s="27">
        <v>1.3952972813203641E-2</v>
      </c>
      <c r="F349" s="27">
        <v>9.0382916555668852E-2</v>
      </c>
      <c r="G349" s="27">
        <v>7.5532595602807577E-4</v>
      </c>
      <c r="H349" s="27">
        <v>0.32712086515148353</v>
      </c>
      <c r="J349" s="1">
        <v>612.98</v>
      </c>
      <c r="K349" s="28">
        <v>37.027499999999975</v>
      </c>
      <c r="L349" s="1">
        <v>567.77407718524398</v>
      </c>
      <c r="M349" s="28">
        <v>8.1085664360544225</v>
      </c>
      <c r="N349" s="1">
        <v>557.80134821695378</v>
      </c>
      <c r="O349" s="28">
        <v>4.4756830904761449</v>
      </c>
    </row>
    <row r="350" spans="1:15">
      <c r="A350" s="26" t="s">
        <v>415</v>
      </c>
      <c r="B350" s="27">
        <v>5.851489852245207E-2</v>
      </c>
      <c r="C350" s="27">
        <v>1.2070032472147809E-3</v>
      </c>
      <c r="D350" s="27">
        <v>0.73159807520560605</v>
      </c>
      <c r="E350" s="27">
        <v>1.5279607427939974E-2</v>
      </c>
      <c r="F350" s="27">
        <v>9.1334033173286838E-2</v>
      </c>
      <c r="G350" s="27">
        <v>9.2920659206858006E-4</v>
      </c>
      <c r="H350" s="27">
        <v>0.18723709691646295</v>
      </c>
      <c r="J350" s="1">
        <v>550.03499999999997</v>
      </c>
      <c r="K350" s="28">
        <v>46.29000000000002</v>
      </c>
      <c r="L350" s="1">
        <v>557.49070926049308</v>
      </c>
      <c r="M350" s="28">
        <v>8.96774815758919</v>
      </c>
      <c r="N350" s="1">
        <v>563.42196003998197</v>
      </c>
      <c r="O350" s="28">
        <v>5.4971675947645222</v>
      </c>
    </row>
    <row r="351" spans="1:15">
      <c r="A351" s="26" t="s">
        <v>416</v>
      </c>
      <c r="B351" s="27">
        <v>5.9377411353661237E-2</v>
      </c>
      <c r="C351" s="27">
        <v>1.0459593503023606E-3</v>
      </c>
      <c r="D351" s="27">
        <v>0.74060012775744699</v>
      </c>
      <c r="E351" s="27">
        <v>1.3556871675270204E-2</v>
      </c>
      <c r="F351" s="27">
        <v>9.0682862053407073E-2</v>
      </c>
      <c r="G351" s="27">
        <v>7.6198892718644482E-4</v>
      </c>
      <c r="H351" s="27">
        <v>0.31743177281801299</v>
      </c>
      <c r="J351" s="1">
        <v>588.91499999999996</v>
      </c>
      <c r="K351" s="28">
        <v>38.879999999999995</v>
      </c>
      <c r="L351" s="1">
        <v>562.75570368257479</v>
      </c>
      <c r="M351" s="28">
        <v>7.9176850175643931</v>
      </c>
      <c r="N351" s="1">
        <v>559.57440150276739</v>
      </c>
      <c r="O351" s="28">
        <v>4.5138143424994652</v>
      </c>
    </row>
    <row r="352" spans="1:15">
      <c r="A352" s="26" t="s">
        <v>417</v>
      </c>
      <c r="B352" s="27">
        <v>5.9960316248924256E-2</v>
      </c>
      <c r="C352" s="27">
        <v>1.1988533984758122E-3</v>
      </c>
      <c r="D352" s="27">
        <v>0.74575409229673673</v>
      </c>
      <c r="E352" s="27">
        <v>1.4650893663925687E-2</v>
      </c>
      <c r="F352" s="27">
        <v>9.0625295967838429E-2</v>
      </c>
      <c r="G352" s="27">
        <v>7.7869316689568239E-4</v>
      </c>
      <c r="H352" s="27">
        <v>0.16284945215915328</v>
      </c>
      <c r="J352" s="1">
        <v>611.13</v>
      </c>
      <c r="K352" s="28">
        <v>44.434999999999945</v>
      </c>
      <c r="L352" s="1">
        <v>565.757838137249</v>
      </c>
      <c r="M352" s="28">
        <v>8.5300800690876137</v>
      </c>
      <c r="N352" s="1">
        <v>559.23415170437033</v>
      </c>
      <c r="O352" s="28">
        <v>4.6125573632077108</v>
      </c>
    </row>
    <row r="353" spans="1:15">
      <c r="A353" s="26" t="s">
        <v>419</v>
      </c>
      <c r="B353" s="27">
        <v>5.9573003773913863E-2</v>
      </c>
      <c r="C353" s="27">
        <v>1.4048875349860753E-3</v>
      </c>
      <c r="D353" s="27">
        <v>0.74025922613959538</v>
      </c>
      <c r="E353" s="27">
        <v>1.7665588993185488E-2</v>
      </c>
      <c r="F353" s="27">
        <v>9.0533238460840743E-2</v>
      </c>
      <c r="G353" s="27">
        <v>9.26033318132898E-4</v>
      </c>
      <c r="H353" s="27">
        <v>0.22641412038428005</v>
      </c>
      <c r="J353" s="1">
        <v>587.06500000000005</v>
      </c>
      <c r="K353" s="28">
        <v>19.439999999999998</v>
      </c>
      <c r="L353" s="1">
        <v>562.55681846975324</v>
      </c>
      <c r="M353" s="28">
        <v>10.314376548983427</v>
      </c>
      <c r="N353" s="1">
        <v>558.68999976890643</v>
      </c>
      <c r="O353" s="28">
        <v>5.4823214696956564</v>
      </c>
    </row>
    <row r="354" spans="1:15">
      <c r="A354" s="26" t="s">
        <v>420</v>
      </c>
      <c r="B354" s="27">
        <v>5.7662528783671042E-2</v>
      </c>
      <c r="C354" s="27">
        <v>1.6765990645458604E-3</v>
      </c>
      <c r="D354" s="27">
        <v>0.73579681356993454</v>
      </c>
      <c r="E354" s="27">
        <v>2.179218674830671E-2</v>
      </c>
      <c r="F354" s="27">
        <v>9.1897938837571441E-2</v>
      </c>
      <c r="G354" s="27">
        <v>9.1127948024550772E-4</v>
      </c>
      <c r="H354" s="27">
        <v>0.19853225486167819</v>
      </c>
      <c r="J354" s="1">
        <v>516.70499999999993</v>
      </c>
      <c r="K354" s="28">
        <v>69.435000000000002</v>
      </c>
      <c r="L354" s="1">
        <v>559.94980607569187</v>
      </c>
      <c r="M354" s="28">
        <v>12.7533853964546</v>
      </c>
      <c r="N354" s="1">
        <v>566.75204094669095</v>
      </c>
      <c r="O354" s="28">
        <v>5.388765533539444</v>
      </c>
    </row>
    <row r="355" spans="1:15">
      <c r="A355" s="26" t="s">
        <v>421</v>
      </c>
      <c r="B355" s="27">
        <v>5.7549707832314549E-2</v>
      </c>
      <c r="C355" s="27">
        <v>1.0114813894539895E-3</v>
      </c>
      <c r="D355" s="27">
        <v>0.7284038506391054</v>
      </c>
      <c r="E355" s="27">
        <v>1.3877390951801143E-2</v>
      </c>
      <c r="F355" s="27">
        <v>9.1653020217935241E-2</v>
      </c>
      <c r="G355" s="27">
        <v>7.6984206383739887E-4</v>
      </c>
      <c r="H355" s="27">
        <v>0.36974247933625315</v>
      </c>
      <c r="J355" s="1">
        <v>522.26</v>
      </c>
      <c r="K355" s="28">
        <v>38.884999999999991</v>
      </c>
      <c r="L355" s="1">
        <v>555.61593434184124</v>
      </c>
      <c r="M355" s="28">
        <v>8.1612820125368621</v>
      </c>
      <c r="N355" s="1">
        <v>565.30591314906985</v>
      </c>
      <c r="O355" s="28">
        <v>4.5562982703325128</v>
      </c>
    </row>
    <row r="356" spans="1:15">
      <c r="A356" s="26" t="s">
        <v>422</v>
      </c>
      <c r="B356" s="27">
        <v>5.9382809206544887E-2</v>
      </c>
      <c r="C356" s="27">
        <v>1.4693175610960413E-3</v>
      </c>
      <c r="D356" s="27">
        <v>0.73957979754757175</v>
      </c>
      <c r="E356" s="27">
        <v>1.8816551450849147E-2</v>
      </c>
      <c r="F356" s="27">
        <v>9.0174604401239158E-2</v>
      </c>
      <c r="G356" s="27">
        <v>8.6917456763228895E-4</v>
      </c>
      <c r="H356" s="27">
        <v>0.25890753715118164</v>
      </c>
      <c r="J356" s="1">
        <v>588.91499999999996</v>
      </c>
      <c r="K356" s="28">
        <v>53.692499999999995</v>
      </c>
      <c r="L356" s="1">
        <v>562.16031720500541</v>
      </c>
      <c r="M356" s="28">
        <v>10.989766886406137</v>
      </c>
      <c r="N356" s="1">
        <v>556.56967565816979</v>
      </c>
      <c r="O356" s="28">
        <v>5.1483780820416269</v>
      </c>
    </row>
    <row r="357" spans="1:15">
      <c r="A357" s="26" t="s">
        <v>423</v>
      </c>
      <c r="B357" s="27">
        <v>6.0132089555253634E-2</v>
      </c>
      <c r="C357" s="27">
        <v>1.8499686950210453E-3</v>
      </c>
      <c r="D357" s="27">
        <v>0.74474208242718254</v>
      </c>
      <c r="E357" s="27">
        <v>2.243539093703131E-2</v>
      </c>
      <c r="F357" s="27">
        <v>9.0077571179050561E-2</v>
      </c>
      <c r="G357" s="27">
        <v>1.0002614571773731E-3</v>
      </c>
      <c r="H357" s="27">
        <v>7.3684018412451577E-2</v>
      </c>
      <c r="J357" s="1">
        <v>609.28</v>
      </c>
      <c r="K357" s="28">
        <v>66.65500000000003</v>
      </c>
      <c r="L357" s="1">
        <v>565.16905210304083</v>
      </c>
      <c r="M357" s="28">
        <v>13.062321456999962</v>
      </c>
      <c r="N357" s="1">
        <v>555.99587383187395</v>
      </c>
      <c r="O357" s="28">
        <v>5.9228813747902818</v>
      </c>
    </row>
    <row r="358" spans="1:15">
      <c r="A358" s="26" t="s">
        <v>424</v>
      </c>
      <c r="B358" s="27">
        <v>5.9742593377172727E-2</v>
      </c>
      <c r="C358" s="27">
        <v>1.6732976259599076E-3</v>
      </c>
      <c r="D358" s="27">
        <v>0.74238126349819289</v>
      </c>
      <c r="E358" s="27">
        <v>1.967920279294921E-2</v>
      </c>
      <c r="F358" s="27">
        <v>9.0780856689191489E-2</v>
      </c>
      <c r="G358" s="27">
        <v>9.5984579329381949E-4</v>
      </c>
      <c r="H358" s="27">
        <v>-3.7095011414835701E-3</v>
      </c>
      <c r="J358" s="1">
        <v>594.47</v>
      </c>
      <c r="K358" s="28">
        <v>61.100000000000023</v>
      </c>
      <c r="L358" s="1">
        <v>563.79420202706524</v>
      </c>
      <c r="M358" s="28">
        <v>11.474578965209105</v>
      </c>
      <c r="N358" s="1">
        <v>560.15356677137936</v>
      </c>
      <c r="O358" s="28">
        <v>5.6806590428402552</v>
      </c>
    </row>
    <row r="359" spans="1:15">
      <c r="A359" s="26" t="s">
        <v>425</v>
      </c>
      <c r="B359" s="27">
        <v>5.8460705072196327E-2</v>
      </c>
      <c r="C359" s="27">
        <v>1.2480847992781766E-3</v>
      </c>
      <c r="D359" s="27">
        <v>0.73577383585616285</v>
      </c>
      <c r="E359" s="27">
        <v>1.600177723156793E-2</v>
      </c>
      <c r="F359" s="27">
        <v>9.1207601917646403E-2</v>
      </c>
      <c r="G359" s="27">
        <v>8.4826488053067989E-4</v>
      </c>
      <c r="H359" s="27">
        <v>0.26509650441884697</v>
      </c>
      <c r="J359" s="1">
        <v>546.32999999999993</v>
      </c>
      <c r="K359" s="28">
        <v>48.140000000000015</v>
      </c>
      <c r="L359" s="1">
        <v>559.93636479304325</v>
      </c>
      <c r="M359" s="28">
        <v>9.3683688533097094</v>
      </c>
      <c r="N359" s="1">
        <v>562.67509846609039</v>
      </c>
      <c r="O359" s="28">
        <v>5.0204096716159503</v>
      </c>
    </row>
    <row r="360" spans="1:15">
      <c r="A360" s="26" t="s">
        <v>426</v>
      </c>
      <c r="B360" s="27">
        <v>5.9171047107716715E-2</v>
      </c>
      <c r="C360" s="27">
        <v>1.3903028678001297E-3</v>
      </c>
      <c r="D360" s="27">
        <v>0.73984150320109077</v>
      </c>
      <c r="E360" s="27">
        <v>1.8372577939908125E-2</v>
      </c>
      <c r="F360" s="27">
        <v>9.0900815958888034E-2</v>
      </c>
      <c r="G360" s="27">
        <v>1.0046805029183539E-3</v>
      </c>
      <c r="H360" s="27">
        <v>0.27958450326144485</v>
      </c>
      <c r="J360" s="1">
        <v>572.255</v>
      </c>
      <c r="K360" s="28">
        <v>56.470000000000027</v>
      </c>
      <c r="L360" s="1">
        <v>562.31306185019616</v>
      </c>
      <c r="M360" s="28">
        <v>10.729174258036672</v>
      </c>
      <c r="N360" s="1">
        <v>560.86247600220054</v>
      </c>
      <c r="O360" s="28">
        <v>5.9446362962945143</v>
      </c>
    </row>
    <row r="361" spans="1:15">
      <c r="A361" s="26" t="s">
        <v>427</v>
      </c>
      <c r="B361" s="27">
        <v>5.8499036355745243E-2</v>
      </c>
      <c r="C361" s="27">
        <v>1.2842815311050559E-3</v>
      </c>
      <c r="D361" s="27">
        <v>0.73722768435232622</v>
      </c>
      <c r="E361" s="27">
        <v>1.7195972342890213E-2</v>
      </c>
      <c r="F361" s="27">
        <v>9.1455907656928931E-2</v>
      </c>
      <c r="G361" s="27">
        <v>8.79236875334756E-4</v>
      </c>
      <c r="H361" s="27">
        <v>0.34198819432101724</v>
      </c>
      <c r="J361" s="1">
        <v>550.03499999999997</v>
      </c>
      <c r="K361" s="28">
        <v>48.140000000000015</v>
      </c>
      <c r="L361" s="1">
        <v>560.7864728063264</v>
      </c>
      <c r="M361" s="28">
        <v>10.058014717207151</v>
      </c>
      <c r="N361" s="1">
        <v>564.14182170500897</v>
      </c>
      <c r="O361" s="28">
        <v>5.2019227627136431</v>
      </c>
    </row>
    <row r="362" spans="1:15">
      <c r="A362" s="26" t="s">
        <v>428</v>
      </c>
      <c r="B362" s="27">
        <v>5.9622657194733211E-2</v>
      </c>
      <c r="C362" s="27">
        <v>1.8236606024195981E-3</v>
      </c>
      <c r="D362" s="27">
        <v>0.7430963620421227</v>
      </c>
      <c r="E362" s="27">
        <v>2.4798700922376019E-2</v>
      </c>
      <c r="F362" s="27">
        <v>9.0514018389385081E-2</v>
      </c>
      <c r="G362" s="27">
        <v>8.9624796906558253E-4</v>
      </c>
      <c r="H362" s="27">
        <v>0.22218461812979212</v>
      </c>
      <c r="J362" s="1">
        <v>590.77</v>
      </c>
      <c r="K362" s="28">
        <v>66.65500000000003</v>
      </c>
      <c r="L362" s="1">
        <v>564.21084446813677</v>
      </c>
      <c r="M362" s="28">
        <v>14.450755847129052</v>
      </c>
      <c r="N362" s="1">
        <v>558.57638412777123</v>
      </c>
      <c r="O362" s="28">
        <v>5.3066182158872133</v>
      </c>
    </row>
    <row r="363" spans="1:15">
      <c r="A363" s="26" t="s">
        <v>429</v>
      </c>
      <c r="B363" s="27">
        <v>5.8658402888675881E-2</v>
      </c>
      <c r="C363" s="27">
        <v>1.2993110520124911E-3</v>
      </c>
      <c r="D363" s="27">
        <v>0.7348182754066761</v>
      </c>
      <c r="E363" s="27">
        <v>1.7448555759772239E-2</v>
      </c>
      <c r="F363" s="27">
        <v>9.0908883497304666E-2</v>
      </c>
      <c r="G363" s="27">
        <v>9.1476366935518193E-4</v>
      </c>
      <c r="H363" s="27">
        <v>0.35141272432505849</v>
      </c>
      <c r="J363" s="1">
        <v>553.74</v>
      </c>
      <c r="K363" s="28">
        <v>52.767499999999984</v>
      </c>
      <c r="L363" s="1">
        <v>559.37723258725043</v>
      </c>
      <c r="M363" s="28">
        <v>10.219659775659666</v>
      </c>
      <c r="N363" s="1">
        <v>560.91014899043319</v>
      </c>
      <c r="O363" s="28">
        <v>5.414013791626461</v>
      </c>
    </row>
    <row r="364" spans="1:15">
      <c r="A364" s="26" t="s">
        <v>430</v>
      </c>
      <c r="B364" s="27">
        <v>5.9801903091977644E-2</v>
      </c>
      <c r="C364" s="27">
        <v>1.3155536965568601E-3</v>
      </c>
      <c r="D364" s="27">
        <v>0.7435908905353964</v>
      </c>
      <c r="E364" s="27">
        <v>1.7110482673810282E-2</v>
      </c>
      <c r="F364" s="27">
        <v>9.0454593477708983E-2</v>
      </c>
      <c r="G364" s="27">
        <v>9.331457838559847E-4</v>
      </c>
      <c r="H364" s="27">
        <v>0.31745066026600366</v>
      </c>
      <c r="J364" s="1">
        <v>598.17000000000007</v>
      </c>
      <c r="K364" s="28">
        <v>48.140000000000043</v>
      </c>
      <c r="L364" s="1">
        <v>564.49887480662994</v>
      </c>
      <c r="M364" s="28">
        <v>9.9717090625737459</v>
      </c>
      <c r="N364" s="1">
        <v>558.22509287909406</v>
      </c>
      <c r="O364" s="28">
        <v>5.5246853335785655</v>
      </c>
    </row>
    <row r="365" spans="1:15">
      <c r="A365" s="26" t="s">
        <v>431</v>
      </c>
      <c r="B365" s="27">
        <v>5.9713607725168961E-2</v>
      </c>
      <c r="C365" s="27">
        <v>1.3347426804334592E-3</v>
      </c>
      <c r="D365" s="27">
        <v>0.74392978099789664</v>
      </c>
      <c r="E365" s="27">
        <v>1.6689817973425315E-2</v>
      </c>
      <c r="F365" s="27">
        <v>9.0851163834381202E-2</v>
      </c>
      <c r="G365" s="27">
        <v>8.9523361102904621E-4</v>
      </c>
      <c r="H365" s="27">
        <v>0.22065157190139748</v>
      </c>
      <c r="J365" s="1">
        <v>594.47</v>
      </c>
      <c r="K365" s="28">
        <v>49.990000000000009</v>
      </c>
      <c r="L365" s="1">
        <v>564.69620905409397</v>
      </c>
      <c r="M365" s="28">
        <v>9.7250384722573049</v>
      </c>
      <c r="N365" s="1">
        <v>560.56906211958471</v>
      </c>
      <c r="O365" s="28">
        <v>5.2990601103815607</v>
      </c>
    </row>
    <row r="366" spans="1:15">
      <c r="A366" s="26" t="s">
        <v>432</v>
      </c>
      <c r="B366" s="27">
        <v>5.8979968414338384E-2</v>
      </c>
      <c r="C366" s="27">
        <v>1.2941478102768856E-3</v>
      </c>
      <c r="D366" s="27">
        <v>0.73564438577957436</v>
      </c>
      <c r="E366" s="27">
        <v>1.7801602434128524E-2</v>
      </c>
      <c r="F366" s="27">
        <v>9.079206782741274E-2</v>
      </c>
      <c r="G366" s="27">
        <v>1.1592618195926457E-3</v>
      </c>
      <c r="H366" s="27">
        <v>0.40979084838636481</v>
      </c>
      <c r="J366" s="1">
        <v>564.85</v>
      </c>
      <c r="K366" s="28">
        <v>48.137500000000045</v>
      </c>
      <c r="L366" s="1">
        <v>559.86063700360398</v>
      </c>
      <c r="M366" s="28">
        <v>10.421212510772905</v>
      </c>
      <c r="N366" s="1">
        <v>560.21982322296617</v>
      </c>
      <c r="O366" s="28">
        <v>6.8577357639910668</v>
      </c>
    </row>
    <row r="367" spans="1:15">
      <c r="A367" s="26" t="s">
        <v>433</v>
      </c>
      <c r="B367" s="27">
        <v>6.0250206610770282E-2</v>
      </c>
      <c r="C367" s="27">
        <v>1.4130803019962736E-3</v>
      </c>
      <c r="D367" s="27">
        <v>0.7435468262660464</v>
      </c>
      <c r="E367" s="27">
        <v>1.610079814227762E-2</v>
      </c>
      <c r="F367" s="27">
        <v>9.0157670785326896E-2</v>
      </c>
      <c r="G367" s="27">
        <v>1.2071993412784601E-3</v>
      </c>
      <c r="H367" s="27">
        <v>0.28776803880746377</v>
      </c>
      <c r="J367" s="1">
        <v>612.98</v>
      </c>
      <c r="K367" s="28">
        <v>49.990000000000009</v>
      </c>
      <c r="L367" s="1">
        <v>564.47321358187321</v>
      </c>
      <c r="M367" s="28">
        <v>9.3844167681248045</v>
      </c>
      <c r="N367" s="1">
        <v>556.46954312055936</v>
      </c>
      <c r="O367" s="28">
        <v>7.1448368544890615</v>
      </c>
    </row>
    <row r="368" spans="1:15">
      <c r="A368" s="26" t="s">
        <v>434</v>
      </c>
      <c r="B368" s="27">
        <v>5.9315559128225941E-2</v>
      </c>
      <c r="C368" s="27">
        <v>1.5823967374917714E-3</v>
      </c>
      <c r="D368" s="27">
        <v>0.74175255751691305</v>
      </c>
      <c r="E368" s="27">
        <v>2.0455569561742094E-2</v>
      </c>
      <c r="F368" s="27">
        <v>9.042961676538705E-2</v>
      </c>
      <c r="G368" s="27">
        <v>9.0189254939128838E-4</v>
      </c>
      <c r="H368" s="27">
        <v>0.31917949550213986</v>
      </c>
      <c r="J368" s="1">
        <v>588.91499999999996</v>
      </c>
      <c r="K368" s="28">
        <v>57.395000000000039</v>
      </c>
      <c r="L368" s="1">
        <v>563.42775375693782</v>
      </c>
      <c r="M368" s="28">
        <v>11.931060957088077</v>
      </c>
      <c r="N368" s="1">
        <v>558.07743695881595</v>
      </c>
      <c r="O368" s="28">
        <v>5.3403285108011271</v>
      </c>
    </row>
    <row r="369" spans="1:15">
      <c r="A369" s="26" t="s">
        <v>435</v>
      </c>
      <c r="B369" s="27">
        <v>5.8324336838628768E-2</v>
      </c>
      <c r="C369" s="27">
        <v>1.3924494765574827E-3</v>
      </c>
      <c r="D369" s="27">
        <v>0.7383270155716688</v>
      </c>
      <c r="E369" s="27">
        <v>1.7398441339915277E-2</v>
      </c>
      <c r="F369" s="27">
        <v>9.1891126298138157E-2</v>
      </c>
      <c r="G369" s="27">
        <v>8.8966398687848058E-4</v>
      </c>
      <c r="H369" s="27">
        <v>0.22162024138267591</v>
      </c>
      <c r="J369" s="1">
        <v>542.63</v>
      </c>
      <c r="K369" s="28">
        <v>53.694999999999993</v>
      </c>
      <c r="L369" s="1">
        <v>561.42881189958632</v>
      </c>
      <c r="M369" s="28">
        <v>10.169860535998618</v>
      </c>
      <c r="N369" s="1">
        <v>566.71182053207303</v>
      </c>
      <c r="O369" s="28">
        <v>5.2613930753663301</v>
      </c>
    </row>
    <row r="370" spans="1:15">
      <c r="A370" s="26" t="s">
        <v>436</v>
      </c>
      <c r="B370" s="27">
        <v>5.82637953160028E-2</v>
      </c>
      <c r="C370" s="27">
        <v>1.4484694174338869E-3</v>
      </c>
      <c r="D370" s="27">
        <v>0.74235922047081515</v>
      </c>
      <c r="E370" s="27">
        <v>1.830694950357523E-2</v>
      </c>
      <c r="F370" s="27">
        <v>9.2086529971581857E-2</v>
      </c>
      <c r="G370" s="27">
        <v>1.1039079952574302E-3</v>
      </c>
      <c r="H370" s="27">
        <v>0.39496606005933071</v>
      </c>
      <c r="J370" s="1">
        <v>538.92499999999995</v>
      </c>
      <c r="K370" s="28">
        <v>55.547500000000014</v>
      </c>
      <c r="L370" s="1">
        <v>563.78135624038737</v>
      </c>
      <c r="M370" s="28">
        <v>10.675504672797045</v>
      </c>
      <c r="N370" s="1">
        <v>567.86536073562729</v>
      </c>
      <c r="O370" s="28">
        <v>6.5234057300236703</v>
      </c>
    </row>
    <row r="371" spans="1:15">
      <c r="A371" s="26" t="s">
        <v>437</v>
      </c>
      <c r="B371" s="27">
        <v>5.7723337265834368E-2</v>
      </c>
      <c r="C371" s="27">
        <v>1.963176553872582E-3</v>
      </c>
      <c r="D371" s="27">
        <v>0.74792797549785162</v>
      </c>
      <c r="E371" s="27">
        <v>1.871500480170412E-2</v>
      </c>
      <c r="F371" s="27">
        <v>9.1905939731057068E-2</v>
      </c>
      <c r="G371" s="27">
        <v>1.0923935131633648E-3</v>
      </c>
      <c r="H371" s="27">
        <v>0.32243665380987602</v>
      </c>
      <c r="J371" s="1">
        <v>520.41</v>
      </c>
      <c r="K371" s="28">
        <v>74.064999999999998</v>
      </c>
      <c r="L371" s="1">
        <v>567.02144736339574</v>
      </c>
      <c r="M371" s="28">
        <v>10.878506721514016</v>
      </c>
      <c r="N371" s="1">
        <v>566.79927694049275</v>
      </c>
      <c r="O371" s="28">
        <v>6.456551440340851</v>
      </c>
    </row>
    <row r="372" spans="1:15">
      <c r="A372" s="26" t="s">
        <v>438</v>
      </c>
      <c r="B372" s="27">
        <v>5.5395436465296072E-2</v>
      </c>
      <c r="C372" s="27">
        <v>2.8196401605213241E-3</v>
      </c>
      <c r="D372" s="27">
        <v>0.7353871237348879</v>
      </c>
      <c r="E372" s="27">
        <v>1.8753985348305378E-2</v>
      </c>
      <c r="F372" s="27">
        <v>9.1105858105540616E-2</v>
      </c>
      <c r="G372" s="27">
        <v>1.1417271870683052E-3</v>
      </c>
      <c r="H372" s="27">
        <v>0.26018655617654002</v>
      </c>
      <c r="J372" s="1">
        <v>427.82500000000005</v>
      </c>
      <c r="K372" s="28">
        <v>114.80249999999995</v>
      </c>
      <c r="L372" s="1">
        <v>559.71012294449338</v>
      </c>
      <c r="M372" s="28">
        <v>10.979642462342756</v>
      </c>
      <c r="N372" s="1">
        <v>562.07400905726718</v>
      </c>
      <c r="O372" s="28">
        <v>6.7523175865618548</v>
      </c>
    </row>
    <row r="373" spans="1:15">
      <c r="A373" s="26" t="s">
        <v>439</v>
      </c>
      <c r="B373" s="27">
        <v>5.9433342870553484E-2</v>
      </c>
      <c r="C373" s="27">
        <v>5.1617432000321348E-3</v>
      </c>
      <c r="D373" s="27">
        <v>0.73588437664164108</v>
      </c>
      <c r="E373" s="27">
        <v>1.7039794878317718E-2</v>
      </c>
      <c r="F373" s="27">
        <v>9.0930192835806986E-2</v>
      </c>
      <c r="G373" s="27">
        <v>1.1910741904465922E-3</v>
      </c>
      <c r="H373" s="27">
        <v>0.32847829182190297</v>
      </c>
      <c r="J373" s="1">
        <v>583.36</v>
      </c>
      <c r="K373" s="28">
        <v>188.86500000000001</v>
      </c>
      <c r="L373" s="1">
        <v>560.00102625073055</v>
      </c>
      <c r="M373" s="28">
        <v>9.9744786838577983</v>
      </c>
      <c r="N373" s="1">
        <v>561.0360692046487</v>
      </c>
      <c r="O373" s="28">
        <v>7.0446924018421546</v>
      </c>
    </row>
    <row r="374" spans="1:15">
      <c r="A374" s="26" t="s">
        <v>440</v>
      </c>
      <c r="B374" s="27">
        <v>5.2758311005625579E-2</v>
      </c>
      <c r="C374" s="27">
        <v>3.9221977093519076E-3</v>
      </c>
      <c r="D374" s="27">
        <v>0.7454362133868786</v>
      </c>
      <c r="E374" s="27">
        <v>2.0596381784752638E-2</v>
      </c>
      <c r="F374" s="27">
        <v>9.1555000369506909E-2</v>
      </c>
      <c r="G374" s="27">
        <v>1.1817888219346096E-3</v>
      </c>
      <c r="H374" s="27">
        <v>0.19621138899465607</v>
      </c>
      <c r="J374" s="1">
        <v>316.72500000000002</v>
      </c>
      <c r="K374" s="28">
        <v>170.34749999999997</v>
      </c>
      <c r="L374" s="1">
        <v>565.57293337372209</v>
      </c>
      <c r="M374" s="28">
        <v>11.987827153853109</v>
      </c>
      <c r="N374" s="1">
        <v>564.72706171988568</v>
      </c>
      <c r="O374" s="28">
        <v>6.985968628153187</v>
      </c>
    </row>
    <row r="375" spans="1:15">
      <c r="A375" s="26" t="s">
        <v>441</v>
      </c>
      <c r="B375" s="27">
        <v>5.6259499679176532E-2</v>
      </c>
      <c r="C375" s="27">
        <v>5.200521533613351E-3</v>
      </c>
      <c r="D375" s="27">
        <v>0.74768061898210381</v>
      </c>
      <c r="E375" s="27">
        <v>3.6956308563212914E-2</v>
      </c>
      <c r="F375" s="27">
        <v>9.1086484377680299E-2</v>
      </c>
      <c r="G375" s="27">
        <v>1.128823205265267E-3</v>
      </c>
      <c r="H375" s="27">
        <v>-2.4558223208729309E-2</v>
      </c>
      <c r="J375" s="1">
        <v>461.15499999999997</v>
      </c>
      <c r="K375" s="28">
        <v>206.3</v>
      </c>
      <c r="L375" s="1">
        <v>566.87774614065643</v>
      </c>
      <c r="M375" s="28">
        <v>21.474665325679837</v>
      </c>
      <c r="N375" s="1">
        <v>561.95954520217037</v>
      </c>
      <c r="O375" s="28">
        <v>6.6762723904988741</v>
      </c>
    </row>
    <row r="376" spans="1:15">
      <c r="A376" s="26" t="s">
        <v>442</v>
      </c>
      <c r="B376" s="27">
        <v>5.8187799518973266E-2</v>
      </c>
      <c r="C376" s="27">
        <v>1.7663079258753973E-3</v>
      </c>
      <c r="D376" s="27">
        <v>0.73909545982368907</v>
      </c>
      <c r="E376" s="27">
        <v>1.659861719451905E-2</v>
      </c>
      <c r="F376" s="27">
        <v>9.0147269748023368E-2</v>
      </c>
      <c r="G376" s="27">
        <v>8.624542795579983E-4</v>
      </c>
      <c r="H376" s="27">
        <v>0.29455545773237368</v>
      </c>
      <c r="J376" s="1">
        <v>600.02499999999998</v>
      </c>
      <c r="K376" s="28">
        <v>66.655000000000001</v>
      </c>
      <c r="L376" s="1">
        <v>561.87757260617059</v>
      </c>
      <c r="M376" s="28">
        <v>9.6987475674362642</v>
      </c>
      <c r="N376" s="1">
        <v>556.40803851802832</v>
      </c>
      <c r="O376" s="28">
        <v>5.1088305295933774</v>
      </c>
    </row>
    <row r="377" spans="1:15">
      <c r="A377" s="26" t="s">
        <v>443</v>
      </c>
      <c r="B377" s="27">
        <v>5.8920656541894899E-2</v>
      </c>
      <c r="C377" s="27">
        <v>2.8715748934051879E-3</v>
      </c>
      <c r="D377" s="27">
        <v>0.74739162775912082</v>
      </c>
      <c r="E377" s="27">
        <v>3.8844137470088691E-2</v>
      </c>
      <c r="F377" s="27">
        <v>9.0407058356700223E-2</v>
      </c>
      <c r="G377" s="27">
        <v>9.8799107981694246E-4</v>
      </c>
      <c r="H377" s="27">
        <v>0.21161576648714503</v>
      </c>
      <c r="J377" s="1">
        <v>564.85</v>
      </c>
      <c r="K377" s="28">
        <v>139.79499999999996</v>
      </c>
      <c r="L377" s="1">
        <v>566.70983156246757</v>
      </c>
      <c r="M377" s="28">
        <v>22.575034751162413</v>
      </c>
      <c r="N377" s="1">
        <v>557.94407452287703</v>
      </c>
      <c r="O377" s="28">
        <v>5.8487031805102836</v>
      </c>
    </row>
    <row r="378" spans="1:15">
      <c r="A378" s="26" t="s">
        <v>444</v>
      </c>
      <c r="B378" s="27">
        <v>5.6568391530465632E-2</v>
      </c>
      <c r="C378" s="27">
        <v>2.322180403925895E-3</v>
      </c>
      <c r="D378" s="27">
        <v>0.73427318352334525</v>
      </c>
      <c r="E378" s="27">
        <v>2.0295273844868691E-2</v>
      </c>
      <c r="F378" s="27">
        <v>9.1834688950286472E-2</v>
      </c>
      <c r="G378" s="27">
        <v>8.9472919420390408E-4</v>
      </c>
      <c r="H378" s="27">
        <v>0.1554883224024661</v>
      </c>
      <c r="J378" s="1">
        <v>475.97</v>
      </c>
      <c r="K378" s="28">
        <v>87.955000000000013</v>
      </c>
      <c r="L378" s="1">
        <v>559.05814208651884</v>
      </c>
      <c r="M378" s="28">
        <v>11.888565890041615</v>
      </c>
      <c r="N378" s="1">
        <v>566.37861155763915</v>
      </c>
      <c r="O378" s="28">
        <v>5.2915093917044835</v>
      </c>
    </row>
    <row r="379" spans="1:15">
      <c r="A379" s="26" t="s">
        <v>445</v>
      </c>
      <c r="B379" s="27">
        <v>5.6224376514560651E-2</v>
      </c>
      <c r="C379" s="27">
        <v>3.2414679297113969E-3</v>
      </c>
      <c r="D379" s="27">
        <v>0.73106608963898356</v>
      </c>
      <c r="E379" s="27">
        <v>2.4836216770232088E-2</v>
      </c>
      <c r="F379" s="27">
        <v>9.073489600904891E-2</v>
      </c>
      <c r="G379" s="27">
        <v>1.1476265199809816E-3</v>
      </c>
      <c r="H379" s="27">
        <v>0.1749001235715818</v>
      </c>
      <c r="J379" s="1">
        <v>461.15499999999997</v>
      </c>
      <c r="K379" s="28">
        <v>127.76249999999999</v>
      </c>
      <c r="L379" s="1">
        <v>557.1787130012774</v>
      </c>
      <c r="M379" s="28">
        <v>14.572985480976634</v>
      </c>
      <c r="N379" s="1">
        <v>559.88193767132054</v>
      </c>
      <c r="O379" s="28">
        <v>6.7893875599639157</v>
      </c>
    </row>
    <row r="380" spans="1:15">
      <c r="A380" s="26" t="s">
        <v>446</v>
      </c>
      <c r="B380" s="27">
        <v>5.8418956038249127E-2</v>
      </c>
      <c r="C380" s="27">
        <v>2.8779631348395947E-3</v>
      </c>
      <c r="D380" s="27">
        <v>0.74424614813532308</v>
      </c>
      <c r="E380" s="27">
        <v>2.307099795027566E-2</v>
      </c>
      <c r="F380" s="27">
        <v>9.0685615550063617E-2</v>
      </c>
      <c r="G380" s="27">
        <v>1.015220607513141E-3</v>
      </c>
      <c r="H380" s="27">
        <v>0.13346874590662772</v>
      </c>
      <c r="J380" s="1">
        <v>546.32999999999993</v>
      </c>
      <c r="K380" s="28">
        <v>107.39249999999998</v>
      </c>
      <c r="L380" s="1">
        <v>564.88039347446579</v>
      </c>
      <c r="M380" s="28">
        <v>13.435878652116264</v>
      </c>
      <c r="N380" s="1">
        <v>559.59067585538617</v>
      </c>
      <c r="O380" s="28">
        <v>6.007988043397444</v>
      </c>
    </row>
    <row r="381" spans="1:15">
      <c r="A381" s="26" t="s">
        <v>447</v>
      </c>
      <c r="B381" s="27">
        <v>5.709909813642116E-2</v>
      </c>
      <c r="C381" s="27">
        <v>2.063675739085087E-3</v>
      </c>
      <c r="D381" s="27">
        <v>0.73224472917890349</v>
      </c>
      <c r="E381" s="27">
        <v>1.8816030476943885E-2</v>
      </c>
      <c r="F381" s="27">
        <v>9.141980787156076E-2</v>
      </c>
      <c r="G381" s="27">
        <v>8.6557421723782888E-4</v>
      </c>
      <c r="H381" s="27">
        <v>0.27782638689878891</v>
      </c>
      <c r="J381" s="1">
        <v>494.48500000000001</v>
      </c>
      <c r="K381" s="28">
        <v>79.622500000000002</v>
      </c>
      <c r="L381" s="1">
        <v>557.86982663418235</v>
      </c>
      <c r="M381" s="28">
        <v>11.035840226639479</v>
      </c>
      <c r="N381" s="1">
        <v>563.92860373136489</v>
      </c>
      <c r="O381" s="28">
        <v>5.1215302746812954</v>
      </c>
    </row>
    <row r="382" spans="1:15">
      <c r="A382" s="26" t="s">
        <v>448</v>
      </c>
      <c r="B382" s="27">
        <v>5.8722589548305698E-2</v>
      </c>
      <c r="C382" s="27">
        <v>2.3088647312127474E-3</v>
      </c>
      <c r="D382" s="27">
        <v>0.74732073680143662</v>
      </c>
      <c r="E382" s="27">
        <v>2.4581293739015353E-2</v>
      </c>
      <c r="F382" s="27">
        <v>9.1107967903348269E-2</v>
      </c>
      <c r="G382" s="27">
        <v>8.3982996938616319E-4</v>
      </c>
      <c r="H382" s="27">
        <v>0.21869972033289259</v>
      </c>
      <c r="J382" s="1">
        <v>566.70000000000005</v>
      </c>
      <c r="K382" s="28">
        <v>80.54249999999999</v>
      </c>
      <c r="L382" s="1">
        <v>566.66863705513038</v>
      </c>
      <c r="M382" s="28">
        <v>14.289596864346267</v>
      </c>
      <c r="N382" s="1">
        <v>562.08647404153771</v>
      </c>
      <c r="O382" s="28">
        <v>4.971104660757292</v>
      </c>
    </row>
    <row r="383" spans="1:15">
      <c r="A383" s="26" t="s">
        <v>449</v>
      </c>
      <c r="B383" s="27">
        <v>5.815861083148316E-2</v>
      </c>
      <c r="C383" s="27">
        <v>2.3031463018219163E-3</v>
      </c>
      <c r="D383" s="27">
        <v>0.74051458371506673</v>
      </c>
      <c r="E383" s="27">
        <v>2.6202072812431997E-2</v>
      </c>
      <c r="F383" s="27">
        <v>9.1409220690879339E-2</v>
      </c>
      <c r="G383" s="27">
        <v>7.6686083930422146E-4</v>
      </c>
      <c r="H383" s="27">
        <v>0.18816964552622037</v>
      </c>
      <c r="J383" s="1">
        <v>600.02499999999998</v>
      </c>
      <c r="K383" s="28">
        <v>82.394999999999982</v>
      </c>
      <c r="L383" s="1">
        <v>562.705800144107</v>
      </c>
      <c r="M383" s="28">
        <v>15.290578605338501</v>
      </c>
      <c r="N383" s="1">
        <v>563.86607079745227</v>
      </c>
      <c r="O383" s="28">
        <v>4.5396903570997127</v>
      </c>
    </row>
    <row r="384" spans="1:15">
      <c r="A384" s="26" t="s">
        <v>450</v>
      </c>
      <c r="B384" s="27">
        <v>6.0268075184147257E-2</v>
      </c>
      <c r="C384" s="27">
        <v>2.6352952262062219E-3</v>
      </c>
      <c r="D384" s="27">
        <v>0.74836287601336937</v>
      </c>
      <c r="E384" s="27">
        <v>3.1090339797631469E-2</v>
      </c>
      <c r="F384" s="27">
        <v>9.004803722888545E-2</v>
      </c>
      <c r="G384" s="27">
        <v>9.6123914367845771E-4</v>
      </c>
      <c r="H384" s="27">
        <v>0.22623762968528793</v>
      </c>
      <c r="J384" s="1">
        <v>612.98</v>
      </c>
      <c r="K384" s="28">
        <v>94.430000000000064</v>
      </c>
      <c r="L384" s="1">
        <v>567.27405255806707</v>
      </c>
      <c r="M384" s="28">
        <v>18.060213866457005</v>
      </c>
      <c r="N384" s="1">
        <v>555.82121593649845</v>
      </c>
      <c r="O384" s="28">
        <v>5.6925718437065056</v>
      </c>
    </row>
    <row r="385" spans="1:15">
      <c r="A385" s="26" t="s">
        <v>451</v>
      </c>
      <c r="B385" s="27">
        <v>5.9762711022359159E-2</v>
      </c>
      <c r="C385" s="27">
        <v>1.886928279742671E-3</v>
      </c>
      <c r="D385" s="27">
        <v>0.73958032223304992</v>
      </c>
      <c r="E385" s="27">
        <v>2.251548758280841E-2</v>
      </c>
      <c r="F385" s="27">
        <v>8.997221662980269E-2</v>
      </c>
      <c r="G385" s="27">
        <v>8.3945044885796473E-4</v>
      </c>
      <c r="H385" s="27">
        <v>0.17035610447150371</v>
      </c>
      <c r="J385" s="1">
        <v>594.47</v>
      </c>
      <c r="K385" s="28">
        <v>68.507499999999993</v>
      </c>
      <c r="L385" s="1">
        <v>562.16062346095487</v>
      </c>
      <c r="M385" s="28">
        <v>13.147719322975806</v>
      </c>
      <c r="N385" s="1">
        <v>555.3728063544728</v>
      </c>
      <c r="O385" s="28">
        <v>4.9738049246256235</v>
      </c>
    </row>
    <row r="386" spans="1:15">
      <c r="A386" s="26" t="s">
        <v>452</v>
      </c>
      <c r="B386" s="27">
        <v>5.7664299730639607E-2</v>
      </c>
      <c r="C386" s="27">
        <v>1.5061282906177001E-3</v>
      </c>
      <c r="D386" s="27">
        <v>0.73110620371434909</v>
      </c>
      <c r="E386" s="27">
        <v>1.9804922896495079E-2</v>
      </c>
      <c r="F386" s="27">
        <v>9.1913047907915074E-2</v>
      </c>
      <c r="G386" s="27">
        <v>9.3675724627084115E-4</v>
      </c>
      <c r="H386" s="27">
        <v>0.35389164609341889</v>
      </c>
      <c r="J386" s="1">
        <v>516.70499999999993</v>
      </c>
      <c r="K386" s="28">
        <v>57.402499999999975</v>
      </c>
      <c r="L386" s="1">
        <v>557.2022422475851</v>
      </c>
      <c r="M386" s="28">
        <v>11.622786107817305</v>
      </c>
      <c r="N386" s="1">
        <v>566.84124218794773</v>
      </c>
      <c r="O386" s="28">
        <v>5.5388727944562914</v>
      </c>
    </row>
    <row r="387" spans="1:15">
      <c r="A387" s="26" t="s">
        <v>453</v>
      </c>
      <c r="B387" s="27">
        <v>5.9725958547332113E-2</v>
      </c>
      <c r="C387" s="27">
        <v>1.4581118540102341E-3</v>
      </c>
      <c r="D387" s="27">
        <v>0.74204044768276589</v>
      </c>
      <c r="E387" s="27">
        <v>1.8734237637715277E-2</v>
      </c>
      <c r="F387" s="27">
        <v>9.042558343776505E-2</v>
      </c>
      <c r="G387" s="27">
        <v>9.0499951475980908E-4</v>
      </c>
      <c r="H387" s="27">
        <v>0.27574143777423266</v>
      </c>
      <c r="J387" s="1">
        <v>594.47</v>
      </c>
      <c r="K387" s="28">
        <v>58.322499999999991</v>
      </c>
      <c r="L387" s="1">
        <v>563.59557015466021</v>
      </c>
      <c r="M387" s="28">
        <v>10.926347705971965</v>
      </c>
      <c r="N387" s="1">
        <v>558.05359264271294</v>
      </c>
      <c r="O387" s="28">
        <v>5.3586861689337955</v>
      </c>
    </row>
    <row r="388" spans="1:15">
      <c r="A388" s="26" t="s">
        <v>454</v>
      </c>
      <c r="B388" s="27">
        <v>6.0414312577624946E-2</v>
      </c>
      <c r="C388" s="27">
        <v>1.686484509239047E-3</v>
      </c>
      <c r="D388" s="27">
        <v>0.74655729666614501</v>
      </c>
      <c r="E388" s="27">
        <v>2.0691759403208183E-2</v>
      </c>
      <c r="F388" s="27">
        <v>9.0032140254941759E-2</v>
      </c>
      <c r="G388" s="27">
        <v>8.2794106571151664E-4</v>
      </c>
      <c r="H388" s="27">
        <v>0.16122357608629495</v>
      </c>
      <c r="J388" s="1">
        <v>618.23</v>
      </c>
      <c r="K388" s="28">
        <v>55.389999999999986</v>
      </c>
      <c r="L388" s="1">
        <v>566.22489850417765</v>
      </c>
      <c r="M388" s="28">
        <v>12.035575014019557</v>
      </c>
      <c r="N388" s="1">
        <v>555.72720244163406</v>
      </c>
      <c r="O388" s="28">
        <v>4.9056036529536247</v>
      </c>
    </row>
    <row r="389" spans="1:15">
      <c r="A389" s="26" t="s">
        <v>455</v>
      </c>
      <c r="B389" s="27">
        <v>5.8968509521352214E-2</v>
      </c>
      <c r="C389" s="27">
        <v>1.600167314749149E-3</v>
      </c>
      <c r="D389" s="27">
        <v>0.73515977358119611</v>
      </c>
      <c r="E389" s="27">
        <v>2.077970898352011E-2</v>
      </c>
      <c r="F389" s="27">
        <v>9.0974886140437708E-2</v>
      </c>
      <c r="G389" s="27">
        <v>1.0915849169204008E-3</v>
      </c>
      <c r="H389" s="27">
        <v>0.2145650313028635</v>
      </c>
      <c r="J389" s="1">
        <v>564.85</v>
      </c>
      <c r="K389" s="28">
        <v>63.877499999999998</v>
      </c>
      <c r="L389" s="1">
        <v>559.57709060096113</v>
      </c>
      <c r="M389" s="28">
        <v>12.165849249053572</v>
      </c>
      <c r="N389" s="1">
        <v>561.30016094322468</v>
      </c>
      <c r="O389" s="28">
        <v>6.4571365911298839</v>
      </c>
    </row>
    <row r="390" spans="1:15">
      <c r="A390" s="26" t="s">
        <v>456</v>
      </c>
      <c r="B390" s="27">
        <v>5.9269227737580948E-2</v>
      </c>
      <c r="C390" s="27">
        <v>1.523762679466316E-3</v>
      </c>
      <c r="D390" s="27">
        <v>0.73666433880688498</v>
      </c>
      <c r="E390" s="27">
        <v>1.9225171480720876E-2</v>
      </c>
      <c r="F390" s="27">
        <v>9.0637963510339883E-2</v>
      </c>
      <c r="G390" s="27">
        <v>8.4497816302963095E-4</v>
      </c>
      <c r="H390" s="27">
        <v>0.20625530629500288</v>
      </c>
      <c r="J390" s="1">
        <v>575.96</v>
      </c>
      <c r="K390" s="28">
        <v>55.545000000000016</v>
      </c>
      <c r="L390" s="1">
        <v>560.45715253893195</v>
      </c>
      <c r="M390" s="28">
        <v>11.246923169807181</v>
      </c>
      <c r="N390" s="1">
        <v>559.30902595467421</v>
      </c>
      <c r="O390" s="28">
        <v>5.0035211425091903</v>
      </c>
    </row>
    <row r="391" spans="1:15">
      <c r="A391" s="26" t="s">
        <v>457</v>
      </c>
      <c r="B391" s="27">
        <v>5.9955631722863049E-2</v>
      </c>
      <c r="C391" s="27">
        <v>1.5348496934774174E-3</v>
      </c>
      <c r="D391" s="27">
        <v>0.74826212936153724</v>
      </c>
      <c r="E391" s="27">
        <v>1.8964142244510103E-2</v>
      </c>
      <c r="F391" s="27">
        <v>9.1235429466414442E-2</v>
      </c>
      <c r="G391" s="27">
        <v>8.4213262153273597E-4</v>
      </c>
      <c r="H391" s="27">
        <v>7.2778807610887314E-2</v>
      </c>
      <c r="J391" s="1">
        <v>611.13</v>
      </c>
      <c r="K391" s="28">
        <v>55.545000000000073</v>
      </c>
      <c r="L391" s="1">
        <v>567.2155410260533</v>
      </c>
      <c r="M391" s="28">
        <v>11.021042876676091</v>
      </c>
      <c r="N391" s="1">
        <v>562.83949029896871</v>
      </c>
      <c r="O391" s="28">
        <v>4.9841284325158046</v>
      </c>
    </row>
    <row r="392" spans="1:15">
      <c r="A392" s="26" t="s">
        <v>458</v>
      </c>
      <c r="B392" s="27">
        <v>6.0635764961952186E-2</v>
      </c>
      <c r="C392" s="27">
        <v>1.5416611683026298E-3</v>
      </c>
      <c r="D392" s="27">
        <v>0.74980849286946849</v>
      </c>
      <c r="E392" s="27">
        <v>1.9661792736227708E-2</v>
      </c>
      <c r="F392" s="27">
        <v>8.9905003907074191E-2</v>
      </c>
      <c r="G392" s="27">
        <v>8.6595321138197771E-4</v>
      </c>
      <c r="H392" s="27">
        <v>0.26661932825601958</v>
      </c>
      <c r="J392" s="1">
        <v>627.79500000000007</v>
      </c>
      <c r="K392" s="28">
        <v>53.692499999999995</v>
      </c>
      <c r="L392" s="1">
        <v>568.11326527005724</v>
      </c>
      <c r="M392" s="28">
        <v>11.415930458173682</v>
      </c>
      <c r="N392" s="1">
        <v>554.97527841567774</v>
      </c>
      <c r="O392" s="28">
        <v>5.1305762705444398</v>
      </c>
    </row>
    <row r="393" spans="1:15">
      <c r="A393" s="26" t="s">
        <v>459</v>
      </c>
      <c r="B393" s="27">
        <v>5.9562955967608924E-2</v>
      </c>
      <c r="C393" s="27">
        <v>1.5642820766930037E-3</v>
      </c>
      <c r="D393" s="27">
        <v>0.74363678156675184</v>
      </c>
      <c r="E393" s="27">
        <v>1.9892676785071447E-2</v>
      </c>
      <c r="F393" s="27">
        <v>9.077598494944282E-2</v>
      </c>
      <c r="G393" s="27">
        <v>8.6128099800645706E-4</v>
      </c>
      <c r="H393" s="27">
        <v>0.23984098706872994</v>
      </c>
      <c r="J393" s="1">
        <v>587.06500000000005</v>
      </c>
      <c r="K393" s="28">
        <v>55.545000000000016</v>
      </c>
      <c r="L393" s="1">
        <v>564.52559917332962</v>
      </c>
      <c r="M393" s="28">
        <v>11.590587202872511</v>
      </c>
      <c r="N393" s="1">
        <v>560.12477517483831</v>
      </c>
      <c r="O393" s="28">
        <v>5.0990927010101252</v>
      </c>
    </row>
    <row r="394" spans="1:15">
      <c r="A394" s="26"/>
      <c r="B394" s="27"/>
      <c r="C394" s="27"/>
      <c r="D394" s="27"/>
      <c r="E394" s="27"/>
      <c r="F394" s="27"/>
      <c r="G394" s="27"/>
      <c r="H394" s="27"/>
      <c r="J394" s="1"/>
      <c r="K394" s="28"/>
      <c r="L394" s="1"/>
      <c r="M394" s="28"/>
      <c r="N394" s="1"/>
      <c r="O394" s="28"/>
    </row>
    <row r="395" spans="1:15">
      <c r="A395" s="26" t="s">
        <v>215</v>
      </c>
      <c r="B395" s="27">
        <v>5.8476937779204333E-2</v>
      </c>
      <c r="C395" s="27">
        <v>8.7131778774930289E-4</v>
      </c>
      <c r="D395" s="27">
        <v>0.79952547113745787</v>
      </c>
      <c r="E395" s="27">
        <v>1.2674166684135372E-2</v>
      </c>
      <c r="F395" s="27">
        <v>9.9095589293100625E-2</v>
      </c>
      <c r="G395" s="27">
        <v>6.9043715396008753E-4</v>
      </c>
      <c r="H395" s="27">
        <v>0.34280239976192928</v>
      </c>
      <c r="J395" s="1">
        <v>546.32999999999993</v>
      </c>
      <c r="K395" s="28">
        <v>33.327499999999986</v>
      </c>
      <c r="L395" s="1">
        <v>596.56090064529417</v>
      </c>
      <c r="M395" s="28">
        <v>7.1629005041738845</v>
      </c>
      <c r="N395" s="1">
        <v>609.10652743105993</v>
      </c>
      <c r="O395" s="28">
        <v>4.0628871065921928</v>
      </c>
    </row>
    <row r="396" spans="1:15">
      <c r="A396" s="26" t="s">
        <v>216</v>
      </c>
      <c r="B396" s="27">
        <v>5.9441388256755615E-2</v>
      </c>
      <c r="C396" s="27">
        <v>9.3373331256255219E-4</v>
      </c>
      <c r="D396" s="27">
        <v>0.80951657014218548</v>
      </c>
      <c r="E396" s="27">
        <v>1.3561176229212196E-2</v>
      </c>
      <c r="F396" s="27">
        <v>9.8824332617467134E-2</v>
      </c>
      <c r="G396" s="27">
        <v>7.851716832106702E-4</v>
      </c>
      <c r="H396" s="27">
        <v>0.31295691665003422</v>
      </c>
      <c r="J396" s="1">
        <v>583.36</v>
      </c>
      <c r="K396" s="28">
        <v>33.324999999999989</v>
      </c>
      <c r="L396" s="1">
        <v>602.18279056106246</v>
      </c>
      <c r="M396" s="28">
        <v>7.6206598717790062</v>
      </c>
      <c r="N396" s="1">
        <v>607.51535673167029</v>
      </c>
      <c r="O396" s="28">
        <v>4.6179921216235833</v>
      </c>
    </row>
    <row r="397" spans="1:15">
      <c r="A397" s="26" t="s">
        <v>217</v>
      </c>
      <c r="B397" s="27">
        <v>6.0089785450642287E-2</v>
      </c>
      <c r="C397" s="27">
        <v>7.8510367706901391E-4</v>
      </c>
      <c r="D397" s="27">
        <v>0.81729604511365594</v>
      </c>
      <c r="E397" s="27">
        <v>1.1632478393467569E-2</v>
      </c>
      <c r="F397" s="27">
        <v>9.8747107267215195E-2</v>
      </c>
      <c r="G397" s="27">
        <v>7.425435952824862E-4</v>
      </c>
      <c r="H397" s="27">
        <v>0.39524623230989664</v>
      </c>
      <c r="J397" s="1">
        <v>605.57500000000005</v>
      </c>
      <c r="K397" s="28">
        <v>23.142500000000041</v>
      </c>
      <c r="L397" s="1">
        <v>606.53876921332551</v>
      </c>
      <c r="M397" s="28">
        <v>6.5125216563878228</v>
      </c>
      <c r="N397" s="1">
        <v>607.06228696178516</v>
      </c>
      <c r="O397" s="28">
        <v>4.3688630923862402</v>
      </c>
    </row>
    <row r="398" spans="1:15">
      <c r="A398" s="26" t="s">
        <v>218</v>
      </c>
      <c r="B398" s="27">
        <v>6.1082122414298411E-2</v>
      </c>
      <c r="C398" s="27">
        <v>7.4318295667699381E-4</v>
      </c>
      <c r="D398" s="27">
        <v>0.82706483176455026</v>
      </c>
      <c r="E398" s="27">
        <v>1.1149487868166589E-2</v>
      </c>
      <c r="F398" s="27">
        <v>9.8293680233244154E-2</v>
      </c>
      <c r="G398" s="27">
        <v>7.2496374030625219E-4</v>
      </c>
      <c r="H398" s="27">
        <v>0.45358522754401437</v>
      </c>
      <c r="J398" s="1">
        <v>642.61</v>
      </c>
      <c r="K398" s="28">
        <v>58.327499999999986</v>
      </c>
      <c r="L398" s="1">
        <v>611.98229388511356</v>
      </c>
      <c r="M398" s="28">
        <v>6.210236403669894</v>
      </c>
      <c r="N398" s="1">
        <v>604.40145470006928</v>
      </c>
      <c r="O398" s="28">
        <v>4.2676595139369233</v>
      </c>
    </row>
    <row r="399" spans="1:15">
      <c r="A399" s="26" t="s">
        <v>219</v>
      </c>
      <c r="B399" s="27">
        <v>6.1320813613618602E-2</v>
      </c>
      <c r="C399" s="27">
        <v>8.7749014190967171E-4</v>
      </c>
      <c r="D399" s="27">
        <v>0.82573168125845431</v>
      </c>
      <c r="E399" s="27">
        <v>1.2080729943939533E-2</v>
      </c>
      <c r="F399" s="27">
        <v>9.7747624524364349E-2</v>
      </c>
      <c r="G399" s="27">
        <v>6.3088619373321284E-4</v>
      </c>
      <c r="H399" s="27">
        <v>0.23802211779567908</v>
      </c>
      <c r="J399" s="1">
        <v>650.01499999999999</v>
      </c>
      <c r="K399" s="28">
        <v>29.625</v>
      </c>
      <c r="L399" s="1">
        <v>611.24113106007962</v>
      </c>
      <c r="M399" s="28">
        <v>6.7315580414692366</v>
      </c>
      <c r="N399" s="1">
        <v>601.19559392607732</v>
      </c>
      <c r="O399" s="28">
        <v>3.7190134957772347</v>
      </c>
    </row>
    <row r="400" spans="1:15">
      <c r="A400" s="26" t="s">
        <v>220</v>
      </c>
      <c r="B400" s="27">
        <v>5.9704826860685407E-2</v>
      </c>
      <c r="C400" s="27">
        <v>8.3779639547914783E-4</v>
      </c>
      <c r="D400" s="27">
        <v>0.80681573697573461</v>
      </c>
      <c r="E400" s="27">
        <v>1.254156018040304E-2</v>
      </c>
      <c r="F400" s="27">
        <v>9.7935387193502962E-2</v>
      </c>
      <c r="G400" s="27">
        <v>7.9520624759049955E-4</v>
      </c>
      <c r="H400" s="27">
        <v>0.43759173507552307</v>
      </c>
      <c r="J400" s="1">
        <v>594.47</v>
      </c>
      <c r="K400" s="28">
        <v>36.10250000000002</v>
      </c>
      <c r="L400" s="1">
        <v>600.66612643627093</v>
      </c>
      <c r="M400" s="28">
        <v>7.0598534452293045</v>
      </c>
      <c r="N400" s="1">
        <v>602.29811731374048</v>
      </c>
      <c r="O400" s="28">
        <v>4.68028576694992</v>
      </c>
    </row>
    <row r="401" spans="1:15">
      <c r="A401" s="26" t="s">
        <v>221</v>
      </c>
      <c r="B401" s="27">
        <v>6.0797702415894592E-2</v>
      </c>
      <c r="C401" s="27">
        <v>1.0207106660418905E-3</v>
      </c>
      <c r="D401" s="27">
        <v>0.81981978855909654</v>
      </c>
      <c r="E401" s="27">
        <v>1.3511665202218767E-2</v>
      </c>
      <c r="F401" s="27">
        <v>9.7908346878654504E-2</v>
      </c>
      <c r="G401" s="27">
        <v>6.3836716607325805E-4</v>
      </c>
      <c r="H401" s="27">
        <v>0.24408075161915388</v>
      </c>
      <c r="J401" s="1">
        <v>631.5</v>
      </c>
      <c r="K401" s="28">
        <v>69.434999999999945</v>
      </c>
      <c r="L401" s="1">
        <v>607.9478894359022</v>
      </c>
      <c r="M401" s="28">
        <v>7.5502682118500246</v>
      </c>
      <c r="N401" s="1">
        <v>602.1393509439564</v>
      </c>
      <c r="O401" s="28">
        <v>3.7622762969000161</v>
      </c>
    </row>
    <row r="402" spans="1:15">
      <c r="A402" s="26" t="s">
        <v>222</v>
      </c>
      <c r="B402" s="27">
        <v>6.0729345513775762E-2</v>
      </c>
      <c r="C402" s="27">
        <v>1.0611348123508177E-3</v>
      </c>
      <c r="D402" s="27">
        <v>0.82120902287859088</v>
      </c>
      <c r="E402" s="27">
        <v>1.508969968020236E-2</v>
      </c>
      <c r="F402" s="27">
        <v>9.805555640785639E-2</v>
      </c>
      <c r="G402" s="27">
        <v>6.716707313234164E-4</v>
      </c>
      <c r="H402" s="27">
        <v>0.20258443914375215</v>
      </c>
      <c r="J402" s="1">
        <v>631.5</v>
      </c>
      <c r="K402" s="28">
        <v>71.284999999999968</v>
      </c>
      <c r="L402" s="1">
        <v>608.7227281567815</v>
      </c>
      <c r="M402" s="28">
        <v>8.4231734633471973</v>
      </c>
      <c r="N402" s="1">
        <v>603.00363983029945</v>
      </c>
      <c r="O402" s="28">
        <v>3.9566354451507144</v>
      </c>
    </row>
    <row r="403" spans="1:15">
      <c r="A403" s="26" t="s">
        <v>223</v>
      </c>
      <c r="B403" s="27">
        <v>6.0515454626656411E-2</v>
      </c>
      <c r="C403" s="27">
        <v>8.1683079417137715E-4</v>
      </c>
      <c r="D403" s="27">
        <v>0.81883964116612307</v>
      </c>
      <c r="E403" s="27">
        <v>1.1425614091054911E-2</v>
      </c>
      <c r="F403" s="27">
        <v>9.8063195437919359E-2</v>
      </c>
      <c r="G403" s="27">
        <v>6.5035048652392093E-4</v>
      </c>
      <c r="H403" s="27">
        <v>0.28998137408269198</v>
      </c>
      <c r="J403" s="1">
        <v>620.39</v>
      </c>
      <c r="K403" s="28">
        <v>27.77249999999998</v>
      </c>
      <c r="L403" s="1">
        <v>607.4008610064426</v>
      </c>
      <c r="M403" s="28">
        <v>6.3918073158454431</v>
      </c>
      <c r="N403" s="1">
        <v>603.04848654152045</v>
      </c>
      <c r="O403" s="28">
        <v>3.8318835569134824</v>
      </c>
    </row>
    <row r="404" spans="1:15">
      <c r="A404" s="26" t="s">
        <v>192</v>
      </c>
      <c r="B404" s="27">
        <v>6.0618994651444283E-2</v>
      </c>
      <c r="C404" s="27">
        <v>7.9132289546833404E-4</v>
      </c>
      <c r="D404" s="27">
        <v>0.816261088084412</v>
      </c>
      <c r="E404" s="27">
        <v>1.1210244219606168E-2</v>
      </c>
      <c r="F404" s="27">
        <v>9.7537947604626501E-2</v>
      </c>
      <c r="G404" s="27">
        <v>6.7483687396447853E-4</v>
      </c>
      <c r="H404" s="27">
        <v>0.38127729206633321</v>
      </c>
      <c r="J404" s="1">
        <v>633.35</v>
      </c>
      <c r="K404" s="28">
        <v>27.774999999999977</v>
      </c>
      <c r="L404" s="1">
        <v>605.96033996714073</v>
      </c>
      <c r="M404" s="28">
        <v>6.2806325211706326</v>
      </c>
      <c r="N404" s="1">
        <v>599.96416937673439</v>
      </c>
      <c r="O404" s="28">
        <v>3.9768884289702515</v>
      </c>
    </row>
    <row r="405" spans="1:15">
      <c r="A405" s="26" t="s">
        <v>193</v>
      </c>
      <c r="B405" s="27">
        <v>6.0502675143762903E-2</v>
      </c>
      <c r="C405" s="27">
        <v>7.9140916058201716E-4</v>
      </c>
      <c r="D405" s="27">
        <v>0.8211638322405802</v>
      </c>
      <c r="E405" s="27">
        <v>1.1203687567407118E-2</v>
      </c>
      <c r="F405" s="27">
        <v>9.8541349556818467E-2</v>
      </c>
      <c r="G405" s="27">
        <v>6.6814966891845658E-4</v>
      </c>
      <c r="H405" s="27">
        <v>0.30391854474795105</v>
      </c>
      <c r="J405" s="1">
        <v>620.39</v>
      </c>
      <c r="K405" s="28">
        <v>27.77249999999998</v>
      </c>
      <c r="L405" s="1">
        <v>608.69753259892434</v>
      </c>
      <c r="M405" s="28">
        <v>6.2602724177033204</v>
      </c>
      <c r="N405" s="1">
        <v>605.85498127359585</v>
      </c>
      <c r="O405" s="28">
        <v>3.9344337121830746</v>
      </c>
    </row>
    <row r="406" spans="1:15">
      <c r="A406" s="26" t="s">
        <v>194</v>
      </c>
      <c r="B406" s="27">
        <v>5.8975192689451068E-2</v>
      </c>
      <c r="C406" s="27">
        <v>9.0518151077106327E-4</v>
      </c>
      <c r="D406" s="27">
        <v>0.80371991357195294</v>
      </c>
      <c r="E406" s="27">
        <v>1.2857233478857909E-2</v>
      </c>
      <c r="F406" s="27">
        <v>9.9004576531078831E-2</v>
      </c>
      <c r="G406" s="27">
        <v>6.2555790443782932E-4</v>
      </c>
      <c r="H406" s="27">
        <v>0.19639211703711443</v>
      </c>
      <c r="J406" s="1">
        <v>564.85</v>
      </c>
      <c r="K406" s="28">
        <v>33.325000000000045</v>
      </c>
      <c r="L406" s="1">
        <v>598.92486270441452</v>
      </c>
      <c r="M406" s="28">
        <v>7.2492787306559556</v>
      </c>
      <c r="N406" s="1">
        <v>608.57269738153911</v>
      </c>
      <c r="O406" s="28">
        <v>3.6840121697860675</v>
      </c>
    </row>
    <row r="407" spans="1:15">
      <c r="A407" s="26" t="s">
        <v>195</v>
      </c>
      <c r="B407" s="27">
        <v>6.0684413588506292E-2</v>
      </c>
      <c r="C407" s="27">
        <v>8.0136782394363911E-4</v>
      </c>
      <c r="D407" s="27">
        <v>0.81995283215592241</v>
      </c>
      <c r="E407" s="27">
        <v>1.1900379548939456E-2</v>
      </c>
      <c r="F407" s="27">
        <v>9.7731407625004596E-2</v>
      </c>
      <c r="G407" s="27">
        <v>8.0182511855742445E-4</v>
      </c>
      <c r="H407" s="27">
        <v>0.52018693732046961</v>
      </c>
      <c r="J407" s="1">
        <v>627.79500000000007</v>
      </c>
      <c r="K407" s="28">
        <v>29.625</v>
      </c>
      <c r="L407" s="1">
        <v>608.02211946491707</v>
      </c>
      <c r="M407" s="28">
        <v>6.6522878865190362</v>
      </c>
      <c r="N407" s="1">
        <v>601.10036108760085</v>
      </c>
      <c r="O407" s="28">
        <v>4.7198828101405548</v>
      </c>
    </row>
    <row r="408" spans="1:15">
      <c r="A408" s="26" t="s">
        <v>196</v>
      </c>
      <c r="B408" s="27">
        <v>5.911428218306556E-2</v>
      </c>
      <c r="C408" s="27">
        <v>1.2699225094893224E-3</v>
      </c>
      <c r="D408" s="27">
        <v>0.81113693330180903</v>
      </c>
      <c r="E408" s="27">
        <v>1.7223724241848128E-2</v>
      </c>
      <c r="F408" s="27">
        <v>9.9166976356468095E-2</v>
      </c>
      <c r="G408" s="27">
        <v>9.8925399766079647E-4</v>
      </c>
      <c r="H408" s="27">
        <v>0.18056766400115543</v>
      </c>
      <c r="J408" s="1">
        <v>572.255</v>
      </c>
      <c r="K408" s="28">
        <v>46.287499999999966</v>
      </c>
      <c r="L408" s="1">
        <v>603.09162616252581</v>
      </c>
      <c r="M408" s="28">
        <v>9.6648921253247426</v>
      </c>
      <c r="N408" s="1">
        <v>609.52521315592548</v>
      </c>
      <c r="O408" s="28">
        <v>5.8111234541367311</v>
      </c>
    </row>
    <row r="409" spans="1:15">
      <c r="A409" s="26" t="s">
        <v>197</v>
      </c>
      <c r="B409" s="27">
        <v>6.0249603255769515E-2</v>
      </c>
      <c r="C409" s="27">
        <v>7.9738084708963692E-4</v>
      </c>
      <c r="D409" s="27">
        <v>0.81483197654338313</v>
      </c>
      <c r="E409" s="27">
        <v>1.1639403354021831E-2</v>
      </c>
      <c r="F409" s="27">
        <v>9.8213412803288033E-2</v>
      </c>
      <c r="G409" s="27">
        <v>7.3310330871020305E-4</v>
      </c>
      <c r="H409" s="27">
        <v>0.35543573511431148</v>
      </c>
      <c r="J409" s="1">
        <v>612.98</v>
      </c>
      <c r="K409" s="28">
        <v>29.625</v>
      </c>
      <c r="L409" s="1">
        <v>605.16107886913346</v>
      </c>
      <c r="M409" s="28">
        <v>6.525136077299984</v>
      </c>
      <c r="N409" s="1">
        <v>603.93030930682096</v>
      </c>
      <c r="O409" s="28">
        <v>4.3155905527882235</v>
      </c>
    </row>
    <row r="410" spans="1:15">
      <c r="A410" s="26" t="s">
        <v>198</v>
      </c>
      <c r="B410" s="27">
        <v>6.0077257744460336E-2</v>
      </c>
      <c r="C410" s="27">
        <v>8.8320026560879353E-4</v>
      </c>
      <c r="D410" s="27">
        <v>0.81355381319772357</v>
      </c>
      <c r="E410" s="27">
        <v>1.2875956937974931E-2</v>
      </c>
      <c r="F410" s="27">
        <v>9.8737368162454611E-2</v>
      </c>
      <c r="G410" s="27">
        <v>1.3039456642308315E-3</v>
      </c>
      <c r="H410" s="27">
        <v>0.22682363762998875</v>
      </c>
      <c r="J410" s="1">
        <v>605.57500000000005</v>
      </c>
      <c r="K410" s="28">
        <v>31.472499999999968</v>
      </c>
      <c r="L410" s="1">
        <v>604.44570540590917</v>
      </c>
      <c r="M410" s="28">
        <v>7.2207733158778282</v>
      </c>
      <c r="N410" s="1">
        <v>607.00514680561787</v>
      </c>
      <c r="O410" s="28">
        <v>7.6574127905057034</v>
      </c>
    </row>
    <row r="411" spans="1:15">
      <c r="A411" s="26" t="s">
        <v>199</v>
      </c>
      <c r="B411" s="27">
        <v>6.085143155960477E-2</v>
      </c>
      <c r="C411" s="27">
        <v>1.463411340419164E-3</v>
      </c>
      <c r="D411" s="27">
        <v>0.82155081347296421</v>
      </c>
      <c r="E411" s="27">
        <v>1.8298051301460391E-2</v>
      </c>
      <c r="F411" s="27">
        <v>9.8092031289415252E-2</v>
      </c>
      <c r="G411" s="27">
        <v>6.4447171594910011E-4</v>
      </c>
      <c r="H411" s="27">
        <v>9.2059205537568023E-2</v>
      </c>
      <c r="J411" s="1">
        <v>635.20000000000005</v>
      </c>
      <c r="K411" s="28">
        <v>47.987500000000068</v>
      </c>
      <c r="L411" s="1">
        <v>608.91326961100776</v>
      </c>
      <c r="M411" s="28">
        <v>10.208243299874081</v>
      </c>
      <c r="N411" s="1">
        <v>603.21777133504054</v>
      </c>
      <c r="O411" s="28">
        <v>3.7974058181615051</v>
      </c>
    </row>
    <row r="412" spans="1:15">
      <c r="A412" s="26" t="s">
        <v>200</v>
      </c>
      <c r="B412" s="27">
        <v>6.0254258098730591E-2</v>
      </c>
      <c r="C412" s="27">
        <v>7.7844793984829905E-4</v>
      </c>
      <c r="D412" s="27">
        <v>0.81908922707011256</v>
      </c>
      <c r="E412" s="27">
        <v>1.1303030240561616E-2</v>
      </c>
      <c r="F412" s="27">
        <v>9.8582789846900831E-2</v>
      </c>
      <c r="G412" s="27">
        <v>6.4900572223666427E-4</v>
      </c>
      <c r="H412" s="27">
        <v>0.30805662758210178</v>
      </c>
      <c r="J412" s="1">
        <v>612.98</v>
      </c>
      <c r="K412" s="28">
        <v>27.77249999999998</v>
      </c>
      <c r="L412" s="1">
        <v>607.54018494971865</v>
      </c>
      <c r="M412" s="28">
        <v>6.3226606676311112</v>
      </c>
      <c r="N412" s="1">
        <v>606.09815485576939</v>
      </c>
      <c r="O412" s="28">
        <v>3.8223625902139715</v>
      </c>
    </row>
    <row r="413" spans="1:15">
      <c r="A413" s="26" t="s">
        <v>201</v>
      </c>
      <c r="B413" s="27">
        <v>6.0080497337325983E-2</v>
      </c>
      <c r="C413" s="27">
        <v>7.9637875458701845E-4</v>
      </c>
      <c r="D413" s="27">
        <v>0.81198301012456986</v>
      </c>
      <c r="E413" s="27">
        <v>1.1612445077221865E-2</v>
      </c>
      <c r="F413" s="27">
        <v>9.8040517918800196E-2</v>
      </c>
      <c r="G413" s="27">
        <v>6.7931722139837958E-4</v>
      </c>
      <c r="H413" s="27">
        <v>0.3826137066637359</v>
      </c>
      <c r="J413" s="1">
        <v>605.57500000000005</v>
      </c>
      <c r="K413" s="28">
        <v>29.620000000000005</v>
      </c>
      <c r="L413" s="1">
        <v>603.56585395327807</v>
      </c>
      <c r="M413" s="28">
        <v>6.5202097583743575</v>
      </c>
      <c r="N413" s="1">
        <v>602.91535195413167</v>
      </c>
      <c r="O413" s="28">
        <v>4.0014260948236897</v>
      </c>
    </row>
    <row r="414" spans="1:15">
      <c r="A414" s="26" t="s">
        <v>202</v>
      </c>
      <c r="B414" s="27">
        <v>5.8746817944818147E-2</v>
      </c>
      <c r="C414" s="27">
        <v>1.1854004361050896E-3</v>
      </c>
      <c r="D414" s="27">
        <v>0.80778208306263921</v>
      </c>
      <c r="E414" s="27">
        <v>1.6473437603974496E-2</v>
      </c>
      <c r="F414" s="27">
        <v>9.9555727367846208E-2</v>
      </c>
      <c r="G414" s="27">
        <v>7.3918815243070694E-4</v>
      </c>
      <c r="H414" s="27">
        <v>0.25549662533643325</v>
      </c>
      <c r="J414" s="1">
        <v>566.70000000000005</v>
      </c>
      <c r="K414" s="28">
        <v>44.435000000000002</v>
      </c>
      <c r="L414" s="1">
        <v>601.20904241887979</v>
      </c>
      <c r="M414" s="28">
        <v>9.2617185228040348</v>
      </c>
      <c r="N414" s="1">
        <v>611.80476396506356</v>
      </c>
      <c r="O414" s="28">
        <v>4.3462459000931526</v>
      </c>
    </row>
    <row r="415" spans="1:15">
      <c r="A415" s="26" t="s">
        <v>203</v>
      </c>
      <c r="B415" s="27">
        <v>5.4665338261127905E-2</v>
      </c>
      <c r="C415" s="27">
        <v>2.9623387826839564E-3</v>
      </c>
      <c r="D415" s="27">
        <v>0.79996751097583352</v>
      </c>
      <c r="E415" s="27">
        <v>1.2249087953224894E-2</v>
      </c>
      <c r="F415" s="27">
        <v>0.10018169563313213</v>
      </c>
      <c r="G415" s="27">
        <v>6.8289306898074197E-4</v>
      </c>
      <c r="H415" s="27">
        <v>0.21631212651281359</v>
      </c>
      <c r="J415" s="1">
        <v>398.20000000000005</v>
      </c>
      <c r="K415" s="28">
        <v>122.20999999999998</v>
      </c>
      <c r="L415" s="1">
        <v>596.81029119292816</v>
      </c>
      <c r="M415" s="28">
        <v>6.9217634235965768</v>
      </c>
      <c r="N415" s="1">
        <v>615.47361168263001</v>
      </c>
      <c r="O415" s="28">
        <v>4.0151287389422725</v>
      </c>
    </row>
    <row r="416" spans="1:15">
      <c r="A416" s="26" t="s">
        <v>204</v>
      </c>
      <c r="B416" s="27">
        <v>5.7491422476589241E-2</v>
      </c>
      <c r="C416" s="27">
        <v>2.5590204035909302E-3</v>
      </c>
      <c r="D416" s="27">
        <v>0.81463081512438584</v>
      </c>
      <c r="E416" s="27">
        <v>1.3002308786713192E-2</v>
      </c>
      <c r="F416" s="27">
        <v>9.8345236223639512E-2</v>
      </c>
      <c r="G416" s="27">
        <v>7.9002985726167054E-4</v>
      </c>
      <c r="H416" s="27">
        <v>0.40332604213134332</v>
      </c>
      <c r="J416" s="1">
        <v>509.29999999999995</v>
      </c>
      <c r="K416" s="28">
        <v>98.132500000000022</v>
      </c>
      <c r="L416" s="1">
        <v>605.04852452831085</v>
      </c>
      <c r="M416" s="28">
        <v>7.2871117006006862</v>
      </c>
      <c r="N416" s="1">
        <v>604.70405451766169</v>
      </c>
      <c r="O416" s="28">
        <v>4.648331514817424</v>
      </c>
    </row>
    <row r="417" spans="1:15">
      <c r="A417" s="26" t="s">
        <v>205</v>
      </c>
      <c r="B417" s="27">
        <v>6.0019610399812885E-2</v>
      </c>
      <c r="C417" s="27">
        <v>8.4773998556875369E-4</v>
      </c>
      <c r="D417" s="27">
        <v>0.8143604122096948</v>
      </c>
      <c r="E417" s="27">
        <v>1.2208877819842631E-2</v>
      </c>
      <c r="F417" s="27">
        <v>9.8613284303024573E-2</v>
      </c>
      <c r="G417" s="27">
        <v>1.0056082521006911E-3</v>
      </c>
      <c r="H417" s="27">
        <v>0.35907858682120508</v>
      </c>
      <c r="J417" s="1">
        <v>605.57500000000005</v>
      </c>
      <c r="K417" s="28">
        <v>31.472500000000025</v>
      </c>
      <c r="L417" s="1">
        <v>604.89720835230651</v>
      </c>
      <c r="M417" s="28">
        <v>6.8449088252220527</v>
      </c>
      <c r="N417" s="1">
        <v>606.27709190809492</v>
      </c>
      <c r="O417" s="28">
        <v>5.9097570544176845</v>
      </c>
    </row>
    <row r="418" spans="1:15">
      <c r="A418" s="26" t="s">
        <v>206</v>
      </c>
      <c r="B418" s="27">
        <v>5.9920788403179881E-2</v>
      </c>
      <c r="C418" s="27">
        <v>8.475308030978895E-4</v>
      </c>
      <c r="D418" s="27">
        <v>0.81184422252169297</v>
      </c>
      <c r="E418" s="27">
        <v>1.2044829311164089E-2</v>
      </c>
      <c r="F418" s="27">
        <v>9.8337741775888568E-2</v>
      </c>
      <c r="G418" s="27">
        <v>7.3838524421970851E-4</v>
      </c>
      <c r="H418" s="27">
        <v>0.3645022841180906</v>
      </c>
      <c r="J418" s="1">
        <v>611.13</v>
      </c>
      <c r="K418" s="28">
        <v>31.475000000000023</v>
      </c>
      <c r="L418" s="1">
        <v>603.48807840219069</v>
      </c>
      <c r="M418" s="28">
        <v>6.762554979935528</v>
      </c>
      <c r="N418" s="1">
        <v>604.66006791171799</v>
      </c>
      <c r="O418" s="28">
        <v>4.3460473633076395</v>
      </c>
    </row>
    <row r="419" spans="1:15">
      <c r="A419" s="26"/>
      <c r="B419" s="27"/>
      <c r="C419" s="27"/>
      <c r="D419" s="27"/>
      <c r="E419" s="27"/>
      <c r="F419" s="27"/>
      <c r="G419" s="27"/>
      <c r="H419" s="27"/>
      <c r="J419" s="1"/>
      <c r="K419" s="28"/>
      <c r="L419" s="1"/>
      <c r="M419" s="28"/>
      <c r="N419" s="1"/>
      <c r="O419" s="28"/>
    </row>
    <row r="420" spans="1:15">
      <c r="A420" s="26" t="s">
        <v>224</v>
      </c>
      <c r="B420" s="27">
        <v>7.5042255682327086E-2</v>
      </c>
      <c r="C420" s="27">
        <v>1.457214674618788E-3</v>
      </c>
      <c r="D420" s="27">
        <v>1.8598080952841882</v>
      </c>
      <c r="E420" s="27">
        <v>3.8298206183228219E-2</v>
      </c>
      <c r="F420" s="27">
        <v>0.17943555377671411</v>
      </c>
      <c r="G420" s="27">
        <v>1.4875515671440747E-3</v>
      </c>
      <c r="H420" s="27">
        <v>0.36496155736503333</v>
      </c>
      <c r="J420" s="1">
        <v>1069.4450000000002</v>
      </c>
      <c r="K420" s="28">
        <v>38.887499999999932</v>
      </c>
      <c r="L420" s="1">
        <v>1066.9183358171322</v>
      </c>
      <c r="M420" s="28">
        <v>13.61722837380136</v>
      </c>
      <c r="N420" s="1">
        <v>1063.8902805959087</v>
      </c>
      <c r="O420" s="28">
        <v>8.150748777086589</v>
      </c>
    </row>
    <row r="421" spans="1:15">
      <c r="A421" s="26" t="s">
        <v>225</v>
      </c>
      <c r="B421" s="27">
        <v>7.466440784890474E-2</v>
      </c>
      <c r="C421" s="27">
        <v>1.2516696991629482E-3</v>
      </c>
      <c r="D421" s="27">
        <v>1.8479943412396655</v>
      </c>
      <c r="E421" s="27">
        <v>3.2308979089203244E-2</v>
      </c>
      <c r="F421" s="27">
        <v>0.17944365103156995</v>
      </c>
      <c r="G421" s="27">
        <v>1.3369798807046848E-3</v>
      </c>
      <c r="H421" s="27">
        <v>0.30900663897486458</v>
      </c>
      <c r="J421" s="1">
        <v>1061.115</v>
      </c>
      <c r="K421" s="28">
        <v>34.417499999999905</v>
      </c>
      <c r="L421" s="1">
        <v>1062.7151410097788</v>
      </c>
      <c r="M421" s="28">
        <v>11.541625437096116</v>
      </c>
      <c r="N421" s="1">
        <v>1063.9345374263844</v>
      </c>
      <c r="O421" s="28">
        <v>7.3300007466362356</v>
      </c>
    </row>
    <row r="422" spans="1:15">
      <c r="A422" s="26" t="s">
        <v>226</v>
      </c>
      <c r="B422" s="27">
        <v>7.5690077512528681E-2</v>
      </c>
      <c r="C422" s="27">
        <v>1.2252496803258936E-3</v>
      </c>
      <c r="D422" s="27">
        <v>1.8665440901369312</v>
      </c>
      <c r="E422" s="27">
        <v>3.1181355264577409E-2</v>
      </c>
      <c r="F422" s="27">
        <v>0.17919973434174186</v>
      </c>
      <c r="G422" s="27">
        <v>1.3549268974472912E-3</v>
      </c>
      <c r="H422" s="27">
        <v>0.258878407994376</v>
      </c>
      <c r="J422" s="1">
        <v>1087.04</v>
      </c>
      <c r="K422" s="28">
        <v>33.329999999999927</v>
      </c>
      <c r="L422" s="1">
        <v>1069.3071578642337</v>
      </c>
      <c r="M422" s="28">
        <v>11.068922777899601</v>
      </c>
      <c r="N422" s="1">
        <v>1062.6012387819869</v>
      </c>
      <c r="O422" s="28">
        <v>7.4292664820326202</v>
      </c>
    </row>
    <row r="423" spans="1:15">
      <c r="A423" s="26" t="s">
        <v>227</v>
      </c>
      <c r="B423" s="27">
        <v>7.632131116909549E-2</v>
      </c>
      <c r="C423" s="27">
        <v>1.2695674287193964E-3</v>
      </c>
      <c r="D423" s="27">
        <v>1.8649950418650103</v>
      </c>
      <c r="E423" s="27">
        <v>3.3078129118373399E-2</v>
      </c>
      <c r="F423" s="27">
        <v>0.17745713814022845</v>
      </c>
      <c r="G423" s="27">
        <v>1.3955692117762169E-3</v>
      </c>
      <c r="H423" s="27">
        <v>0.3265970058875069</v>
      </c>
      <c r="J423" s="1">
        <v>1103.3899999999999</v>
      </c>
      <c r="K423" s="28">
        <v>33.027500000000032</v>
      </c>
      <c r="L423" s="1">
        <v>1068.7583079424039</v>
      </c>
      <c r="M423" s="28">
        <v>11.745726810274387</v>
      </c>
      <c r="N423" s="1">
        <v>1053.0678196019101</v>
      </c>
      <c r="O423" s="28">
        <v>7.6616797103803016</v>
      </c>
    </row>
    <row r="424" spans="1:15">
      <c r="A424" s="26" t="s">
        <v>228</v>
      </c>
      <c r="B424" s="27">
        <v>7.6682087492900175E-2</v>
      </c>
      <c r="C424" s="27">
        <v>1.2038908152186211E-3</v>
      </c>
      <c r="D424" s="27">
        <v>1.8896175854271593</v>
      </c>
      <c r="E424" s="27">
        <v>3.0359746120675771E-2</v>
      </c>
      <c r="F424" s="27">
        <v>0.17933326992308071</v>
      </c>
      <c r="G424" s="27">
        <v>1.4618735865943762E-3</v>
      </c>
      <c r="H424" s="27">
        <v>0.24083945145270855</v>
      </c>
      <c r="J424" s="1">
        <v>1122.2249999999999</v>
      </c>
      <c r="K424" s="28">
        <v>31.4849999999999</v>
      </c>
      <c r="L424" s="1">
        <v>1077.4474996062588</v>
      </c>
      <c r="M424" s="28">
        <v>10.693244001542995</v>
      </c>
      <c r="N424" s="1">
        <v>1063.3312058121055</v>
      </c>
      <c r="O424" s="28">
        <v>8.0114259475719756</v>
      </c>
    </row>
    <row r="425" spans="1:15">
      <c r="A425" s="26" t="s">
        <v>229</v>
      </c>
      <c r="B425" s="27">
        <v>7.6793693704094806E-2</v>
      </c>
      <c r="C425" s="27">
        <v>1.2348455133348313E-3</v>
      </c>
      <c r="D425" s="27">
        <v>1.8836277357780369</v>
      </c>
      <c r="E425" s="27">
        <v>3.0251604605568815E-2</v>
      </c>
      <c r="F425" s="27">
        <v>0.17851740238976233</v>
      </c>
      <c r="G425" s="27">
        <v>1.3635895009912686E-3</v>
      </c>
      <c r="H425" s="27">
        <v>0.18380778627213568</v>
      </c>
      <c r="J425" s="1">
        <v>1116.665</v>
      </c>
      <c r="K425" s="28">
        <v>32.252500000000055</v>
      </c>
      <c r="L425" s="1">
        <v>1075.3405411559579</v>
      </c>
      <c r="M425" s="28">
        <v>10.677264185641491</v>
      </c>
      <c r="N425" s="1">
        <v>1058.8700070524276</v>
      </c>
      <c r="O425" s="28">
        <v>7.480631308436438</v>
      </c>
    </row>
    <row r="426" spans="1:15">
      <c r="A426" s="26" t="s">
        <v>230</v>
      </c>
      <c r="B426" s="27">
        <v>7.400663691509872E-2</v>
      </c>
      <c r="C426" s="27">
        <v>1.4092281257486279E-3</v>
      </c>
      <c r="D426" s="27">
        <v>1.8282400598765782</v>
      </c>
      <c r="E426" s="27">
        <v>3.5108233216320124E-2</v>
      </c>
      <c r="F426" s="27">
        <v>0.18001801342503873</v>
      </c>
      <c r="G426" s="27">
        <v>1.6519146206921095E-3</v>
      </c>
      <c r="H426" s="27">
        <v>0.19853453455842623</v>
      </c>
      <c r="J426" s="1">
        <v>1042.5999999999999</v>
      </c>
      <c r="K426" s="28">
        <v>34.260000000000048</v>
      </c>
      <c r="L426" s="1">
        <v>1055.6476937948221</v>
      </c>
      <c r="M426" s="28">
        <v>12.624837240875468</v>
      </c>
      <c r="N426" s="1">
        <v>1067.0730312682972</v>
      </c>
      <c r="O426" s="28">
        <v>9.0427531682960307</v>
      </c>
    </row>
    <row r="427" spans="1:15">
      <c r="A427" s="26" t="s">
        <v>231</v>
      </c>
      <c r="B427" s="27">
        <v>7.5659249914234727E-2</v>
      </c>
      <c r="C427" s="27">
        <v>1.2257613890401418E-3</v>
      </c>
      <c r="D427" s="27">
        <v>1.8644196073594401</v>
      </c>
      <c r="E427" s="27">
        <v>3.1239096751442482E-2</v>
      </c>
      <c r="F427" s="27">
        <v>0.17895718007662398</v>
      </c>
      <c r="G427" s="27">
        <v>1.4454671002556228E-3</v>
      </c>
      <c r="H427" s="27">
        <v>0.26196900394076472</v>
      </c>
      <c r="J427" s="1">
        <v>1087.04</v>
      </c>
      <c r="K427" s="28">
        <v>32.25</v>
      </c>
      <c r="L427" s="1">
        <v>1068.5543476836506</v>
      </c>
      <c r="M427" s="28">
        <v>11.09748764333014</v>
      </c>
      <c r="N427" s="1">
        <v>1061.2751139168081</v>
      </c>
      <c r="O427" s="28">
        <v>7.9244123361133862</v>
      </c>
    </row>
    <row r="428" spans="1:15">
      <c r="A428" s="26" t="s">
        <v>232</v>
      </c>
      <c r="B428" s="27">
        <v>7.6516387608464007E-2</v>
      </c>
      <c r="C428" s="27">
        <v>1.3030981694312992E-3</v>
      </c>
      <c r="D428" s="27">
        <v>1.8904124176853037</v>
      </c>
      <c r="E428" s="27">
        <v>3.2221286270186215E-2</v>
      </c>
      <c r="F428" s="27">
        <v>0.17928468026195132</v>
      </c>
      <c r="G428" s="27">
        <v>1.3502981622528192E-3</v>
      </c>
      <c r="H428" s="27">
        <v>0.18722582330313875</v>
      </c>
      <c r="J428" s="1">
        <v>1109.26</v>
      </c>
      <c r="K428" s="28">
        <v>33.335000000000036</v>
      </c>
      <c r="L428" s="1">
        <v>1077.7267573989534</v>
      </c>
      <c r="M428" s="28">
        <v>11.342827389940627</v>
      </c>
      <c r="N428" s="1">
        <v>1063.065601897212</v>
      </c>
      <c r="O428" s="28">
        <v>7.4035274112954399</v>
      </c>
    </row>
    <row r="429" spans="1:15">
      <c r="A429" s="26" t="s">
        <v>233</v>
      </c>
      <c r="B429" s="27">
        <v>7.5743993224558687E-2</v>
      </c>
      <c r="C429" s="27">
        <v>1.1328543705624852E-3</v>
      </c>
      <c r="D429" s="27">
        <v>1.8605060139350191</v>
      </c>
      <c r="E429" s="27">
        <v>2.8628369622257371E-2</v>
      </c>
      <c r="F429" s="27">
        <v>0.1786177316352327</v>
      </c>
      <c r="G429" s="27">
        <v>1.4816085304090994E-3</v>
      </c>
      <c r="H429" s="27">
        <v>0.28330442929573696</v>
      </c>
      <c r="J429" s="1">
        <v>1088.58</v>
      </c>
      <c r="K429" s="28">
        <v>30.400000000000091</v>
      </c>
      <c r="L429" s="1">
        <v>1067.1661036007158</v>
      </c>
      <c r="M429" s="28">
        <v>10.187981712381671</v>
      </c>
      <c r="N429" s="1">
        <v>1059.4187781957835</v>
      </c>
      <c r="O429" s="28">
        <v>8.1237817487953308</v>
      </c>
    </row>
    <row r="430" spans="1:15">
      <c r="A430" s="26" t="s">
        <v>234</v>
      </c>
      <c r="B430" s="27">
        <v>7.4949384256811927E-2</v>
      </c>
      <c r="C430" s="27">
        <v>1.1227973354407826E-3</v>
      </c>
      <c r="D430" s="27">
        <v>1.854388740140104</v>
      </c>
      <c r="E430" s="27">
        <v>2.814854971982873E-2</v>
      </c>
      <c r="F430" s="27">
        <v>0.17950885221430241</v>
      </c>
      <c r="G430" s="27">
        <v>1.4238528221725427E-3</v>
      </c>
      <c r="H430" s="27">
        <v>0.24603636517329894</v>
      </c>
      <c r="J430" s="1">
        <v>1133.335</v>
      </c>
      <c r="K430" s="28">
        <v>30.710000000000036</v>
      </c>
      <c r="L430" s="1">
        <v>1064.9923528028235</v>
      </c>
      <c r="M430" s="28">
        <v>10.039352441770202</v>
      </c>
      <c r="N430" s="1">
        <v>1064.2908937570739</v>
      </c>
      <c r="O430" s="28">
        <v>7.80303010707964</v>
      </c>
    </row>
    <row r="431" spans="1:15">
      <c r="A431" s="26" t="s">
        <v>235</v>
      </c>
      <c r="B431" s="27">
        <v>7.4606924856171125E-2</v>
      </c>
      <c r="C431" s="27">
        <v>1.1315224542160858E-3</v>
      </c>
      <c r="D431" s="27">
        <v>1.8465211123888712</v>
      </c>
      <c r="E431" s="27">
        <v>2.8995895722851921E-2</v>
      </c>
      <c r="F431" s="27">
        <v>0.17961570722733011</v>
      </c>
      <c r="G431" s="27">
        <v>1.3733073180663352E-3</v>
      </c>
      <c r="H431" s="27">
        <v>0.26770887088199485</v>
      </c>
      <c r="J431" s="1">
        <v>1057.4099999999999</v>
      </c>
      <c r="K431" s="28">
        <v>30.095000000000027</v>
      </c>
      <c r="L431" s="1">
        <v>1062.1897612284013</v>
      </c>
      <c r="M431" s="28">
        <v>10.368320164385691</v>
      </c>
      <c r="N431" s="1">
        <v>1064.8748660353715</v>
      </c>
      <c r="O431" s="28">
        <v>7.5269058461635163</v>
      </c>
    </row>
    <row r="432" spans="1:15">
      <c r="A432" s="26" t="s">
        <v>236</v>
      </c>
      <c r="B432" s="27">
        <v>7.3736920504273148E-2</v>
      </c>
      <c r="C432" s="27">
        <v>1.2119028185422266E-3</v>
      </c>
      <c r="D432" s="27">
        <v>1.8380623828734945</v>
      </c>
      <c r="E432" s="27">
        <v>3.0686915931862072E-2</v>
      </c>
      <c r="F432" s="27">
        <v>0.18080363228689497</v>
      </c>
      <c r="G432" s="27">
        <v>1.4778002224888384E-3</v>
      </c>
      <c r="H432" s="27">
        <v>0.22315621463129034</v>
      </c>
      <c r="J432" s="1">
        <v>1035.19</v>
      </c>
      <c r="K432" s="28">
        <v>61.112500000000011</v>
      </c>
      <c r="L432" s="1">
        <v>1059.1679542839695</v>
      </c>
      <c r="M432" s="28">
        <v>11.002559149814772</v>
      </c>
      <c r="N432" s="1">
        <v>1071.3634229367613</v>
      </c>
      <c r="O432" s="28">
        <v>8.0885375352048445</v>
      </c>
    </row>
    <row r="433" spans="1:15">
      <c r="A433" s="26" t="s">
        <v>237</v>
      </c>
      <c r="B433" s="27">
        <v>7.5917991968442747E-2</v>
      </c>
      <c r="C433" s="27">
        <v>1.3607305833018015E-3</v>
      </c>
      <c r="D433" s="27">
        <v>1.880404763934052</v>
      </c>
      <c r="E433" s="27">
        <v>3.459801022875611E-2</v>
      </c>
      <c r="F433" s="27">
        <v>0.17963555546869728</v>
      </c>
      <c r="G433" s="27">
        <v>1.5082963324681209E-3</v>
      </c>
      <c r="H433" s="27">
        <v>0.23730661026308369</v>
      </c>
      <c r="J433" s="1">
        <v>1094.4449999999999</v>
      </c>
      <c r="K433" s="28">
        <v>35.187500000000114</v>
      </c>
      <c r="L433" s="1">
        <v>1074.2050335637557</v>
      </c>
      <c r="M433" s="28">
        <v>12.218138302983625</v>
      </c>
      <c r="N433" s="1">
        <v>1064.9833326380308</v>
      </c>
      <c r="O433" s="28">
        <v>8.262501571157383</v>
      </c>
    </row>
    <row r="434" spans="1:15">
      <c r="A434" s="26" t="s">
        <v>238</v>
      </c>
      <c r="B434" s="27">
        <v>6.5781211591668276E-2</v>
      </c>
      <c r="C434" s="27">
        <v>6.1405298682196035E-3</v>
      </c>
      <c r="D434" s="27">
        <v>1.7933913823576599</v>
      </c>
      <c r="E434" s="27">
        <v>2.8853153991751517E-2</v>
      </c>
      <c r="F434" s="27">
        <v>0.18138518561460268</v>
      </c>
      <c r="G434" s="27">
        <v>1.3478354358871913E-3</v>
      </c>
      <c r="H434" s="27">
        <v>0.2116964772020162</v>
      </c>
      <c r="J434" s="1">
        <v>798.15</v>
      </c>
      <c r="K434" s="28">
        <v>196.28250000000003</v>
      </c>
      <c r="L434" s="1">
        <v>1043.0587468991012</v>
      </c>
      <c r="M434" s="28">
        <v>10.511925708313118</v>
      </c>
      <c r="N434" s="1">
        <v>1074.5375415057094</v>
      </c>
      <c r="O434" s="28">
        <v>7.3775302018073043</v>
      </c>
    </row>
    <row r="435" spans="1:15">
      <c r="A435" s="26" t="s">
        <v>239</v>
      </c>
      <c r="B435" s="27">
        <v>6.8151929434129788E-2</v>
      </c>
      <c r="C435" s="27">
        <v>4.8911280350823795E-3</v>
      </c>
      <c r="D435" s="27">
        <v>1.8267985810564031</v>
      </c>
      <c r="E435" s="27">
        <v>2.8825260411174211E-2</v>
      </c>
      <c r="F435" s="27">
        <v>0.18097346178632026</v>
      </c>
      <c r="G435" s="27">
        <v>1.329827082168592E-3</v>
      </c>
      <c r="H435" s="27">
        <v>0.23275162802872904</v>
      </c>
      <c r="J435" s="1">
        <v>872.21500000000003</v>
      </c>
      <c r="K435" s="28">
        <v>149.995</v>
      </c>
      <c r="L435" s="1">
        <v>1055.1300481020974</v>
      </c>
      <c r="M435" s="28">
        <v>10.378832656955067</v>
      </c>
      <c r="N435" s="1">
        <v>1072.290514065108</v>
      </c>
      <c r="O435" s="28">
        <v>7.2819984712815344</v>
      </c>
    </row>
    <row r="436" spans="1:15">
      <c r="A436" s="26" t="s">
        <v>240</v>
      </c>
      <c r="B436" s="27">
        <v>7.3331321647128106E-2</v>
      </c>
      <c r="C436" s="27">
        <v>1.3564623897308846E-3</v>
      </c>
      <c r="D436" s="27">
        <v>1.8137965854833213</v>
      </c>
      <c r="E436" s="27">
        <v>3.2383763459813357E-2</v>
      </c>
      <c r="F436" s="27">
        <v>0.17982783707046851</v>
      </c>
      <c r="G436" s="27">
        <v>1.3921060705373322E-3</v>
      </c>
      <c r="H436" s="27">
        <v>9.0123565075539439E-2</v>
      </c>
      <c r="J436" s="1">
        <v>1033.335</v>
      </c>
      <c r="K436" s="28">
        <v>37.037500000000023</v>
      </c>
      <c r="L436" s="1">
        <v>1050.448971387284</v>
      </c>
      <c r="M436" s="28">
        <v>11.707774276032652</v>
      </c>
      <c r="N436" s="1">
        <v>1066.0340180195294</v>
      </c>
      <c r="O436" s="28">
        <v>7.628025140400486</v>
      </c>
    </row>
    <row r="437" spans="1:15">
      <c r="A437" s="26" t="s">
        <v>241</v>
      </c>
      <c r="B437" s="27">
        <v>7.4577227116743625E-2</v>
      </c>
      <c r="C437" s="27">
        <v>1.3027733029772892E-3</v>
      </c>
      <c r="D437" s="27">
        <v>1.8549178714835224</v>
      </c>
      <c r="E437" s="27">
        <v>3.3167462221170056E-2</v>
      </c>
      <c r="F437" s="27">
        <v>0.18034747299134016</v>
      </c>
      <c r="G437" s="27">
        <v>1.3087876371647646E-3</v>
      </c>
      <c r="H437" s="27">
        <v>0.27412529155278703</v>
      </c>
      <c r="J437" s="1">
        <v>1057.4099999999999</v>
      </c>
      <c r="K437" s="28">
        <v>35.184999999999945</v>
      </c>
      <c r="L437" s="1">
        <v>1065.1805616474837</v>
      </c>
      <c r="M437" s="28">
        <v>11.818590606561427</v>
      </c>
      <c r="N437" s="1">
        <v>1068.8726109068346</v>
      </c>
      <c r="O437" s="28">
        <v>7.1711505222677925</v>
      </c>
    </row>
    <row r="438" spans="1:15">
      <c r="A438" s="26"/>
      <c r="B438" s="27"/>
      <c r="C438" s="27"/>
      <c r="D438" s="27"/>
      <c r="E438" s="27"/>
      <c r="F438" s="27"/>
      <c r="G438" s="27"/>
      <c r="H438" s="27"/>
      <c r="J438" s="1"/>
      <c r="K438" s="28"/>
      <c r="L438" s="1"/>
      <c r="M438" s="28"/>
      <c r="N438" s="1"/>
      <c r="O438" s="28"/>
    </row>
    <row r="439" spans="1:15">
      <c r="A439" s="26" t="s">
        <v>279</v>
      </c>
      <c r="B439" s="27">
        <v>5.7239509168669697E-2</v>
      </c>
      <c r="C439" s="27">
        <v>6.0685692447048803E-4</v>
      </c>
      <c r="D439" s="27">
        <v>0.71280586108392796</v>
      </c>
      <c r="E439" s="27">
        <v>8.6345003809983958E-3</v>
      </c>
      <c r="F439" s="27">
        <v>9.0310480502794763E-2</v>
      </c>
      <c r="G439" s="27">
        <v>6.746685824057481E-4</v>
      </c>
      <c r="H439" s="27">
        <v>0.57662104029458672</v>
      </c>
      <c r="J439" s="1">
        <v>501.89</v>
      </c>
      <c r="K439" s="28">
        <v>24.069999999999993</v>
      </c>
      <c r="L439" s="1">
        <v>546.41100697444256</v>
      </c>
      <c r="M439" s="28">
        <v>5.1321596288996369</v>
      </c>
      <c r="N439" s="1">
        <v>557.37308737171486</v>
      </c>
      <c r="O439" s="28">
        <v>4.0002881831990083</v>
      </c>
    </row>
    <row r="440" spans="1:15">
      <c r="A440" s="26" t="s">
        <v>280</v>
      </c>
      <c r="B440" s="27">
        <v>5.8954553393797085E-2</v>
      </c>
      <c r="C440" s="27">
        <v>6.6055968657392371E-4</v>
      </c>
      <c r="D440" s="27">
        <v>0.7277656299534635</v>
      </c>
      <c r="E440" s="27">
        <v>9.3422108095011745E-3</v>
      </c>
      <c r="F440" s="27">
        <v>8.9480002862346766E-2</v>
      </c>
      <c r="G440" s="27">
        <v>6.6848083404919217E-4</v>
      </c>
      <c r="H440" s="27">
        <v>0.62488737329961952</v>
      </c>
      <c r="J440" s="1">
        <v>564.85</v>
      </c>
      <c r="K440" s="28">
        <v>24.069999999999993</v>
      </c>
      <c r="L440" s="1">
        <v>555.24093046576161</v>
      </c>
      <c r="M440" s="28">
        <v>5.5032502742883773</v>
      </c>
      <c r="N440" s="1">
        <v>552.46105280766278</v>
      </c>
      <c r="O440" s="28">
        <v>3.966611742190945</v>
      </c>
    </row>
    <row r="441" spans="1:15">
      <c r="A441" s="26" t="s">
        <v>281</v>
      </c>
      <c r="B441" s="27">
        <v>5.7918988966298164E-2</v>
      </c>
      <c r="C441" s="27">
        <v>6.2016855595272281E-4</v>
      </c>
      <c r="D441" s="27">
        <v>0.71543938185046163</v>
      </c>
      <c r="E441" s="27">
        <v>9.6784559556117016E-3</v>
      </c>
      <c r="F441" s="27">
        <v>8.9541241290742979E-2</v>
      </c>
      <c r="G441" s="27">
        <v>7.4943025016282279E-4</v>
      </c>
      <c r="H441" s="27">
        <v>0.73194947549696299</v>
      </c>
      <c r="J441" s="1">
        <v>527.81500000000005</v>
      </c>
      <c r="K441" s="28">
        <v>24.072499999999991</v>
      </c>
      <c r="L441" s="1">
        <v>547.97100790391903</v>
      </c>
      <c r="M441" s="28">
        <v>5.7408653222506256</v>
      </c>
      <c r="N441" s="1">
        <v>552.82338821349401</v>
      </c>
      <c r="O441" s="28">
        <v>4.4441404088382122</v>
      </c>
    </row>
    <row r="442" spans="1:15">
      <c r="A442" s="26" t="s">
        <v>282</v>
      </c>
      <c r="B442" s="27">
        <v>5.9006226086222538E-2</v>
      </c>
      <c r="C442" s="27">
        <v>6.1818328656986486E-4</v>
      </c>
      <c r="D442" s="27">
        <v>0.72581411953953989</v>
      </c>
      <c r="E442" s="27">
        <v>9.318827959140177E-3</v>
      </c>
      <c r="F442" s="27">
        <v>8.9180350908103292E-2</v>
      </c>
      <c r="G442" s="27">
        <v>7.3786542298667583E-4</v>
      </c>
      <c r="H442" s="27">
        <v>0.75903015111520022</v>
      </c>
      <c r="J442" s="1">
        <v>568.54999999999995</v>
      </c>
      <c r="K442" s="28">
        <v>24.069999999999993</v>
      </c>
      <c r="L442" s="1">
        <v>554.09340763021919</v>
      </c>
      <c r="M442" s="28">
        <v>5.4956655125587544</v>
      </c>
      <c r="N442" s="1">
        <v>550.68777904668354</v>
      </c>
      <c r="O442" s="28">
        <v>4.3772372102942461</v>
      </c>
    </row>
    <row r="443" spans="1:15">
      <c r="A443" s="26" t="s">
        <v>283</v>
      </c>
      <c r="B443" s="27">
        <v>5.8127135967001461E-2</v>
      </c>
      <c r="C443" s="27">
        <v>1.0078025827667937E-3</v>
      </c>
      <c r="D443" s="27">
        <v>0.72152582942446419</v>
      </c>
      <c r="E443" s="27">
        <v>1.2934965388420308E-2</v>
      </c>
      <c r="F443" s="27">
        <v>8.9912696789176363E-2</v>
      </c>
      <c r="G443" s="27">
        <v>6.5063902899802409E-4</v>
      </c>
      <c r="H443" s="27">
        <v>0.65238550350296998</v>
      </c>
      <c r="J443" s="1">
        <v>600.02499999999998</v>
      </c>
      <c r="K443" s="28">
        <v>38.884999999999991</v>
      </c>
      <c r="L443" s="1">
        <v>551.56725156747279</v>
      </c>
      <c r="M443" s="28">
        <v>7.6384601958970535</v>
      </c>
      <c r="N443" s="1">
        <v>555.02077901352084</v>
      </c>
      <c r="O443" s="28">
        <v>3.8599328686331527</v>
      </c>
    </row>
    <row r="444" spans="1:15">
      <c r="A444" s="26" t="s">
        <v>284</v>
      </c>
      <c r="B444" s="27">
        <v>5.9422443564451956E-2</v>
      </c>
      <c r="C444" s="27">
        <v>6.4618153702440998E-4</v>
      </c>
      <c r="D444" s="27">
        <v>0.73362995109461182</v>
      </c>
      <c r="E444" s="27">
        <v>9.2654867098586561E-3</v>
      </c>
      <c r="F444" s="27">
        <v>8.9423501626430674E-2</v>
      </c>
      <c r="G444" s="27">
        <v>6.6957507279602891E-4</v>
      </c>
      <c r="H444" s="27">
        <v>0.67298899980300841</v>
      </c>
      <c r="J444" s="1">
        <v>583.36</v>
      </c>
      <c r="K444" s="28">
        <v>19.4375</v>
      </c>
      <c r="L444" s="1">
        <v>558.68147221450795</v>
      </c>
      <c r="M444" s="28">
        <v>5.4400555281950966</v>
      </c>
      <c r="N444" s="1">
        <v>552.12672834781586</v>
      </c>
      <c r="O444" s="28">
        <v>3.9732593496536874</v>
      </c>
    </row>
    <row r="445" spans="1:15">
      <c r="A445" s="26" t="s">
        <v>285</v>
      </c>
      <c r="B445" s="27">
        <v>5.8164977102342003E-2</v>
      </c>
      <c r="C445" s="27">
        <v>6.6469163667930327E-4</v>
      </c>
      <c r="D445" s="27">
        <v>0.71888779308742101</v>
      </c>
      <c r="E445" s="27">
        <v>9.5996557854296036E-3</v>
      </c>
      <c r="F445" s="27">
        <v>8.9599660918811705E-2</v>
      </c>
      <c r="G445" s="27">
        <v>6.9211923323083172E-4</v>
      </c>
      <c r="H445" s="27">
        <v>0.67435966171467043</v>
      </c>
      <c r="J445" s="1">
        <v>600.02499999999998</v>
      </c>
      <c r="K445" s="28">
        <v>25.922500000000014</v>
      </c>
      <c r="L445" s="1">
        <v>550.01010280027435</v>
      </c>
      <c r="M445" s="28">
        <v>5.6830381668419587</v>
      </c>
      <c r="N445" s="1">
        <v>553.1690263671386</v>
      </c>
      <c r="O445" s="28">
        <v>4.1056758871127137</v>
      </c>
    </row>
    <row r="446" spans="1:15">
      <c r="A446" s="26" t="s">
        <v>286</v>
      </c>
      <c r="B446" s="27">
        <v>5.8406942701053274E-2</v>
      </c>
      <c r="C446" s="27">
        <v>6.4361438327851909E-4</v>
      </c>
      <c r="D446" s="27">
        <v>0.72395606057084572</v>
      </c>
      <c r="E446" s="27">
        <v>8.7675720690640439E-3</v>
      </c>
      <c r="F446" s="27">
        <v>8.9736804309864165E-2</v>
      </c>
      <c r="G446" s="27">
        <v>6.3949079646824611E-4</v>
      </c>
      <c r="H446" s="27">
        <v>0.6304472494106772</v>
      </c>
      <c r="J446" s="1">
        <v>546.32999999999993</v>
      </c>
      <c r="K446" s="28">
        <v>24.069999999999993</v>
      </c>
      <c r="L446" s="1">
        <v>552.99962939416412</v>
      </c>
      <c r="M446" s="28">
        <v>5.1776358010006183</v>
      </c>
      <c r="N446" s="1">
        <v>553.98035873030108</v>
      </c>
      <c r="O446" s="28">
        <v>3.794762149601433</v>
      </c>
    </row>
    <row r="447" spans="1:15">
      <c r="A447" s="26" t="s">
        <v>287</v>
      </c>
      <c r="B447" s="27">
        <v>5.840834656350713E-2</v>
      </c>
      <c r="C447" s="27">
        <v>6.6369676775460834E-4</v>
      </c>
      <c r="D447" s="27">
        <v>0.71869239439201182</v>
      </c>
      <c r="E447" s="27">
        <v>9.2141600902465211E-3</v>
      </c>
      <c r="F447" s="27">
        <v>8.9206215999617894E-2</v>
      </c>
      <c r="G447" s="27">
        <v>6.8277553897414791E-4</v>
      </c>
      <c r="H447" s="27">
        <v>0.63519838790987226</v>
      </c>
      <c r="J447" s="1">
        <v>546.32999999999993</v>
      </c>
      <c r="K447" s="28">
        <v>24.069999999999993</v>
      </c>
      <c r="L447" s="1">
        <v>549.89467013349122</v>
      </c>
      <c r="M447" s="28">
        <v>5.456444017129046</v>
      </c>
      <c r="N447" s="1">
        <v>550.84086215443131</v>
      </c>
      <c r="O447" s="28">
        <v>4.0519068567283529</v>
      </c>
    </row>
    <row r="448" spans="1:15">
      <c r="A448" s="26" t="s">
        <v>288</v>
      </c>
      <c r="B448" s="27">
        <v>5.8976026493563954E-2</v>
      </c>
      <c r="C448" s="27">
        <v>5.7703036776015444E-4</v>
      </c>
      <c r="D448" s="27">
        <v>0.72792195730536646</v>
      </c>
      <c r="E448" s="27">
        <v>9.5452406060540333E-3</v>
      </c>
      <c r="F448" s="27">
        <v>8.9373885041558215E-2</v>
      </c>
      <c r="G448" s="27">
        <v>7.0903207643198797E-4</v>
      </c>
      <c r="H448" s="27">
        <v>0.74570684246892438</v>
      </c>
      <c r="J448" s="1">
        <v>564.85</v>
      </c>
      <c r="K448" s="28">
        <v>20.367500000000064</v>
      </c>
      <c r="L448" s="1">
        <v>555.33279764992278</v>
      </c>
      <c r="M448" s="28">
        <v>5.6217906196503415</v>
      </c>
      <c r="N448" s="1">
        <v>551.83312687904026</v>
      </c>
      <c r="O448" s="28">
        <v>4.2062947356705989</v>
      </c>
    </row>
    <row r="449" spans="1:15">
      <c r="A449" s="26" t="s">
        <v>289</v>
      </c>
      <c r="B449" s="27">
        <v>5.9440638748771341E-2</v>
      </c>
      <c r="C449" s="27">
        <v>6.0918171067303093E-4</v>
      </c>
      <c r="D449" s="27">
        <v>0.72532133485462069</v>
      </c>
      <c r="E449" s="27">
        <v>8.8837563731118414E-3</v>
      </c>
      <c r="F449" s="27">
        <v>8.838135695514826E-2</v>
      </c>
      <c r="G449" s="27">
        <v>6.5365805916313456E-4</v>
      </c>
      <c r="H449" s="27">
        <v>0.65898240141253672</v>
      </c>
      <c r="J449" s="1">
        <v>583.36</v>
      </c>
      <c r="K449" s="28">
        <v>22.215000000000032</v>
      </c>
      <c r="L449" s="1">
        <v>553.80343626978765</v>
      </c>
      <c r="M449" s="28">
        <v>5.2417975930544651</v>
      </c>
      <c r="N449" s="1">
        <v>545.95712442293814</v>
      </c>
      <c r="O449" s="28">
        <v>3.8827842746530634</v>
      </c>
    </row>
    <row r="450" spans="1:15">
      <c r="A450" s="26" t="s">
        <v>290</v>
      </c>
      <c r="B450" s="27">
        <v>5.9407946354004051E-2</v>
      </c>
      <c r="C450" s="27">
        <v>7.9735554725665517E-4</v>
      </c>
      <c r="D450" s="27">
        <v>0.72681662771537092</v>
      </c>
      <c r="E450" s="27">
        <v>1.0913930921276793E-2</v>
      </c>
      <c r="F450" s="27">
        <v>8.8618417484864528E-2</v>
      </c>
      <c r="G450" s="27">
        <v>6.5712400863834062E-4</v>
      </c>
      <c r="H450" s="27">
        <v>0.46070396659572671</v>
      </c>
      <c r="J450" s="1">
        <v>583.36</v>
      </c>
      <c r="K450" s="28">
        <v>27.769999999999982</v>
      </c>
      <c r="L450" s="1">
        <v>554.68306225338245</v>
      </c>
      <c r="M450" s="28">
        <v>6.4285602609981725</v>
      </c>
      <c r="N450" s="1">
        <v>547.36106610889067</v>
      </c>
      <c r="O450" s="28">
        <v>3.9024661386144017</v>
      </c>
    </row>
    <row r="451" spans="1:15">
      <c r="A451" s="26" t="s">
        <v>291</v>
      </c>
      <c r="B451" s="27">
        <v>5.8514449374058496E-2</v>
      </c>
      <c r="C451" s="27">
        <v>9.2088746980316535E-4</v>
      </c>
      <c r="D451" s="27">
        <v>0.72895681969194626</v>
      </c>
      <c r="E451" s="27">
        <v>1.0654241978627604E-2</v>
      </c>
      <c r="F451" s="27">
        <v>8.9678510897910374E-2</v>
      </c>
      <c r="G451" s="27">
        <v>8.4599644071188865E-4</v>
      </c>
      <c r="H451" s="27">
        <v>0.70870376000285795</v>
      </c>
      <c r="J451" s="1">
        <v>550.03499999999997</v>
      </c>
      <c r="K451" s="28">
        <v>30.550000000000011</v>
      </c>
      <c r="L451" s="1">
        <v>555.94073436333485</v>
      </c>
      <c r="M451" s="28">
        <v>6.268441062224559</v>
      </c>
      <c r="N451" s="1">
        <v>553.63551075661792</v>
      </c>
      <c r="O451" s="28">
        <v>5.0137401000998354</v>
      </c>
    </row>
    <row r="452" spans="1:15">
      <c r="A452" s="26" t="s">
        <v>292</v>
      </c>
      <c r="B452" s="27">
        <v>5.4994830556171465E-2</v>
      </c>
      <c r="C452" s="27">
        <v>3.7201540465382462E-3</v>
      </c>
      <c r="D452" s="27">
        <v>0.72368486806492571</v>
      </c>
      <c r="E452" s="27">
        <v>1.0365931996929272E-2</v>
      </c>
      <c r="F452" s="27">
        <v>8.8966061418487757E-2</v>
      </c>
      <c r="G452" s="27">
        <v>9.1565325262133249E-4</v>
      </c>
      <c r="H452" s="27">
        <v>0.80620430005624244</v>
      </c>
      <c r="J452" s="1">
        <v>413.01</v>
      </c>
      <c r="K452" s="28">
        <v>156.46500000000003</v>
      </c>
      <c r="L452" s="1">
        <v>552.83988870135454</v>
      </c>
      <c r="M452" s="28">
        <v>6.1178927713875941</v>
      </c>
      <c r="N452" s="1">
        <v>549.41936219318438</v>
      </c>
      <c r="O452" s="28">
        <v>5.4285579646829101</v>
      </c>
    </row>
    <row r="453" spans="1:15">
      <c r="A453" s="26" t="s">
        <v>293</v>
      </c>
      <c r="B453" s="27">
        <v>5.7914440368412833E-2</v>
      </c>
      <c r="C453" s="27">
        <v>8.8611512436024067E-4</v>
      </c>
      <c r="D453" s="27">
        <v>0.72569826436889862</v>
      </c>
      <c r="E453" s="27">
        <v>1.0175454797644349E-2</v>
      </c>
      <c r="F453" s="27">
        <v>8.9652781208198862E-2</v>
      </c>
      <c r="G453" s="27">
        <v>8.4611061141680712E-4</v>
      </c>
      <c r="H453" s="27">
        <v>0.77347344719700917</v>
      </c>
      <c r="J453" s="1">
        <v>527.81500000000005</v>
      </c>
      <c r="K453" s="28">
        <v>30.552500000000009</v>
      </c>
      <c r="L453" s="1">
        <v>554.02524193132524</v>
      </c>
      <c r="M453" s="28">
        <v>5.9989738980029337</v>
      </c>
      <c r="N453" s="1">
        <v>553.48329504047967</v>
      </c>
      <c r="O453" s="28">
        <v>5.0145274027045081</v>
      </c>
    </row>
    <row r="454" spans="1:15">
      <c r="A454" s="26" t="s">
        <v>294</v>
      </c>
      <c r="B454" s="27">
        <v>5.3279358001024249E-2</v>
      </c>
      <c r="C454" s="27">
        <v>5.2486605595090238E-3</v>
      </c>
      <c r="D454" s="27">
        <v>0.72531709796152999</v>
      </c>
      <c r="E454" s="27">
        <v>9.3302230192819895E-3</v>
      </c>
      <c r="F454" s="27">
        <v>9.0338459932824008E-2</v>
      </c>
      <c r="G454" s="27">
        <v>7.4814535751837653E-4</v>
      </c>
      <c r="H454" s="27">
        <v>0.66395174088952036</v>
      </c>
      <c r="J454" s="1">
        <v>338.94499999999999</v>
      </c>
      <c r="K454" s="28">
        <v>224.04749999999999</v>
      </c>
      <c r="L454" s="1">
        <v>553.80094277791568</v>
      </c>
      <c r="M454" s="28">
        <v>5.5039180931048834</v>
      </c>
      <c r="N454" s="1">
        <v>557.53851243506529</v>
      </c>
      <c r="O454" s="28">
        <v>4.4334983830437027</v>
      </c>
    </row>
    <row r="455" spans="1:15">
      <c r="A455" s="26" t="s">
        <v>295</v>
      </c>
      <c r="B455" s="27">
        <v>5.7744397905100581E-2</v>
      </c>
      <c r="C455" s="27">
        <v>6.8775788038063427E-4</v>
      </c>
      <c r="D455" s="27">
        <v>0.71864564626861716</v>
      </c>
      <c r="E455" s="27">
        <v>9.8934755570036104E-3</v>
      </c>
      <c r="F455" s="27">
        <v>9.0207252763906579E-2</v>
      </c>
      <c r="G455" s="27">
        <v>7.6057743716733566E-4</v>
      </c>
      <c r="H455" s="27">
        <v>0.77248376389029594</v>
      </c>
      <c r="J455" s="1">
        <v>520.41</v>
      </c>
      <c r="K455" s="28">
        <v>25.922499999999957</v>
      </c>
      <c r="L455" s="1">
        <v>549.86705152181685</v>
      </c>
      <c r="M455" s="28">
        <v>5.8570540655669889</v>
      </c>
      <c r="N455" s="1">
        <v>556.76272887721552</v>
      </c>
      <c r="O455" s="28">
        <v>4.5073457441740059</v>
      </c>
    </row>
    <row r="456" spans="1:15">
      <c r="A456" s="26" t="s">
        <v>296</v>
      </c>
      <c r="B456" s="27">
        <v>5.7701844940707667E-2</v>
      </c>
      <c r="C456" s="27">
        <v>6.1504027383593924E-4</v>
      </c>
      <c r="D456" s="27">
        <v>0.7173845467275114</v>
      </c>
      <c r="E456" s="27">
        <v>9.1504018423696799E-3</v>
      </c>
      <c r="F456" s="27">
        <v>9.0245766054320872E-2</v>
      </c>
      <c r="G456" s="27">
        <v>6.9359913351782867E-4</v>
      </c>
      <c r="H456" s="27">
        <v>0.65309143562173555</v>
      </c>
      <c r="J456" s="1">
        <v>516.70499999999993</v>
      </c>
      <c r="K456" s="28">
        <v>24.072499999999991</v>
      </c>
      <c r="L456" s="1">
        <v>549.12171513762803</v>
      </c>
      <c r="M456" s="28">
        <v>5.4229363641879704</v>
      </c>
      <c r="N456" s="1">
        <v>556.99045460155685</v>
      </c>
      <c r="O456" s="28">
        <v>4.1121332704374103</v>
      </c>
    </row>
    <row r="457" spans="1:15">
      <c r="A457" s="29" t="s">
        <v>297</v>
      </c>
      <c r="B457" s="30">
        <v>5.7803574130051702E-2</v>
      </c>
      <c r="C457" s="30">
        <v>8.0289005372787404E-4</v>
      </c>
      <c r="D457" s="30">
        <v>0.71711060601093535</v>
      </c>
      <c r="E457" s="30">
        <v>1.0713452538591874E-2</v>
      </c>
      <c r="F457" s="30">
        <v>8.9796705484848804E-2</v>
      </c>
      <c r="G457" s="30">
        <v>7.1237536820674754E-4</v>
      </c>
      <c r="H457" s="30">
        <v>0.71034041080521526</v>
      </c>
      <c r="I457" s="69"/>
      <c r="J457" s="2">
        <v>524.11</v>
      </c>
      <c r="K457" s="52">
        <v>26.850000000000023</v>
      </c>
      <c r="L457" s="2">
        <v>548.95973804962637</v>
      </c>
      <c r="M457" s="52">
        <v>6.3461994061694096</v>
      </c>
      <c r="N457" s="2">
        <v>554.33469857624357</v>
      </c>
      <c r="O457" s="52">
        <v>4.224493362602507</v>
      </c>
    </row>
    <row r="458" spans="1:15">
      <c r="A458" s="26"/>
      <c r="B458" s="27"/>
      <c r="C458" s="27"/>
      <c r="D458" s="27"/>
      <c r="E458" s="27"/>
      <c r="F458" s="27"/>
      <c r="G458" s="27"/>
      <c r="H458" s="27"/>
      <c r="J458" s="1"/>
      <c r="K458" s="1"/>
      <c r="L458" s="1"/>
      <c r="M458" s="1"/>
      <c r="N458" s="1"/>
      <c r="O458" s="1"/>
    </row>
    <row r="459" spans="1:15">
      <c r="A459" s="40"/>
      <c r="B459" s="59" t="s">
        <v>162</v>
      </c>
      <c r="C459" s="59"/>
      <c r="D459" s="59"/>
      <c r="E459" s="59"/>
      <c r="F459" s="59"/>
      <c r="G459" s="59"/>
      <c r="H459" s="65"/>
      <c r="I459" s="65"/>
      <c r="J459" s="59" t="s">
        <v>163</v>
      </c>
      <c r="K459" s="59"/>
      <c r="L459" s="59"/>
      <c r="M459" s="59"/>
      <c r="N459" s="59"/>
      <c r="O459" s="59"/>
    </row>
    <row r="460" spans="1:15" ht="14.25">
      <c r="A460" s="23" t="s">
        <v>164</v>
      </c>
      <c r="B460" s="12" t="s">
        <v>165</v>
      </c>
      <c r="C460" s="66" t="s">
        <v>641</v>
      </c>
      <c r="D460" s="15" t="s">
        <v>167</v>
      </c>
      <c r="E460" s="66" t="s">
        <v>641</v>
      </c>
      <c r="F460" s="15" t="s">
        <v>168</v>
      </c>
      <c r="G460" s="66" t="s">
        <v>641</v>
      </c>
      <c r="H460" s="13" t="s">
        <v>166</v>
      </c>
      <c r="I460" s="64"/>
      <c r="J460" s="14" t="s">
        <v>165</v>
      </c>
      <c r="K460" s="66" t="s">
        <v>641</v>
      </c>
      <c r="L460" s="15" t="s">
        <v>167</v>
      </c>
      <c r="M460" s="66" t="s">
        <v>641</v>
      </c>
      <c r="N460" s="15" t="s">
        <v>168</v>
      </c>
      <c r="O460" s="66" t="s">
        <v>641</v>
      </c>
    </row>
    <row r="461" spans="1:15" ht="14.25">
      <c r="A461" s="24" t="s">
        <v>169</v>
      </c>
      <c r="B461" s="16" t="s">
        <v>170</v>
      </c>
      <c r="C461" s="19" t="s">
        <v>174</v>
      </c>
      <c r="D461" s="20" t="s">
        <v>171</v>
      </c>
      <c r="E461" s="19" t="s">
        <v>174</v>
      </c>
      <c r="F461" s="20" t="s">
        <v>172</v>
      </c>
      <c r="G461" s="19" t="s">
        <v>174</v>
      </c>
      <c r="H461" s="17"/>
      <c r="I461" s="67"/>
      <c r="J461" s="18" t="s">
        <v>170</v>
      </c>
      <c r="K461" s="19"/>
      <c r="L461" s="20" t="s">
        <v>171</v>
      </c>
      <c r="M461" s="19"/>
      <c r="N461" s="20" t="s">
        <v>172</v>
      </c>
      <c r="O461" s="19"/>
    </row>
    <row r="462" spans="1:15" ht="24">
      <c r="A462" s="25" t="s">
        <v>345</v>
      </c>
      <c r="B462" s="21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</row>
    <row r="463" spans="1:15">
      <c r="A463" s="26" t="s">
        <v>389</v>
      </c>
      <c r="B463" s="27">
        <v>5.7919371183299602E-2</v>
      </c>
      <c r="C463" s="27">
        <v>2.09342411798286E-3</v>
      </c>
      <c r="D463" s="27">
        <v>0.72129163713996602</v>
      </c>
      <c r="E463" s="27">
        <v>2.43255414589389E-2</v>
      </c>
      <c r="F463" s="27">
        <v>9.0555281531635501E-2</v>
      </c>
      <c r="G463" s="27">
        <v>9.5915916517439002E-4</v>
      </c>
      <c r="H463" s="27">
        <v>0.100894692549402</v>
      </c>
      <c r="J463" s="1">
        <v>439.41994657396498</v>
      </c>
      <c r="K463" s="28">
        <v>82.638179963104506</v>
      </c>
      <c r="L463" s="1">
        <v>547.33809059620398</v>
      </c>
      <c r="M463" s="28">
        <v>14.797114552561849</v>
      </c>
      <c r="N463" s="1">
        <v>558.58139963502799</v>
      </c>
      <c r="O463" s="28">
        <v>5.6625026313681497</v>
      </c>
    </row>
    <row r="464" spans="1:15">
      <c r="A464" s="26" t="s">
        <v>379</v>
      </c>
      <c r="B464" s="27">
        <v>6.04295464098418E-2</v>
      </c>
      <c r="C464" s="27">
        <v>2.1043347219255651E-3</v>
      </c>
      <c r="D464" s="27">
        <v>0.76735353451072597</v>
      </c>
      <c r="E464" s="27">
        <v>2.4865107695045699E-2</v>
      </c>
      <c r="F464" s="27">
        <v>9.2389267650318296E-2</v>
      </c>
      <c r="G464" s="27">
        <v>1.04212402921659E-3</v>
      </c>
      <c r="H464" s="27">
        <v>0.15619659990627</v>
      </c>
      <c r="J464" s="1">
        <v>509.32593007113002</v>
      </c>
      <c r="K464" s="28">
        <v>86.760244889001498</v>
      </c>
      <c r="L464" s="1">
        <v>571.38087076293004</v>
      </c>
      <c r="M464" s="28">
        <v>14.4970187028742</v>
      </c>
      <c r="N464" s="1">
        <v>569.36221921291803</v>
      </c>
      <c r="O464" s="28">
        <v>6.1441718397387497</v>
      </c>
    </row>
    <row r="465" spans="1:15">
      <c r="A465" s="26" t="s">
        <v>380</v>
      </c>
      <c r="B465" s="27">
        <v>5.8865567054654198E-2</v>
      </c>
      <c r="C465" s="27">
        <v>2.13970908345635E-3</v>
      </c>
      <c r="D465" s="27">
        <v>0.73919184189236697</v>
      </c>
      <c r="E465" s="27">
        <v>2.415726271173415E-2</v>
      </c>
      <c r="F465" s="27">
        <v>9.1737866017342296E-2</v>
      </c>
      <c r="G465" s="27">
        <v>1.1823358036041299E-3</v>
      </c>
      <c r="H465" s="27">
        <v>2.9866754095560999E-2</v>
      </c>
      <c r="J465" s="1">
        <v>442.93953313311999</v>
      </c>
      <c r="K465" s="28">
        <v>82.828287705182504</v>
      </c>
      <c r="L465" s="1">
        <v>555.296415491169</v>
      </c>
      <c r="M465" s="28">
        <v>14.07440898185855</v>
      </c>
      <c r="N465" s="1">
        <v>565.41448100605896</v>
      </c>
      <c r="O465" s="28">
        <v>6.9667406756033499</v>
      </c>
    </row>
    <row r="466" spans="1:15">
      <c r="A466" s="26" t="s">
        <v>381</v>
      </c>
      <c r="B466" s="27">
        <v>6.0110667763247298E-2</v>
      </c>
      <c r="C466" s="27">
        <v>2.113415080805365E-3</v>
      </c>
      <c r="D466" s="27">
        <v>0.74714644443008704</v>
      </c>
      <c r="E466" s="27">
        <v>2.3304443992513749E-2</v>
      </c>
      <c r="F466" s="27">
        <v>9.0636917356487406E-2</v>
      </c>
      <c r="G466" s="27">
        <v>1.15713017743618E-3</v>
      </c>
      <c r="H466" s="27">
        <v>-2.1062006148314098E-2</v>
      </c>
      <c r="J466" s="1">
        <v>497.44170271629099</v>
      </c>
      <c r="K466" s="28">
        <v>83.914880091706493</v>
      </c>
      <c r="L466" s="1">
        <v>560.91898392151995</v>
      </c>
      <c r="M466" s="28">
        <v>13.503641762653899</v>
      </c>
      <c r="N466" s="1">
        <v>558.92688245613795</v>
      </c>
      <c r="O466" s="28">
        <v>6.8312814411021501</v>
      </c>
    </row>
    <row r="467" spans="1:15">
      <c r="A467" s="26" t="s">
        <v>382</v>
      </c>
      <c r="B467" s="27">
        <v>6.3223106349423505E-2</v>
      </c>
      <c r="C467" s="27">
        <v>2.2363978213186951E-3</v>
      </c>
      <c r="D467" s="27">
        <v>0.78519501990214302</v>
      </c>
      <c r="E467" s="27">
        <v>2.5275117023924348E-2</v>
      </c>
      <c r="F467" s="27">
        <v>9.0685817332427102E-2</v>
      </c>
      <c r="G467" s="27">
        <v>1.08568542613089E-3</v>
      </c>
      <c r="H467" s="27">
        <v>0.106569529125478</v>
      </c>
      <c r="J467" s="1">
        <v>623.6180900224</v>
      </c>
      <c r="K467" s="28">
        <v>80.713357817998002</v>
      </c>
      <c r="L467" s="1">
        <v>584.57616826207402</v>
      </c>
      <c r="M467" s="28">
        <v>14.9329207699168</v>
      </c>
      <c r="N467" s="1">
        <v>559.26834526262905</v>
      </c>
      <c r="O467" s="28">
        <v>6.4108757617008001</v>
      </c>
    </row>
    <row r="468" spans="1:15">
      <c r="A468" s="26" t="s">
        <v>383</v>
      </c>
      <c r="B468" s="27">
        <v>5.95017720024303E-2</v>
      </c>
      <c r="C468" s="27">
        <v>2.0328129105040798E-3</v>
      </c>
      <c r="D468" s="27">
        <v>0.75655866002402405</v>
      </c>
      <c r="E468" s="27">
        <v>2.4429547491339101E-2</v>
      </c>
      <c r="F468" s="27">
        <v>9.2045138890383904E-2</v>
      </c>
      <c r="G468" s="27">
        <v>9.6599324611436495E-4</v>
      </c>
      <c r="H468" s="27">
        <v>0.233766543034088</v>
      </c>
      <c r="J468" s="1">
        <v>505.48795224958099</v>
      </c>
      <c r="K468" s="28">
        <v>78.616016070257501</v>
      </c>
      <c r="L468" s="1">
        <v>568.13915593452805</v>
      </c>
      <c r="M468" s="28">
        <v>14.558727376869349</v>
      </c>
      <c r="N468" s="1">
        <v>567.38046031122099</v>
      </c>
      <c r="O468" s="28">
        <v>5.6960179735944001</v>
      </c>
    </row>
    <row r="469" spans="1:15">
      <c r="A469" s="26" t="s">
        <v>384</v>
      </c>
      <c r="B469" s="27">
        <v>6.0331330461070899E-2</v>
      </c>
      <c r="C469" s="27">
        <v>2.154874860203315E-3</v>
      </c>
      <c r="D469" s="27">
        <v>0.74238674821504502</v>
      </c>
      <c r="E469" s="27">
        <v>2.4067124516149851E-2</v>
      </c>
      <c r="F469" s="27">
        <v>8.9792382414874E-2</v>
      </c>
      <c r="G469" s="27">
        <v>1.0935983680796051E-3</v>
      </c>
      <c r="H469" s="27">
        <v>9.5247531463446403E-2</v>
      </c>
      <c r="J469" s="1">
        <v>490.89356592119998</v>
      </c>
      <c r="K469" s="28">
        <v>81.727385593470999</v>
      </c>
      <c r="L469" s="1">
        <v>557.39255165182306</v>
      </c>
      <c r="M469" s="28">
        <v>13.868276605867351</v>
      </c>
      <c r="N469" s="1">
        <v>553.97812956780001</v>
      </c>
      <c r="O469" s="28">
        <v>6.4641754770034998</v>
      </c>
    </row>
    <row r="470" spans="1:15">
      <c r="A470" s="26" t="s">
        <v>385</v>
      </c>
      <c r="B470" s="27">
        <v>5.6270384498830699E-2</v>
      </c>
      <c r="C470" s="27">
        <v>2.1700343763664648E-3</v>
      </c>
      <c r="D470" s="27">
        <v>0.70953491212643305</v>
      </c>
      <c r="E470" s="27">
        <v>2.5574455127453401E-2</v>
      </c>
      <c r="F470" s="27">
        <v>9.1647067762104198E-2</v>
      </c>
      <c r="G470" s="27">
        <v>1.1799995615718701E-3</v>
      </c>
      <c r="H470" s="27">
        <v>8.4100750883460404E-2</v>
      </c>
      <c r="J470" s="1">
        <v>317.368097147632</v>
      </c>
      <c r="K470" s="28">
        <v>93.366242482115993</v>
      </c>
      <c r="L470" s="1">
        <v>535.85477400591003</v>
      </c>
      <c r="M470" s="28">
        <v>14.975122857392799</v>
      </c>
      <c r="N470" s="1">
        <v>564.87932932101796</v>
      </c>
      <c r="O470" s="28">
        <v>6.9611647491011999</v>
      </c>
    </row>
    <row r="471" spans="1:15">
      <c r="A471" s="26" t="s">
        <v>386</v>
      </c>
      <c r="B471" s="27">
        <v>6.2110394011914101E-2</v>
      </c>
      <c r="C471" s="27">
        <v>2.2028757559469699E-3</v>
      </c>
      <c r="D471" s="27">
        <v>0.75904932711599604</v>
      </c>
      <c r="E471" s="27">
        <v>2.4154517633419699E-2</v>
      </c>
      <c r="F471" s="27">
        <v>8.95289910511783E-2</v>
      </c>
      <c r="G471" s="27">
        <v>9.8480811444339508E-4</v>
      </c>
      <c r="H471" s="27">
        <v>-3.2234102695334797E-2</v>
      </c>
      <c r="J471" s="1">
        <v>564.32176403637902</v>
      </c>
      <c r="K471" s="28">
        <v>83.558208881363001</v>
      </c>
      <c r="L471" s="1">
        <v>567.19288296686295</v>
      </c>
      <c r="M471" s="28">
        <v>14.01415537458865</v>
      </c>
      <c r="N471" s="1">
        <v>552.49331001831399</v>
      </c>
      <c r="O471" s="28">
        <v>5.8270924985648502</v>
      </c>
    </row>
    <row r="472" spans="1:15">
      <c r="A472" s="26" t="s">
        <v>387</v>
      </c>
      <c r="B472" s="27">
        <v>6.0206686800702097E-2</v>
      </c>
      <c r="C472" s="27">
        <v>1.9761773349695698E-3</v>
      </c>
      <c r="D472" s="27">
        <v>0.76043519489375799</v>
      </c>
      <c r="E472" s="27">
        <v>2.2664486273780451E-2</v>
      </c>
      <c r="F472" s="27">
        <v>9.1807690847059101E-2</v>
      </c>
      <c r="G472" s="27">
        <v>1.1493369046725449E-3</v>
      </c>
      <c r="H472" s="27">
        <v>0.132650073373448</v>
      </c>
      <c r="J472" s="1">
        <v>556.48806916833405</v>
      </c>
      <c r="K472" s="28">
        <v>76.643760475096499</v>
      </c>
      <c r="L472" s="1">
        <v>571.72663850233596</v>
      </c>
      <c r="M472" s="28">
        <v>13.6117268952933</v>
      </c>
      <c r="N472" s="1">
        <v>565.85088078230604</v>
      </c>
      <c r="O472" s="28">
        <v>6.7871488813759999</v>
      </c>
    </row>
    <row r="473" spans="1:15">
      <c r="A473" s="26" t="s">
        <v>388</v>
      </c>
      <c r="B473" s="27">
        <v>5.9609688005712799E-2</v>
      </c>
      <c r="C473" s="27">
        <v>2.144506858596555E-3</v>
      </c>
      <c r="D473" s="27">
        <v>0.744176080394227</v>
      </c>
      <c r="E473" s="27">
        <v>2.3777909930721701E-2</v>
      </c>
      <c r="F473" s="27">
        <v>9.2337957177930793E-2</v>
      </c>
      <c r="G473" s="27">
        <v>9.9292366191000006E-4</v>
      </c>
      <c r="H473" s="27">
        <v>8.6915910952537104E-2</v>
      </c>
      <c r="J473" s="1">
        <v>476.21275831531</v>
      </c>
      <c r="K473" s="28">
        <v>80.481325764521003</v>
      </c>
      <c r="L473" s="1">
        <v>561.47118359133106</v>
      </c>
      <c r="M473" s="28">
        <v>14.3001841335641</v>
      </c>
      <c r="N473" s="1">
        <v>569.09184347612995</v>
      </c>
      <c r="O473" s="28">
        <v>5.85744735912915</v>
      </c>
    </row>
    <row r="474" spans="1:15">
      <c r="A474" s="26" t="s">
        <v>390</v>
      </c>
      <c r="B474" s="27">
        <v>5.9144405911829102E-2</v>
      </c>
      <c r="C474" s="27">
        <v>2.0489549157694849E-3</v>
      </c>
      <c r="D474" s="27">
        <v>0.73967285036652497</v>
      </c>
      <c r="E474" s="27">
        <v>2.405352597319255E-2</v>
      </c>
      <c r="F474" s="27">
        <v>9.0873090480386304E-2</v>
      </c>
      <c r="G474" s="27">
        <v>1.1805471390691101E-3</v>
      </c>
      <c r="H474" s="27">
        <v>0.14967745502329799</v>
      </c>
      <c r="J474" s="1">
        <v>512.75891307579104</v>
      </c>
      <c r="K474" s="28">
        <v>78.764033907045999</v>
      </c>
      <c r="L474" s="1">
        <v>556.19166603468102</v>
      </c>
      <c r="M474" s="28">
        <v>14.071041192649799</v>
      </c>
      <c r="N474" s="1">
        <v>560.337396567057</v>
      </c>
      <c r="O474" s="28">
        <v>6.9732804677525504</v>
      </c>
    </row>
    <row r="475" spans="1:15">
      <c r="A475" s="26" t="s">
        <v>391</v>
      </c>
      <c r="B475" s="27">
        <v>6.34853209933611E-2</v>
      </c>
      <c r="C475" s="27">
        <v>2.3766016853450449E-3</v>
      </c>
      <c r="D475" s="27">
        <v>0.79257807931192503</v>
      </c>
      <c r="E475" s="27">
        <v>2.6234245208058948E-2</v>
      </c>
      <c r="F475" s="27">
        <v>9.0606208925499199E-2</v>
      </c>
      <c r="G475" s="27">
        <v>1.0554284989048E-3</v>
      </c>
      <c r="H475" s="27">
        <v>-4.2872915058447501E-2</v>
      </c>
      <c r="J475" s="1">
        <v>620.80275524525302</v>
      </c>
      <c r="K475" s="28">
        <v>79.9319797313115</v>
      </c>
      <c r="L475" s="1">
        <v>585.16530026969997</v>
      </c>
      <c r="M475" s="28">
        <v>14.777263693528001</v>
      </c>
      <c r="N475" s="1">
        <v>560.522679619766</v>
      </c>
      <c r="O475" s="28">
        <v>6.4800080761816501</v>
      </c>
    </row>
    <row r="476" spans="1:15">
      <c r="A476" s="26" t="s">
        <v>392</v>
      </c>
      <c r="B476" s="27">
        <v>5.8685896626141598E-2</v>
      </c>
      <c r="C476" s="27">
        <v>2.0955394757762448E-3</v>
      </c>
      <c r="D476" s="27">
        <v>0.74222635204064302</v>
      </c>
      <c r="E476" s="27">
        <v>2.4501806826534449E-2</v>
      </c>
      <c r="F476" s="27">
        <v>9.2184375044909006E-2</v>
      </c>
      <c r="G476" s="27">
        <v>1.1641185927875901E-3</v>
      </c>
      <c r="H476" s="27">
        <v>0.22895029835278999</v>
      </c>
      <c r="J476" s="1">
        <v>480.957215405868</v>
      </c>
      <c r="K476" s="28">
        <v>75.259081455539004</v>
      </c>
      <c r="L476" s="1">
        <v>556.619357176937</v>
      </c>
      <c r="M476" s="28">
        <v>14.52375557851995</v>
      </c>
      <c r="N476" s="1">
        <v>568.06519115549099</v>
      </c>
      <c r="O476" s="28">
        <v>6.8584673548920003</v>
      </c>
    </row>
    <row r="477" spans="1:15">
      <c r="A477" s="26" t="s">
        <v>393</v>
      </c>
      <c r="B477" s="27">
        <v>5.9446551343674103E-2</v>
      </c>
      <c r="C477" s="27">
        <v>2.0828922174175352E-3</v>
      </c>
      <c r="D477" s="27">
        <v>0.74494042422975704</v>
      </c>
      <c r="E477" s="27">
        <v>2.2779320312084649E-2</v>
      </c>
      <c r="F477" s="27">
        <v>9.19594171376516E-2</v>
      </c>
      <c r="G477" s="27">
        <v>1.08655032088507E-3</v>
      </c>
      <c r="H477" s="27">
        <v>-3.7731780159424799E-2</v>
      </c>
      <c r="J477" s="1">
        <v>484.89044649577198</v>
      </c>
      <c r="K477" s="28">
        <v>77.393814189444001</v>
      </c>
      <c r="L477" s="1">
        <v>560.06181732779805</v>
      </c>
      <c r="M477" s="28">
        <v>13.2443393972123</v>
      </c>
      <c r="N477" s="1">
        <v>566.79352954739295</v>
      </c>
      <c r="O477" s="28">
        <v>6.4064092781054498</v>
      </c>
    </row>
    <row r="478" spans="1:15">
      <c r="A478" s="26" t="s">
        <v>394</v>
      </c>
      <c r="B478" s="27">
        <v>5.95168129889036E-2</v>
      </c>
      <c r="C478" s="27">
        <v>2.0483817599066E-3</v>
      </c>
      <c r="D478" s="27">
        <v>0.73749405150764002</v>
      </c>
      <c r="E478" s="27">
        <v>2.2958276365271799E-2</v>
      </c>
      <c r="F478" s="27">
        <v>9.0535915227650698E-2</v>
      </c>
      <c r="G478" s="27">
        <v>1.139381563720935E-3</v>
      </c>
      <c r="H478" s="27">
        <v>5.4354468091899998E-2</v>
      </c>
      <c r="J478" s="1">
        <v>516.765252841147</v>
      </c>
      <c r="K478" s="28">
        <v>77.139301370338501</v>
      </c>
      <c r="L478" s="1">
        <v>555.44784561159997</v>
      </c>
      <c r="M478" s="28">
        <v>13.3248455070428</v>
      </c>
      <c r="N478" s="1">
        <v>558.34330016330205</v>
      </c>
      <c r="O478" s="28">
        <v>6.7229321201614498</v>
      </c>
    </row>
    <row r="479" spans="1:15">
      <c r="A479" s="26" t="s">
        <v>395</v>
      </c>
      <c r="B479" s="27">
        <v>5.8745572518188002E-2</v>
      </c>
      <c r="C479" s="27">
        <v>1.9692646611833E-3</v>
      </c>
      <c r="D479" s="27">
        <v>0.74627161462710001</v>
      </c>
      <c r="E479" s="27">
        <v>2.3151954248692451E-2</v>
      </c>
      <c r="F479" s="27">
        <v>9.1433625801472795E-2</v>
      </c>
      <c r="G479" s="27">
        <v>1.01497192321108E-3</v>
      </c>
      <c r="H479" s="27">
        <v>0.101308788717801</v>
      </c>
      <c r="J479" s="1">
        <v>502.07481782872998</v>
      </c>
      <c r="K479" s="28">
        <v>74.775257703578504</v>
      </c>
      <c r="L479" s="1">
        <v>560.584378598836</v>
      </c>
      <c r="M479" s="28">
        <v>13.334725490330801</v>
      </c>
      <c r="N479" s="1">
        <v>565.26270869600899</v>
      </c>
      <c r="O479" s="28">
        <v>6.2102019574062499</v>
      </c>
    </row>
    <row r="480" spans="1:15">
      <c r="A480" s="26" t="s">
        <v>396</v>
      </c>
      <c r="B480" s="27">
        <v>6.2083806295331098E-2</v>
      </c>
      <c r="C480" s="27">
        <v>2.20417322217841E-3</v>
      </c>
      <c r="D480" s="27">
        <v>0.76741454967685696</v>
      </c>
      <c r="E480" s="27">
        <v>2.38212609398551E-2</v>
      </c>
      <c r="F480" s="27">
        <v>9.1133774637427195E-2</v>
      </c>
      <c r="G480" s="27">
        <v>1.1406853634788E-3</v>
      </c>
      <c r="H480" s="27">
        <v>-1.30048373777812E-2</v>
      </c>
      <c r="J480" s="1">
        <v>577.95417577433898</v>
      </c>
      <c r="K480" s="28">
        <v>76.482837559467498</v>
      </c>
      <c r="L480" s="1">
        <v>572.51813533160896</v>
      </c>
      <c r="M480" s="28">
        <v>13.7267072467105</v>
      </c>
      <c r="N480" s="1">
        <v>561.87581356435896</v>
      </c>
      <c r="O480" s="28">
        <v>6.7388639403389501</v>
      </c>
    </row>
    <row r="481" spans="1:15">
      <c r="A481" s="26" t="s">
        <v>397</v>
      </c>
      <c r="B481" s="27">
        <v>6.0847968105694698E-2</v>
      </c>
      <c r="C481" s="27">
        <v>2.096194003070245E-3</v>
      </c>
      <c r="D481" s="27">
        <v>0.75356236091330298</v>
      </c>
      <c r="E481" s="27">
        <v>2.3994911846383499E-2</v>
      </c>
      <c r="F481" s="27">
        <v>9.1074735480407606E-2</v>
      </c>
      <c r="G481" s="27">
        <v>1.087940882326145E-3</v>
      </c>
      <c r="H481" s="27">
        <v>0.21532448708905</v>
      </c>
      <c r="J481" s="1">
        <v>544.72209608718299</v>
      </c>
      <c r="K481" s="28">
        <v>74.547369142254993</v>
      </c>
      <c r="L481" s="1">
        <v>566.87425257528605</v>
      </c>
      <c r="M481" s="28">
        <v>14.1421281920081</v>
      </c>
      <c r="N481" s="1">
        <v>561.56555656138698</v>
      </c>
      <c r="O481" s="28">
        <v>6.4250162623301001</v>
      </c>
    </row>
    <row r="482" spans="1:15">
      <c r="A482" s="26" t="s">
        <v>398</v>
      </c>
      <c r="B482" s="27">
        <v>5.9261824275514199E-2</v>
      </c>
      <c r="C482" s="27">
        <v>2.1683006454876349E-3</v>
      </c>
      <c r="D482" s="27">
        <v>0.73670110887167695</v>
      </c>
      <c r="E482" s="27">
        <v>2.4314118807057201E-2</v>
      </c>
      <c r="F482" s="27">
        <v>9.1719744681961202E-2</v>
      </c>
      <c r="G482" s="27">
        <v>1.0737301624615201E-3</v>
      </c>
      <c r="H482" s="27">
        <v>0.12585084212141201</v>
      </c>
      <c r="J482" s="1">
        <v>441.03855569676301</v>
      </c>
      <c r="K482" s="28">
        <v>82.870460662833494</v>
      </c>
      <c r="L482" s="1">
        <v>556.65790139393698</v>
      </c>
      <c r="M482" s="28">
        <v>14.587339081567</v>
      </c>
      <c r="N482" s="1">
        <v>565.38621398513396</v>
      </c>
      <c r="O482" s="28">
        <v>6.3443514760988</v>
      </c>
    </row>
    <row r="483" spans="1:15">
      <c r="A483" s="26" t="s">
        <v>399</v>
      </c>
      <c r="B483" s="27">
        <v>5.9239870584177901E-2</v>
      </c>
      <c r="C483" s="27">
        <v>2.1104659649231398E-3</v>
      </c>
      <c r="D483" s="27">
        <v>0.73772806766077503</v>
      </c>
      <c r="E483" s="27">
        <v>2.375113210742405E-2</v>
      </c>
      <c r="F483" s="27">
        <v>9.12561087441702E-2</v>
      </c>
      <c r="G483" s="27">
        <v>9.9766687504975501E-4</v>
      </c>
      <c r="H483" s="27">
        <v>-5.5080582641951802E-3</v>
      </c>
      <c r="J483" s="1">
        <v>457.25879909356303</v>
      </c>
      <c r="K483" s="28">
        <v>85.475318552901996</v>
      </c>
      <c r="L483" s="1">
        <v>554.73094991917401</v>
      </c>
      <c r="M483" s="28">
        <v>13.97123601509225</v>
      </c>
      <c r="N483" s="1">
        <v>562.69926957786197</v>
      </c>
      <c r="O483" s="28">
        <v>5.8874666997452003</v>
      </c>
    </row>
    <row r="484" spans="1:15">
      <c r="A484" s="26" t="s">
        <v>400</v>
      </c>
      <c r="B484" s="27">
        <v>5.7870710904171799E-2</v>
      </c>
      <c r="C484" s="27">
        <v>1.9199577609891199E-3</v>
      </c>
      <c r="D484" s="27">
        <v>0.71918819845009296</v>
      </c>
      <c r="E484" s="27">
        <v>2.1671811451131451E-2</v>
      </c>
      <c r="F484" s="27">
        <v>9.0755775555765097E-2</v>
      </c>
      <c r="G484" s="27">
        <v>9.5113069421013502E-4</v>
      </c>
      <c r="H484" s="27">
        <v>9.6758076133269297E-2</v>
      </c>
      <c r="J484" s="1">
        <v>458.480848571774</v>
      </c>
      <c r="K484" s="28">
        <v>72.977464427201497</v>
      </c>
      <c r="L484" s="1">
        <v>545.43950791304701</v>
      </c>
      <c r="M484" s="28">
        <v>12.83740469117275</v>
      </c>
      <c r="N484" s="1">
        <v>559.77135453116102</v>
      </c>
      <c r="O484" s="28">
        <v>5.6218593786742996</v>
      </c>
    </row>
    <row r="485" spans="1:15">
      <c r="A485" s="26" t="s">
        <v>401</v>
      </c>
      <c r="B485" s="27">
        <v>5.88052215368755E-2</v>
      </c>
      <c r="C485" s="27">
        <v>1.9374426655674451E-3</v>
      </c>
      <c r="D485" s="27">
        <v>0.72959912591119602</v>
      </c>
      <c r="E485" s="27">
        <v>2.13273197692791E-2</v>
      </c>
      <c r="F485" s="27">
        <v>9.0180483568189806E-2</v>
      </c>
      <c r="G485" s="27">
        <v>1.0103012250090851E-3</v>
      </c>
      <c r="H485" s="27">
        <v>8.9655300898560594E-2</v>
      </c>
      <c r="J485" s="1">
        <v>501.14606676034902</v>
      </c>
      <c r="K485" s="28">
        <v>73.690463330203997</v>
      </c>
      <c r="L485" s="1">
        <v>554.54663670076798</v>
      </c>
      <c r="M485" s="28">
        <v>12.195689812635351</v>
      </c>
      <c r="N485" s="1">
        <v>556.33161563508702</v>
      </c>
      <c r="O485" s="28">
        <v>5.9699928721381497</v>
      </c>
    </row>
    <row r="486" spans="1:15">
      <c r="A486" s="26" t="s">
        <v>402</v>
      </c>
      <c r="B486" s="27">
        <v>5.8512721976717898E-2</v>
      </c>
      <c r="C486" s="27">
        <v>1.9338891029133151E-3</v>
      </c>
      <c r="D486" s="27">
        <v>0.72730160023325496</v>
      </c>
      <c r="E486" s="27">
        <v>2.1629965162866201E-2</v>
      </c>
      <c r="F486" s="27">
        <v>9.1496824900727997E-2</v>
      </c>
      <c r="G486" s="27">
        <v>1.0262095610052101E-3</v>
      </c>
      <c r="H486" s="27">
        <v>0.111038035492351</v>
      </c>
      <c r="J486" s="1">
        <v>469.65902150910898</v>
      </c>
      <c r="K486" s="28">
        <v>77.263304724618493</v>
      </c>
      <c r="L486" s="1">
        <v>550.39812074126701</v>
      </c>
      <c r="M486" s="28">
        <v>12.786078645362499</v>
      </c>
      <c r="N486" s="1">
        <v>564.10247995319401</v>
      </c>
      <c r="O486" s="28">
        <v>6.0576372584484997</v>
      </c>
    </row>
    <row r="487" spans="1:15">
      <c r="A487" s="26" t="s">
        <v>403</v>
      </c>
      <c r="B487" s="27">
        <v>5.7920001443775501E-2</v>
      </c>
      <c r="C487" s="27">
        <v>1.9533785572881149E-3</v>
      </c>
      <c r="D487" s="27">
        <v>0.71596354117811201</v>
      </c>
      <c r="E487" s="27">
        <v>2.269941368234055E-2</v>
      </c>
      <c r="F487" s="27">
        <v>9.0026289179863495E-2</v>
      </c>
      <c r="G487" s="27">
        <v>1.02137431710655E-3</v>
      </c>
      <c r="H487" s="27">
        <v>0.227352312384589</v>
      </c>
      <c r="J487" s="1">
        <v>436.22741716142701</v>
      </c>
      <c r="K487" s="28">
        <v>81.947496326741998</v>
      </c>
      <c r="L487" s="1">
        <v>545.52242405083905</v>
      </c>
      <c r="M487" s="28">
        <v>13.05775682851025</v>
      </c>
      <c r="N487" s="1">
        <v>555.41258861455299</v>
      </c>
      <c r="O487" s="28">
        <v>6.0285627967169999</v>
      </c>
    </row>
    <row r="488" spans="1:15">
      <c r="A488" s="26" t="s">
        <v>404</v>
      </c>
      <c r="B488" s="27">
        <v>6.0241761774959803E-2</v>
      </c>
      <c r="C488" s="27">
        <v>1.989201837064445E-3</v>
      </c>
      <c r="D488" s="27">
        <v>0.75339721898113698</v>
      </c>
      <c r="E488" s="27">
        <v>2.2703842573100701E-2</v>
      </c>
      <c r="F488" s="27">
        <v>9.1249324955609196E-2</v>
      </c>
      <c r="G488" s="27">
        <v>1.0217097565020949E-3</v>
      </c>
      <c r="H488" s="27">
        <v>0.17448466206886801</v>
      </c>
      <c r="J488" s="1">
        <v>535.70301025270396</v>
      </c>
      <c r="K488" s="28">
        <v>73.040468566762996</v>
      </c>
      <c r="L488" s="1">
        <v>565.16237594000302</v>
      </c>
      <c r="M488" s="28">
        <v>13.222876210977949</v>
      </c>
      <c r="N488" s="1">
        <v>562.64324272044405</v>
      </c>
      <c r="O488" s="28">
        <v>6.0303573715993002</v>
      </c>
    </row>
    <row r="489" spans="1:15">
      <c r="A489" s="26" t="s">
        <v>405</v>
      </c>
      <c r="B489" s="27">
        <v>6.0853508550170902E-2</v>
      </c>
      <c r="C489" s="27">
        <v>2.0589147899759E-3</v>
      </c>
      <c r="D489" s="27">
        <v>0.76000343960684702</v>
      </c>
      <c r="E489" s="27">
        <v>2.3604640425768899E-2</v>
      </c>
      <c r="F489" s="27">
        <v>9.09669775306121E-2</v>
      </c>
      <c r="G489" s="27">
        <v>9.0039138261096999E-4</v>
      </c>
      <c r="H489" s="27">
        <v>0.11216245533407</v>
      </c>
      <c r="J489" s="1">
        <v>543.89569905932399</v>
      </c>
      <c r="K489" s="28">
        <v>77.880205760806007</v>
      </c>
      <c r="L489" s="1">
        <v>568.26920001932797</v>
      </c>
      <c r="M489" s="28">
        <v>13.719488580433801</v>
      </c>
      <c r="N489" s="1">
        <v>561.05092098197895</v>
      </c>
      <c r="O489" s="28">
        <v>5.3148983851217002</v>
      </c>
    </row>
    <row r="490" spans="1:15">
      <c r="A490" s="26" t="s">
        <v>406</v>
      </c>
      <c r="B490" s="27">
        <v>5.8154539418341103E-2</v>
      </c>
      <c r="C490" s="27">
        <v>2.03821574134586E-3</v>
      </c>
      <c r="D490" s="27">
        <v>0.72507395165088695</v>
      </c>
      <c r="E490" s="27">
        <v>2.28214742665688E-2</v>
      </c>
      <c r="F490" s="27">
        <v>9.1965556171194604E-2</v>
      </c>
      <c r="G490" s="27">
        <v>1.1481996111350451E-3</v>
      </c>
      <c r="H490" s="27">
        <v>0.112238693393165</v>
      </c>
      <c r="J490" s="1">
        <v>415.50756388134499</v>
      </c>
      <c r="K490" s="28">
        <v>81.788350409656005</v>
      </c>
      <c r="L490" s="1">
        <v>550.75735305061301</v>
      </c>
      <c r="M490" s="28">
        <v>13.768818265565949</v>
      </c>
      <c r="N490" s="1">
        <v>566.78517899930398</v>
      </c>
      <c r="O490" s="28">
        <v>6.7643761000440001</v>
      </c>
    </row>
    <row r="491" spans="1:15">
      <c r="A491" s="26" t="s">
        <v>407</v>
      </c>
      <c r="B491" s="27">
        <v>5.7086997674276697E-2</v>
      </c>
      <c r="C491" s="27">
        <v>1.8643707164017499E-3</v>
      </c>
      <c r="D491" s="27">
        <v>0.72055693895172301</v>
      </c>
      <c r="E491" s="27">
        <v>2.1462540320668699E-2</v>
      </c>
      <c r="F491" s="27">
        <v>9.1813773904460605E-2</v>
      </c>
      <c r="G491" s="27">
        <v>1.033528692207935E-3</v>
      </c>
      <c r="H491" s="27">
        <v>0.143609039492469</v>
      </c>
      <c r="J491" s="1">
        <v>429.97530789503799</v>
      </c>
      <c r="K491" s="28">
        <v>78.388368517198998</v>
      </c>
      <c r="L491" s="1">
        <v>548.67229321992102</v>
      </c>
      <c r="M491" s="28">
        <v>13.20493222983735</v>
      </c>
      <c r="N491" s="1">
        <v>565.97023473104002</v>
      </c>
      <c r="O491" s="28">
        <v>6.0919571117024498</v>
      </c>
    </row>
    <row r="492" spans="1:15">
      <c r="A492" s="26" t="s">
        <v>408</v>
      </c>
      <c r="B492" s="27">
        <v>5.86524103461857E-2</v>
      </c>
      <c r="C492" s="27">
        <v>1.91482577180394E-3</v>
      </c>
      <c r="D492" s="27">
        <v>0.73588900151527803</v>
      </c>
      <c r="E492" s="27">
        <v>2.2425237204410101E-2</v>
      </c>
      <c r="F492" s="27">
        <v>9.0481130761374998E-2</v>
      </c>
      <c r="G492" s="27">
        <v>9.5651990420303999E-4</v>
      </c>
      <c r="H492" s="27">
        <v>0.19173441982415501</v>
      </c>
      <c r="J492" s="1">
        <v>489.203921095834</v>
      </c>
      <c r="K492" s="28">
        <v>74.904511755735996</v>
      </c>
      <c r="L492" s="1">
        <v>554.92384664619794</v>
      </c>
      <c r="M492" s="28">
        <v>13.1064349967303</v>
      </c>
      <c r="N492" s="1">
        <v>558.14441275646595</v>
      </c>
      <c r="O492" s="28">
        <v>5.6501547950728499</v>
      </c>
    </row>
    <row r="493" spans="1:15">
      <c r="A493" s="26" t="s">
        <v>409</v>
      </c>
      <c r="B493" s="27">
        <v>5.8800941914210002E-2</v>
      </c>
      <c r="C493" s="27">
        <v>1.910943861707255E-3</v>
      </c>
      <c r="D493" s="27">
        <v>0.74385461389667196</v>
      </c>
      <c r="E493" s="27">
        <v>2.3050516920663601E-2</v>
      </c>
      <c r="F493" s="27">
        <v>9.0896336520296606E-2</v>
      </c>
      <c r="G493" s="27">
        <v>9.5691506024765997E-4</v>
      </c>
      <c r="H493" s="27">
        <v>0.22360291130603599</v>
      </c>
      <c r="J493" s="1">
        <v>475.14442310099798</v>
      </c>
      <c r="K493" s="28">
        <v>82.397095066340995</v>
      </c>
      <c r="L493" s="1">
        <v>559.13260342187596</v>
      </c>
      <c r="M493" s="28">
        <v>13.456524437638601</v>
      </c>
      <c r="N493" s="1">
        <v>560.59924295637802</v>
      </c>
      <c r="O493" s="28">
        <v>5.6450894649875503</v>
      </c>
    </row>
    <row r="494" spans="1:15">
      <c r="A494" s="26" t="s">
        <v>410</v>
      </c>
      <c r="B494" s="27">
        <v>5.8984230154496699E-2</v>
      </c>
      <c r="C494" s="27">
        <v>2.0597004930943798E-3</v>
      </c>
      <c r="D494" s="27">
        <v>0.73939239537285695</v>
      </c>
      <c r="E494" s="27">
        <v>2.2363109957620048E-2</v>
      </c>
      <c r="F494" s="27">
        <v>9.1869639814849594E-2</v>
      </c>
      <c r="G494" s="27">
        <v>1.02214793350092E-3</v>
      </c>
      <c r="H494" s="27">
        <v>-0.111275935797658</v>
      </c>
      <c r="J494" s="1">
        <v>477.84641186838701</v>
      </c>
      <c r="K494" s="28">
        <v>80.480831901951007</v>
      </c>
      <c r="L494" s="1">
        <v>556.97091280647805</v>
      </c>
      <c r="M494" s="28">
        <v>13.294862451668649</v>
      </c>
      <c r="N494" s="1">
        <v>566.30753313029504</v>
      </c>
      <c r="O494" s="28">
        <v>6.0292504133066496</v>
      </c>
    </row>
    <row r="495" spans="1:15">
      <c r="A495" s="26" t="s">
        <v>411</v>
      </c>
      <c r="B495" s="27">
        <v>5.6132907052504698E-2</v>
      </c>
      <c r="C495" s="27">
        <v>1.8343123706012949E-3</v>
      </c>
      <c r="D495" s="27">
        <v>0.727505546182866</v>
      </c>
      <c r="E495" s="27">
        <v>2.2555683238430799E-2</v>
      </c>
      <c r="F495" s="27">
        <v>9.2741404370342104E-2</v>
      </c>
      <c r="G495" s="27">
        <v>9.0992024948199999E-4</v>
      </c>
      <c r="H495" s="27">
        <v>0.18317546498280701</v>
      </c>
      <c r="J495" s="1">
        <v>381.34255418459099</v>
      </c>
      <c r="K495" s="28">
        <v>78.539223919945996</v>
      </c>
      <c r="L495" s="1">
        <v>549.75888032320495</v>
      </c>
      <c r="M495" s="28">
        <v>13.174493821462301</v>
      </c>
      <c r="N495" s="1">
        <v>571.52486401409703</v>
      </c>
      <c r="O495" s="28">
        <v>5.3616319119784501</v>
      </c>
    </row>
    <row r="496" spans="1:15">
      <c r="A496" s="26" t="s">
        <v>412</v>
      </c>
      <c r="B496" s="27">
        <v>5.5792037280415298E-2</v>
      </c>
      <c r="C496" s="27">
        <v>1.8085816979071751E-3</v>
      </c>
      <c r="D496" s="27">
        <v>0.70027136041254801</v>
      </c>
      <c r="E496" s="27">
        <v>1.9933100677967001E-2</v>
      </c>
      <c r="F496" s="27">
        <v>9.1877467146026404E-2</v>
      </c>
      <c r="G496" s="27">
        <v>9.9824495354001509E-4</v>
      </c>
      <c r="H496" s="27">
        <v>0.14748256567514001</v>
      </c>
      <c r="J496" s="1">
        <v>359.79963187761899</v>
      </c>
      <c r="K496" s="28">
        <v>73.961962798957998</v>
      </c>
      <c r="L496" s="1">
        <v>535.35980577152804</v>
      </c>
      <c r="M496" s="28">
        <v>11.96287367077155</v>
      </c>
      <c r="N496" s="1">
        <v>566.369089136056</v>
      </c>
      <c r="O496" s="28">
        <v>5.8963715409668502</v>
      </c>
    </row>
    <row r="497" spans="1:15">
      <c r="A497" s="26" t="s">
        <v>413</v>
      </c>
      <c r="B497" s="27">
        <v>6.1410848319357503E-2</v>
      </c>
      <c r="C497" s="27">
        <v>2.1157306905070848E-3</v>
      </c>
      <c r="D497" s="27">
        <v>0.75989642293380699</v>
      </c>
      <c r="E497" s="27">
        <v>2.3256171272214951E-2</v>
      </c>
      <c r="F497" s="27">
        <v>9.0123726294683307E-2</v>
      </c>
      <c r="G497" s="27">
        <v>9.8908105145357507E-4</v>
      </c>
      <c r="H497" s="27">
        <v>1.0860843851243401E-2</v>
      </c>
      <c r="J497" s="1">
        <v>548.14410940310404</v>
      </c>
      <c r="K497" s="28">
        <v>77.204474755126</v>
      </c>
      <c r="L497" s="1">
        <v>568.61722739291497</v>
      </c>
      <c r="M497" s="28">
        <v>13.3513633954376</v>
      </c>
      <c r="N497" s="1">
        <v>556.00942714025302</v>
      </c>
      <c r="O497" s="28">
        <v>5.8511088715852004</v>
      </c>
    </row>
    <row r="498" spans="1:15">
      <c r="A498" s="26" t="s">
        <v>414</v>
      </c>
      <c r="B498" s="27">
        <v>5.9306492740856899E-2</v>
      </c>
      <c r="C498" s="27">
        <v>1.91935607019949E-3</v>
      </c>
      <c r="D498" s="27">
        <v>0.74317649661734897</v>
      </c>
      <c r="E498" s="27">
        <v>2.229982850621855E-2</v>
      </c>
      <c r="F498" s="27">
        <v>9.0265512825954103E-2</v>
      </c>
      <c r="G498" s="27">
        <v>9.7915918434164011E-4</v>
      </c>
      <c r="H498" s="27">
        <v>0.15570499278990199</v>
      </c>
      <c r="J498" s="1">
        <v>508.19046066195301</v>
      </c>
      <c r="K498" s="28">
        <v>73.224455048985007</v>
      </c>
      <c r="L498" s="1">
        <v>559.54596260345204</v>
      </c>
      <c r="M498" s="28">
        <v>12.7525996573816</v>
      </c>
      <c r="N498" s="1">
        <v>556.85484849557201</v>
      </c>
      <c r="O498" s="28">
        <v>5.7856850702960996</v>
      </c>
    </row>
    <row r="499" spans="1:15">
      <c r="A499" s="26" t="s">
        <v>415</v>
      </c>
      <c r="B499" s="27">
        <v>5.9251415234532701E-2</v>
      </c>
      <c r="C499" s="27">
        <v>1.81714182876028E-3</v>
      </c>
      <c r="D499" s="27">
        <v>0.75328662670964297</v>
      </c>
      <c r="E499" s="27">
        <v>2.0891579421963551E-2</v>
      </c>
      <c r="F499" s="27">
        <v>9.2043243019544405E-2</v>
      </c>
      <c r="G499" s="27">
        <v>9.38638566861505E-4</v>
      </c>
      <c r="H499" s="27">
        <v>0.16180423861311299</v>
      </c>
      <c r="J499" s="1">
        <v>526.61682238274102</v>
      </c>
      <c r="K499" s="28">
        <v>66.864316548627997</v>
      </c>
      <c r="L499" s="1">
        <v>566.72898858796805</v>
      </c>
      <c r="M499" s="28">
        <v>12.05053843964215</v>
      </c>
      <c r="N499" s="1">
        <v>567.38589172527304</v>
      </c>
      <c r="O499" s="28">
        <v>5.5418216471281498</v>
      </c>
    </row>
    <row r="500" spans="1:15">
      <c r="A500" s="26" t="s">
        <v>416</v>
      </c>
      <c r="B500" s="27">
        <v>5.9366046157582598E-2</v>
      </c>
      <c r="C500" s="27">
        <v>2.2154940954249502E-3</v>
      </c>
      <c r="D500" s="27">
        <v>0.73732849838453995</v>
      </c>
      <c r="E500" s="27">
        <v>2.448358106423135E-2</v>
      </c>
      <c r="F500" s="27">
        <v>9.0544319369085899E-2</v>
      </c>
      <c r="G500" s="27">
        <v>1.0539903004703601E-3</v>
      </c>
      <c r="H500" s="27">
        <v>-2.4226275298294301E-2</v>
      </c>
      <c r="J500" s="1">
        <v>466.17752836157501</v>
      </c>
      <c r="K500" s="28">
        <v>84.314347754415493</v>
      </c>
      <c r="L500" s="1">
        <v>553.72557216626501</v>
      </c>
      <c r="M500" s="28">
        <v>14.466870739311499</v>
      </c>
      <c r="N500" s="1">
        <v>558.45398622126095</v>
      </c>
      <c r="O500" s="28">
        <v>6.2233131609224497</v>
      </c>
    </row>
    <row r="501" spans="1:15">
      <c r="A501" s="26" t="s">
        <v>417</v>
      </c>
      <c r="B501" s="27">
        <v>6.0489838897500703E-2</v>
      </c>
      <c r="C501" s="27">
        <v>2.2160107017636099E-3</v>
      </c>
      <c r="D501" s="27">
        <v>0.74712270893214106</v>
      </c>
      <c r="E501" s="27">
        <v>2.44039641981421E-2</v>
      </c>
      <c r="F501" s="27">
        <v>8.9944232765407001E-2</v>
      </c>
      <c r="G501" s="27">
        <v>1.0409084306002301E-3</v>
      </c>
      <c r="H501" s="27">
        <v>-1.9134300763154699E-2</v>
      </c>
      <c r="J501" s="1">
        <v>505.56297005385602</v>
      </c>
      <c r="K501" s="28">
        <v>80.229766487134995</v>
      </c>
      <c r="L501" s="1">
        <v>559.88577784443999</v>
      </c>
      <c r="M501" s="28">
        <v>14.095315554108099</v>
      </c>
      <c r="N501" s="1">
        <v>554.91331545646005</v>
      </c>
      <c r="O501" s="28">
        <v>6.1541805117091002</v>
      </c>
    </row>
    <row r="502" spans="1:15">
      <c r="A502" s="26" t="s">
        <v>419</v>
      </c>
      <c r="B502" s="27">
        <v>5.7299618656600403E-2</v>
      </c>
      <c r="C502" s="27">
        <v>1.8187447524562149E-3</v>
      </c>
      <c r="D502" s="27">
        <v>0.73298398369403905</v>
      </c>
      <c r="E502" s="27">
        <v>2.1345109537116051E-2</v>
      </c>
      <c r="F502" s="27">
        <v>9.2710625862514204E-2</v>
      </c>
      <c r="G502" s="27">
        <v>8.9872434743449496E-4</v>
      </c>
      <c r="H502" s="27">
        <v>0.226822007496054</v>
      </c>
      <c r="J502" s="1">
        <v>445.88734883355801</v>
      </c>
      <c r="K502" s="28">
        <v>67.967478071753007</v>
      </c>
      <c r="L502" s="1">
        <v>558.89344362248596</v>
      </c>
      <c r="M502" s="28">
        <v>12.4434314345401</v>
      </c>
      <c r="N502" s="1">
        <v>571.34948457043902</v>
      </c>
      <c r="O502" s="28">
        <v>5.3026894509941496</v>
      </c>
    </row>
    <row r="503" spans="1:15">
      <c r="A503" s="26"/>
      <c r="B503" s="27"/>
      <c r="C503" s="27"/>
      <c r="D503" s="27"/>
      <c r="E503" s="27"/>
      <c r="F503" s="27"/>
      <c r="G503" s="27"/>
      <c r="H503" s="27"/>
      <c r="J503" s="1"/>
      <c r="K503" s="28"/>
      <c r="L503" s="1"/>
      <c r="M503" s="28"/>
      <c r="N503" s="1"/>
      <c r="O503" s="28"/>
    </row>
    <row r="504" spans="1:15">
      <c r="A504" s="26" t="s">
        <v>370</v>
      </c>
      <c r="B504" s="27">
        <v>5.9850326283946299E-2</v>
      </c>
      <c r="C504" s="27">
        <v>1.726268257493675E-3</v>
      </c>
      <c r="D504" s="27">
        <v>0.75970225126719104</v>
      </c>
      <c r="E504" s="27">
        <v>1.97961325553201E-2</v>
      </c>
      <c r="F504" s="27">
        <v>9.1742132808648499E-2</v>
      </c>
      <c r="G504" s="27">
        <v>7.3794553813784499E-4</v>
      </c>
      <c r="H504" s="27">
        <v>0.13846933827473501</v>
      </c>
      <c r="J504" s="1">
        <v>564.68613926131695</v>
      </c>
      <c r="K504" s="28">
        <v>64.288921992169506</v>
      </c>
      <c r="L504" s="1">
        <v>571.402313162562</v>
      </c>
      <c r="M504" s="28">
        <v>11.472787408472151</v>
      </c>
      <c r="N504" s="1">
        <v>565.71787255602396</v>
      </c>
      <c r="O504" s="28">
        <v>4.3547952492702251</v>
      </c>
    </row>
    <row r="505" spans="1:15">
      <c r="A505" s="26" t="s">
        <v>371</v>
      </c>
      <c r="B505" s="27">
        <v>5.9586805577048603E-2</v>
      </c>
      <c r="C505" s="27">
        <v>1.716988539755445E-3</v>
      </c>
      <c r="D505" s="27">
        <v>0.75580528865872698</v>
      </c>
      <c r="E505" s="27">
        <v>1.9301481664036651E-2</v>
      </c>
      <c r="F505" s="27">
        <v>9.2213590290091796E-2</v>
      </c>
      <c r="G505" s="27">
        <v>8.2028025646363998E-4</v>
      </c>
      <c r="H505" s="27">
        <v>0.16371034646233801</v>
      </c>
      <c r="J505" s="1">
        <v>548.28401644965697</v>
      </c>
      <c r="K505" s="28">
        <v>62.889289665560497</v>
      </c>
      <c r="L505" s="1">
        <v>571.13705516418395</v>
      </c>
      <c r="M505" s="28">
        <v>11.452089980513451</v>
      </c>
      <c r="N505" s="1">
        <v>568.46000364992403</v>
      </c>
      <c r="O505" s="28">
        <v>4.8369494720337096</v>
      </c>
    </row>
    <row r="506" spans="1:15">
      <c r="A506" s="26" t="s">
        <v>372</v>
      </c>
      <c r="B506" s="27">
        <v>5.9403510742513002E-2</v>
      </c>
      <c r="C506" s="27">
        <v>1.68217279612752E-3</v>
      </c>
      <c r="D506" s="27">
        <v>0.75118536185446705</v>
      </c>
      <c r="E506" s="27">
        <v>1.8835229934438751E-2</v>
      </c>
      <c r="F506" s="27">
        <v>9.2201797638226404E-2</v>
      </c>
      <c r="G506" s="27">
        <v>7.2501356061108505E-4</v>
      </c>
      <c r="H506" s="27">
        <v>8.8714583153744794E-2</v>
      </c>
      <c r="J506" s="1">
        <v>546.003024971287</v>
      </c>
      <c r="K506" s="28">
        <v>62.705704671870002</v>
      </c>
      <c r="L506" s="1">
        <v>567.08832015239295</v>
      </c>
      <c r="M506" s="28">
        <v>10.92612805120455</v>
      </c>
      <c r="N506" s="1">
        <v>568.43837330169401</v>
      </c>
      <c r="O506" s="28">
        <v>4.2777352398236452</v>
      </c>
    </row>
    <row r="507" spans="1:15">
      <c r="A507" s="26" t="s">
        <v>373</v>
      </c>
      <c r="B507" s="27">
        <v>6.0299696900818503E-2</v>
      </c>
      <c r="C507" s="27">
        <v>1.7491478950913051E-3</v>
      </c>
      <c r="D507" s="27">
        <v>0.75571766827173903</v>
      </c>
      <c r="E507" s="27">
        <v>1.9583445002906999E-2</v>
      </c>
      <c r="F507" s="27">
        <v>9.1227362583651203E-2</v>
      </c>
      <c r="G507" s="27">
        <v>7.6781889578093996E-4</v>
      </c>
      <c r="H507" s="27">
        <v>6.6923892244903804E-2</v>
      </c>
      <c r="J507" s="1">
        <v>579.55190874811206</v>
      </c>
      <c r="K507" s="28">
        <v>64.227801171037498</v>
      </c>
      <c r="L507" s="1">
        <v>569.19333611930699</v>
      </c>
      <c r="M507" s="28">
        <v>11.40439646266765</v>
      </c>
      <c r="N507" s="1">
        <v>562.66184018438503</v>
      </c>
      <c r="O507" s="28">
        <v>4.5386995790097453</v>
      </c>
    </row>
    <row r="508" spans="1:15">
      <c r="A508" s="26" t="s">
        <v>374</v>
      </c>
      <c r="B508" s="27">
        <v>5.7749506316864999E-2</v>
      </c>
      <c r="C508" s="27">
        <v>1.6204941895767151E-3</v>
      </c>
      <c r="D508" s="27">
        <v>0.73446708481476297</v>
      </c>
      <c r="E508" s="27">
        <v>1.8111132382953601E-2</v>
      </c>
      <c r="F508" s="27">
        <v>9.1483919201936506E-2</v>
      </c>
      <c r="G508" s="27">
        <v>7.5255917484210995E-4</v>
      </c>
      <c r="H508" s="27">
        <v>7.7516638263023602E-2</v>
      </c>
      <c r="J508" s="1">
        <v>486.49332911364098</v>
      </c>
      <c r="K508" s="28">
        <v>62.695569496570499</v>
      </c>
      <c r="L508" s="1">
        <v>557.63057317514404</v>
      </c>
      <c r="M508" s="28">
        <v>10.562178379576951</v>
      </c>
      <c r="N508" s="1">
        <v>564.18533156337298</v>
      </c>
      <c r="O508" s="28">
        <v>4.4463198379916351</v>
      </c>
    </row>
    <row r="509" spans="1:15">
      <c r="A509" s="29" t="s">
        <v>375</v>
      </c>
      <c r="B509" s="30">
        <v>5.7660916479996001E-2</v>
      </c>
      <c r="C509" s="30">
        <v>1.647581124537945E-3</v>
      </c>
      <c r="D509" s="30">
        <v>0.74509012534475605</v>
      </c>
      <c r="E509" s="30">
        <v>1.9134374204013149E-2</v>
      </c>
      <c r="F509" s="30">
        <v>9.2738668330835897E-2</v>
      </c>
      <c r="G509" s="30">
        <v>7.6054804527512002E-4</v>
      </c>
      <c r="H509" s="30">
        <v>0.16126030377141501</v>
      </c>
      <c r="I509" s="69"/>
      <c r="J509" s="2">
        <v>477.10769528494097</v>
      </c>
      <c r="K509" s="52">
        <v>64.712058065107001</v>
      </c>
      <c r="L509" s="2">
        <v>563.22014434350604</v>
      </c>
      <c r="M509" s="52">
        <v>11.136877780226451</v>
      </c>
      <c r="N509" s="2">
        <v>571.59020106382002</v>
      </c>
      <c r="O509" s="52">
        <v>4.4785074675426397</v>
      </c>
    </row>
    <row r="510" spans="1:15">
      <c r="B510" s="27"/>
      <c r="C510" s="27"/>
      <c r="D510" s="27"/>
      <c r="E510" s="27"/>
      <c r="H510" s="27"/>
      <c r="J510" s="1"/>
      <c r="K510" s="1"/>
      <c r="L510" s="1"/>
      <c r="M510" s="1"/>
      <c r="N510" s="1"/>
      <c r="O510" s="1"/>
    </row>
    <row r="511" spans="1:15">
      <c r="A511" s="40"/>
      <c r="B511" s="59" t="s">
        <v>162</v>
      </c>
      <c r="C511" s="59"/>
      <c r="D511" s="59"/>
      <c r="E511" s="59"/>
      <c r="F511" s="59"/>
      <c r="G511" s="59"/>
      <c r="H511" s="65"/>
      <c r="I511" s="65"/>
      <c r="J511" s="59" t="s">
        <v>163</v>
      </c>
      <c r="K511" s="59"/>
      <c r="L511" s="59"/>
      <c r="M511" s="59"/>
      <c r="N511" s="59"/>
      <c r="O511" s="59"/>
    </row>
    <row r="512" spans="1:15" ht="14.25">
      <c r="A512" s="23" t="s">
        <v>164</v>
      </c>
      <c r="B512" s="12" t="s">
        <v>165</v>
      </c>
      <c r="C512" s="66" t="s">
        <v>641</v>
      </c>
      <c r="D512" s="15" t="s">
        <v>167</v>
      </c>
      <c r="E512" s="66" t="s">
        <v>641</v>
      </c>
      <c r="F512" s="15" t="s">
        <v>168</v>
      </c>
      <c r="G512" s="66" t="s">
        <v>641</v>
      </c>
      <c r="H512" s="13" t="s">
        <v>166</v>
      </c>
      <c r="I512" s="64"/>
      <c r="J512" s="14" t="s">
        <v>165</v>
      </c>
      <c r="K512" s="66" t="s">
        <v>641</v>
      </c>
      <c r="L512" s="15" t="s">
        <v>167</v>
      </c>
      <c r="M512" s="66" t="s">
        <v>641</v>
      </c>
      <c r="N512" s="15" t="s">
        <v>168</v>
      </c>
      <c r="O512" s="66" t="s">
        <v>641</v>
      </c>
    </row>
    <row r="513" spans="1:15" ht="14.25">
      <c r="A513" s="24" t="s">
        <v>169</v>
      </c>
      <c r="B513" s="16" t="s">
        <v>170</v>
      </c>
      <c r="C513" s="19" t="s">
        <v>174</v>
      </c>
      <c r="D513" s="20" t="s">
        <v>171</v>
      </c>
      <c r="E513" s="19" t="s">
        <v>174</v>
      </c>
      <c r="F513" s="20" t="s">
        <v>172</v>
      </c>
      <c r="G513" s="19" t="s">
        <v>174</v>
      </c>
      <c r="H513" s="17"/>
      <c r="I513" s="67"/>
      <c r="J513" s="18" t="s">
        <v>170</v>
      </c>
      <c r="K513" s="19"/>
      <c r="L513" s="20" t="s">
        <v>171</v>
      </c>
      <c r="M513" s="19"/>
      <c r="N513" s="20" t="s">
        <v>172</v>
      </c>
      <c r="O513" s="19"/>
    </row>
    <row r="514" spans="1:15" ht="24">
      <c r="A514" s="25" t="s">
        <v>346</v>
      </c>
      <c r="B514" s="21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</row>
    <row r="515" spans="1:15">
      <c r="A515" s="26" t="s">
        <v>389</v>
      </c>
      <c r="B515" s="27">
        <v>5.8803355527707282E-2</v>
      </c>
      <c r="C515" s="27">
        <v>1.0546679665919538E-3</v>
      </c>
      <c r="D515" s="27">
        <v>0.73927886852697244</v>
      </c>
      <c r="E515" s="27">
        <v>1.5014458111174855E-2</v>
      </c>
      <c r="F515" s="27">
        <v>9.0927573025635172E-2</v>
      </c>
      <c r="G515" s="27">
        <v>9.0507527031684126E-4</v>
      </c>
      <c r="H515" s="27">
        <v>0.27376932345183169</v>
      </c>
      <c r="J515" s="1">
        <v>609.28</v>
      </c>
      <c r="K515" s="28">
        <v>41.65749999999997</v>
      </c>
      <c r="L515" s="1">
        <v>569.68419580975399</v>
      </c>
      <c r="M515" s="28">
        <v>8.0725837402345011</v>
      </c>
      <c r="N515" s="1">
        <v>560.19904585535062</v>
      </c>
      <c r="O515" s="28">
        <v>5.1930203809778206</v>
      </c>
    </row>
    <row r="516" spans="1:15">
      <c r="A516" s="26" t="s">
        <v>379</v>
      </c>
      <c r="B516" s="27">
        <v>5.8154210855588653E-2</v>
      </c>
      <c r="C516" s="27">
        <v>1.0123405471811335E-3</v>
      </c>
      <c r="D516" s="27">
        <v>0.72454368017152126</v>
      </c>
      <c r="E516" s="27">
        <v>1.3809447014215437E-2</v>
      </c>
      <c r="F516" s="27">
        <v>9.0239519090746165E-2</v>
      </c>
      <c r="G516" s="27">
        <v>8.384694867239695E-4</v>
      </c>
      <c r="H516" s="27">
        <v>0.45412233258316065</v>
      </c>
      <c r="J516" s="1">
        <v>501.89</v>
      </c>
      <c r="K516" s="28">
        <v>37.03249999999997</v>
      </c>
      <c r="L516" s="1">
        <v>552.18967048128525</v>
      </c>
      <c r="M516" s="28">
        <v>8.0859406167934633</v>
      </c>
      <c r="N516" s="1">
        <v>562.70306524333171</v>
      </c>
      <c r="O516" s="28">
        <v>5.0312300151930236</v>
      </c>
    </row>
    <row r="517" spans="1:15">
      <c r="A517" s="26" t="s">
        <v>380</v>
      </c>
      <c r="B517" s="27">
        <v>5.8094260744122821E-2</v>
      </c>
      <c r="C517" s="27">
        <v>1.017072061291726E-3</v>
      </c>
      <c r="D517" s="27">
        <v>0.72359417961251615</v>
      </c>
      <c r="E517" s="27">
        <v>1.3498102419107269E-2</v>
      </c>
      <c r="F517" s="27">
        <v>9.0269719553146999E-2</v>
      </c>
      <c r="G517" s="27">
        <v>8.5622394600886817E-4</v>
      </c>
      <c r="H517" s="27">
        <v>0.18244346945097192</v>
      </c>
      <c r="J517" s="1">
        <v>475.97</v>
      </c>
      <c r="K517" s="28">
        <v>53.697500000000048</v>
      </c>
      <c r="L517" s="1">
        <v>537.90127467326477</v>
      </c>
      <c r="M517" s="28">
        <v>9.8789626173385621</v>
      </c>
      <c r="N517" s="1">
        <v>553.73814495932891</v>
      </c>
      <c r="O517" s="28">
        <v>5.1867296978581576</v>
      </c>
    </row>
    <row r="518" spans="1:15">
      <c r="A518" s="26" t="s">
        <v>381</v>
      </c>
      <c r="B518" s="27">
        <v>5.8002625060644387E-2</v>
      </c>
      <c r="C518" s="27">
        <v>1.0775071219704464E-3</v>
      </c>
      <c r="D518" s="27">
        <v>0.73025195729326475</v>
      </c>
      <c r="E518" s="27">
        <v>1.5091792057795024E-2</v>
      </c>
      <c r="F518" s="27">
        <v>9.1112586683541566E-2</v>
      </c>
      <c r="G518" s="27">
        <v>9.315468272266355E-4</v>
      </c>
      <c r="H518" s="27">
        <v>0.20112121800484345</v>
      </c>
      <c r="J518" s="1">
        <v>566.70000000000005</v>
      </c>
      <c r="K518" s="28">
        <v>49.990000000000009</v>
      </c>
      <c r="L518" s="1">
        <v>560.78636228467485</v>
      </c>
      <c r="M518" s="28">
        <v>9.9400375623162223</v>
      </c>
      <c r="N518" s="1">
        <v>562.51774646933563</v>
      </c>
      <c r="O518" s="28">
        <v>5.4500753725143403</v>
      </c>
    </row>
    <row r="519" spans="1:15">
      <c r="A519" s="26" t="s">
        <v>382</v>
      </c>
      <c r="B519" s="27">
        <v>5.9954899518711212E-2</v>
      </c>
      <c r="C519" s="27">
        <v>1.0350703567907852E-3</v>
      </c>
      <c r="D519" s="27">
        <v>0.74432499651381112</v>
      </c>
      <c r="E519" s="27">
        <v>1.3788659614995017E-2</v>
      </c>
      <c r="F519" s="27">
        <v>9.0032124638373373E-2</v>
      </c>
      <c r="G519" s="27">
        <v>9.0958956212093664E-4</v>
      </c>
      <c r="H519" s="27">
        <v>0.23691020584360917</v>
      </c>
      <c r="J519" s="1">
        <v>575.96</v>
      </c>
      <c r="K519" s="28">
        <v>53.694999999999993</v>
      </c>
      <c r="L519" s="1">
        <v>563.06248197336163</v>
      </c>
      <c r="M519" s="28">
        <v>11.077634306415719</v>
      </c>
      <c r="N519" s="1">
        <v>559.85587664432614</v>
      </c>
      <c r="O519" s="28">
        <v>5.8483579908985268</v>
      </c>
    </row>
    <row r="520" spans="1:15">
      <c r="A520" s="26" t="s">
        <v>383</v>
      </c>
      <c r="B520" s="27">
        <v>5.9289235641837981E-2</v>
      </c>
      <c r="C520" s="27">
        <v>1.0444816113847428E-3</v>
      </c>
      <c r="D520" s="27">
        <v>0.74196330863769455</v>
      </c>
      <c r="E520" s="27">
        <v>1.4605933287897865E-2</v>
      </c>
      <c r="F520" s="27">
        <v>9.0542579129546177E-2</v>
      </c>
      <c r="G520" s="27">
        <v>9.0585935822275372E-4</v>
      </c>
      <c r="H520" s="27">
        <v>0.353870180328615</v>
      </c>
      <c r="J520" s="1">
        <v>1039.8200000000002</v>
      </c>
      <c r="K520" s="28">
        <v>35.187499999999886</v>
      </c>
      <c r="L520" s="1">
        <v>1060.6887169673053</v>
      </c>
      <c r="M520" s="28">
        <v>12.270517622206391</v>
      </c>
      <c r="N520" s="1">
        <v>1070.0433937418766</v>
      </c>
      <c r="O520" s="28">
        <v>10.085388144841156</v>
      </c>
    </row>
    <row r="521" spans="1:15">
      <c r="A521" s="26" t="s">
        <v>384</v>
      </c>
      <c r="B521" s="27">
        <v>5.8596471278101324E-2</v>
      </c>
      <c r="C521" s="27">
        <v>1.1219805693289059E-3</v>
      </c>
      <c r="D521" s="27">
        <v>0.74184562139542576</v>
      </c>
      <c r="E521" s="27">
        <v>1.4302464902347349E-2</v>
      </c>
      <c r="F521" s="27">
        <v>9.0921685090474769E-2</v>
      </c>
      <c r="G521" s="27">
        <v>8.9272591029425775E-4</v>
      </c>
      <c r="H521" s="27">
        <v>0.37956673602368318</v>
      </c>
      <c r="J521" s="1">
        <v>1100</v>
      </c>
      <c r="K521" s="28">
        <v>35.954999999999927</v>
      </c>
      <c r="L521" s="1">
        <v>1066.3059354592904</v>
      </c>
      <c r="M521" s="28">
        <v>12.369885773641288</v>
      </c>
      <c r="N521" s="1">
        <v>1054.8249963650464</v>
      </c>
      <c r="O521" s="28">
        <v>10.16615684347944</v>
      </c>
    </row>
    <row r="522" spans="1:15">
      <c r="A522" s="26" t="s">
        <v>385</v>
      </c>
      <c r="B522" s="27">
        <v>6.0148606891265749E-2</v>
      </c>
      <c r="C522" s="27">
        <v>1.0528118246458885E-3</v>
      </c>
      <c r="D522" s="27">
        <v>0.75251777099499229</v>
      </c>
      <c r="E522" s="27">
        <v>1.3916962266397164E-2</v>
      </c>
      <c r="F522" s="27">
        <v>9.0788552112998244E-2</v>
      </c>
      <c r="G522" s="27">
        <v>8.7721142082429254E-4</v>
      </c>
      <c r="H522" s="27">
        <v>0.29032827851145782</v>
      </c>
      <c r="J522" s="1">
        <v>475.97</v>
      </c>
      <c r="K522" s="28">
        <v>91.654999999999973</v>
      </c>
      <c r="L522" s="1">
        <v>536.98719913500133</v>
      </c>
      <c r="M522" s="28">
        <v>11.227642212923373</v>
      </c>
      <c r="N522" s="1">
        <v>552.32926097719485</v>
      </c>
      <c r="O522" s="28">
        <v>5.8647102099096733</v>
      </c>
    </row>
    <row r="523" spans="1:15">
      <c r="A523" s="26" t="s">
        <v>386</v>
      </c>
      <c r="B523" s="27">
        <v>5.724852002625206E-2</v>
      </c>
      <c r="C523" s="27">
        <v>9.560853721215769E-4</v>
      </c>
      <c r="D523" s="27">
        <v>0.72258142978401751</v>
      </c>
      <c r="E523" s="27">
        <v>1.3702872967402942E-2</v>
      </c>
      <c r="F523" s="27">
        <v>9.1212335964399094E-2</v>
      </c>
      <c r="G523" s="27">
        <v>8.5010336864754397E-4</v>
      </c>
      <c r="H523" s="27">
        <v>0.18516679374865691</v>
      </c>
      <c r="J523" s="1">
        <v>561.14499999999998</v>
      </c>
      <c r="K523" s="28">
        <v>55.544999999999959</v>
      </c>
      <c r="L523" s="1">
        <v>560.17812262929203</v>
      </c>
      <c r="M523" s="28">
        <v>10.422689045721725</v>
      </c>
      <c r="N523" s="1">
        <v>562.31252781134583</v>
      </c>
      <c r="O523" s="28">
        <v>5.7172614477168535</v>
      </c>
    </row>
    <row r="524" spans="1:15">
      <c r="A524" s="26" t="s">
        <v>387</v>
      </c>
      <c r="B524" s="27">
        <v>5.6580726327733255E-2</v>
      </c>
      <c r="C524" s="27">
        <v>1.3405005327501488E-3</v>
      </c>
      <c r="D524" s="27">
        <v>0.69851114515783819</v>
      </c>
      <c r="E524" s="27">
        <v>1.6513987236432697E-2</v>
      </c>
      <c r="F524" s="27">
        <v>8.969585995000634E-2</v>
      </c>
      <c r="G524" s="27">
        <v>8.7530175224253626E-4</v>
      </c>
      <c r="H524" s="27">
        <v>0.26747756924302407</v>
      </c>
      <c r="J524" s="1">
        <v>553.74</v>
      </c>
      <c r="K524" s="28">
        <v>50.91500000000002</v>
      </c>
      <c r="L524" s="1">
        <v>552.37558948776893</v>
      </c>
      <c r="M524" s="28">
        <v>9.55189069308223</v>
      </c>
      <c r="N524" s="1">
        <v>551.09250732638759</v>
      </c>
      <c r="O524" s="28">
        <v>5.2504196188676691</v>
      </c>
    </row>
    <row r="525" spans="1:15">
      <c r="A525" s="26" t="s">
        <v>388</v>
      </c>
      <c r="B525" s="27">
        <v>5.7760973404097783E-2</v>
      </c>
      <c r="C525" s="27">
        <v>1.0966164714215144E-3</v>
      </c>
      <c r="D525" s="27">
        <v>0.72074753226452482</v>
      </c>
      <c r="E525" s="27">
        <v>1.3803864759958899E-2</v>
      </c>
      <c r="F525" s="27">
        <v>9.0606363216203412E-2</v>
      </c>
      <c r="G525" s="27">
        <v>8.5352954043436415E-4</v>
      </c>
      <c r="H525" s="27">
        <v>0.27523583890199055</v>
      </c>
      <c r="J525" s="1">
        <v>612.98</v>
      </c>
      <c r="K525" s="28">
        <v>49.990000000000009</v>
      </c>
      <c r="L525" s="1">
        <v>570.2543875206718</v>
      </c>
      <c r="M525" s="28">
        <v>10.84793949863702</v>
      </c>
      <c r="N525" s="1">
        <v>559.35520456581457</v>
      </c>
      <c r="O525" s="28">
        <v>5.3084637447907932</v>
      </c>
    </row>
    <row r="526" spans="1:15">
      <c r="A526" s="26" t="s">
        <v>390</v>
      </c>
      <c r="B526" s="27">
        <v>5.8742171386546096E-2</v>
      </c>
      <c r="C526" s="27">
        <v>1.3335116144841147E-3</v>
      </c>
      <c r="D526" s="27">
        <v>0.73722749525988329</v>
      </c>
      <c r="E526" s="27">
        <v>1.6993975405143E-2</v>
      </c>
      <c r="F526" s="27">
        <v>9.1180966707027702E-2</v>
      </c>
      <c r="G526" s="27">
        <v>9.2109726498993013E-4</v>
      </c>
      <c r="H526" s="27">
        <v>0.31436047232337361</v>
      </c>
      <c r="J526" s="1">
        <v>542.63</v>
      </c>
      <c r="K526" s="28">
        <v>56.317499999999995</v>
      </c>
      <c r="L526" s="1">
        <v>558.88492846262523</v>
      </c>
      <c r="M526" s="28">
        <v>11.45075522721153</v>
      </c>
      <c r="N526" s="1">
        <v>563.16933546082146</v>
      </c>
      <c r="O526" s="28">
        <v>5.5460449018715661</v>
      </c>
    </row>
    <row r="527" spans="1:15">
      <c r="A527" s="26" t="s">
        <v>391</v>
      </c>
      <c r="B527" s="27">
        <v>5.9277794350030541E-2</v>
      </c>
      <c r="C527" s="27">
        <v>1.4553618877435309E-3</v>
      </c>
      <c r="D527" s="27">
        <v>0.74112609576936606</v>
      </c>
      <c r="E527" s="27">
        <v>1.898400197239462E-2</v>
      </c>
      <c r="F527" s="27">
        <v>9.0730486485660067E-2</v>
      </c>
      <c r="G527" s="27">
        <v>9.8821662023960218E-4</v>
      </c>
      <c r="H527" s="27">
        <v>0.21749468609969283</v>
      </c>
      <c r="J527" s="1">
        <v>590.77</v>
      </c>
      <c r="K527" s="28">
        <v>27.77249999999998</v>
      </c>
      <c r="L527" s="1">
        <v>564.08250681173911</v>
      </c>
      <c r="M527" s="28">
        <v>11.084719919402824</v>
      </c>
      <c r="N527" s="1">
        <v>559.45666370015363</v>
      </c>
      <c r="O527" s="28">
        <v>5.7365119201833643</v>
      </c>
    </row>
    <row r="528" spans="1:15">
      <c r="A528" s="26" t="s">
        <v>392</v>
      </c>
      <c r="B528" s="27">
        <v>5.6606719997033844E-2</v>
      </c>
      <c r="C528" s="27">
        <v>1.5063993465298279E-3</v>
      </c>
      <c r="D528" s="27">
        <v>0.69698278710407746</v>
      </c>
      <c r="E528" s="27">
        <v>1.875453452515128E-2</v>
      </c>
      <c r="F528" s="27">
        <v>8.9457729534562963E-2</v>
      </c>
      <c r="G528" s="27">
        <v>9.8986595132943313E-4</v>
      </c>
      <c r="H528" s="27">
        <v>0.2756222067294995</v>
      </c>
      <c r="J528" s="1">
        <v>611.13</v>
      </c>
      <c r="K528" s="28">
        <v>51.84250000000003</v>
      </c>
      <c r="L528" s="1">
        <v>565.28596916279378</v>
      </c>
      <c r="M528" s="28">
        <v>10.380341026946414</v>
      </c>
      <c r="N528" s="1">
        <v>555.98498829542189</v>
      </c>
      <c r="O528" s="28">
        <v>5.4542303812482364</v>
      </c>
    </row>
    <row r="529" spans="1:15">
      <c r="A529" s="26" t="s">
        <v>393</v>
      </c>
      <c r="B529" s="27">
        <v>5.8883971001456863E-2</v>
      </c>
      <c r="C529" s="27">
        <v>1.4974618080457228E-3</v>
      </c>
      <c r="D529" s="27">
        <v>0.73618716448732602</v>
      </c>
      <c r="E529" s="27">
        <v>1.7809682326249181E-2</v>
      </c>
      <c r="F529" s="27">
        <v>9.1146230011097673E-2</v>
      </c>
      <c r="G529" s="27">
        <v>9.6636104972469138E-4</v>
      </c>
      <c r="H529" s="27">
        <v>0.24710030230075</v>
      </c>
      <c r="J529" s="1">
        <v>487.08000000000004</v>
      </c>
      <c r="K529" s="28">
        <v>53.697499999999991</v>
      </c>
      <c r="L529" s="1">
        <v>544.88006115443329</v>
      </c>
      <c r="M529" s="28">
        <v>10.638151138444318</v>
      </c>
      <c r="N529" s="1">
        <v>559.71595532872198</v>
      </c>
      <c r="O529" s="28">
        <v>5.8487408636684499</v>
      </c>
    </row>
    <row r="530" spans="1:15">
      <c r="A530" s="26" t="s">
        <v>394</v>
      </c>
      <c r="B530" s="27">
        <v>5.8686884533871525E-2</v>
      </c>
      <c r="C530" s="27">
        <v>1.2510096264092285E-3</v>
      </c>
      <c r="D530" s="27">
        <v>0.72289686734131131</v>
      </c>
      <c r="E530" s="27">
        <v>1.6195064007749144E-2</v>
      </c>
      <c r="F530" s="27">
        <v>8.9248735581460903E-2</v>
      </c>
      <c r="G530" s="27">
        <v>8.8573571333992469E-4</v>
      </c>
      <c r="H530" s="27">
        <v>0.28482993392743</v>
      </c>
      <c r="J530" s="1">
        <v>1072.2249999999999</v>
      </c>
      <c r="K530" s="28">
        <v>33.330000000000041</v>
      </c>
      <c r="L530" s="1">
        <v>1065.8186776699972</v>
      </c>
      <c r="M530" s="28">
        <v>11.500538642429772</v>
      </c>
      <c r="N530" s="1">
        <v>1062.9869485345632</v>
      </c>
      <c r="O530" s="28">
        <v>9.2286686660936752</v>
      </c>
    </row>
    <row r="531" spans="1:15">
      <c r="A531" s="26" t="s">
        <v>395</v>
      </c>
      <c r="B531" s="27">
        <v>6.0238149824572165E-2</v>
      </c>
      <c r="C531" s="27">
        <v>1.4118853375078013E-3</v>
      </c>
      <c r="D531" s="27">
        <v>0.75350217951705145</v>
      </c>
      <c r="E531" s="27">
        <v>1.872173126199405E-2</v>
      </c>
      <c r="F531" s="27">
        <v>9.0645776276535223E-2</v>
      </c>
      <c r="G531" s="27">
        <v>8.9666494688423848E-4</v>
      </c>
      <c r="H531" s="27">
        <v>0.434187439130863</v>
      </c>
      <c r="J531" s="1">
        <v>1061.115</v>
      </c>
      <c r="K531" s="28">
        <v>36.112499999999955</v>
      </c>
      <c r="L531" s="1">
        <v>1061.1784421348543</v>
      </c>
      <c r="M531" s="28">
        <v>11.174271949498225</v>
      </c>
      <c r="N531" s="1">
        <v>1061.8903766597025</v>
      </c>
      <c r="O531" s="28">
        <v>9.2492687935815869</v>
      </c>
    </row>
    <row r="532" spans="1:15">
      <c r="A532" s="26" t="s">
        <v>396</v>
      </c>
      <c r="B532" s="27">
        <v>5.8294174205766831E-2</v>
      </c>
      <c r="C532" s="27">
        <v>1.5041121546298848E-3</v>
      </c>
      <c r="D532" s="27">
        <v>0.73397736006940695</v>
      </c>
      <c r="E532" s="27">
        <v>1.9543768886627302E-2</v>
      </c>
      <c r="F532" s="27">
        <v>9.1291266389915415E-2</v>
      </c>
      <c r="G532" s="27">
        <v>9.374583081646641E-4</v>
      </c>
      <c r="H532" s="27">
        <v>8.6986025503174483E-2</v>
      </c>
      <c r="J532" s="1">
        <v>616.68499999999995</v>
      </c>
      <c r="K532" s="28">
        <v>70.360000000000014</v>
      </c>
      <c r="L532" s="1">
        <v>561.18193392042656</v>
      </c>
      <c r="M532" s="28">
        <v>13.895366985079971</v>
      </c>
      <c r="N532" s="1">
        <v>550.73930232217037</v>
      </c>
      <c r="O532" s="28">
        <v>6.0846699316978921</v>
      </c>
    </row>
    <row r="533" spans="1:15">
      <c r="A533" s="26" t="s">
        <v>397</v>
      </c>
      <c r="B533" s="27">
        <v>5.9665933459199266E-2</v>
      </c>
      <c r="C533" s="27">
        <v>1.507676677791586E-3</v>
      </c>
      <c r="D533" s="27">
        <v>0.74287606019204466</v>
      </c>
      <c r="E533" s="27">
        <v>1.9015210674459316E-2</v>
      </c>
      <c r="F533" s="27">
        <v>9.0662941919946921E-2</v>
      </c>
      <c r="G533" s="27">
        <v>9.6920838417928229E-4</v>
      </c>
      <c r="H533" s="27">
        <v>7.4561881008577899E-2</v>
      </c>
      <c r="J533" s="1">
        <v>538.92499999999995</v>
      </c>
      <c r="K533" s="28">
        <v>96.282499999999999</v>
      </c>
      <c r="L533" s="1">
        <v>551.75904864757047</v>
      </c>
      <c r="M533" s="28">
        <v>17.447250387730453</v>
      </c>
      <c r="N533" s="1">
        <v>558.0270857888903</v>
      </c>
      <c r="O533" s="28">
        <v>7.9002245755828495</v>
      </c>
    </row>
    <row r="534" spans="1:15">
      <c r="A534" s="26" t="s">
        <v>398</v>
      </c>
      <c r="B534" s="27">
        <v>5.9998977572466146E-2</v>
      </c>
      <c r="C534" s="27">
        <v>1.4136494101472902E-3</v>
      </c>
      <c r="D534" s="27">
        <v>0.74494299365807215</v>
      </c>
      <c r="E534" s="27">
        <v>1.7826454579218567E-2</v>
      </c>
      <c r="F534" s="27">
        <v>9.0075730455078579E-2</v>
      </c>
      <c r="G534" s="27">
        <v>9.2090107970268403E-4</v>
      </c>
      <c r="H534" s="27">
        <v>0.32776858399464581</v>
      </c>
      <c r="J534" s="1">
        <v>590.77</v>
      </c>
      <c r="K534" s="28">
        <v>70.357500000000073</v>
      </c>
      <c r="L534" s="1">
        <v>556.47039598639662</v>
      </c>
      <c r="M534" s="28">
        <v>15.000239879021887</v>
      </c>
      <c r="N534" s="1">
        <v>545.7789102390858</v>
      </c>
      <c r="O534" s="28">
        <v>6.5036336672683541</v>
      </c>
    </row>
    <row r="535" spans="1:15">
      <c r="A535" s="26" t="s">
        <v>399</v>
      </c>
      <c r="B535" s="27">
        <v>5.6861708730508428E-2</v>
      </c>
      <c r="C535" s="27">
        <v>1.3807533953578467E-3</v>
      </c>
      <c r="D535" s="27">
        <v>0.71022532053340459</v>
      </c>
      <c r="E535" s="27">
        <v>1.7907130633521121E-2</v>
      </c>
      <c r="F535" s="27">
        <v>9.0706812116615895E-2</v>
      </c>
      <c r="G535" s="27">
        <v>9.8826069977201022E-4</v>
      </c>
      <c r="H535" s="27">
        <v>0.15412156322173268</v>
      </c>
      <c r="J535" s="1">
        <v>527.81500000000005</v>
      </c>
      <c r="K535" s="28">
        <v>80.542500000000018</v>
      </c>
      <c r="L535" s="1">
        <v>559.21376650687205</v>
      </c>
      <c r="M535" s="28">
        <v>12.549494887811655</v>
      </c>
      <c r="N535" s="1">
        <v>557.48983453907442</v>
      </c>
      <c r="O535" s="28">
        <v>5.8443103446301468</v>
      </c>
    </row>
    <row r="536" spans="1:15">
      <c r="A536" s="26" t="s">
        <v>400</v>
      </c>
      <c r="B536" s="27">
        <v>5.9292339435316442E-2</v>
      </c>
      <c r="C536" s="27">
        <v>1.0981050651394553E-3</v>
      </c>
      <c r="D536" s="27">
        <v>0.73781620714081264</v>
      </c>
      <c r="E536" s="27">
        <v>1.342492354522652E-2</v>
      </c>
      <c r="F536" s="27">
        <v>9.0580773775437065E-2</v>
      </c>
      <c r="G536" s="27">
        <v>9.3079677124796231E-4</v>
      </c>
      <c r="H536" s="27">
        <v>8.979158554458291E-3</v>
      </c>
      <c r="J536" s="1">
        <v>494.48500000000001</v>
      </c>
      <c r="K536" s="28">
        <v>92.579999999999984</v>
      </c>
      <c r="L536" s="1">
        <v>546.85934831537497</v>
      </c>
      <c r="M536" s="28">
        <v>13.88128555988148</v>
      </c>
      <c r="N536" s="1">
        <v>548.47869745101229</v>
      </c>
      <c r="O536" s="28">
        <v>7.3004617442455491</v>
      </c>
    </row>
    <row r="537" spans="1:15">
      <c r="A537" s="26" t="s">
        <v>401</v>
      </c>
      <c r="B537" s="27">
        <v>6.0409527115462609E-2</v>
      </c>
      <c r="C537" s="27">
        <v>1.9744795767638488E-3</v>
      </c>
      <c r="D537" s="27">
        <v>0.73790441398134288</v>
      </c>
      <c r="E537" s="27">
        <v>2.3773994780926466E-2</v>
      </c>
      <c r="F537" s="27">
        <v>8.9189056269247113E-2</v>
      </c>
      <c r="G537" s="27">
        <v>1.0268398517732636E-3</v>
      </c>
      <c r="H537" s="27">
        <v>0.36035565658793678</v>
      </c>
      <c r="J537" s="1">
        <v>409.31</v>
      </c>
      <c r="K537" s="28">
        <v>67.58499999999998</v>
      </c>
      <c r="L537" s="1">
        <v>534.7045353314104</v>
      </c>
      <c r="M537" s="28">
        <v>14.349768939054838</v>
      </c>
      <c r="N537" s="1">
        <v>563.54258283832814</v>
      </c>
      <c r="O537" s="28">
        <v>6.8516664782039989</v>
      </c>
    </row>
    <row r="538" spans="1:15">
      <c r="A538" s="26" t="s">
        <v>402</v>
      </c>
      <c r="B538" s="27">
        <v>5.824340889481306E-2</v>
      </c>
      <c r="C538" s="27">
        <v>2.5525326459880887E-3</v>
      </c>
      <c r="D538" s="27">
        <v>0.72185104148381141</v>
      </c>
      <c r="E538" s="27">
        <v>2.9579594639390801E-2</v>
      </c>
      <c r="F538" s="27">
        <v>9.04210997525247E-2</v>
      </c>
      <c r="G538" s="27">
        <v>1.3353629750566724E-3</v>
      </c>
      <c r="H538" s="27">
        <v>0.23590630272916677</v>
      </c>
      <c r="J538" s="1">
        <v>477.82</v>
      </c>
      <c r="K538" s="28">
        <v>82.4</v>
      </c>
      <c r="L538" s="1">
        <v>561.60818610533238</v>
      </c>
      <c r="M538" s="28">
        <v>13.972807312447305</v>
      </c>
      <c r="N538" s="1">
        <v>559.50346159866638</v>
      </c>
      <c r="O538" s="28">
        <v>6.6648471575405663</v>
      </c>
    </row>
    <row r="539" spans="1:15">
      <c r="A539" s="26" t="s">
        <v>403</v>
      </c>
      <c r="B539" s="27">
        <v>5.9596770392487487E-2</v>
      </c>
      <c r="C539" s="27">
        <v>1.9024355884440362E-3</v>
      </c>
      <c r="D539" s="27">
        <v>0.72985894324199452</v>
      </c>
      <c r="E539" s="27">
        <v>2.5547049882115196E-2</v>
      </c>
      <c r="F539" s="27">
        <v>8.8351268551166096E-2</v>
      </c>
      <c r="G539" s="27">
        <v>1.096883662721336E-3</v>
      </c>
      <c r="H539" s="27">
        <v>0.50029865359428982</v>
      </c>
      <c r="J539" s="1">
        <v>1083.335</v>
      </c>
      <c r="K539" s="28">
        <v>32.404999999999973</v>
      </c>
      <c r="L539" s="1">
        <v>1065.5265604743588</v>
      </c>
      <c r="M539" s="28">
        <v>13.209869525101471</v>
      </c>
      <c r="N539" s="1">
        <v>1057.598084094416</v>
      </c>
      <c r="O539" s="28">
        <v>10.237973394656466</v>
      </c>
    </row>
    <row r="540" spans="1:15">
      <c r="A540" s="26" t="s">
        <v>404</v>
      </c>
      <c r="B540" s="27">
        <v>5.796052522456565E-2</v>
      </c>
      <c r="C540" s="27">
        <v>2.0170543582772563E-3</v>
      </c>
      <c r="D540" s="27">
        <v>0.73453901023976564</v>
      </c>
      <c r="E540" s="27">
        <v>2.14279654866243E-2</v>
      </c>
      <c r="F540" s="27">
        <v>9.0330226645253878E-2</v>
      </c>
      <c r="G540" s="27">
        <v>9.8717962354071724E-4</v>
      </c>
      <c r="H540" s="27">
        <v>0.60996733170454609</v>
      </c>
      <c r="J540" s="1">
        <v>1055.56</v>
      </c>
      <c r="K540" s="28">
        <v>31.482500000000073</v>
      </c>
      <c r="L540" s="1">
        <v>1061.4718127488145</v>
      </c>
      <c r="M540" s="28">
        <v>12.133331591421902</v>
      </c>
      <c r="N540" s="1">
        <v>1067.2756556603288</v>
      </c>
      <c r="O540" s="28">
        <v>9.3865780714425391</v>
      </c>
    </row>
    <row r="541" spans="1:15">
      <c r="A541" s="26" t="s">
        <v>405</v>
      </c>
      <c r="B541" s="27">
        <v>5.704691787839343E-2</v>
      </c>
      <c r="C541" s="27">
        <v>2.3587830532338133E-3</v>
      </c>
      <c r="D541" s="27">
        <v>0.71356231574064133</v>
      </c>
      <c r="E541" s="27">
        <v>2.3417675829255111E-2</v>
      </c>
      <c r="F541" s="27">
        <v>8.8807170410702421E-2</v>
      </c>
      <c r="G541" s="27">
        <v>1.232041670207314E-3</v>
      </c>
      <c r="H541" s="27">
        <v>0.1633506192877254</v>
      </c>
      <c r="J541" s="1">
        <v>538.92499999999995</v>
      </c>
      <c r="K541" s="28">
        <v>79.61749999999995</v>
      </c>
      <c r="L541" s="1">
        <v>554.5362733327006</v>
      </c>
      <c r="M541" s="28">
        <v>15.808308832414461</v>
      </c>
      <c r="N541" s="1">
        <v>559.93209764714936</v>
      </c>
      <c r="O541" s="28">
        <v>6.1162617432878221</v>
      </c>
    </row>
    <row r="542" spans="1:15">
      <c r="A542" s="26" t="s">
        <v>406</v>
      </c>
      <c r="B542" s="27">
        <v>5.4907253328063906E-2</v>
      </c>
      <c r="C542" s="27">
        <v>1.755551965482903E-3</v>
      </c>
      <c r="D542" s="27">
        <v>0.69317211653835276</v>
      </c>
      <c r="E542" s="27">
        <v>2.3920852063062308E-2</v>
      </c>
      <c r="F542" s="27">
        <v>9.1354453982886774E-2</v>
      </c>
      <c r="G542" s="27">
        <v>1.1588175319319008E-3</v>
      </c>
      <c r="H542" s="27">
        <v>0.13555628236610043</v>
      </c>
      <c r="J542" s="1">
        <v>550.03499999999997</v>
      </c>
      <c r="K542" s="28">
        <v>83.32</v>
      </c>
      <c r="L542" s="1">
        <v>558.32063563438112</v>
      </c>
      <c r="M542" s="28">
        <v>16.605109576400487</v>
      </c>
      <c r="N542" s="1">
        <v>563.84687261594047</v>
      </c>
      <c r="O542" s="28">
        <v>7.5083182821745398</v>
      </c>
    </row>
    <row r="543" spans="1:15">
      <c r="A543" s="26" t="s">
        <v>407</v>
      </c>
      <c r="B543" s="27">
        <v>5.6414984979028956E-2</v>
      </c>
      <c r="C543" s="27">
        <v>2.1953882978501009E-3</v>
      </c>
      <c r="D543" s="27">
        <v>0.73863412978843435</v>
      </c>
      <c r="E543" s="27">
        <v>2.3916613851314494E-2</v>
      </c>
      <c r="F543" s="27">
        <v>9.0670859642496549E-2</v>
      </c>
      <c r="G543" s="27">
        <v>1.1264683685876149E-3</v>
      </c>
      <c r="H543" s="27">
        <v>0.15490626640286645</v>
      </c>
      <c r="J543" s="1">
        <v>331.53999999999996</v>
      </c>
      <c r="K543" s="28">
        <v>123.13500000000002</v>
      </c>
      <c r="L543" s="1">
        <v>559.47066951626095</v>
      </c>
      <c r="M543" s="28">
        <v>15.443328784935581</v>
      </c>
      <c r="N543" s="1">
        <v>558.62309498476077</v>
      </c>
      <c r="O543" s="28">
        <v>7.1996858304911218</v>
      </c>
    </row>
    <row r="544" spans="1:15">
      <c r="A544" s="26" t="s">
        <v>408</v>
      </c>
      <c r="B544" s="27">
        <v>5.8259449624507936E-2</v>
      </c>
      <c r="C544" s="27">
        <v>2.150720437471566E-3</v>
      </c>
      <c r="D544" s="27">
        <v>0.72656700839479205</v>
      </c>
      <c r="E544" s="27">
        <v>2.6872950281244451E-2</v>
      </c>
      <c r="F544" s="27">
        <v>9.0743383122555768E-2</v>
      </c>
      <c r="G544" s="27">
        <v>1.0336157187823239E-3</v>
      </c>
      <c r="H544" s="27">
        <v>0.24182896186869637</v>
      </c>
      <c r="J544" s="1">
        <v>542.63</v>
      </c>
      <c r="K544" s="28">
        <v>63.877499999999998</v>
      </c>
      <c r="L544" s="1">
        <v>557.40695348006773</v>
      </c>
      <c r="M544" s="28">
        <v>11.962664424484791</v>
      </c>
      <c r="N544" s="1">
        <v>561.5042003536438</v>
      </c>
      <c r="O544" s="28">
        <v>5.4268383735739141</v>
      </c>
    </row>
    <row r="545" spans="1:15">
      <c r="A545" s="26" t="s">
        <v>409</v>
      </c>
      <c r="B545" s="27">
        <v>5.854547719426513E-2</v>
      </c>
      <c r="C545" s="27">
        <v>2.2519418809862969E-3</v>
      </c>
      <c r="D545" s="27">
        <v>0.73301398063712442</v>
      </c>
      <c r="E545" s="27">
        <v>2.8333508501106681E-2</v>
      </c>
      <c r="F545" s="27">
        <v>9.1405970350375357E-2</v>
      </c>
      <c r="G545" s="27">
        <v>1.2701453107706877E-3</v>
      </c>
      <c r="H545" s="27">
        <v>0.360618128838536</v>
      </c>
      <c r="J545" s="1">
        <v>442.64</v>
      </c>
      <c r="K545" s="28">
        <v>68.512499999999989</v>
      </c>
      <c r="L545" s="1">
        <v>561.23176088879666</v>
      </c>
      <c r="M545" s="28">
        <v>9.5567850116005104</v>
      </c>
      <c r="N545" s="1">
        <v>560.9518411987159</v>
      </c>
      <c r="O545" s="28">
        <v>5.6239689254206686</v>
      </c>
    </row>
    <row r="546" spans="1:15">
      <c r="A546" s="26" t="s">
        <v>410</v>
      </c>
      <c r="B546" s="27">
        <v>5.9109921545622147E-2</v>
      </c>
      <c r="C546" s="27">
        <v>1.1417722901212535E-3</v>
      </c>
      <c r="D546" s="27">
        <v>0.73812165183869261</v>
      </c>
      <c r="E546" s="27">
        <v>1.4765571505275406E-2</v>
      </c>
      <c r="F546" s="27">
        <v>9.0592531218794708E-2</v>
      </c>
      <c r="G546" s="27">
        <v>8.970642859460541E-4</v>
      </c>
      <c r="H546" s="27">
        <v>0.42926585838308345</v>
      </c>
      <c r="J546" s="1">
        <v>479.66999999999996</v>
      </c>
      <c r="K546" s="28">
        <v>62.957499999999982</v>
      </c>
      <c r="L546" s="1">
        <v>560.48116569462525</v>
      </c>
      <c r="M546" s="28">
        <v>9.8069025910862493</v>
      </c>
      <c r="N546" s="1">
        <v>556.87345222234603</v>
      </c>
      <c r="O546" s="28">
        <v>5.676235115215972</v>
      </c>
    </row>
    <row r="547" spans="1:15">
      <c r="A547" s="26" t="s">
        <v>411</v>
      </c>
      <c r="B547" s="27">
        <v>5.3093280592713475E-2</v>
      </c>
      <c r="C547" s="27">
        <v>2.746899911416854E-3</v>
      </c>
      <c r="D547" s="27">
        <v>0.73497792308831267</v>
      </c>
      <c r="E547" s="27">
        <v>2.6379899771025266E-2</v>
      </c>
      <c r="F547" s="27">
        <v>9.0521920306244757E-2</v>
      </c>
      <c r="G547" s="27">
        <v>1.2168812662817195E-3</v>
      </c>
      <c r="H547" s="27">
        <v>0.26205908309837062</v>
      </c>
      <c r="J547" s="1">
        <v>542.63</v>
      </c>
      <c r="K547" s="28">
        <v>51.84499999999997</v>
      </c>
      <c r="L547" s="1">
        <v>558.54843437092791</v>
      </c>
      <c r="M547" s="28">
        <v>11.197382908974639</v>
      </c>
      <c r="N547" s="1">
        <v>563.37747260335107</v>
      </c>
      <c r="O547" s="28">
        <v>6.1995620359442469</v>
      </c>
    </row>
    <row r="548" spans="1:15">
      <c r="A548" s="26" t="s">
        <v>412</v>
      </c>
      <c r="B548" s="27">
        <v>5.8372415313181054E-2</v>
      </c>
      <c r="C548" s="27">
        <v>1.5698309740151757E-3</v>
      </c>
      <c r="D548" s="27">
        <v>0.73145524697316766</v>
      </c>
      <c r="E548" s="27">
        <v>2.0388776648619832E-2</v>
      </c>
      <c r="F548" s="27">
        <v>9.100941780240572E-2</v>
      </c>
      <c r="G548" s="27">
        <v>9.1701879948032929E-4</v>
      </c>
      <c r="H548" s="27">
        <v>0.56436211006082926</v>
      </c>
      <c r="J548" s="1">
        <v>1057.4099999999999</v>
      </c>
      <c r="K548" s="28">
        <v>39.044999999999959</v>
      </c>
      <c r="L548" s="1">
        <v>1062.8695459123032</v>
      </c>
      <c r="M548" s="28">
        <v>12.82873412124507</v>
      </c>
      <c r="N548" s="1">
        <v>1064.5758519243234</v>
      </c>
      <c r="O548" s="28">
        <v>9.7049505779984955</v>
      </c>
    </row>
    <row r="549" spans="1:15">
      <c r="A549" s="26" t="s">
        <v>413</v>
      </c>
      <c r="B549" s="27">
        <v>5.5786252294216861E-2</v>
      </c>
      <c r="C549" s="27">
        <v>1.7225445449852766E-3</v>
      </c>
      <c r="D549" s="27">
        <v>0.7379896986753407</v>
      </c>
      <c r="E549" s="27">
        <v>1.6344910342399623E-2</v>
      </c>
      <c r="F549" s="27">
        <v>9.091593897748057E-2</v>
      </c>
      <c r="G549" s="27">
        <v>9.5035338720884347E-4</v>
      </c>
      <c r="H549" s="27">
        <v>0.31750037972905765</v>
      </c>
      <c r="J549" s="1">
        <v>1075.9299999999998</v>
      </c>
      <c r="K549" s="28">
        <v>35.182500000000005</v>
      </c>
      <c r="L549" s="1">
        <v>1064.1324825716219</v>
      </c>
      <c r="M549" s="28">
        <v>12.439590384972433</v>
      </c>
      <c r="N549" s="1">
        <v>1060.3008111381357</v>
      </c>
      <c r="O549" s="28">
        <v>9.3403259555507958</v>
      </c>
    </row>
    <row r="550" spans="1:15">
      <c r="A550" s="26" t="s">
        <v>414</v>
      </c>
      <c r="B550" s="27">
        <v>5.6725994731835351E-2</v>
      </c>
      <c r="C550" s="27">
        <v>1.6574895608630893E-3</v>
      </c>
      <c r="D550" s="27">
        <v>0.7367054102864089</v>
      </c>
      <c r="E550" s="27">
        <v>1.6760998720437285E-2</v>
      </c>
      <c r="F550" s="27">
        <v>9.0225978279701066E-2</v>
      </c>
      <c r="G550" s="27">
        <v>9.5862421619463331E-4</v>
      </c>
      <c r="H550" s="27">
        <v>0.29866415377352479</v>
      </c>
      <c r="J550" s="1">
        <v>546.32999999999993</v>
      </c>
      <c r="K550" s="28">
        <v>55.545000000000016</v>
      </c>
      <c r="L550" s="1">
        <v>559.34611374597989</v>
      </c>
      <c r="M550" s="28">
        <v>11.584958566380902</v>
      </c>
      <c r="N550" s="1">
        <v>563.28477722604453</v>
      </c>
      <c r="O550" s="28">
        <v>6.0428678096339405</v>
      </c>
    </row>
    <row r="551" spans="1:15">
      <c r="A551" s="26" t="s">
        <v>415</v>
      </c>
      <c r="B551" s="27">
        <v>5.8306798642255686E-2</v>
      </c>
      <c r="C551" s="27">
        <v>1.3852155039650606E-3</v>
      </c>
      <c r="D551" s="27">
        <v>0.73340282175579619</v>
      </c>
      <c r="E551" s="27">
        <v>1.910452019787795E-2</v>
      </c>
      <c r="F551" s="27">
        <v>9.1326501779127919E-2</v>
      </c>
      <c r="G551" s="27">
        <v>1.0482719758459181E-3</v>
      </c>
      <c r="H551" s="27">
        <v>0.21735511682563283</v>
      </c>
      <c r="J551" s="1">
        <v>431.53</v>
      </c>
      <c r="K551" s="28">
        <v>67.58499999999998</v>
      </c>
      <c r="L551" s="1">
        <v>557.22588347013539</v>
      </c>
      <c r="M551" s="28">
        <v>9.158387225311829</v>
      </c>
      <c r="N551" s="1">
        <v>557.11906860074441</v>
      </c>
      <c r="O551" s="28">
        <v>5.6839373632730537</v>
      </c>
    </row>
    <row r="552" spans="1:15">
      <c r="A552" s="26" t="s">
        <v>416</v>
      </c>
      <c r="B552" s="27">
        <v>5.842499022136257E-2</v>
      </c>
      <c r="C552" s="27">
        <v>1.4872352994486596E-3</v>
      </c>
      <c r="D552" s="27">
        <v>0.7347651085676955</v>
      </c>
      <c r="E552" s="27">
        <v>1.978203915651465E-2</v>
      </c>
      <c r="F552" s="27">
        <v>9.1310809303950455E-2</v>
      </c>
      <c r="G552" s="27">
        <v>1.0216978005954918E-3</v>
      </c>
      <c r="H552" s="27">
        <v>0.26519312528742167</v>
      </c>
      <c r="J552" s="1">
        <v>550.03499999999997</v>
      </c>
      <c r="K552" s="28">
        <v>58.322499999999991</v>
      </c>
      <c r="L552" s="1">
        <v>559.22269849970303</v>
      </c>
      <c r="M552" s="28">
        <v>10.577942784277225</v>
      </c>
      <c r="N552" s="1">
        <v>563.26155892503812</v>
      </c>
      <c r="O552" s="28">
        <v>5.3613703766837268</v>
      </c>
    </row>
    <row r="553" spans="1:15">
      <c r="A553" s="26" t="s">
        <v>417</v>
      </c>
      <c r="B553" s="27">
        <v>5.5478002716655456E-2</v>
      </c>
      <c r="C553" s="27">
        <v>1.7513248842069785E-3</v>
      </c>
      <c r="D553" s="27">
        <v>0.73114650962976457</v>
      </c>
      <c r="E553" s="27">
        <v>1.5600944563249857E-2</v>
      </c>
      <c r="F553" s="27">
        <v>9.0267518033468913E-2</v>
      </c>
      <c r="G553" s="27">
        <v>9.5996404623274528E-4</v>
      </c>
      <c r="H553" s="27">
        <v>0.10689158783371126</v>
      </c>
      <c r="J553" s="1">
        <v>527.81500000000005</v>
      </c>
      <c r="K553" s="28">
        <v>52.77000000000001</v>
      </c>
      <c r="L553" s="1">
        <v>553.94806971517539</v>
      </c>
      <c r="M553" s="28">
        <v>10.57451838827053</v>
      </c>
      <c r="N553" s="1">
        <v>564.29693836098704</v>
      </c>
      <c r="O553" s="28">
        <v>5.9282304659888867</v>
      </c>
    </row>
    <row r="554" spans="1:15">
      <c r="A554" s="26" t="s">
        <v>419</v>
      </c>
      <c r="B554" s="27">
        <v>5.8528903370880139E-2</v>
      </c>
      <c r="C554" s="27">
        <v>1.4477827070074698E-3</v>
      </c>
      <c r="D554" s="27">
        <v>0.73455426847959748</v>
      </c>
      <c r="E554" s="27">
        <v>1.8058363053564602E-2</v>
      </c>
      <c r="F554" s="27">
        <v>9.1306878694387569E-2</v>
      </c>
      <c r="G554" s="27">
        <v>9.0615914532918393E-4</v>
      </c>
      <c r="H554" s="27">
        <v>0.3570128365226693</v>
      </c>
      <c r="J554" s="1">
        <v>598.17000000000007</v>
      </c>
      <c r="K554" s="28">
        <v>37.797500000000014</v>
      </c>
      <c r="L554" s="1">
        <v>561.58630469496234</v>
      </c>
      <c r="M554" s="28">
        <v>8.5144250556474219</v>
      </c>
      <c r="N554" s="1">
        <v>552.61107655265766</v>
      </c>
      <c r="O554" s="28">
        <v>5.0872676386844038</v>
      </c>
    </row>
    <row r="555" spans="1:15">
      <c r="A555" s="26" t="s">
        <v>420</v>
      </c>
      <c r="B555" s="27">
        <v>5.7927103098777168E-2</v>
      </c>
      <c r="C555" s="27">
        <v>1.4825241780036084E-3</v>
      </c>
      <c r="D555" s="27">
        <v>0.7255671110093086</v>
      </c>
      <c r="E555" s="27">
        <v>1.795919321412175E-2</v>
      </c>
      <c r="F555" s="27">
        <v>9.1482171099317472E-2</v>
      </c>
      <c r="G555" s="27">
        <v>1.0024184026808357E-3</v>
      </c>
      <c r="H555" s="27">
        <v>0.43333559291523599</v>
      </c>
      <c r="J555" s="1">
        <v>600.02499999999998</v>
      </c>
      <c r="K555" s="28">
        <v>40.737500000000011</v>
      </c>
      <c r="L555" s="1">
        <v>558.09662250751876</v>
      </c>
      <c r="M555" s="28">
        <v>8.9895267300443162</v>
      </c>
      <c r="N555" s="1">
        <v>562.61191061528393</v>
      </c>
      <c r="O555" s="28">
        <v>5.3155500720438642</v>
      </c>
    </row>
    <row r="556" spans="1:15">
      <c r="A556" s="26" t="s">
        <v>421</v>
      </c>
      <c r="B556" s="27">
        <v>5.798906327769586E-2</v>
      </c>
      <c r="C556" s="27">
        <v>1.0504001313952984E-3</v>
      </c>
      <c r="D556" s="27">
        <v>0.72912492239478754</v>
      </c>
      <c r="E556" s="27">
        <v>1.5158104121253083E-2</v>
      </c>
      <c r="F556" s="27">
        <v>9.084136471436273E-2</v>
      </c>
      <c r="G556" s="27">
        <v>9.4483655280666579E-4</v>
      </c>
      <c r="H556" s="27">
        <v>0.47747749693958147</v>
      </c>
      <c r="J556" s="1">
        <v>590.77</v>
      </c>
      <c r="K556" s="28">
        <v>38.880000000000052</v>
      </c>
      <c r="L556" s="1">
        <v>564.53589936935566</v>
      </c>
      <c r="M556" s="28">
        <v>8.3322921485111667</v>
      </c>
      <c r="N556" s="1">
        <v>559.10074324498476</v>
      </c>
      <c r="O556" s="28">
        <v>5.9663108426900502</v>
      </c>
    </row>
    <row r="557" spans="1:15">
      <c r="A557" s="26" t="s">
        <v>422</v>
      </c>
      <c r="B557" s="27">
        <v>5.9862531137269075E-2</v>
      </c>
      <c r="C557" s="27">
        <v>1.0722651564715117E-3</v>
      </c>
      <c r="D557" s="27">
        <v>0.73859666278833225</v>
      </c>
      <c r="E557" s="27">
        <v>1.4564212476173089E-2</v>
      </c>
      <c r="F557" s="27">
        <v>8.9505358008237085E-2</v>
      </c>
      <c r="G557" s="27">
        <v>8.5831619278716863E-4</v>
      </c>
      <c r="H557" s="27">
        <v>0.35517419161333846</v>
      </c>
      <c r="J557" s="1">
        <v>500.03999999999996</v>
      </c>
      <c r="K557" s="28">
        <v>37.95999999999998</v>
      </c>
      <c r="L557" s="1">
        <v>548.08262878836081</v>
      </c>
      <c r="M557" s="28">
        <v>8.620240318105882</v>
      </c>
      <c r="N557" s="1">
        <v>562.78472373151942</v>
      </c>
      <c r="O557" s="28">
        <v>5.4568016122703416</v>
      </c>
    </row>
    <row r="558" spans="1:15">
      <c r="A558" s="26" t="s">
        <v>423</v>
      </c>
      <c r="B558" s="27">
        <v>5.8153531594340724E-2</v>
      </c>
      <c r="C558" s="27">
        <v>1.0887549908776962E-3</v>
      </c>
      <c r="D558" s="27">
        <v>0.73263168642961463</v>
      </c>
      <c r="E558" s="27">
        <v>1.5325894053506565E-2</v>
      </c>
      <c r="F558" s="27">
        <v>9.1196905936396691E-2</v>
      </c>
      <c r="G558" s="27">
        <v>8.9830252089798156E-4</v>
      </c>
      <c r="H558" s="27">
        <v>0.42506331297133398</v>
      </c>
      <c r="J558" s="1">
        <v>1050.0050000000001</v>
      </c>
      <c r="K558" s="28">
        <v>34.725000000000023</v>
      </c>
      <c r="L558" s="1">
        <v>1055.9556667574518</v>
      </c>
      <c r="M558" s="28">
        <v>12.578865834021721</v>
      </c>
      <c r="N558" s="1">
        <v>1058.7573621289457</v>
      </c>
      <c r="O558" s="28">
        <v>9.663941692432843</v>
      </c>
    </row>
    <row r="559" spans="1:15">
      <c r="A559" s="26" t="s">
        <v>424</v>
      </c>
      <c r="B559" s="27">
        <v>5.9615133586518793E-2</v>
      </c>
      <c r="C559" s="27">
        <v>1.034971107103991E-3</v>
      </c>
      <c r="D559" s="27">
        <v>0.74365446936613377</v>
      </c>
      <c r="E559" s="27">
        <v>1.4293335729644719E-2</v>
      </c>
      <c r="F559" s="27">
        <v>9.0602725724776886E-2</v>
      </c>
      <c r="G559" s="27">
        <v>1.0080857855055947E-3</v>
      </c>
      <c r="H559" s="27">
        <v>0.30743778218205087</v>
      </c>
      <c r="J559" s="1">
        <v>1081.17</v>
      </c>
      <c r="K559" s="28">
        <v>30.552500000000009</v>
      </c>
      <c r="L559" s="1">
        <v>1070.991095137271</v>
      </c>
      <c r="M559" s="28">
        <v>12.692480596938509</v>
      </c>
      <c r="N559" s="1">
        <v>1066.1179086219365</v>
      </c>
      <c r="O559" s="28">
        <v>9.0570788654386689</v>
      </c>
    </row>
    <row r="560" spans="1:15">
      <c r="A560" s="26" t="s">
        <v>425</v>
      </c>
      <c r="B560" s="27">
        <v>5.694288557991984E-2</v>
      </c>
      <c r="C560" s="27">
        <v>1.0847936825055941E-3</v>
      </c>
      <c r="D560" s="27">
        <v>0.71562797017227686</v>
      </c>
      <c r="E560" s="27">
        <v>1.4551450785440985E-2</v>
      </c>
      <c r="F560" s="27">
        <v>9.1226158736486193E-2</v>
      </c>
      <c r="G560" s="27">
        <v>9.2227441639526272E-4</v>
      </c>
      <c r="H560" s="27">
        <v>0.38512382101383924</v>
      </c>
      <c r="J560" s="1">
        <v>553.74</v>
      </c>
      <c r="K560" s="28">
        <v>44.435000000000059</v>
      </c>
      <c r="L560" s="1">
        <v>560.39803127451489</v>
      </c>
      <c r="M560" s="28">
        <v>9.8316907570420398</v>
      </c>
      <c r="N560" s="1">
        <v>561.53339993418979</v>
      </c>
      <c r="O560" s="28">
        <v>5.5972874076740524</v>
      </c>
    </row>
    <row r="561" spans="1:15">
      <c r="A561" s="26" t="s">
        <v>426</v>
      </c>
      <c r="B561" s="27">
        <v>5.8641996649666864E-2</v>
      </c>
      <c r="C561" s="27">
        <v>1.2008449527515009E-3</v>
      </c>
      <c r="D561" s="27">
        <v>0.73656322346702741</v>
      </c>
      <c r="E561" s="27">
        <v>1.6802056258858989E-2</v>
      </c>
      <c r="F561" s="27">
        <v>9.1014359633417696E-2</v>
      </c>
      <c r="G561" s="27">
        <v>9.4591397257888466E-4</v>
      </c>
      <c r="H561" s="27">
        <v>0.33923069298987413</v>
      </c>
      <c r="J561" s="1">
        <v>620.39</v>
      </c>
      <c r="K561" s="28">
        <v>36.105000000000018</v>
      </c>
      <c r="L561" s="1">
        <v>570.31227252926033</v>
      </c>
      <c r="M561" s="28">
        <v>8.5522172074195755</v>
      </c>
      <c r="N561" s="1">
        <v>559.19668763345305</v>
      </c>
      <c r="O561" s="28">
        <v>5.7825651586220292</v>
      </c>
    </row>
    <row r="562" spans="1:15">
      <c r="A562" s="26" t="s">
        <v>427</v>
      </c>
      <c r="B562" s="27">
        <v>6.0512408164025963E-2</v>
      </c>
      <c r="C562" s="27">
        <v>1.1219535300767505E-3</v>
      </c>
      <c r="D562" s="27">
        <v>0.75360214610764187</v>
      </c>
      <c r="E562" s="27">
        <v>1.4754785528807662E-2</v>
      </c>
      <c r="F562" s="27">
        <v>9.0618957693016228E-2</v>
      </c>
      <c r="G562" s="27">
        <v>9.7697267220222313E-4</v>
      </c>
      <c r="H562" s="27">
        <v>0.3679612108920079</v>
      </c>
      <c r="J562" s="1">
        <v>566.70000000000005</v>
      </c>
      <c r="K562" s="28">
        <v>38.88250000000005</v>
      </c>
      <c r="L562" s="1">
        <v>556.88050409485368</v>
      </c>
      <c r="M562" s="28">
        <v>8.1591152674787111</v>
      </c>
      <c r="N562" s="1">
        <v>557.30120215784359</v>
      </c>
      <c r="O562" s="28">
        <v>5.093472161247627</v>
      </c>
    </row>
    <row r="563" spans="1:15">
      <c r="A563" s="26" t="s">
        <v>428</v>
      </c>
      <c r="B563" s="27">
        <v>5.8724824167507308E-2</v>
      </c>
      <c r="C563" s="27">
        <v>1.0700983531566823E-3</v>
      </c>
      <c r="D563" s="27">
        <v>0.73055776568497655</v>
      </c>
      <c r="E563" s="27">
        <v>1.3890919930882976E-2</v>
      </c>
      <c r="F563" s="27">
        <v>9.029832230711185E-2</v>
      </c>
      <c r="G563" s="27">
        <v>8.5996684103320303E-4</v>
      </c>
      <c r="H563" s="27">
        <v>0.33920634996744659</v>
      </c>
      <c r="J563" s="1">
        <v>550.03499999999997</v>
      </c>
      <c r="K563" s="28">
        <v>54.620000000000005</v>
      </c>
      <c r="L563" s="1">
        <v>562.52981953376275</v>
      </c>
      <c r="M563" s="28">
        <v>10.174234327681397</v>
      </c>
      <c r="N563" s="1">
        <v>565.43165186179647</v>
      </c>
      <c r="O563" s="28">
        <v>5.3018159244164922</v>
      </c>
    </row>
    <row r="564" spans="1:15">
      <c r="A564" s="26" t="s">
        <v>429</v>
      </c>
      <c r="B564" s="27">
        <v>5.8586893651766073E-2</v>
      </c>
      <c r="C564" s="27">
        <v>1.3289406420048939E-3</v>
      </c>
      <c r="D564" s="27">
        <v>0.74021295343232218</v>
      </c>
      <c r="E564" s="27">
        <v>1.7424770251619245E-2</v>
      </c>
      <c r="F564" s="27">
        <v>9.1674313355532389E-2</v>
      </c>
      <c r="G564" s="27">
        <v>8.9635105721376116E-4</v>
      </c>
      <c r="H564" s="27">
        <v>0.37485152894990903</v>
      </c>
      <c r="J564" s="1">
        <v>455.6</v>
      </c>
      <c r="K564" s="28">
        <v>40.737500000000011</v>
      </c>
      <c r="L564" s="1">
        <v>539.83292180398166</v>
      </c>
      <c r="M564" s="28">
        <v>8.5024934119735409</v>
      </c>
      <c r="N564" s="1">
        <v>561.42154818612903</v>
      </c>
      <c r="O564" s="28">
        <v>5.3321130673659161</v>
      </c>
    </row>
    <row r="565" spans="1:15">
      <c r="A565" s="26" t="s">
        <v>430</v>
      </c>
      <c r="B565" s="27">
        <v>5.5843679303094418E-2</v>
      </c>
      <c r="C565" s="27">
        <v>9.9624354274101766E-4</v>
      </c>
      <c r="D565" s="27">
        <v>0.70174543879321194</v>
      </c>
      <c r="E565" s="27">
        <v>1.4236585813437896E-2</v>
      </c>
      <c r="F565" s="27">
        <v>9.0995429604853684E-2</v>
      </c>
      <c r="G565" s="27">
        <v>9.009505699101426E-4</v>
      </c>
      <c r="H565" s="27">
        <v>0.74940582750851148</v>
      </c>
      <c r="J565" s="1">
        <v>538.92499999999995</v>
      </c>
      <c r="K565" s="28">
        <v>22.220000000000027</v>
      </c>
      <c r="L565" s="1">
        <v>556.38316237392587</v>
      </c>
      <c r="M565" s="28">
        <v>5.7791170597184394</v>
      </c>
      <c r="N565" s="1">
        <v>559.57761287465792</v>
      </c>
      <c r="O565" s="28">
        <v>4.6224372681850889</v>
      </c>
    </row>
    <row r="566" spans="1:15">
      <c r="A566" s="26" t="s">
        <v>431</v>
      </c>
      <c r="B566" s="27">
        <v>5.9092799927541302E-2</v>
      </c>
      <c r="C566" s="27">
        <v>1.0442194515775287E-3</v>
      </c>
      <c r="D566" s="27">
        <v>0.74084112549363101</v>
      </c>
      <c r="E566" s="27">
        <v>1.4364235981304995E-2</v>
      </c>
      <c r="F566" s="27">
        <v>9.0612796859826816E-2</v>
      </c>
      <c r="G566" s="27">
        <v>8.7836850727003384E-4</v>
      </c>
      <c r="H566" s="27">
        <v>0.70217752772852349</v>
      </c>
      <c r="J566" s="1">
        <v>542.63</v>
      </c>
      <c r="K566" s="28">
        <v>22.220000000000027</v>
      </c>
      <c r="L566" s="1">
        <v>557.59071292569502</v>
      </c>
      <c r="M566" s="28">
        <v>5.5076909875704283</v>
      </c>
      <c r="N566" s="1">
        <v>560.24772441653226</v>
      </c>
      <c r="O566" s="28">
        <v>4.6520210120951466</v>
      </c>
    </row>
    <row r="567" spans="1:15">
      <c r="A567" s="26" t="s">
        <v>432</v>
      </c>
      <c r="B567" s="27">
        <v>5.8300185967892965E-2</v>
      </c>
      <c r="C567" s="27">
        <v>1.0572251688890865E-3</v>
      </c>
      <c r="D567" s="27">
        <v>0.7328554275137571</v>
      </c>
      <c r="E567" s="27">
        <v>1.4116373552289525E-2</v>
      </c>
      <c r="F567" s="27">
        <v>9.0970601217175817E-2</v>
      </c>
      <c r="G567" s="27">
        <v>8.6149683525926757E-4</v>
      </c>
      <c r="H567" s="27">
        <v>0.68394961891928252</v>
      </c>
      <c r="J567" s="1">
        <v>531.52</v>
      </c>
      <c r="K567" s="28">
        <v>24.072499999999991</v>
      </c>
      <c r="L567" s="1">
        <v>560.10306837477185</v>
      </c>
      <c r="M567" s="28">
        <v>5.8831821126993491</v>
      </c>
      <c r="N567" s="1">
        <v>567.01289373170937</v>
      </c>
      <c r="O567" s="28">
        <v>5.2314639538350374</v>
      </c>
    </row>
    <row r="568" spans="1:15">
      <c r="A568" s="26" t="s">
        <v>433</v>
      </c>
      <c r="B568" s="27">
        <v>5.8880151938203742E-2</v>
      </c>
      <c r="C568" s="27">
        <v>9.4794561987844399E-4</v>
      </c>
      <c r="D568" s="27">
        <v>0.73998185476594225</v>
      </c>
      <c r="E568" s="27">
        <v>1.3785287006658499E-2</v>
      </c>
      <c r="F568" s="27">
        <v>9.0786470353167434E-2</v>
      </c>
      <c r="G568" s="27">
        <v>9.0726047314764857E-4</v>
      </c>
      <c r="H568" s="27">
        <v>0.24242110748777573</v>
      </c>
      <c r="J568" s="1">
        <v>1043.5250000000001</v>
      </c>
      <c r="K568" s="28">
        <v>35.185000000000059</v>
      </c>
      <c r="L568" s="1">
        <v>1054.601595578067</v>
      </c>
      <c r="M568" s="28">
        <v>11.826488769875953</v>
      </c>
      <c r="N568" s="1">
        <v>1061.3727537055647</v>
      </c>
      <c r="O568" s="28">
        <v>9.4233387643197961</v>
      </c>
    </row>
    <row r="569" spans="1:15">
      <c r="A569" s="26" t="s">
        <v>434</v>
      </c>
      <c r="B569" s="27">
        <v>5.6119703719032403E-2</v>
      </c>
      <c r="C569" s="27">
        <v>1.1004315548748817E-3</v>
      </c>
      <c r="D569" s="27">
        <v>0.70444997494579287</v>
      </c>
      <c r="E569" s="27">
        <v>1.3846651082896988E-2</v>
      </c>
      <c r="F569" s="27">
        <v>9.1115517513145936E-2</v>
      </c>
      <c r="G569" s="27">
        <v>8.2108882488536041E-4</v>
      </c>
      <c r="H569" s="27">
        <v>0.42407358908814097</v>
      </c>
      <c r="J569" s="1">
        <v>1087.04</v>
      </c>
      <c r="K569" s="28">
        <v>35.952499999999873</v>
      </c>
      <c r="L569" s="1">
        <v>1072.3234996519802</v>
      </c>
      <c r="M569" s="28">
        <v>13.211438109745453</v>
      </c>
      <c r="N569" s="1">
        <v>1063.5044418963216</v>
      </c>
      <c r="O569" s="28">
        <v>9.1977520586965582</v>
      </c>
    </row>
    <row r="570" spans="1:15">
      <c r="B570" s="27"/>
      <c r="C570" s="27"/>
      <c r="D570" s="27"/>
      <c r="E570" s="27"/>
      <c r="F570" s="27"/>
      <c r="G570" s="27"/>
      <c r="H570" s="27"/>
      <c r="J570" s="1"/>
      <c r="K570" s="28"/>
      <c r="L570" s="1"/>
      <c r="M570" s="28"/>
      <c r="N570" s="1"/>
      <c r="O570" s="28"/>
    </row>
    <row r="571" spans="1:15">
      <c r="A571" s="26" t="s">
        <v>347</v>
      </c>
      <c r="B571" s="27">
        <v>5.8311069323110171E-2</v>
      </c>
      <c r="C571" s="27">
        <v>7.144598567986872E-4</v>
      </c>
      <c r="D571" s="27">
        <v>0.73410134675068817</v>
      </c>
      <c r="E571" s="27">
        <v>1.1254250810066221E-2</v>
      </c>
      <c r="F571" s="27">
        <v>9.1152260395720663E-2</v>
      </c>
      <c r="G571" s="27">
        <v>9.0749478160651769E-4</v>
      </c>
      <c r="H571" s="27">
        <v>0.37029292200112912</v>
      </c>
      <c r="J571" s="1">
        <v>531.52</v>
      </c>
      <c r="K571" s="28">
        <v>40.734999999999957</v>
      </c>
      <c r="L571" s="1">
        <v>556.7010590030103</v>
      </c>
      <c r="M571" s="28">
        <v>8.8645713674237765</v>
      </c>
      <c r="N571" s="1">
        <v>562.11376236496631</v>
      </c>
      <c r="O571" s="28">
        <v>5.5120461444763356</v>
      </c>
    </row>
    <row r="572" spans="1:15">
      <c r="A572" s="26" t="s">
        <v>348</v>
      </c>
      <c r="B572" s="27">
        <v>5.8373194543976215E-2</v>
      </c>
      <c r="C572" s="27">
        <v>6.2926171844923423E-4</v>
      </c>
      <c r="D572" s="27">
        <v>0.7319536943047773</v>
      </c>
      <c r="E572" s="27">
        <v>1.0097719850541639E-2</v>
      </c>
      <c r="F572" s="27">
        <v>9.0782760884145844E-2</v>
      </c>
      <c r="G572" s="27">
        <v>8.6948843346417164E-4</v>
      </c>
      <c r="H572" s="27">
        <v>0.40120553100712048</v>
      </c>
      <c r="J572" s="1">
        <v>611.13</v>
      </c>
      <c r="K572" s="28">
        <v>37.027499999999975</v>
      </c>
      <c r="L572" s="1">
        <v>564.92629267157974</v>
      </c>
      <c r="M572" s="28">
        <v>8.0356569740375363</v>
      </c>
      <c r="N572" s="1">
        <v>555.72711008576175</v>
      </c>
      <c r="O572" s="28">
        <v>5.3876468856910407</v>
      </c>
    </row>
    <row r="573" spans="1:15">
      <c r="A573" s="26" t="s">
        <v>349</v>
      </c>
      <c r="B573" s="27">
        <v>5.8466508265562954E-2</v>
      </c>
      <c r="C573" s="27">
        <v>6.2429022433744467E-4</v>
      </c>
      <c r="D573" s="27">
        <v>0.73306209720904136</v>
      </c>
      <c r="E573" s="27">
        <v>9.7283845626843293E-3</v>
      </c>
      <c r="F573" s="27">
        <v>9.0759384429316928E-2</v>
      </c>
      <c r="G573" s="27">
        <v>8.0417696420959203E-4</v>
      </c>
      <c r="H573" s="27">
        <v>0.4025017006237539</v>
      </c>
      <c r="J573" s="1">
        <v>1029.3200000000002</v>
      </c>
      <c r="K573" s="28">
        <v>33.644999999999982</v>
      </c>
      <c r="L573" s="1">
        <v>1053.3190273593791</v>
      </c>
      <c r="M573" s="28">
        <v>11.748420909640247</v>
      </c>
      <c r="N573" s="1">
        <v>1064.5989282214168</v>
      </c>
      <c r="O573" s="28">
        <v>9.9094771104774022</v>
      </c>
    </row>
    <row r="574" spans="1:15">
      <c r="A574" s="26" t="s">
        <v>350</v>
      </c>
      <c r="B574" s="27">
        <v>5.8241179926147621E-2</v>
      </c>
      <c r="C574" s="27">
        <v>6.2223589831093937E-4</v>
      </c>
      <c r="D574" s="27">
        <v>0.72971033394401164</v>
      </c>
      <c r="E574" s="27">
        <v>9.8236365815233349E-3</v>
      </c>
      <c r="F574" s="27">
        <v>9.0683405392550084E-2</v>
      </c>
      <c r="G574" s="27">
        <v>7.8040779113062889E-4</v>
      </c>
      <c r="H574" s="27">
        <v>0.31590514531280106</v>
      </c>
      <c r="J574" s="1">
        <v>1101.8499999999999</v>
      </c>
      <c r="K574" s="28">
        <v>39.814999999999827</v>
      </c>
      <c r="L574" s="1">
        <v>1073.5823006009907</v>
      </c>
      <c r="M574" s="28">
        <v>12.032978453525006</v>
      </c>
      <c r="N574" s="1">
        <v>1060.2777194498674</v>
      </c>
      <c r="O574" s="28">
        <v>9.2408848044993661</v>
      </c>
    </row>
    <row r="575" spans="1:15">
      <c r="A575" s="26" t="s">
        <v>351</v>
      </c>
      <c r="B575" s="27">
        <v>5.8358300661857751E-2</v>
      </c>
      <c r="C575" s="27">
        <v>6.0680140910908127E-4</v>
      </c>
      <c r="D575" s="27">
        <v>0.7317686262910793</v>
      </c>
      <c r="E575" s="27">
        <v>9.3712594300254994E-3</v>
      </c>
      <c r="F575" s="27">
        <v>9.0796788974026585E-2</v>
      </c>
      <c r="G575" s="27">
        <v>7.8550145424473381E-4</v>
      </c>
      <c r="H575" s="27">
        <v>0.43694054906651258</v>
      </c>
      <c r="J575" s="1">
        <v>575.96</v>
      </c>
      <c r="K575" s="28">
        <v>38.879999999999995</v>
      </c>
      <c r="L575" s="1">
        <v>563.55060712671832</v>
      </c>
      <c r="M575" s="28">
        <v>8.5223569338100997</v>
      </c>
      <c r="N575" s="1">
        <v>558.74521455669833</v>
      </c>
      <c r="O575" s="28">
        <v>5.3632087624380445</v>
      </c>
    </row>
    <row r="576" spans="1:15">
      <c r="A576" s="29" t="s">
        <v>352</v>
      </c>
      <c r="B576" s="30">
        <v>5.8024030459791862E-2</v>
      </c>
      <c r="C576" s="30">
        <v>6.6339917269125968E-4</v>
      </c>
      <c r="D576" s="30">
        <v>0.73605883516665238</v>
      </c>
      <c r="E576" s="30">
        <v>1.0037714062465989E-2</v>
      </c>
      <c r="F576" s="30">
        <v>9.194212315043393E-2</v>
      </c>
      <c r="G576" s="30">
        <v>8.8462565827346199E-4</v>
      </c>
      <c r="H576" s="30">
        <v>0.42211192159385896</v>
      </c>
      <c r="I576" s="69"/>
      <c r="J576" s="2">
        <v>553.74</v>
      </c>
      <c r="K576" s="52">
        <v>42.585000000000036</v>
      </c>
      <c r="L576" s="2">
        <v>563.48200541300241</v>
      </c>
      <c r="M576" s="52">
        <v>8.3462097445913894</v>
      </c>
      <c r="N576" s="2">
        <v>560.98579590175154</v>
      </c>
      <c r="O576" s="52">
        <v>5.2839374757860433</v>
      </c>
    </row>
    <row r="577" spans="1:15">
      <c r="A577" s="26"/>
      <c r="B577" s="27"/>
      <c r="C577" s="27"/>
      <c r="D577" s="27"/>
      <c r="E577" s="27"/>
      <c r="F577" s="27"/>
      <c r="G577" s="27"/>
      <c r="H577" s="27"/>
      <c r="J577" s="1"/>
      <c r="K577" s="1"/>
      <c r="L577" s="1"/>
      <c r="M577" s="1"/>
      <c r="N577" s="1"/>
      <c r="O577" s="1"/>
    </row>
    <row r="578" spans="1:15">
      <c r="B578" s="27"/>
      <c r="C578" s="27"/>
      <c r="D578" s="27"/>
      <c r="E578" s="27"/>
      <c r="F578" s="27"/>
      <c r="G578" s="27"/>
      <c r="H578" s="27"/>
      <c r="J578" s="1"/>
      <c r="K578" s="1"/>
      <c r="L578" s="1"/>
      <c r="M578" s="1"/>
      <c r="N578" s="1"/>
      <c r="O578" s="1"/>
    </row>
    <row r="579" spans="1:15">
      <c r="B579" s="27"/>
      <c r="C579" s="27"/>
      <c r="D579" s="27"/>
      <c r="E579" s="27"/>
      <c r="F579" s="27"/>
      <c r="G579" s="27"/>
      <c r="H579" s="27"/>
      <c r="J579" s="1"/>
      <c r="K579" s="1"/>
      <c r="L579" s="1"/>
      <c r="M579" s="1"/>
      <c r="N579" s="1"/>
      <c r="O579" s="1"/>
    </row>
    <row r="580" spans="1:15">
      <c r="B580" s="27"/>
      <c r="C580" s="27"/>
      <c r="D580" s="27"/>
      <c r="E580" s="27"/>
      <c r="F580" s="27"/>
      <c r="G580" s="27"/>
      <c r="H580" s="27"/>
      <c r="J580" s="1"/>
      <c r="K580" s="1"/>
      <c r="L580" s="1"/>
      <c r="M580" s="1"/>
      <c r="N580" s="1"/>
      <c r="O580" s="1"/>
    </row>
    <row r="581" spans="1:15">
      <c r="B581" s="27"/>
      <c r="C581" s="27"/>
      <c r="D581" s="27"/>
      <c r="E581" s="27"/>
      <c r="F581" s="27"/>
      <c r="G581" s="27"/>
      <c r="H581" s="27"/>
      <c r="J581" s="1"/>
      <c r="K581" s="1"/>
      <c r="L581" s="1"/>
      <c r="M581" s="1"/>
      <c r="N581" s="1"/>
      <c r="O581" s="1"/>
    </row>
    <row r="582" spans="1:15">
      <c r="B582" s="27"/>
      <c r="C582" s="27"/>
      <c r="D582" s="27"/>
      <c r="E582" s="27"/>
      <c r="F582" s="27"/>
      <c r="G582" s="27"/>
      <c r="H582" s="27"/>
      <c r="J582" s="1"/>
      <c r="K582" s="1"/>
      <c r="L582" s="1"/>
      <c r="M582" s="1"/>
      <c r="N582" s="1"/>
      <c r="O582" s="1"/>
    </row>
    <row r="583" spans="1:15">
      <c r="B583" s="27"/>
      <c r="C583" s="27"/>
      <c r="D583" s="27"/>
      <c r="E583" s="27"/>
      <c r="F583" s="27"/>
      <c r="G583" s="27"/>
      <c r="H583" s="27"/>
      <c r="J583" s="1"/>
      <c r="K583" s="1"/>
      <c r="L583" s="1"/>
      <c r="M583" s="1"/>
      <c r="N583" s="1"/>
      <c r="O583" s="1"/>
    </row>
    <row r="584" spans="1:15">
      <c r="B584" s="27"/>
      <c r="C584" s="27"/>
      <c r="D584" s="27"/>
      <c r="E584" s="27"/>
      <c r="F584" s="27"/>
      <c r="G584" s="27"/>
      <c r="H584" s="27"/>
      <c r="J584" s="1"/>
      <c r="K584" s="1"/>
      <c r="L584" s="1"/>
      <c r="M584" s="1"/>
      <c r="N584" s="1"/>
      <c r="O584" s="1"/>
    </row>
    <row r="585" spans="1:15">
      <c r="B585" s="27"/>
      <c r="C585" s="27"/>
      <c r="D585" s="27"/>
      <c r="E585" s="27"/>
      <c r="F585" s="27"/>
      <c r="G585" s="27"/>
      <c r="H585" s="27"/>
      <c r="J585" s="1"/>
      <c r="K585" s="1"/>
      <c r="L585" s="1"/>
      <c r="M585" s="1"/>
      <c r="N585" s="1"/>
      <c r="O585" s="1"/>
    </row>
    <row r="586" spans="1:15">
      <c r="B586" s="27"/>
      <c r="C586" s="27"/>
      <c r="D586" s="27"/>
      <c r="E586" s="27"/>
      <c r="F586" s="27"/>
      <c r="G586" s="27"/>
      <c r="H586" s="27"/>
      <c r="J586" s="1"/>
      <c r="K586" s="1"/>
      <c r="L586" s="1"/>
      <c r="M586" s="1"/>
      <c r="N586" s="1"/>
      <c r="O586" s="1"/>
    </row>
    <row r="587" spans="1:15">
      <c r="B587" s="27"/>
      <c r="C587" s="27"/>
      <c r="D587" s="27"/>
      <c r="E587" s="27"/>
      <c r="F587" s="27"/>
      <c r="G587" s="27"/>
      <c r="H587" s="27"/>
      <c r="J587" s="1"/>
      <c r="K587" s="1"/>
      <c r="L587" s="1"/>
      <c r="M587" s="1"/>
      <c r="N587" s="1"/>
      <c r="O587" s="1"/>
    </row>
    <row r="588" spans="1:15">
      <c r="B588" s="27"/>
      <c r="C588" s="27"/>
      <c r="D588" s="27"/>
      <c r="E588" s="27"/>
      <c r="F588" s="27"/>
      <c r="G588" s="27"/>
      <c r="H588" s="27"/>
      <c r="J588" s="1"/>
      <c r="K588" s="1"/>
      <c r="L588" s="1"/>
      <c r="M588" s="1"/>
      <c r="N588" s="1"/>
      <c r="O588" s="1"/>
    </row>
    <row r="589" spans="1:15">
      <c r="B589" s="27"/>
      <c r="C589" s="27"/>
      <c r="D589" s="27"/>
      <c r="E589" s="27"/>
      <c r="F589" s="27"/>
      <c r="G589" s="27"/>
      <c r="H589" s="27"/>
      <c r="J589" s="1"/>
      <c r="K589" s="1"/>
      <c r="L589" s="1"/>
      <c r="M589" s="1"/>
      <c r="N589" s="1"/>
      <c r="O589" s="1"/>
    </row>
    <row r="590" spans="1:15">
      <c r="B590" s="27"/>
      <c r="C590" s="27"/>
      <c r="D590" s="27"/>
      <c r="E590" s="27"/>
      <c r="F590" s="27"/>
      <c r="G590" s="27"/>
      <c r="H590" s="27"/>
      <c r="J590" s="1"/>
      <c r="K590" s="1"/>
      <c r="L590" s="1"/>
      <c r="M590" s="1"/>
      <c r="N590" s="1"/>
      <c r="O590" s="1"/>
    </row>
    <row r="591" spans="1:15">
      <c r="B591" s="27"/>
      <c r="C591" s="27"/>
      <c r="D591" s="27"/>
      <c r="E591" s="27"/>
      <c r="F591" s="27"/>
      <c r="G591" s="27"/>
      <c r="H591" s="27"/>
      <c r="J591" s="1"/>
      <c r="K591" s="1"/>
      <c r="L591" s="1"/>
      <c r="M591" s="1"/>
      <c r="N591" s="1"/>
      <c r="O591" s="1"/>
    </row>
    <row r="592" spans="1:15">
      <c r="B592" s="27"/>
      <c r="C592" s="27"/>
      <c r="D592" s="27"/>
      <c r="E592" s="27"/>
      <c r="F592" s="27"/>
      <c r="G592" s="27"/>
      <c r="H592" s="27"/>
      <c r="J592" s="1"/>
      <c r="K592" s="1"/>
      <c r="L592" s="1"/>
      <c r="M592" s="1"/>
      <c r="N592" s="1"/>
      <c r="O592" s="1"/>
    </row>
    <row r="593" spans="2:15">
      <c r="B593" s="27"/>
      <c r="C593" s="27"/>
      <c r="D593" s="27"/>
      <c r="E593" s="27"/>
      <c r="F593" s="27"/>
      <c r="G593" s="27"/>
      <c r="H593" s="27"/>
      <c r="J593" s="1"/>
      <c r="K593" s="1"/>
      <c r="L593" s="1"/>
      <c r="M593" s="1"/>
      <c r="N593" s="1"/>
      <c r="O593" s="1"/>
    </row>
    <row r="594" spans="2:15">
      <c r="B594" s="27"/>
      <c r="C594" s="27"/>
      <c r="D594" s="27"/>
      <c r="E594" s="27"/>
      <c r="F594" s="27"/>
      <c r="G594" s="27"/>
      <c r="H594" s="27"/>
      <c r="J594" s="1"/>
      <c r="K594" s="1"/>
      <c r="L594" s="1"/>
      <c r="M594" s="1"/>
      <c r="N594" s="1"/>
      <c r="O594" s="1"/>
    </row>
    <row r="595" spans="2:15">
      <c r="B595" s="27"/>
      <c r="C595" s="27"/>
      <c r="D595" s="27"/>
      <c r="E595" s="27"/>
      <c r="F595" s="27"/>
      <c r="G595" s="27"/>
      <c r="H595" s="27"/>
      <c r="J595" s="1"/>
      <c r="K595" s="1"/>
      <c r="L595" s="1"/>
      <c r="M595" s="1"/>
      <c r="N595" s="1"/>
      <c r="O595" s="1"/>
    </row>
    <row r="596" spans="2:15">
      <c r="B596" s="27"/>
      <c r="C596" s="27"/>
      <c r="D596" s="27"/>
      <c r="E596" s="27"/>
      <c r="F596" s="27"/>
      <c r="G596" s="27"/>
      <c r="H596" s="27"/>
      <c r="J596" s="1"/>
      <c r="K596" s="1"/>
      <c r="L596" s="1"/>
      <c r="M596" s="1"/>
      <c r="N596" s="1"/>
      <c r="O596" s="1"/>
    </row>
    <row r="597" spans="2:15">
      <c r="B597" s="27"/>
      <c r="C597" s="27"/>
      <c r="D597" s="27"/>
      <c r="E597" s="27"/>
      <c r="F597" s="27"/>
      <c r="G597" s="27"/>
      <c r="H597" s="27"/>
      <c r="J597" s="1"/>
      <c r="K597" s="1"/>
      <c r="L597" s="1"/>
      <c r="M597" s="1"/>
      <c r="N597" s="1"/>
      <c r="O597" s="1"/>
    </row>
    <row r="598" spans="2:15">
      <c r="B598" s="27"/>
      <c r="C598" s="27"/>
      <c r="D598" s="27"/>
      <c r="E598" s="27"/>
      <c r="F598" s="27"/>
      <c r="G598" s="27"/>
      <c r="H598" s="27"/>
      <c r="J598" s="1"/>
      <c r="K598" s="1"/>
      <c r="L598" s="1"/>
      <c r="M598" s="1"/>
      <c r="N598" s="1"/>
      <c r="O598" s="1"/>
    </row>
    <row r="599" spans="2:15">
      <c r="B599" s="27"/>
      <c r="C599" s="27"/>
      <c r="D599" s="27"/>
      <c r="E599" s="27"/>
      <c r="F599" s="27"/>
      <c r="G599" s="27"/>
      <c r="H599" s="27"/>
      <c r="J599" s="1"/>
      <c r="K599" s="1"/>
      <c r="L599" s="1"/>
      <c r="M599" s="1"/>
      <c r="N599" s="1"/>
      <c r="O599" s="1"/>
    </row>
    <row r="600" spans="2:15">
      <c r="B600" s="27"/>
      <c r="C600" s="27"/>
      <c r="D600" s="27"/>
      <c r="E600" s="27"/>
      <c r="F600" s="27"/>
      <c r="G600" s="27"/>
      <c r="H600" s="27"/>
      <c r="J600" s="1"/>
      <c r="K600" s="1"/>
      <c r="L600" s="1"/>
      <c r="M600" s="1"/>
      <c r="N600" s="1"/>
      <c r="O600" s="1"/>
    </row>
    <row r="601" spans="2:15">
      <c r="B601" s="27"/>
      <c r="C601" s="27"/>
      <c r="D601" s="27"/>
      <c r="E601" s="27"/>
      <c r="F601" s="27"/>
      <c r="G601" s="27"/>
      <c r="H601" s="27"/>
      <c r="J601" s="1"/>
      <c r="K601" s="1"/>
      <c r="L601" s="1"/>
      <c r="M601" s="1"/>
      <c r="N601" s="1"/>
      <c r="O601" s="1"/>
    </row>
    <row r="602" spans="2:15">
      <c r="B602" s="27"/>
      <c r="C602" s="27"/>
      <c r="D602" s="27"/>
      <c r="E602" s="27"/>
      <c r="F602" s="27"/>
      <c r="G602" s="27"/>
      <c r="H602" s="27"/>
      <c r="J602" s="1"/>
      <c r="K602" s="1"/>
      <c r="L602" s="1"/>
      <c r="M602" s="1"/>
      <c r="N602" s="1"/>
      <c r="O602" s="1"/>
    </row>
    <row r="603" spans="2:15">
      <c r="B603" s="27"/>
      <c r="C603" s="27"/>
      <c r="D603" s="27"/>
      <c r="E603" s="27"/>
      <c r="F603" s="27"/>
      <c r="G603" s="27"/>
      <c r="H603" s="27"/>
      <c r="J603" s="1"/>
      <c r="K603" s="1"/>
      <c r="L603" s="1"/>
      <c r="M603" s="1"/>
      <c r="N603" s="1"/>
      <c r="O603" s="1"/>
    </row>
    <row r="604" spans="2:15">
      <c r="B604" s="27"/>
      <c r="C604" s="27"/>
      <c r="D604" s="27"/>
      <c r="E604" s="27"/>
      <c r="F604" s="27"/>
      <c r="G604" s="27"/>
      <c r="H604" s="27"/>
      <c r="J604" s="1"/>
      <c r="K604" s="1"/>
      <c r="L604" s="1"/>
      <c r="M604" s="1"/>
      <c r="N604" s="1"/>
      <c r="O604" s="1"/>
    </row>
    <row r="605" spans="2:15">
      <c r="B605" s="27"/>
      <c r="C605" s="27"/>
      <c r="D605" s="27"/>
      <c r="E605" s="27"/>
      <c r="F605" s="27"/>
      <c r="G605" s="27"/>
      <c r="H605" s="27"/>
      <c r="J605" s="1"/>
      <c r="K605" s="1"/>
      <c r="L605" s="1"/>
      <c r="M605" s="1"/>
      <c r="N605" s="1"/>
      <c r="O605" s="1"/>
    </row>
    <row r="606" spans="2:15">
      <c r="B606" s="27"/>
      <c r="C606" s="27"/>
      <c r="D606" s="27"/>
      <c r="E606" s="27"/>
      <c r="F606" s="27"/>
      <c r="G606" s="27"/>
      <c r="H606" s="27"/>
      <c r="J606" s="1"/>
      <c r="K606" s="1"/>
      <c r="L606" s="1"/>
      <c r="M606" s="1"/>
      <c r="N606" s="1"/>
      <c r="O606" s="1"/>
    </row>
    <row r="607" spans="2:15">
      <c r="B607" s="27"/>
      <c r="C607" s="27"/>
      <c r="D607" s="27"/>
      <c r="E607" s="27"/>
      <c r="F607" s="27"/>
      <c r="G607" s="27"/>
      <c r="H607" s="27"/>
      <c r="J607" s="1"/>
      <c r="K607" s="1"/>
      <c r="L607" s="1"/>
      <c r="M607" s="1"/>
      <c r="N607" s="1"/>
      <c r="O607" s="1"/>
    </row>
    <row r="608" spans="2:15">
      <c r="B608" s="27"/>
      <c r="C608" s="27"/>
      <c r="D608" s="27"/>
      <c r="E608" s="27"/>
      <c r="F608" s="27"/>
      <c r="G608" s="27"/>
      <c r="H608" s="27"/>
      <c r="J608" s="1"/>
      <c r="K608" s="1"/>
      <c r="L608" s="1"/>
      <c r="M608" s="1"/>
      <c r="N608" s="1"/>
      <c r="O608" s="1"/>
    </row>
    <row r="609" spans="2:15">
      <c r="B609" s="27"/>
      <c r="C609" s="27"/>
      <c r="D609" s="27"/>
      <c r="E609" s="27"/>
      <c r="F609" s="27"/>
      <c r="G609" s="27"/>
      <c r="H609" s="27"/>
      <c r="J609" s="1"/>
      <c r="K609" s="1"/>
      <c r="L609" s="1"/>
      <c r="M609" s="1"/>
      <c r="N609" s="1"/>
      <c r="O609" s="1"/>
    </row>
    <row r="610" spans="2:15">
      <c r="B610" s="27"/>
      <c r="C610" s="27"/>
      <c r="D610" s="27"/>
      <c r="E610" s="27"/>
      <c r="F610" s="27"/>
      <c r="G610" s="27"/>
      <c r="H610" s="27"/>
      <c r="J610" s="1"/>
      <c r="K610" s="1"/>
      <c r="L610" s="1"/>
      <c r="M610" s="1"/>
      <c r="N610" s="1"/>
      <c r="O610" s="1"/>
    </row>
    <row r="611" spans="2:15">
      <c r="B611" s="27"/>
      <c r="C611" s="27"/>
      <c r="D611" s="27"/>
      <c r="E611" s="27"/>
      <c r="F611" s="27"/>
      <c r="G611" s="27"/>
      <c r="H611" s="27"/>
      <c r="J611" s="1"/>
      <c r="K611" s="1"/>
      <c r="L611" s="1"/>
      <c r="M611" s="1"/>
      <c r="N611" s="1"/>
      <c r="O611" s="1"/>
    </row>
    <row r="612" spans="2:15">
      <c r="B612" s="27"/>
      <c r="C612" s="27"/>
      <c r="D612" s="27"/>
      <c r="E612" s="27"/>
      <c r="F612" s="27"/>
      <c r="G612" s="27"/>
      <c r="H612" s="27"/>
      <c r="J612" s="1"/>
      <c r="K612" s="1"/>
      <c r="L612" s="1"/>
      <c r="M612" s="1"/>
      <c r="N612" s="1"/>
      <c r="O612" s="1"/>
    </row>
    <row r="613" spans="2:15">
      <c r="B613" s="27"/>
      <c r="C613" s="27"/>
      <c r="D613" s="27"/>
      <c r="E613" s="27"/>
      <c r="F613" s="27"/>
      <c r="G613" s="27"/>
      <c r="H613" s="27"/>
      <c r="J613" s="1"/>
      <c r="K613" s="1"/>
      <c r="L613" s="1"/>
      <c r="M613" s="1"/>
      <c r="N613" s="1"/>
      <c r="O613" s="1"/>
    </row>
    <row r="614" spans="2:15">
      <c r="B614" s="27"/>
      <c r="C614" s="27"/>
      <c r="D614" s="27"/>
      <c r="E614" s="27"/>
      <c r="F614" s="27"/>
      <c r="G614" s="27"/>
      <c r="H614" s="27"/>
      <c r="J614" s="1"/>
      <c r="K614" s="1"/>
      <c r="L614" s="1"/>
      <c r="M614" s="1"/>
      <c r="N614" s="1"/>
      <c r="O614" s="1"/>
    </row>
    <row r="615" spans="2:15">
      <c r="B615" s="27"/>
      <c r="C615" s="27"/>
      <c r="D615" s="27"/>
      <c r="E615" s="27"/>
      <c r="F615" s="27"/>
      <c r="G615" s="27"/>
      <c r="H615" s="27"/>
      <c r="J615" s="1"/>
      <c r="K615" s="1"/>
      <c r="L615" s="1"/>
      <c r="M615" s="1"/>
      <c r="N615" s="1"/>
      <c r="O615" s="1"/>
    </row>
    <row r="616" spans="2:15">
      <c r="B616" s="27"/>
      <c r="C616" s="27"/>
      <c r="D616" s="27"/>
      <c r="E616" s="27"/>
      <c r="F616" s="27"/>
      <c r="G616" s="27"/>
      <c r="H616" s="27"/>
      <c r="J616" s="1"/>
      <c r="K616" s="1"/>
      <c r="L616" s="1"/>
      <c r="M616" s="1"/>
      <c r="N616" s="1"/>
      <c r="O616" s="1"/>
    </row>
    <row r="617" spans="2:15">
      <c r="B617" s="27"/>
      <c r="C617" s="27"/>
      <c r="D617" s="27"/>
      <c r="E617" s="27"/>
      <c r="F617" s="27"/>
      <c r="G617" s="27"/>
      <c r="H617" s="27"/>
      <c r="J617" s="1"/>
      <c r="K617" s="1"/>
      <c r="L617" s="1"/>
      <c r="M617" s="1"/>
      <c r="N617" s="1"/>
      <c r="O617" s="1"/>
    </row>
    <row r="618" spans="2:15">
      <c r="B618" s="27"/>
      <c r="C618" s="27"/>
      <c r="D618" s="27"/>
      <c r="E618" s="27"/>
      <c r="F618" s="27"/>
      <c r="G618" s="27"/>
      <c r="H618" s="27"/>
      <c r="J618" s="1"/>
      <c r="K618" s="1"/>
      <c r="L618" s="1"/>
      <c r="M618" s="1"/>
      <c r="N618" s="1"/>
      <c r="O618" s="1"/>
    </row>
    <row r="619" spans="2:15">
      <c r="B619" s="27"/>
      <c r="C619" s="27"/>
      <c r="D619" s="27"/>
      <c r="E619" s="27"/>
      <c r="F619" s="27"/>
      <c r="G619" s="27"/>
      <c r="H619" s="27"/>
      <c r="J619" s="1"/>
      <c r="K619" s="1"/>
      <c r="L619" s="1"/>
      <c r="M619" s="1"/>
      <c r="N619" s="1"/>
      <c r="O619" s="1"/>
    </row>
    <row r="620" spans="2:15">
      <c r="B620" s="27"/>
      <c r="C620" s="27"/>
      <c r="D620" s="27"/>
      <c r="E620" s="27"/>
      <c r="F620" s="27"/>
      <c r="G620" s="27"/>
      <c r="H620" s="27"/>
      <c r="J620" s="1"/>
      <c r="K620" s="1"/>
      <c r="L620" s="1"/>
      <c r="M620" s="1"/>
      <c r="N620" s="1"/>
      <c r="O620" s="1"/>
    </row>
    <row r="621" spans="2:15">
      <c r="B621" s="27"/>
      <c r="C621" s="27"/>
      <c r="D621" s="27"/>
      <c r="E621" s="27"/>
      <c r="F621" s="27"/>
      <c r="G621" s="27"/>
      <c r="H621" s="27"/>
      <c r="J621" s="1"/>
      <c r="K621" s="1"/>
      <c r="L621" s="1"/>
      <c r="M621" s="1"/>
      <c r="N621" s="1"/>
      <c r="O621" s="1"/>
    </row>
    <row r="622" spans="2:15">
      <c r="B622" s="27"/>
      <c r="C622" s="27"/>
      <c r="D622" s="27"/>
      <c r="E622" s="27"/>
      <c r="F622" s="27"/>
      <c r="G622" s="27"/>
      <c r="H622" s="27"/>
      <c r="J622" s="1"/>
      <c r="K622" s="1"/>
      <c r="L622" s="1"/>
      <c r="M622" s="1"/>
      <c r="N622" s="1"/>
      <c r="O622" s="1"/>
    </row>
    <row r="623" spans="2:15">
      <c r="B623" s="27"/>
      <c r="C623" s="27"/>
      <c r="D623" s="27"/>
      <c r="E623" s="27"/>
      <c r="F623" s="27"/>
      <c r="G623" s="27"/>
      <c r="H623" s="27"/>
      <c r="J623" s="1"/>
      <c r="K623" s="1"/>
      <c r="L623" s="1"/>
      <c r="M623" s="1"/>
      <c r="N623" s="1"/>
      <c r="O623" s="1"/>
    </row>
    <row r="624" spans="2:15">
      <c r="B624" s="27"/>
      <c r="C624" s="27"/>
      <c r="D624" s="27"/>
      <c r="E624" s="27"/>
      <c r="F624" s="27"/>
      <c r="G624" s="27"/>
      <c r="H624" s="27"/>
      <c r="J624" s="1"/>
      <c r="K624" s="1"/>
      <c r="L624" s="1"/>
      <c r="M624" s="1"/>
      <c r="N624" s="1"/>
      <c r="O624" s="1"/>
    </row>
    <row r="625" spans="2:15">
      <c r="B625" s="27"/>
      <c r="C625" s="27"/>
      <c r="D625" s="27"/>
      <c r="E625" s="27"/>
      <c r="F625" s="27"/>
      <c r="G625" s="27"/>
      <c r="H625" s="27"/>
      <c r="J625" s="1"/>
      <c r="K625" s="1"/>
      <c r="L625" s="1"/>
      <c r="M625" s="1"/>
      <c r="N625" s="1"/>
      <c r="O625" s="1"/>
    </row>
    <row r="626" spans="2:15">
      <c r="B626" s="27"/>
      <c r="C626" s="27"/>
      <c r="D626" s="27"/>
      <c r="E626" s="27"/>
      <c r="F626" s="27"/>
      <c r="G626" s="27"/>
      <c r="H626" s="27"/>
      <c r="J626" s="1"/>
      <c r="K626" s="1"/>
      <c r="L626" s="1"/>
      <c r="M626" s="1"/>
      <c r="N626" s="1"/>
      <c r="O626" s="1"/>
    </row>
    <row r="627" spans="2:15">
      <c r="B627" s="27"/>
      <c r="C627" s="27"/>
      <c r="D627" s="27"/>
      <c r="E627" s="27"/>
      <c r="F627" s="27"/>
      <c r="G627" s="27"/>
      <c r="H627" s="27"/>
      <c r="J627" s="1"/>
      <c r="K627" s="1"/>
      <c r="L627" s="1"/>
      <c r="M627" s="1"/>
      <c r="N627" s="1"/>
      <c r="O627" s="1"/>
    </row>
    <row r="628" spans="2:15">
      <c r="B628" s="27"/>
      <c r="C628" s="27"/>
      <c r="D628" s="27"/>
      <c r="E628" s="27"/>
      <c r="F628" s="27"/>
      <c r="G628" s="27"/>
      <c r="H628" s="27"/>
      <c r="J628" s="1"/>
      <c r="K628" s="1"/>
      <c r="L628" s="1"/>
      <c r="M628" s="1"/>
      <c r="N628" s="1"/>
      <c r="O628" s="1"/>
    </row>
    <row r="629" spans="2:15">
      <c r="B629" s="27"/>
      <c r="C629" s="27"/>
      <c r="D629" s="27"/>
      <c r="E629" s="27"/>
      <c r="F629" s="27"/>
      <c r="G629" s="27"/>
      <c r="H629" s="27"/>
      <c r="J629" s="1"/>
      <c r="K629" s="1"/>
      <c r="L629" s="1"/>
      <c r="M629" s="1"/>
      <c r="N629" s="1"/>
      <c r="O629" s="1"/>
    </row>
    <row r="630" spans="2:15">
      <c r="B630" s="27"/>
      <c r="C630" s="27"/>
      <c r="D630" s="27"/>
      <c r="E630" s="27"/>
      <c r="F630" s="27"/>
      <c r="G630" s="27"/>
      <c r="H630" s="27"/>
      <c r="J630" s="1"/>
      <c r="K630" s="1"/>
      <c r="L630" s="1"/>
      <c r="M630" s="1"/>
      <c r="N630" s="1"/>
      <c r="O630" s="1"/>
    </row>
    <row r="631" spans="2:15">
      <c r="B631" s="27"/>
      <c r="C631" s="27"/>
      <c r="D631" s="27"/>
      <c r="E631" s="27"/>
      <c r="F631" s="27"/>
      <c r="G631" s="27"/>
      <c r="H631" s="27"/>
      <c r="J631" s="1"/>
      <c r="K631" s="1"/>
      <c r="L631" s="1"/>
      <c r="M631" s="1"/>
      <c r="N631" s="1"/>
      <c r="O631" s="1"/>
    </row>
    <row r="632" spans="2:15">
      <c r="B632" s="27"/>
      <c r="C632" s="27"/>
      <c r="D632" s="27"/>
      <c r="E632" s="27"/>
      <c r="F632" s="27"/>
      <c r="G632" s="27"/>
      <c r="H632" s="27"/>
      <c r="J632" s="1"/>
      <c r="K632" s="1"/>
      <c r="L632" s="1"/>
      <c r="M632" s="1"/>
      <c r="N632" s="1"/>
      <c r="O632" s="1"/>
    </row>
    <row r="633" spans="2:15">
      <c r="B633" s="27"/>
      <c r="C633" s="27"/>
      <c r="D633" s="27"/>
      <c r="E633" s="27"/>
      <c r="F633" s="27"/>
      <c r="G633" s="27"/>
      <c r="H633" s="27"/>
      <c r="J633" s="1"/>
      <c r="K633" s="1"/>
      <c r="L633" s="1"/>
      <c r="M633" s="1"/>
      <c r="N633" s="1"/>
      <c r="O633" s="1"/>
    </row>
    <row r="634" spans="2:15">
      <c r="B634" s="27"/>
      <c r="C634" s="27"/>
      <c r="D634" s="27"/>
      <c r="E634" s="27"/>
      <c r="F634" s="27"/>
      <c r="G634" s="27"/>
      <c r="H634" s="27"/>
      <c r="J634" s="1"/>
      <c r="K634" s="1"/>
      <c r="L634" s="1"/>
      <c r="M634" s="1"/>
      <c r="N634" s="1"/>
      <c r="O634" s="1"/>
    </row>
    <row r="635" spans="2:15">
      <c r="B635" s="27"/>
      <c r="C635" s="27"/>
      <c r="D635" s="27"/>
      <c r="E635" s="27"/>
      <c r="F635" s="27"/>
      <c r="G635" s="27"/>
      <c r="H635" s="27"/>
      <c r="J635" s="1"/>
      <c r="K635" s="1"/>
      <c r="L635" s="1"/>
      <c r="M635" s="1"/>
      <c r="N635" s="1"/>
      <c r="O635" s="1"/>
    </row>
    <row r="636" spans="2:15">
      <c r="B636" s="27"/>
      <c r="C636" s="27"/>
      <c r="D636" s="27"/>
      <c r="E636" s="27"/>
      <c r="F636" s="27"/>
      <c r="G636" s="27"/>
      <c r="H636" s="27"/>
      <c r="J636" s="1"/>
      <c r="K636" s="1"/>
      <c r="L636" s="1"/>
      <c r="M636" s="1"/>
      <c r="N636" s="1"/>
      <c r="O636" s="1"/>
    </row>
    <row r="637" spans="2:15">
      <c r="B637" s="27"/>
      <c r="C637" s="27"/>
      <c r="D637" s="27"/>
      <c r="E637" s="27"/>
      <c r="F637" s="27"/>
      <c r="G637" s="27"/>
      <c r="H637" s="27"/>
      <c r="J637" s="1"/>
      <c r="K637" s="1"/>
      <c r="L637" s="1"/>
      <c r="M637" s="1"/>
      <c r="N637" s="1"/>
      <c r="O637" s="1"/>
    </row>
    <row r="638" spans="2:15">
      <c r="B638" s="27"/>
      <c r="C638" s="27"/>
      <c r="D638" s="27"/>
      <c r="E638" s="27"/>
      <c r="F638" s="27"/>
      <c r="G638" s="27"/>
      <c r="H638" s="27"/>
      <c r="J638" s="1"/>
      <c r="K638" s="1"/>
      <c r="L638" s="1"/>
      <c r="M638" s="1"/>
      <c r="N638" s="1"/>
      <c r="O638" s="1"/>
    </row>
    <row r="639" spans="2:15">
      <c r="B639" s="27"/>
      <c r="C639" s="27"/>
      <c r="D639" s="27"/>
      <c r="E639" s="27"/>
      <c r="F639" s="27"/>
      <c r="G639" s="27"/>
      <c r="H639" s="27"/>
      <c r="J639" s="1"/>
      <c r="K639" s="1"/>
      <c r="L639" s="1"/>
      <c r="M639" s="1"/>
      <c r="N639" s="1"/>
      <c r="O639" s="1"/>
    </row>
    <row r="640" spans="2:15">
      <c r="B640" s="27"/>
      <c r="C640" s="27"/>
      <c r="D640" s="27"/>
      <c r="E640" s="27"/>
      <c r="F640" s="27"/>
      <c r="G640" s="27"/>
      <c r="H640" s="27"/>
      <c r="J640" s="1"/>
      <c r="K640" s="1"/>
      <c r="L640" s="1"/>
      <c r="M640" s="1"/>
      <c r="N640" s="1"/>
      <c r="O640" s="1"/>
    </row>
    <row r="641" spans="2:15">
      <c r="B641" s="27"/>
      <c r="C641" s="27"/>
      <c r="D641" s="27"/>
      <c r="E641" s="27"/>
      <c r="F641" s="27"/>
      <c r="G641" s="27"/>
      <c r="H641" s="27"/>
      <c r="J641" s="1"/>
      <c r="K641" s="1"/>
      <c r="L641" s="1"/>
      <c r="M641" s="1"/>
      <c r="N641" s="1"/>
      <c r="O641" s="1"/>
    </row>
    <row r="642" spans="2:15">
      <c r="B642" s="27"/>
      <c r="C642" s="27"/>
      <c r="D642" s="27"/>
      <c r="E642" s="27"/>
      <c r="F642" s="27"/>
      <c r="G642" s="27"/>
      <c r="H642" s="27"/>
      <c r="J642" s="1"/>
      <c r="K642" s="1"/>
      <c r="L642" s="1"/>
      <c r="M642" s="1"/>
      <c r="N642" s="1"/>
      <c r="O642" s="1"/>
    </row>
    <row r="643" spans="2:15">
      <c r="B643" s="27"/>
      <c r="C643" s="27"/>
      <c r="D643" s="27"/>
      <c r="E643" s="27"/>
      <c r="F643" s="27"/>
      <c r="G643" s="27"/>
      <c r="H643" s="27"/>
      <c r="J643" s="1"/>
      <c r="K643" s="1"/>
      <c r="L643" s="1"/>
      <c r="M643" s="1"/>
      <c r="N643" s="1"/>
      <c r="O643" s="1"/>
    </row>
    <row r="644" spans="2:15">
      <c r="B644" s="27"/>
      <c r="C644" s="27"/>
      <c r="D644" s="27"/>
      <c r="E644" s="27"/>
      <c r="F644" s="27"/>
      <c r="G644" s="27"/>
      <c r="H644" s="27"/>
      <c r="J644" s="1"/>
      <c r="K644" s="1"/>
      <c r="L644" s="1"/>
      <c r="M644" s="1"/>
      <c r="N644" s="1"/>
      <c r="O644" s="1"/>
    </row>
    <row r="645" spans="2:15">
      <c r="B645" s="27"/>
      <c r="C645" s="27"/>
      <c r="D645" s="27"/>
      <c r="E645" s="27"/>
      <c r="F645" s="27"/>
      <c r="G645" s="27"/>
      <c r="H645" s="27"/>
      <c r="J645" s="1"/>
      <c r="K645" s="1"/>
      <c r="L645" s="1"/>
      <c r="M645" s="1"/>
      <c r="N645" s="1"/>
      <c r="O645" s="1"/>
    </row>
    <row r="646" spans="2:15">
      <c r="B646" s="27"/>
      <c r="C646" s="27"/>
      <c r="D646" s="27"/>
      <c r="E646" s="27"/>
      <c r="F646" s="27"/>
      <c r="G646" s="27"/>
      <c r="H646" s="27"/>
      <c r="J646" s="1"/>
      <c r="K646" s="1"/>
      <c r="L646" s="1"/>
      <c r="M646" s="1"/>
      <c r="N646" s="1"/>
      <c r="O646" s="1"/>
    </row>
    <row r="647" spans="2:15">
      <c r="B647" s="27"/>
      <c r="C647" s="27"/>
      <c r="D647" s="27"/>
      <c r="E647" s="27"/>
      <c r="F647" s="27"/>
      <c r="G647" s="27"/>
      <c r="H647" s="27"/>
      <c r="J647" s="1"/>
      <c r="K647" s="1"/>
      <c r="L647" s="1"/>
      <c r="M647" s="1"/>
      <c r="N647" s="1"/>
      <c r="O647" s="1"/>
    </row>
    <row r="648" spans="2:15">
      <c r="B648" s="27"/>
      <c r="C648" s="27"/>
      <c r="D648" s="27"/>
      <c r="E648" s="27"/>
      <c r="F648" s="27"/>
      <c r="G648" s="27"/>
      <c r="H648" s="27"/>
      <c r="J648" s="1"/>
      <c r="K648" s="1"/>
      <c r="L648" s="1"/>
      <c r="M648" s="1"/>
      <c r="N648" s="1"/>
      <c r="O648" s="1"/>
    </row>
    <row r="649" spans="2:15">
      <c r="B649" s="27"/>
      <c r="C649" s="27"/>
      <c r="D649" s="27"/>
      <c r="E649" s="27"/>
      <c r="F649" s="27"/>
      <c r="G649" s="27"/>
      <c r="H649" s="27"/>
      <c r="J649" s="1"/>
      <c r="K649" s="1"/>
      <c r="L649" s="1"/>
      <c r="M649" s="1"/>
      <c r="N649" s="1"/>
      <c r="O649" s="1"/>
    </row>
    <row r="650" spans="2:15">
      <c r="B650" s="27"/>
      <c r="C650" s="27"/>
      <c r="D650" s="27"/>
      <c r="E650" s="27"/>
      <c r="F650" s="27"/>
      <c r="G650" s="27"/>
      <c r="H650" s="27"/>
      <c r="J650" s="1"/>
      <c r="K650" s="1"/>
      <c r="L650" s="1"/>
      <c r="M650" s="1"/>
      <c r="N650" s="1"/>
      <c r="O650" s="1"/>
    </row>
    <row r="651" spans="2:15">
      <c r="B651" s="27"/>
      <c r="C651" s="27"/>
      <c r="D651" s="27"/>
      <c r="E651" s="27"/>
      <c r="F651" s="27"/>
      <c r="G651" s="27"/>
      <c r="H651" s="27"/>
      <c r="J651" s="1"/>
      <c r="K651" s="1"/>
      <c r="L651" s="1"/>
      <c r="M651" s="1"/>
      <c r="N651" s="1"/>
      <c r="O651" s="1"/>
    </row>
    <row r="652" spans="2:15">
      <c r="B652" s="27"/>
      <c r="C652" s="27"/>
      <c r="D652" s="27"/>
      <c r="E652" s="27"/>
      <c r="F652" s="27"/>
      <c r="G652" s="27"/>
      <c r="H652" s="27"/>
      <c r="J652" s="1"/>
      <c r="K652" s="1"/>
      <c r="L652" s="1"/>
      <c r="M652" s="1"/>
      <c r="N652" s="1"/>
      <c r="O652" s="1"/>
    </row>
    <row r="653" spans="2:15">
      <c r="B653" s="27"/>
      <c r="C653" s="27"/>
      <c r="D653" s="27"/>
      <c r="E653" s="27"/>
      <c r="F653" s="27"/>
      <c r="G653" s="27"/>
      <c r="H653" s="27"/>
      <c r="J653" s="1"/>
      <c r="K653" s="1"/>
      <c r="L653" s="1"/>
      <c r="M653" s="1"/>
      <c r="N653" s="1"/>
      <c r="O653" s="1"/>
    </row>
    <row r="654" spans="2:15">
      <c r="B654" s="27"/>
      <c r="C654" s="27"/>
      <c r="D654" s="27"/>
      <c r="E654" s="27"/>
      <c r="F654" s="27"/>
      <c r="G654" s="27"/>
      <c r="H654" s="27"/>
      <c r="J654" s="1"/>
      <c r="K654" s="1"/>
      <c r="L654" s="1"/>
      <c r="M654" s="1"/>
      <c r="N654" s="1"/>
      <c r="O654" s="1"/>
    </row>
    <row r="655" spans="2:15">
      <c r="B655" s="27"/>
      <c r="C655" s="27"/>
      <c r="D655" s="27"/>
      <c r="E655" s="27"/>
      <c r="F655" s="27"/>
      <c r="G655" s="27"/>
      <c r="H655" s="27"/>
      <c r="J655" s="1"/>
      <c r="K655" s="1"/>
      <c r="L655" s="1"/>
      <c r="M655" s="1"/>
      <c r="N655" s="1"/>
      <c r="O655" s="1"/>
    </row>
    <row r="656" spans="2:15">
      <c r="B656" s="27"/>
      <c r="C656" s="27"/>
      <c r="D656" s="27"/>
      <c r="E656" s="27"/>
      <c r="F656" s="27"/>
      <c r="G656" s="27"/>
      <c r="H656" s="27"/>
      <c r="J656" s="1"/>
      <c r="K656" s="1"/>
      <c r="L656" s="1"/>
      <c r="M656" s="1"/>
      <c r="N656" s="1"/>
      <c r="O656" s="1"/>
    </row>
    <row r="657" spans="2:15">
      <c r="B657" s="27"/>
      <c r="C657" s="27"/>
      <c r="D657" s="27"/>
      <c r="E657" s="27"/>
      <c r="F657" s="27"/>
      <c r="G657" s="27"/>
      <c r="H657" s="27"/>
      <c r="J657" s="1"/>
      <c r="K657" s="1"/>
      <c r="L657" s="1"/>
      <c r="M657" s="1"/>
      <c r="N657" s="1"/>
      <c r="O657" s="1"/>
    </row>
    <row r="658" spans="2:15">
      <c r="B658" s="27"/>
      <c r="C658" s="27"/>
      <c r="D658" s="27"/>
      <c r="E658" s="27"/>
      <c r="F658" s="27"/>
      <c r="G658" s="27"/>
      <c r="H658" s="27"/>
      <c r="J658" s="1"/>
      <c r="K658" s="1"/>
      <c r="L658" s="1"/>
      <c r="M658" s="1"/>
      <c r="N658" s="1"/>
      <c r="O658" s="1"/>
    </row>
    <row r="659" spans="2:15">
      <c r="B659" s="27"/>
      <c r="C659" s="27"/>
      <c r="D659" s="27"/>
      <c r="E659" s="27"/>
      <c r="F659" s="27"/>
      <c r="G659" s="27"/>
      <c r="H659" s="27"/>
      <c r="J659" s="1"/>
      <c r="K659" s="1"/>
      <c r="L659" s="1"/>
      <c r="M659" s="1"/>
      <c r="N659" s="1"/>
      <c r="O659" s="1"/>
    </row>
    <row r="660" spans="2:15">
      <c r="B660" s="27"/>
      <c r="C660" s="27"/>
      <c r="D660" s="27"/>
      <c r="E660" s="27"/>
      <c r="F660" s="27"/>
      <c r="G660" s="27"/>
      <c r="H660" s="27"/>
      <c r="J660" s="1"/>
      <c r="K660" s="1"/>
      <c r="L660" s="1"/>
      <c r="M660" s="1"/>
      <c r="N660" s="1"/>
      <c r="O660" s="1"/>
    </row>
    <row r="661" spans="2:15">
      <c r="B661" s="27"/>
      <c r="C661" s="27"/>
      <c r="D661" s="27"/>
      <c r="E661" s="27"/>
      <c r="F661" s="27"/>
      <c r="G661" s="27"/>
      <c r="H661" s="27"/>
      <c r="J661" s="1"/>
      <c r="K661" s="1"/>
      <c r="L661" s="1"/>
      <c r="M661" s="1"/>
      <c r="N661" s="1"/>
      <c r="O661" s="1"/>
    </row>
    <row r="662" spans="2:15">
      <c r="B662" s="27"/>
      <c r="C662" s="27"/>
      <c r="D662" s="27"/>
      <c r="E662" s="27"/>
      <c r="F662" s="27"/>
      <c r="G662" s="27"/>
      <c r="H662" s="27"/>
      <c r="J662" s="1"/>
      <c r="K662" s="1"/>
      <c r="L662" s="1"/>
      <c r="M662" s="1"/>
      <c r="N662" s="1"/>
      <c r="O662" s="1"/>
    </row>
    <row r="663" spans="2:15">
      <c r="B663" s="27"/>
      <c r="C663" s="27"/>
      <c r="D663" s="27"/>
      <c r="E663" s="27"/>
      <c r="F663" s="27"/>
      <c r="G663" s="27"/>
      <c r="H663" s="27"/>
      <c r="J663" s="1"/>
      <c r="K663" s="1"/>
      <c r="L663" s="1"/>
      <c r="M663" s="1"/>
      <c r="N663" s="1"/>
      <c r="O663" s="1"/>
    </row>
    <row r="664" spans="2:15">
      <c r="B664" s="27"/>
      <c r="C664" s="27"/>
      <c r="D664" s="27"/>
      <c r="E664" s="27"/>
      <c r="F664" s="27"/>
      <c r="G664" s="27"/>
      <c r="H664" s="27"/>
      <c r="J664" s="1"/>
      <c r="K664" s="1"/>
      <c r="L664" s="1"/>
      <c r="M664" s="1"/>
      <c r="N664" s="1"/>
      <c r="O664" s="1"/>
    </row>
    <row r="665" spans="2:15">
      <c r="B665" s="27"/>
      <c r="C665" s="27"/>
      <c r="D665" s="27"/>
      <c r="E665" s="27"/>
      <c r="F665" s="27"/>
      <c r="G665" s="27"/>
      <c r="H665" s="27"/>
      <c r="J665" s="1"/>
      <c r="K665" s="1"/>
      <c r="L665" s="1"/>
      <c r="M665" s="1"/>
      <c r="N665" s="1"/>
      <c r="O665" s="1"/>
    </row>
    <row r="666" spans="2:15">
      <c r="B666" s="27"/>
      <c r="C666" s="27"/>
      <c r="D666" s="27"/>
      <c r="E666" s="27"/>
      <c r="F666" s="27"/>
      <c r="G666" s="27"/>
      <c r="H666" s="27"/>
      <c r="J666" s="1"/>
      <c r="K666" s="1"/>
      <c r="L666" s="1"/>
      <c r="M666" s="1"/>
      <c r="N666" s="1"/>
      <c r="O666" s="1"/>
    </row>
    <row r="667" spans="2:15">
      <c r="B667" s="27"/>
      <c r="C667" s="27"/>
      <c r="D667" s="27"/>
      <c r="E667" s="27"/>
      <c r="F667" s="27"/>
      <c r="G667" s="27"/>
      <c r="H667" s="27"/>
      <c r="J667" s="1"/>
      <c r="K667" s="1"/>
      <c r="L667" s="1"/>
      <c r="M667" s="1"/>
      <c r="N667" s="1"/>
      <c r="O667" s="1"/>
    </row>
    <row r="668" spans="2:15">
      <c r="B668" s="27"/>
      <c r="C668" s="27"/>
      <c r="D668" s="27"/>
      <c r="E668" s="27"/>
      <c r="F668" s="27"/>
      <c r="G668" s="27"/>
      <c r="H668" s="27"/>
      <c r="J668" s="1"/>
      <c r="K668" s="1"/>
      <c r="L668" s="1"/>
      <c r="M668" s="1"/>
      <c r="N668" s="1"/>
      <c r="O668" s="1"/>
    </row>
    <row r="669" spans="2:15">
      <c r="B669" s="27"/>
      <c r="C669" s="27"/>
      <c r="D669" s="27"/>
      <c r="E669" s="27"/>
      <c r="F669" s="27"/>
      <c r="G669" s="27"/>
      <c r="H669" s="27"/>
      <c r="J669" s="1"/>
      <c r="K669" s="1"/>
      <c r="L669" s="1"/>
      <c r="M669" s="1"/>
      <c r="N669" s="1"/>
      <c r="O669" s="1"/>
    </row>
    <row r="670" spans="2:15">
      <c r="B670" s="27"/>
      <c r="C670" s="27"/>
      <c r="D670" s="27"/>
      <c r="E670" s="27"/>
      <c r="F670" s="27"/>
      <c r="G670" s="27"/>
      <c r="H670" s="27"/>
      <c r="J670" s="1"/>
      <c r="K670" s="1"/>
      <c r="L670" s="1"/>
      <c r="M670" s="1"/>
      <c r="N670" s="1"/>
      <c r="O670" s="1"/>
    </row>
    <row r="671" spans="2:15">
      <c r="B671" s="27"/>
      <c r="C671" s="27"/>
      <c r="D671" s="27"/>
      <c r="E671" s="27"/>
      <c r="F671" s="27"/>
      <c r="G671" s="27"/>
      <c r="H671" s="27"/>
      <c r="J671" s="1"/>
      <c r="K671" s="1"/>
      <c r="L671" s="1"/>
      <c r="M671" s="1"/>
      <c r="N671" s="1"/>
      <c r="O671" s="1"/>
    </row>
    <row r="672" spans="2:15">
      <c r="B672" s="27"/>
      <c r="C672" s="27"/>
      <c r="D672" s="27"/>
      <c r="E672" s="27"/>
      <c r="F672" s="27"/>
      <c r="G672" s="27"/>
      <c r="H672" s="27"/>
      <c r="J672" s="1"/>
      <c r="K672" s="1"/>
      <c r="L672" s="1"/>
      <c r="M672" s="1"/>
      <c r="N672" s="1"/>
      <c r="O672" s="1"/>
    </row>
    <row r="673" spans="2:15">
      <c r="B673" s="27"/>
      <c r="C673" s="27"/>
      <c r="D673" s="27"/>
      <c r="E673" s="27"/>
      <c r="F673" s="27"/>
      <c r="G673" s="27"/>
      <c r="H673" s="27"/>
      <c r="J673" s="1"/>
      <c r="K673" s="1"/>
      <c r="L673" s="1"/>
      <c r="M673" s="1"/>
      <c r="N673" s="1"/>
      <c r="O673" s="1"/>
    </row>
    <row r="674" spans="2:15">
      <c r="B674" s="27"/>
      <c r="C674" s="27"/>
      <c r="D674" s="27"/>
      <c r="E674" s="27"/>
      <c r="F674" s="27"/>
      <c r="G674" s="27"/>
      <c r="H674" s="27"/>
      <c r="J674" s="1"/>
      <c r="K674" s="1"/>
      <c r="L674" s="1"/>
      <c r="M674" s="1"/>
      <c r="N674" s="1"/>
      <c r="O674" s="1"/>
    </row>
    <row r="675" spans="2:15">
      <c r="B675" s="27"/>
      <c r="C675" s="27"/>
      <c r="D675" s="27"/>
      <c r="E675" s="27"/>
      <c r="F675" s="27"/>
      <c r="G675" s="27"/>
      <c r="H675" s="27"/>
      <c r="J675" s="1"/>
      <c r="K675" s="1"/>
      <c r="L675" s="1"/>
      <c r="M675" s="1"/>
      <c r="N675" s="1"/>
      <c r="O675" s="1"/>
    </row>
    <row r="676" spans="2:15">
      <c r="B676" s="27"/>
      <c r="C676" s="27"/>
      <c r="D676" s="27"/>
      <c r="E676" s="27"/>
      <c r="F676" s="27"/>
      <c r="G676" s="27"/>
      <c r="H676" s="27"/>
      <c r="J676" s="1"/>
      <c r="K676" s="1"/>
      <c r="L676" s="1"/>
      <c r="M676" s="1"/>
      <c r="N676" s="1"/>
      <c r="O676" s="1"/>
    </row>
    <row r="677" spans="2:15">
      <c r="B677" s="27"/>
      <c r="C677" s="27"/>
      <c r="D677" s="27"/>
      <c r="E677" s="27"/>
      <c r="F677" s="27"/>
      <c r="G677" s="27"/>
      <c r="H677" s="27"/>
      <c r="J677" s="1"/>
      <c r="K677" s="1"/>
      <c r="L677" s="1"/>
      <c r="M677" s="1"/>
      <c r="N677" s="1"/>
      <c r="O677" s="1"/>
    </row>
    <row r="678" spans="2:15">
      <c r="B678" s="27"/>
      <c r="C678" s="27"/>
      <c r="D678" s="27"/>
      <c r="E678" s="27"/>
      <c r="F678" s="27"/>
      <c r="G678" s="27"/>
      <c r="H678" s="27"/>
      <c r="J678" s="1"/>
      <c r="K678" s="1"/>
      <c r="L678" s="1"/>
      <c r="M678" s="1"/>
      <c r="N678" s="1"/>
      <c r="O678" s="1"/>
    </row>
    <row r="679" spans="2:15">
      <c r="B679" s="27"/>
      <c r="C679" s="27"/>
      <c r="D679" s="27"/>
      <c r="E679" s="27"/>
      <c r="F679" s="27"/>
      <c r="G679" s="27"/>
      <c r="H679" s="27"/>
      <c r="J679" s="1"/>
      <c r="K679" s="1"/>
      <c r="L679" s="1"/>
      <c r="M679" s="1"/>
      <c r="N679" s="1"/>
      <c r="O679" s="1"/>
    </row>
    <row r="680" spans="2:15">
      <c r="B680" s="27"/>
      <c r="C680" s="27"/>
      <c r="D680" s="27"/>
      <c r="E680" s="27"/>
      <c r="F680" s="27"/>
      <c r="G680" s="27"/>
      <c r="H680" s="27"/>
      <c r="J680" s="1"/>
      <c r="K680" s="1"/>
      <c r="L680" s="1"/>
      <c r="M680" s="1"/>
      <c r="N680" s="1"/>
      <c r="O680" s="1"/>
    </row>
    <row r="681" spans="2:15">
      <c r="B681" s="27"/>
      <c r="C681" s="27"/>
      <c r="D681" s="27"/>
      <c r="E681" s="27"/>
      <c r="F681" s="27"/>
      <c r="G681" s="27"/>
      <c r="H681" s="27"/>
      <c r="J681" s="1"/>
      <c r="K681" s="1"/>
      <c r="L681" s="1"/>
      <c r="M681" s="1"/>
      <c r="N681" s="1"/>
      <c r="O681" s="1"/>
    </row>
    <row r="682" spans="2:15">
      <c r="B682" s="27"/>
      <c r="C682" s="27"/>
      <c r="D682" s="27"/>
      <c r="E682" s="27"/>
      <c r="F682" s="27"/>
      <c r="G682" s="27"/>
      <c r="H682" s="27"/>
      <c r="J682" s="1"/>
      <c r="K682" s="1"/>
      <c r="L682" s="1"/>
      <c r="M682" s="1"/>
      <c r="N682" s="1"/>
      <c r="O682" s="1"/>
    </row>
    <row r="683" spans="2:15">
      <c r="B683" s="27"/>
      <c r="C683" s="27"/>
      <c r="D683" s="27"/>
      <c r="E683" s="27"/>
      <c r="F683" s="27"/>
      <c r="G683" s="27"/>
      <c r="H683" s="27"/>
      <c r="J683" s="1"/>
      <c r="K683" s="1"/>
      <c r="L683" s="1"/>
      <c r="M683" s="1"/>
      <c r="N683" s="1"/>
      <c r="O683" s="1"/>
    </row>
    <row r="684" spans="2:15">
      <c r="B684" s="27"/>
      <c r="C684" s="27"/>
      <c r="D684" s="27"/>
      <c r="E684" s="27"/>
      <c r="F684" s="27"/>
      <c r="G684" s="27"/>
      <c r="H684" s="27"/>
      <c r="J684" s="1"/>
      <c r="K684" s="1"/>
      <c r="L684" s="1"/>
      <c r="M684" s="1"/>
      <c r="N684" s="1"/>
      <c r="O684" s="1"/>
    </row>
    <row r="685" spans="2:15">
      <c r="B685" s="27"/>
      <c r="C685" s="27"/>
      <c r="D685" s="27"/>
      <c r="E685" s="27"/>
      <c r="F685" s="27"/>
      <c r="G685" s="27"/>
      <c r="H685" s="27"/>
      <c r="J685" s="1"/>
      <c r="K685" s="1"/>
      <c r="L685" s="1"/>
      <c r="M685" s="1"/>
      <c r="N685" s="1"/>
      <c r="O685" s="1"/>
    </row>
    <row r="686" spans="2:15">
      <c r="B686" s="27"/>
      <c r="C686" s="27"/>
      <c r="D686" s="27"/>
      <c r="E686" s="27"/>
      <c r="F686" s="27"/>
      <c r="G686" s="27"/>
      <c r="H686" s="27"/>
      <c r="J686" s="1"/>
      <c r="K686" s="1"/>
      <c r="L686" s="1"/>
      <c r="M686" s="1"/>
      <c r="N686" s="1"/>
      <c r="O686" s="1"/>
    </row>
    <row r="687" spans="2:15">
      <c r="B687" s="27"/>
      <c r="C687" s="27"/>
      <c r="D687" s="27"/>
      <c r="E687" s="27"/>
      <c r="F687" s="27"/>
      <c r="G687" s="27"/>
      <c r="H687" s="27"/>
      <c r="J687" s="1"/>
      <c r="K687" s="1"/>
      <c r="L687" s="1"/>
      <c r="M687" s="1"/>
      <c r="N687" s="1"/>
      <c r="O687" s="1"/>
    </row>
    <row r="688" spans="2:15">
      <c r="B688" s="27"/>
      <c r="C688" s="27"/>
      <c r="D688" s="27"/>
      <c r="E688" s="27"/>
      <c r="F688" s="27"/>
      <c r="G688" s="27"/>
      <c r="H688" s="27"/>
      <c r="J688" s="1"/>
      <c r="K688" s="1"/>
      <c r="L688" s="1"/>
      <c r="M688" s="1"/>
      <c r="N688" s="1"/>
      <c r="O688" s="1"/>
    </row>
    <row r="689" spans="2:15">
      <c r="B689" s="27"/>
      <c r="C689" s="27"/>
      <c r="D689" s="27"/>
      <c r="E689" s="27"/>
      <c r="F689" s="27"/>
      <c r="G689" s="27"/>
      <c r="H689" s="27"/>
      <c r="J689" s="1"/>
      <c r="K689" s="1"/>
      <c r="L689" s="1"/>
      <c r="M689" s="1"/>
      <c r="N689" s="1"/>
      <c r="O689" s="1"/>
    </row>
    <row r="690" spans="2:15">
      <c r="B690" s="27"/>
      <c r="C690" s="27"/>
      <c r="D690" s="27"/>
      <c r="E690" s="27"/>
      <c r="F690" s="27"/>
      <c r="G690" s="27"/>
      <c r="H690" s="27"/>
      <c r="J690" s="1"/>
      <c r="K690" s="1"/>
      <c r="L690" s="1"/>
      <c r="M690" s="1"/>
      <c r="N690" s="1"/>
      <c r="O690" s="1"/>
    </row>
    <row r="691" spans="2:15">
      <c r="B691" s="27"/>
      <c r="C691" s="27"/>
      <c r="D691" s="27"/>
      <c r="E691" s="27"/>
      <c r="F691" s="27"/>
      <c r="G691" s="27"/>
      <c r="H691" s="27"/>
      <c r="J691" s="1"/>
      <c r="K691" s="1"/>
      <c r="L691" s="1"/>
      <c r="M691" s="1"/>
      <c r="N691" s="1"/>
      <c r="O691" s="1"/>
    </row>
    <row r="692" spans="2:15">
      <c r="B692" s="27"/>
      <c r="C692" s="27"/>
      <c r="D692" s="27"/>
      <c r="E692" s="27"/>
      <c r="F692" s="27"/>
      <c r="G692" s="27"/>
      <c r="H692" s="27"/>
      <c r="J692" s="1"/>
      <c r="K692" s="1"/>
      <c r="L692" s="1"/>
      <c r="M692" s="1"/>
      <c r="N692" s="1"/>
      <c r="O692" s="1"/>
    </row>
    <row r="693" spans="2:15">
      <c r="B693" s="27"/>
      <c r="C693" s="27"/>
      <c r="D693" s="27"/>
      <c r="E693" s="27"/>
      <c r="F693" s="27"/>
      <c r="G693" s="27"/>
      <c r="H693" s="27"/>
      <c r="J693" s="1"/>
      <c r="K693" s="1"/>
      <c r="L693" s="1"/>
      <c r="M693" s="1"/>
      <c r="N693" s="1"/>
      <c r="O693" s="1"/>
    </row>
    <row r="694" spans="2:15">
      <c r="B694" s="27"/>
      <c r="C694" s="27"/>
      <c r="D694" s="27"/>
      <c r="E694" s="27"/>
      <c r="F694" s="27"/>
      <c r="G694" s="27"/>
      <c r="H694" s="27"/>
      <c r="J694" s="1"/>
      <c r="K694" s="1"/>
      <c r="L694" s="1"/>
      <c r="M694" s="1"/>
      <c r="N694" s="1"/>
      <c r="O694" s="1"/>
    </row>
    <row r="695" spans="2:15">
      <c r="B695" s="27"/>
      <c r="C695" s="27"/>
      <c r="D695" s="27"/>
      <c r="E695" s="27"/>
      <c r="F695" s="27"/>
      <c r="G695" s="27"/>
      <c r="H695" s="27"/>
      <c r="J695" s="1"/>
      <c r="K695" s="1"/>
      <c r="L695" s="1"/>
      <c r="M695" s="1"/>
      <c r="N695" s="1"/>
      <c r="O695" s="1"/>
    </row>
    <row r="696" spans="2:15">
      <c r="B696" s="27"/>
      <c r="C696" s="27"/>
      <c r="D696" s="27"/>
      <c r="E696" s="27"/>
      <c r="F696" s="27"/>
      <c r="G696" s="27"/>
      <c r="H696" s="27"/>
      <c r="J696" s="1"/>
      <c r="K696" s="1"/>
      <c r="L696" s="1"/>
      <c r="M696" s="1"/>
      <c r="N696" s="1"/>
      <c r="O696" s="1"/>
    </row>
    <row r="697" spans="2:15">
      <c r="B697" s="27"/>
      <c r="C697" s="27"/>
      <c r="D697" s="27"/>
      <c r="E697" s="27"/>
      <c r="F697" s="27"/>
      <c r="G697" s="27"/>
      <c r="H697" s="27"/>
      <c r="J697" s="1"/>
      <c r="K697" s="1"/>
      <c r="L697" s="1"/>
      <c r="M697" s="1"/>
      <c r="N697" s="1"/>
      <c r="O697" s="1"/>
    </row>
    <row r="698" spans="2:15">
      <c r="B698" s="27"/>
      <c r="C698" s="27"/>
      <c r="D698" s="27"/>
      <c r="E698" s="27"/>
      <c r="F698" s="27"/>
      <c r="G698" s="27"/>
      <c r="H698" s="27"/>
      <c r="J698" s="1"/>
      <c r="K698" s="1"/>
      <c r="L698" s="1"/>
      <c r="M698" s="1"/>
      <c r="N698" s="1"/>
      <c r="O698" s="1"/>
    </row>
    <row r="699" spans="2:15">
      <c r="B699" s="27"/>
      <c r="C699" s="27"/>
      <c r="D699" s="27"/>
      <c r="E699" s="27"/>
      <c r="F699" s="27"/>
      <c r="G699" s="27"/>
      <c r="H699" s="27"/>
      <c r="J699" s="1"/>
      <c r="K699" s="1"/>
      <c r="L699" s="1"/>
      <c r="M699" s="1"/>
      <c r="N699" s="1"/>
      <c r="O699" s="1"/>
    </row>
    <row r="700" spans="2:15">
      <c r="B700" s="27"/>
      <c r="C700" s="27"/>
      <c r="D700" s="27"/>
      <c r="E700" s="27"/>
      <c r="F700" s="27"/>
      <c r="G700" s="27"/>
      <c r="H700" s="27"/>
    </row>
    <row r="701" spans="2:15">
      <c r="B701" s="27"/>
      <c r="C701" s="27"/>
      <c r="D701" s="27"/>
      <c r="E701" s="27"/>
      <c r="F701" s="27"/>
      <c r="G701" s="27"/>
      <c r="H701" s="27"/>
    </row>
  </sheetData>
  <mergeCells count="9">
    <mergeCell ref="B459:G459"/>
    <mergeCell ref="J459:O459"/>
    <mergeCell ref="B511:G511"/>
    <mergeCell ref="J511:O511"/>
    <mergeCell ref="A1:O1"/>
    <mergeCell ref="B2:G2"/>
    <mergeCell ref="J2:O2"/>
    <mergeCell ref="B310:G310"/>
    <mergeCell ref="J310:O310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94F18-B214-436B-B384-8052A5E1D906}">
  <dimension ref="A1:O541"/>
  <sheetViews>
    <sheetView topLeftCell="A349" workbookViewId="0">
      <selection activeCell="J372" sqref="A1:XFD1048576"/>
    </sheetView>
  </sheetViews>
  <sheetFormatPr defaultColWidth="8.85546875" defaultRowHeight="15"/>
  <cols>
    <col min="1" max="1" width="15.7109375" style="118" customWidth="1"/>
    <col min="2" max="9" width="8.85546875" style="110"/>
    <col min="10" max="10" width="12.42578125" style="110" bestFit="1" customWidth="1"/>
    <col min="11" max="14" width="8.85546875" style="110"/>
    <col min="15" max="15" width="9.85546875" style="110" bestFit="1" customWidth="1"/>
    <col min="16" max="16384" width="8.85546875" style="110"/>
  </cols>
  <sheetData>
    <row r="1" spans="1:15">
      <c r="A1" s="113" t="s">
        <v>620</v>
      </c>
      <c r="B1" s="113"/>
      <c r="C1" s="113"/>
      <c r="D1" s="113"/>
      <c r="E1" s="113"/>
      <c r="F1" s="113"/>
      <c r="G1" s="113"/>
      <c r="O1" s="114"/>
    </row>
    <row r="2" spans="1:15" ht="24.75">
      <c r="A2" s="42" t="s">
        <v>175</v>
      </c>
      <c r="O2" s="114"/>
    </row>
    <row r="3" spans="1:15">
      <c r="A3" s="43" t="s">
        <v>176</v>
      </c>
      <c r="B3" s="115" t="s">
        <v>653</v>
      </c>
      <c r="C3" s="54" t="s">
        <v>177</v>
      </c>
      <c r="D3" s="116"/>
      <c r="E3" s="116"/>
      <c r="F3" s="116"/>
      <c r="G3" s="116"/>
      <c r="O3" s="114"/>
    </row>
    <row r="4" spans="1:15">
      <c r="A4" s="42" t="s">
        <v>418</v>
      </c>
      <c r="B4" s="117">
        <v>0.28192099999999998</v>
      </c>
      <c r="C4" s="117">
        <v>4.6323800000000002E-6</v>
      </c>
      <c r="O4" s="114"/>
    </row>
    <row r="5" spans="1:15">
      <c r="A5" s="42" t="s">
        <v>379</v>
      </c>
      <c r="B5" s="117">
        <v>0.281918</v>
      </c>
      <c r="C5" s="117">
        <v>4.7916699999999998E-6</v>
      </c>
      <c r="O5" s="114"/>
    </row>
    <row r="6" spans="1:15">
      <c r="A6" s="42" t="s">
        <v>380</v>
      </c>
      <c r="B6" s="117">
        <v>0.281918</v>
      </c>
      <c r="C6" s="117">
        <v>4.2971099999999998E-6</v>
      </c>
      <c r="O6" s="114"/>
    </row>
    <row r="7" spans="1:15">
      <c r="A7" s="42" t="s">
        <v>381</v>
      </c>
      <c r="B7" s="117">
        <v>0.28191500000000003</v>
      </c>
      <c r="C7" s="117">
        <v>4.6061599999999998E-6</v>
      </c>
      <c r="O7" s="114"/>
    </row>
    <row r="8" spans="1:15">
      <c r="A8" s="42" t="s">
        <v>382</v>
      </c>
      <c r="B8" s="117">
        <v>0.281914</v>
      </c>
      <c r="C8" s="117">
        <v>4.4532E-6</v>
      </c>
      <c r="O8" s="114"/>
    </row>
    <row r="9" spans="1:15">
      <c r="A9" s="42" t="s">
        <v>383</v>
      </c>
      <c r="B9" s="117">
        <v>0.28192099999999998</v>
      </c>
      <c r="C9" s="117">
        <v>5.1155800000000001E-6</v>
      </c>
      <c r="O9" s="114"/>
    </row>
    <row r="10" spans="1:15">
      <c r="A10" s="42" t="s">
        <v>384</v>
      </c>
      <c r="B10" s="117">
        <v>0.28191300000000002</v>
      </c>
      <c r="C10" s="117">
        <v>5.2427599999999998E-6</v>
      </c>
      <c r="O10" s="114"/>
    </row>
    <row r="11" spans="1:15">
      <c r="A11" s="42" t="s">
        <v>385</v>
      </c>
      <c r="B11" s="117">
        <v>0.281918</v>
      </c>
      <c r="C11" s="117">
        <v>4.3992199999999999E-6</v>
      </c>
      <c r="O11" s="114"/>
    </row>
    <row r="12" spans="1:15">
      <c r="A12" s="42" t="s">
        <v>386</v>
      </c>
      <c r="B12" s="117">
        <v>0.28191500000000003</v>
      </c>
      <c r="C12" s="117">
        <v>5.0864299999999997E-6</v>
      </c>
      <c r="O12" s="114"/>
    </row>
    <row r="13" spans="1:15">
      <c r="A13" s="42" t="s">
        <v>387</v>
      </c>
      <c r="B13" s="117">
        <v>0.28191300000000002</v>
      </c>
      <c r="C13" s="117">
        <v>4.6388399999999998E-6</v>
      </c>
      <c r="O13" s="114"/>
    </row>
    <row r="14" spans="1:15">
      <c r="A14" s="42" t="s">
        <v>388</v>
      </c>
      <c r="B14" s="117">
        <v>0.28191100000000002</v>
      </c>
      <c r="C14" s="117">
        <v>4.7773099999999998E-6</v>
      </c>
      <c r="O14" s="114"/>
    </row>
    <row r="15" spans="1:15">
      <c r="A15" s="42" t="s">
        <v>390</v>
      </c>
      <c r="B15" s="117">
        <v>0.281916</v>
      </c>
      <c r="C15" s="117">
        <v>5.4365700000000002E-6</v>
      </c>
      <c r="O15" s="114"/>
    </row>
    <row r="16" spans="1:15">
      <c r="A16" s="42" t="s">
        <v>391</v>
      </c>
      <c r="B16" s="117">
        <v>0.281912</v>
      </c>
      <c r="C16" s="117">
        <v>4.8801099999999999E-6</v>
      </c>
      <c r="O16" s="114"/>
    </row>
    <row r="17" spans="1:15">
      <c r="A17" s="42" t="s">
        <v>392</v>
      </c>
      <c r="B17" s="117">
        <v>0.28191100000000002</v>
      </c>
      <c r="C17" s="117">
        <v>3.6961000000000001E-6</v>
      </c>
      <c r="O17" s="114"/>
    </row>
    <row r="18" spans="1:15">
      <c r="A18" s="42" t="s">
        <v>393</v>
      </c>
      <c r="B18" s="117">
        <v>0.281914</v>
      </c>
      <c r="C18" s="117">
        <v>5.1633500000000003E-6</v>
      </c>
      <c r="O18" s="114"/>
    </row>
    <row r="19" spans="1:15">
      <c r="A19" s="42" t="s">
        <v>394</v>
      </c>
      <c r="B19" s="117">
        <v>0.28190999999999999</v>
      </c>
      <c r="C19" s="117">
        <v>4.1886900000000004E-6</v>
      </c>
      <c r="O19" s="114"/>
    </row>
    <row r="20" spans="1:15">
      <c r="A20" s="42" t="s">
        <v>395</v>
      </c>
      <c r="B20" s="117">
        <v>0.281914</v>
      </c>
      <c r="C20" s="117">
        <v>3.84153E-6</v>
      </c>
      <c r="O20" s="114"/>
    </row>
    <row r="21" spans="1:15">
      <c r="A21" s="42" t="s">
        <v>396</v>
      </c>
      <c r="B21" s="117">
        <v>0.28190999999999999</v>
      </c>
      <c r="C21" s="117">
        <v>3.9550700000000001E-6</v>
      </c>
      <c r="O21" s="114"/>
    </row>
    <row r="22" spans="1:15">
      <c r="O22" s="114"/>
    </row>
    <row r="23" spans="1:15">
      <c r="A23" s="42" t="s">
        <v>178</v>
      </c>
      <c r="B23" s="117">
        <v>0.28285500000000002</v>
      </c>
      <c r="C23" s="117">
        <v>8.4370700000000005E-6</v>
      </c>
      <c r="O23" s="114"/>
    </row>
    <row r="24" spans="1:15">
      <c r="O24" s="114"/>
    </row>
    <row r="25" spans="1:15">
      <c r="A25" s="43" t="s">
        <v>179</v>
      </c>
      <c r="B25" s="119">
        <v>0.28300900000000001</v>
      </c>
      <c r="C25" s="119">
        <v>7.2636299999999998E-6</v>
      </c>
      <c r="D25" s="116"/>
      <c r="E25" s="116"/>
      <c r="F25" s="116"/>
      <c r="G25" s="116"/>
      <c r="O25" s="114"/>
    </row>
    <row r="26" spans="1:15">
      <c r="O26" s="114"/>
    </row>
    <row r="27" spans="1:15">
      <c r="A27" s="61" t="s">
        <v>621</v>
      </c>
      <c r="B27" s="61"/>
      <c r="C27" s="61"/>
      <c r="D27" s="61"/>
      <c r="E27" s="61"/>
      <c r="F27" s="61"/>
      <c r="G27" s="61"/>
      <c r="O27" s="114"/>
    </row>
    <row r="28" spans="1:15" ht="31.7" customHeight="1">
      <c r="A28" s="42" t="s">
        <v>353</v>
      </c>
      <c r="B28" s="31"/>
      <c r="C28" s="31"/>
      <c r="D28" s="31"/>
      <c r="E28" s="31"/>
      <c r="F28" s="31"/>
      <c r="G28" s="31"/>
      <c r="O28" s="114"/>
    </row>
    <row r="29" spans="1:15">
      <c r="A29" s="120" t="s">
        <v>98</v>
      </c>
      <c r="B29" s="55" t="s">
        <v>654</v>
      </c>
      <c r="C29" s="54" t="s">
        <v>180</v>
      </c>
      <c r="D29" s="55" t="s">
        <v>655</v>
      </c>
      <c r="E29" s="54" t="s">
        <v>180</v>
      </c>
      <c r="F29" s="55" t="s">
        <v>656</v>
      </c>
      <c r="G29" s="54" t="s">
        <v>180</v>
      </c>
      <c r="O29" s="114"/>
    </row>
    <row r="30" spans="1:15">
      <c r="A30" s="42" t="s">
        <v>418</v>
      </c>
      <c r="B30" s="117">
        <v>0.28193400000000002</v>
      </c>
      <c r="C30" s="117">
        <v>2.5047760000000002E-5</v>
      </c>
      <c r="D30" s="117">
        <v>5.3253269999999998E-5</v>
      </c>
      <c r="E30" s="117">
        <v>3.835523E-7</v>
      </c>
      <c r="F30" s="117">
        <v>2.1653530000000001E-3</v>
      </c>
      <c r="G30" s="117">
        <v>1.742994E-5</v>
      </c>
      <c r="O30" s="114"/>
    </row>
    <row r="31" spans="1:15">
      <c r="A31" s="42" t="s">
        <v>379</v>
      </c>
      <c r="B31" s="117">
        <v>0.28191939999999999</v>
      </c>
      <c r="C31" s="117">
        <v>2.4847109999999999E-5</v>
      </c>
      <c r="D31" s="117">
        <v>5.6053410000000002E-5</v>
      </c>
      <c r="E31" s="117">
        <v>1.6173559999999999E-7</v>
      </c>
      <c r="F31" s="117">
        <v>2.2814630000000001E-3</v>
      </c>
      <c r="G31" s="117">
        <v>7.5534259999999998E-6</v>
      </c>
      <c r="O31" s="114"/>
    </row>
    <row r="32" spans="1:15">
      <c r="A32" s="42" t="s">
        <v>380</v>
      </c>
      <c r="B32" s="117">
        <v>0.28191470000000002</v>
      </c>
      <c r="C32" s="117">
        <v>2.6348710000000001E-5</v>
      </c>
      <c r="D32" s="117">
        <v>5.5153379999999998E-5</v>
      </c>
      <c r="E32" s="117">
        <v>1.486168E-7</v>
      </c>
      <c r="F32" s="117">
        <v>2.2408039999999999E-3</v>
      </c>
      <c r="G32" s="117">
        <v>5.8110849999999999E-6</v>
      </c>
      <c r="O32" s="114"/>
    </row>
    <row r="33" spans="1:15">
      <c r="A33" s="42" t="s">
        <v>381</v>
      </c>
      <c r="B33" s="117">
        <v>0.28191749999999999</v>
      </c>
      <c r="C33" s="117">
        <v>2.656122E-5</v>
      </c>
      <c r="D33" s="117">
        <v>5.5390650000000001E-5</v>
      </c>
      <c r="E33" s="117">
        <v>1.6623819999999999E-7</v>
      </c>
      <c r="F33" s="117">
        <v>2.2737669999999999E-3</v>
      </c>
      <c r="G33" s="117">
        <v>6.9102200000000001E-6</v>
      </c>
      <c r="O33" s="114"/>
    </row>
    <row r="34" spans="1:15">
      <c r="A34" s="42" t="s">
        <v>382</v>
      </c>
      <c r="B34" s="117">
        <v>0.28189579999999997</v>
      </c>
      <c r="C34" s="117">
        <v>2.7821229999999999E-5</v>
      </c>
      <c r="D34" s="117">
        <v>5.4377949999999997E-5</v>
      </c>
      <c r="E34" s="117">
        <v>1.4198670000000001E-7</v>
      </c>
      <c r="F34" s="117">
        <v>2.233203E-3</v>
      </c>
      <c r="G34" s="117">
        <v>8.6275959999999992E-6</v>
      </c>
      <c r="O34" s="114"/>
    </row>
    <row r="35" spans="1:15">
      <c r="A35" s="42" t="s">
        <v>383</v>
      </c>
      <c r="B35" s="117">
        <v>0.28191119999999997</v>
      </c>
      <c r="C35" s="117">
        <v>2.6334520000000001E-5</v>
      </c>
      <c r="D35" s="117">
        <v>5.4677350000000003E-5</v>
      </c>
      <c r="E35" s="117">
        <v>1.377956E-7</v>
      </c>
      <c r="F35" s="117">
        <v>2.2241439999999999E-3</v>
      </c>
      <c r="G35" s="117">
        <v>9.4718419999999996E-6</v>
      </c>
      <c r="O35" s="114"/>
    </row>
    <row r="36" spans="1:15">
      <c r="A36" s="42" t="s">
        <v>384</v>
      </c>
      <c r="B36" s="117">
        <v>0.28188770000000002</v>
      </c>
      <c r="C36" s="117">
        <v>3.064119E-5</v>
      </c>
      <c r="D36" s="117">
        <v>5.1835729999999998E-5</v>
      </c>
      <c r="E36" s="117">
        <v>2.5751259999999999E-7</v>
      </c>
      <c r="F36" s="117">
        <v>2.1761950000000001E-3</v>
      </c>
      <c r="G36" s="117">
        <v>9.4498900000000001E-6</v>
      </c>
      <c r="O36" s="114"/>
    </row>
    <row r="37" spans="1:15">
      <c r="A37" s="42" t="s">
        <v>385</v>
      </c>
      <c r="B37" s="117">
        <v>0.28188760000000002</v>
      </c>
      <c r="C37" s="117">
        <v>3.1763410000000002E-5</v>
      </c>
      <c r="D37" s="117">
        <v>5.5528510000000003E-5</v>
      </c>
      <c r="E37" s="117">
        <v>2.5687320000000001E-7</v>
      </c>
      <c r="F37" s="117">
        <v>2.3316019999999999E-3</v>
      </c>
      <c r="G37" s="117">
        <v>1.3922230000000001E-5</v>
      </c>
      <c r="O37" s="114"/>
    </row>
    <row r="38" spans="1:15">
      <c r="A38" s="42" t="s">
        <v>386</v>
      </c>
      <c r="B38" s="117">
        <v>0.28192349999999999</v>
      </c>
      <c r="C38" s="117">
        <v>3.2610629999999998E-5</v>
      </c>
      <c r="D38" s="117">
        <v>5.40133E-5</v>
      </c>
      <c r="E38" s="117">
        <v>2.6211369999999998E-7</v>
      </c>
      <c r="F38" s="117">
        <v>2.282952E-3</v>
      </c>
      <c r="G38" s="117">
        <v>1.3812049999999999E-5</v>
      </c>
      <c r="O38" s="114"/>
    </row>
    <row r="39" spans="1:15">
      <c r="A39" s="42" t="s">
        <v>387</v>
      </c>
      <c r="B39" s="117">
        <v>0.28191280000000002</v>
      </c>
      <c r="C39" s="117">
        <v>3.2728239999999999E-5</v>
      </c>
      <c r="D39" s="117">
        <v>5.5035850000000003E-5</v>
      </c>
      <c r="E39" s="117">
        <v>3.4676940000000002E-7</v>
      </c>
      <c r="F39" s="117">
        <v>2.2867849999999999E-3</v>
      </c>
      <c r="G39" s="117">
        <v>1.6326619999999999E-5</v>
      </c>
      <c r="O39" s="114"/>
    </row>
    <row r="40" spans="1:15">
      <c r="A40" s="42" t="s">
        <v>388</v>
      </c>
      <c r="B40" s="117">
        <v>0.28193459999999998</v>
      </c>
      <c r="C40" s="117">
        <v>3.2663860000000001E-5</v>
      </c>
      <c r="D40" s="117">
        <v>5.8333569999999998E-5</v>
      </c>
      <c r="E40" s="117">
        <v>1.630222E-7</v>
      </c>
      <c r="F40" s="117">
        <v>2.5180879999999999E-3</v>
      </c>
      <c r="G40" s="117">
        <v>8.9734699999999993E-6</v>
      </c>
      <c r="O40" s="114"/>
    </row>
    <row r="41" spans="1:15">
      <c r="A41" s="42" t="s">
        <v>390</v>
      </c>
      <c r="B41" s="117">
        <v>0.28192519999999999</v>
      </c>
      <c r="C41" s="117">
        <v>2.0164420000000001E-5</v>
      </c>
      <c r="D41" s="117">
        <v>6.5321399999999994E-5</v>
      </c>
      <c r="E41" s="117">
        <v>1.947851E-7</v>
      </c>
      <c r="F41" s="117">
        <v>2.7436180000000002E-3</v>
      </c>
      <c r="G41" s="117">
        <v>9.6414280000000005E-6</v>
      </c>
      <c r="O41" s="114"/>
    </row>
    <row r="42" spans="1:15">
      <c r="A42" s="42" t="s">
        <v>391</v>
      </c>
      <c r="B42" s="117">
        <v>0.28193639999999998</v>
      </c>
      <c r="C42" s="117">
        <v>2.0428929999999999E-5</v>
      </c>
      <c r="D42" s="117">
        <v>5.101948E-5</v>
      </c>
      <c r="E42" s="117">
        <v>2.9173189999999999E-7</v>
      </c>
      <c r="F42" s="117">
        <v>2.152284E-3</v>
      </c>
      <c r="G42" s="117">
        <v>1.112062E-5</v>
      </c>
      <c r="O42" s="114"/>
    </row>
    <row r="43" spans="1:15">
      <c r="A43" s="42" t="s">
        <v>392</v>
      </c>
      <c r="B43" s="117">
        <v>0.28193109999999999</v>
      </c>
      <c r="C43" s="117">
        <v>1.9949420000000001E-5</v>
      </c>
      <c r="D43" s="117">
        <v>5.1809520000000001E-5</v>
      </c>
      <c r="E43" s="117">
        <v>1.915776E-7</v>
      </c>
      <c r="F43" s="117">
        <v>2.1792500000000002E-3</v>
      </c>
      <c r="G43" s="117">
        <v>9.1757629999999999E-6</v>
      </c>
      <c r="O43" s="114"/>
    </row>
    <row r="44" spans="1:15">
      <c r="A44" s="42" t="s">
        <v>393</v>
      </c>
      <c r="B44" s="117">
        <v>0.28194439999999998</v>
      </c>
      <c r="C44" s="117">
        <v>1.646758E-5</v>
      </c>
      <c r="D44" s="117">
        <v>4.9166370000000002E-5</v>
      </c>
      <c r="E44" s="117">
        <v>1.879292E-7</v>
      </c>
      <c r="F44" s="117">
        <v>2.0225690000000001E-3</v>
      </c>
      <c r="G44" s="117">
        <v>9.8175159999999992E-6</v>
      </c>
      <c r="O44" s="114"/>
    </row>
    <row r="45" spans="1:15">
      <c r="A45" s="42" t="s">
        <v>394</v>
      </c>
      <c r="B45" s="117">
        <v>0.28192719999999999</v>
      </c>
      <c r="C45" s="117">
        <v>1.75161E-5</v>
      </c>
      <c r="D45" s="117">
        <v>4.779037E-5</v>
      </c>
      <c r="E45" s="117">
        <v>2.0127060000000001E-7</v>
      </c>
      <c r="F45" s="117">
        <v>2.0020189999999998E-3</v>
      </c>
      <c r="G45" s="117">
        <v>8.3382779999999992E-6</v>
      </c>
      <c r="O45" s="114"/>
    </row>
    <row r="46" spans="1:15">
      <c r="A46" s="42" t="s">
        <v>395</v>
      </c>
      <c r="B46" s="117">
        <v>0.28191680000000002</v>
      </c>
      <c r="C46" s="117">
        <v>2.597711E-5</v>
      </c>
      <c r="D46" s="117">
        <v>5.136897E-5</v>
      </c>
      <c r="E46" s="117">
        <v>2.3600220000000001E-7</v>
      </c>
      <c r="F46" s="117">
        <v>2.1474269999999999E-3</v>
      </c>
      <c r="G46" s="117">
        <v>1.0769400000000001E-5</v>
      </c>
      <c r="O46" s="114"/>
    </row>
    <row r="47" spans="1:15">
      <c r="A47" s="42" t="s">
        <v>396</v>
      </c>
      <c r="B47" s="117">
        <v>0.28192879999999998</v>
      </c>
      <c r="C47" s="117">
        <v>2.600157E-5</v>
      </c>
      <c r="D47" s="117">
        <v>5.2782999999999999E-5</v>
      </c>
      <c r="E47" s="117">
        <v>1.626265E-7</v>
      </c>
      <c r="F47" s="117">
        <v>2.217466E-3</v>
      </c>
      <c r="G47" s="117">
        <v>8.4118949999999995E-6</v>
      </c>
      <c r="O47" s="114"/>
    </row>
    <row r="48" spans="1:15">
      <c r="A48" s="42" t="s">
        <v>397</v>
      </c>
      <c r="B48" s="117">
        <v>0.28192080000000003</v>
      </c>
      <c r="C48" s="117">
        <v>2.713819E-5</v>
      </c>
      <c r="D48" s="117">
        <v>5.0266090000000002E-5</v>
      </c>
      <c r="E48" s="117">
        <v>3.0926019999999999E-7</v>
      </c>
      <c r="F48" s="117">
        <v>2.1756420000000002E-3</v>
      </c>
      <c r="G48" s="117">
        <v>1.263228E-5</v>
      </c>
      <c r="O48" s="114"/>
    </row>
    <row r="49" spans="1:15">
      <c r="A49" s="42" t="s">
        <v>398</v>
      </c>
      <c r="B49" s="117">
        <v>0.28190579999999998</v>
      </c>
      <c r="C49" s="117">
        <v>2.5193739999999998E-5</v>
      </c>
      <c r="D49" s="117">
        <v>5.2911819999999999E-5</v>
      </c>
      <c r="E49" s="117">
        <v>5.3005459999999997E-7</v>
      </c>
      <c r="F49" s="117">
        <v>2.2017650000000001E-3</v>
      </c>
      <c r="G49" s="117">
        <v>1.88914E-5</v>
      </c>
      <c r="O49" s="114"/>
    </row>
    <row r="50" spans="1:15">
      <c r="A50" s="42" t="s">
        <v>399</v>
      </c>
      <c r="B50" s="117">
        <v>0.28191630000000001</v>
      </c>
      <c r="C50" s="117">
        <v>2.441095E-5</v>
      </c>
      <c r="D50" s="117">
        <v>4.1970610000000002E-5</v>
      </c>
      <c r="E50" s="117">
        <v>4.8795330000000003E-7</v>
      </c>
      <c r="F50" s="117">
        <v>1.775448E-3</v>
      </c>
      <c r="G50" s="117">
        <v>2.222392E-5</v>
      </c>
      <c r="O50" s="114"/>
    </row>
    <row r="51" spans="1:15">
      <c r="A51" s="42" t="s">
        <v>400</v>
      </c>
      <c r="B51" s="117">
        <v>0.2818947</v>
      </c>
      <c r="C51" s="117">
        <v>2.6914500000000001E-5</v>
      </c>
      <c r="D51" s="117">
        <v>5.0068989999999997E-5</v>
      </c>
      <c r="E51" s="117">
        <v>5.1491419999999999E-7</v>
      </c>
      <c r="F51" s="117">
        <v>2.1285990000000001E-3</v>
      </c>
      <c r="G51" s="117">
        <v>2.7151779999999998E-5</v>
      </c>
      <c r="O51" s="114"/>
    </row>
    <row r="52" spans="1:15">
      <c r="A52" s="42" t="s">
        <v>401</v>
      </c>
      <c r="B52" s="117">
        <v>0.28195100000000001</v>
      </c>
      <c r="C52" s="117">
        <v>3.0851800000000002E-5</v>
      </c>
      <c r="D52" s="117">
        <v>5.3492599999999997E-5</v>
      </c>
      <c r="E52" s="117">
        <v>4.6977159999999998E-7</v>
      </c>
      <c r="F52" s="117">
        <v>2.1683449999999999E-3</v>
      </c>
      <c r="G52" s="117">
        <v>1.974934E-5</v>
      </c>
      <c r="O52" s="114"/>
    </row>
    <row r="53" spans="1:15">
      <c r="A53" s="42" t="s">
        <v>402</v>
      </c>
      <c r="B53" s="117">
        <v>0.28194910000000001</v>
      </c>
      <c r="C53" s="117">
        <v>3.1988839999999997E-5</v>
      </c>
      <c r="D53" s="117">
        <v>5.5637909999999999E-5</v>
      </c>
      <c r="E53" s="117">
        <v>4.867809E-7</v>
      </c>
      <c r="F53" s="117">
        <v>2.2741599999999999E-3</v>
      </c>
      <c r="G53" s="117">
        <v>2.0271769999999999E-5</v>
      </c>
      <c r="O53" s="114"/>
    </row>
    <row r="54" spans="1:15">
      <c r="A54" s="42" t="s">
        <v>403</v>
      </c>
      <c r="B54" s="117">
        <v>0.28190229999999999</v>
      </c>
      <c r="C54" s="117">
        <v>2.5997960000000001E-5</v>
      </c>
      <c r="D54" s="117">
        <v>3.151085E-5</v>
      </c>
      <c r="E54" s="117">
        <v>2.844822E-7</v>
      </c>
      <c r="F54" s="117">
        <v>1.36393E-3</v>
      </c>
      <c r="G54" s="117">
        <v>9.698746E-6</v>
      </c>
      <c r="O54" s="114"/>
    </row>
    <row r="55" spans="1:15">
      <c r="A55" s="42" t="s">
        <v>404</v>
      </c>
      <c r="B55" s="117">
        <v>0.28190860000000001</v>
      </c>
      <c r="C55" s="117">
        <v>2.51323E-5</v>
      </c>
      <c r="D55" s="117">
        <v>2.5703830000000002E-5</v>
      </c>
      <c r="E55" s="117">
        <v>2.0822560000000001E-7</v>
      </c>
      <c r="F55" s="117">
        <v>1.1120590000000001E-3</v>
      </c>
      <c r="G55" s="117">
        <v>7.3443400000000004E-6</v>
      </c>
      <c r="O55" s="114"/>
    </row>
    <row r="56" spans="1:15">
      <c r="A56" s="42" t="s">
        <v>405</v>
      </c>
      <c r="B56" s="117">
        <v>0.2819161</v>
      </c>
      <c r="C56" s="117">
        <v>2.567818E-5</v>
      </c>
      <c r="D56" s="117">
        <v>3.047255E-5</v>
      </c>
      <c r="E56" s="117">
        <v>1.3081809999999999E-6</v>
      </c>
      <c r="F56" s="117">
        <v>1.3014140000000001E-3</v>
      </c>
      <c r="G56" s="117">
        <v>4.7685210000000003E-5</v>
      </c>
      <c r="O56" s="114"/>
    </row>
    <row r="57" spans="1:15">
      <c r="A57" s="42" t="s">
        <v>406</v>
      </c>
      <c r="B57" s="117">
        <v>0.28195379999999998</v>
      </c>
      <c r="C57" s="117">
        <v>2.7314690000000001E-5</v>
      </c>
      <c r="D57" s="117">
        <v>5.3582129999999999E-5</v>
      </c>
      <c r="E57" s="117">
        <v>2.4179219999999998E-7</v>
      </c>
      <c r="F57" s="117">
        <v>2.1850900000000002E-3</v>
      </c>
      <c r="G57" s="117">
        <v>9.8670209999999997E-6</v>
      </c>
      <c r="O57" s="114"/>
    </row>
    <row r="58" spans="1:15">
      <c r="A58" s="42" t="s">
        <v>407</v>
      </c>
      <c r="B58" s="117">
        <v>0.2819565</v>
      </c>
      <c r="C58" s="117">
        <v>2.339081E-5</v>
      </c>
      <c r="D58" s="117">
        <v>5.4191489999999997E-5</v>
      </c>
      <c r="E58" s="117">
        <v>1.3609810000000001E-6</v>
      </c>
      <c r="F58" s="117">
        <v>2.2395969999999999E-3</v>
      </c>
      <c r="G58" s="117">
        <v>5.5621419999999997E-5</v>
      </c>
      <c r="O58" s="114"/>
    </row>
    <row r="59" spans="1:15">
      <c r="A59" s="42" t="s">
        <v>408</v>
      </c>
      <c r="B59" s="117">
        <v>0.28191490000000002</v>
      </c>
      <c r="C59" s="117">
        <v>2.1794919999999998E-5</v>
      </c>
      <c r="D59" s="117">
        <v>4.6265679999999998E-5</v>
      </c>
      <c r="E59" s="117">
        <v>1.9395979999999999E-7</v>
      </c>
      <c r="F59" s="117">
        <v>1.8787910000000001E-3</v>
      </c>
      <c r="G59" s="117">
        <v>1.146339E-5</v>
      </c>
      <c r="O59" s="114"/>
    </row>
    <row r="60" spans="1:15">
      <c r="A60" s="42" t="s">
        <v>409</v>
      </c>
      <c r="B60" s="117">
        <v>0.28192149999999999</v>
      </c>
      <c r="C60" s="117">
        <v>1.9032640000000001E-5</v>
      </c>
      <c r="D60" s="117">
        <v>4.7011539999999998E-5</v>
      </c>
      <c r="E60" s="117">
        <v>2.2556580000000001E-7</v>
      </c>
      <c r="F60" s="117">
        <v>1.9617300000000001E-3</v>
      </c>
      <c r="G60" s="117">
        <v>7.3165619999999998E-6</v>
      </c>
      <c r="O60" s="114"/>
    </row>
    <row r="61" spans="1:15">
      <c r="A61" s="42" t="s">
        <v>410</v>
      </c>
      <c r="B61" s="117">
        <v>0.28192469999999997</v>
      </c>
      <c r="C61" s="117">
        <v>2.1498229999999999E-5</v>
      </c>
      <c r="D61" s="117">
        <v>4.7519889999999998E-5</v>
      </c>
      <c r="E61" s="117">
        <v>1.597714E-7</v>
      </c>
      <c r="F61" s="117">
        <v>1.9730910000000002E-3</v>
      </c>
      <c r="G61" s="117">
        <v>1.372144E-5</v>
      </c>
      <c r="O61" s="114"/>
    </row>
    <row r="62" spans="1:15">
      <c r="A62" s="42" t="s">
        <v>411</v>
      </c>
      <c r="B62" s="117">
        <v>0.28190589999999999</v>
      </c>
      <c r="C62" s="117">
        <v>2.1729929999999999E-5</v>
      </c>
      <c r="D62" s="117">
        <v>4.5708370000000002E-5</v>
      </c>
      <c r="E62" s="117">
        <v>2.5158560000000002E-7</v>
      </c>
      <c r="F62" s="117">
        <v>1.898727E-3</v>
      </c>
      <c r="G62" s="117">
        <v>1.43501E-5</v>
      </c>
      <c r="O62" s="114"/>
    </row>
    <row r="63" spans="1:15">
      <c r="A63" s="42" t="s">
        <v>412</v>
      </c>
      <c r="B63" s="117">
        <v>0.28189890000000001</v>
      </c>
      <c r="C63" s="117">
        <v>2.7851449999999999E-5</v>
      </c>
      <c r="D63" s="117">
        <v>4.32467E-5</v>
      </c>
      <c r="E63" s="117">
        <v>2.3778460000000001E-7</v>
      </c>
      <c r="F63" s="117">
        <v>1.771845E-3</v>
      </c>
      <c r="G63" s="117">
        <v>1.1202029999999999E-5</v>
      </c>
      <c r="O63" s="114"/>
    </row>
    <row r="64" spans="1:15">
      <c r="A64" s="42" t="s">
        <v>413</v>
      </c>
      <c r="B64" s="117">
        <v>0.28190900000000002</v>
      </c>
      <c r="C64" s="117">
        <v>2.7134910000000001E-5</v>
      </c>
      <c r="D64" s="117">
        <v>4.213109E-5</v>
      </c>
      <c r="E64" s="117">
        <v>1.742718E-7</v>
      </c>
      <c r="F64" s="117">
        <v>1.6973299999999999E-3</v>
      </c>
      <c r="G64" s="117">
        <v>6.0357889999999998E-6</v>
      </c>
      <c r="O64" s="114"/>
    </row>
    <row r="65" spans="1:15">
      <c r="A65" s="42" t="s">
        <v>414</v>
      </c>
      <c r="B65" s="117">
        <v>0.28189760000000003</v>
      </c>
      <c r="C65" s="117">
        <v>2.68646E-5</v>
      </c>
      <c r="D65" s="117">
        <v>4.2466989999999998E-5</v>
      </c>
      <c r="E65" s="117">
        <v>1.8767739999999999E-7</v>
      </c>
      <c r="F65" s="117">
        <v>1.721747E-3</v>
      </c>
      <c r="G65" s="117">
        <v>5.9697069999999998E-6</v>
      </c>
      <c r="O65" s="114"/>
    </row>
    <row r="66" spans="1:15">
      <c r="A66" s="42" t="s">
        <v>415</v>
      </c>
      <c r="B66" s="117">
        <v>0.28188980000000002</v>
      </c>
      <c r="C66" s="117">
        <v>2.7162420000000001E-5</v>
      </c>
      <c r="D66" s="117">
        <v>3.9635980000000003E-5</v>
      </c>
      <c r="E66" s="117">
        <v>1.7914260000000001E-7</v>
      </c>
      <c r="F66" s="117">
        <v>1.609428E-3</v>
      </c>
      <c r="G66" s="117">
        <v>5.9950019999999998E-6</v>
      </c>
      <c r="O66" s="114"/>
    </row>
    <row r="67" spans="1:15">
      <c r="A67" s="42" t="s">
        <v>416</v>
      </c>
      <c r="B67" s="117">
        <v>0.28191500000000003</v>
      </c>
      <c r="C67" s="117">
        <v>2.8335330000000002E-5</v>
      </c>
      <c r="D67" s="117">
        <v>4.0037409999999998E-5</v>
      </c>
      <c r="E67" s="117">
        <v>2.117987E-7</v>
      </c>
      <c r="F67" s="117">
        <v>1.634431E-3</v>
      </c>
      <c r="G67" s="117">
        <v>7.4245260000000001E-6</v>
      </c>
      <c r="O67" s="114"/>
    </row>
    <row r="68" spans="1:15">
      <c r="A68" s="42" t="s">
        <v>417</v>
      </c>
      <c r="B68" s="117">
        <v>0.28191959999999999</v>
      </c>
      <c r="C68" s="117">
        <v>2.518562E-5</v>
      </c>
      <c r="D68" s="117">
        <v>4.2871679999999997E-5</v>
      </c>
      <c r="E68" s="117">
        <v>2.3458149999999999E-7</v>
      </c>
      <c r="F68" s="117">
        <v>1.767535E-3</v>
      </c>
      <c r="G68" s="117">
        <v>1.271762E-5</v>
      </c>
      <c r="O68" s="114"/>
    </row>
    <row r="69" spans="1:15">
      <c r="A69" s="42" t="s">
        <v>419</v>
      </c>
      <c r="B69" s="117">
        <v>0.28192339999999999</v>
      </c>
      <c r="C69" s="117">
        <v>2.4823560000000001E-5</v>
      </c>
      <c r="D69" s="117">
        <v>3.9844E-5</v>
      </c>
      <c r="E69" s="117">
        <v>4.7606990000000001E-7</v>
      </c>
      <c r="F69" s="117">
        <v>1.6154349999999999E-3</v>
      </c>
      <c r="G69" s="117">
        <v>1.435555E-5</v>
      </c>
      <c r="O69" s="114"/>
    </row>
    <row r="70" spans="1:15">
      <c r="A70" s="42" t="s">
        <v>420</v>
      </c>
      <c r="B70" s="117">
        <v>0.281945</v>
      </c>
      <c r="C70" s="117">
        <v>2.5165160000000001E-5</v>
      </c>
      <c r="D70" s="117">
        <v>3.1815839999999997E-5</v>
      </c>
      <c r="E70" s="117">
        <v>3.4681259999999998E-7</v>
      </c>
      <c r="F70" s="117">
        <v>1.3059E-3</v>
      </c>
      <c r="G70" s="117">
        <v>1.408542E-5</v>
      </c>
      <c r="O70" s="114"/>
    </row>
    <row r="71" spans="1:15">
      <c r="A71" s="42" t="s">
        <v>421</v>
      </c>
      <c r="B71" s="117">
        <v>0.28194229999999998</v>
      </c>
      <c r="C71" s="117">
        <v>2.5191510000000002E-5</v>
      </c>
      <c r="D71" s="117">
        <v>3.5165630000000003E-5</v>
      </c>
      <c r="E71" s="117">
        <v>6.4117339999999996E-7</v>
      </c>
      <c r="F71" s="117">
        <v>1.444978E-3</v>
      </c>
      <c r="G71" s="117">
        <v>2.7262459999999999E-5</v>
      </c>
      <c r="O71" s="114"/>
    </row>
    <row r="72" spans="1:15">
      <c r="A72" s="42" t="s">
        <v>422</v>
      </c>
      <c r="B72" s="117">
        <v>0.2819219</v>
      </c>
      <c r="C72" s="117">
        <v>2.4357119999999999E-5</v>
      </c>
      <c r="D72" s="117">
        <v>3.7687520000000003E-5</v>
      </c>
      <c r="E72" s="117">
        <v>1.6480450000000001E-7</v>
      </c>
      <c r="F72" s="117">
        <v>1.52509E-3</v>
      </c>
      <c r="G72" s="117">
        <v>6.3511890000000002E-6</v>
      </c>
      <c r="O72" s="114"/>
    </row>
    <row r="73" spans="1:15">
      <c r="A73" s="42" t="s">
        <v>423</v>
      </c>
      <c r="B73" s="117">
        <v>0.28194089999999999</v>
      </c>
      <c r="C73" s="117">
        <v>2.5043640000000001E-5</v>
      </c>
      <c r="D73" s="117">
        <v>4.1464190000000001E-5</v>
      </c>
      <c r="E73" s="117">
        <v>3.5581180000000003E-7</v>
      </c>
      <c r="F73" s="117">
        <v>1.6818930000000001E-3</v>
      </c>
      <c r="G73" s="117">
        <v>1.458124E-5</v>
      </c>
      <c r="O73" s="114"/>
    </row>
    <row r="74" spans="1:15">
      <c r="A74" s="42"/>
      <c r="B74" s="117"/>
      <c r="C74" s="117"/>
      <c r="D74" s="117"/>
      <c r="E74" s="117"/>
      <c r="F74" s="117"/>
      <c r="G74" s="117"/>
      <c r="O74" s="114"/>
    </row>
    <row r="75" spans="1:15">
      <c r="A75" s="42" t="s">
        <v>355</v>
      </c>
      <c r="B75" s="117">
        <v>0.28294550000000002</v>
      </c>
      <c r="C75" s="117">
        <v>3.1970559999999999E-5</v>
      </c>
      <c r="D75" s="117">
        <v>3.1279590000000003E-4</v>
      </c>
      <c r="E75" s="117">
        <v>1.0697150000000001E-6</v>
      </c>
      <c r="F75" s="117">
        <v>1.32254E-2</v>
      </c>
      <c r="G75" s="117">
        <v>2.7002129999999999E-5</v>
      </c>
      <c r="O75" s="114"/>
    </row>
    <row r="76" spans="1:15">
      <c r="A76" s="42" t="s">
        <v>355</v>
      </c>
      <c r="B76" s="117">
        <v>0.2829004</v>
      </c>
      <c r="C76" s="117">
        <v>3.5435989999999997E-5</v>
      </c>
      <c r="D76" s="117">
        <v>3.2630890000000002E-4</v>
      </c>
      <c r="E76" s="117">
        <v>5.1469020000000005E-7</v>
      </c>
      <c r="F76" s="117">
        <v>1.378074E-2</v>
      </c>
      <c r="G76" s="117">
        <v>3.212014E-5</v>
      </c>
      <c r="O76" s="114"/>
    </row>
    <row r="77" spans="1:15">
      <c r="A77" s="42" t="s">
        <v>355</v>
      </c>
      <c r="B77" s="117">
        <v>0.2829257</v>
      </c>
      <c r="C77" s="117">
        <v>4.0557540000000002E-5</v>
      </c>
      <c r="D77" s="117">
        <v>2.9725150000000001E-4</v>
      </c>
      <c r="E77" s="117">
        <v>1.9393549999999998E-6</v>
      </c>
      <c r="F77" s="117">
        <v>1.260607E-2</v>
      </c>
      <c r="G77" s="117">
        <v>7.1028490000000005E-5</v>
      </c>
      <c r="O77" s="114"/>
    </row>
    <row r="78" spans="1:15">
      <c r="A78" s="42" t="s">
        <v>355</v>
      </c>
      <c r="B78" s="117">
        <v>0.28285850000000001</v>
      </c>
      <c r="C78" s="117">
        <v>3.2497119999999999E-5</v>
      </c>
      <c r="D78" s="117">
        <v>2.7080609999999999E-4</v>
      </c>
      <c r="E78" s="117">
        <v>1.5015149999999999E-6</v>
      </c>
      <c r="F78" s="117">
        <v>1.15827E-2</v>
      </c>
      <c r="G78" s="117">
        <v>4.3651959999999999E-5</v>
      </c>
      <c r="O78" s="114"/>
    </row>
    <row r="79" spans="1:15">
      <c r="A79" s="42" t="s">
        <v>355</v>
      </c>
      <c r="B79" s="117">
        <v>0.28289399999999998</v>
      </c>
      <c r="C79" s="117">
        <v>3.4747569999999997E-5</v>
      </c>
      <c r="D79" s="117">
        <v>2.1748709999999999E-4</v>
      </c>
      <c r="E79" s="117">
        <v>1.456807E-6</v>
      </c>
      <c r="F79" s="117">
        <v>9.2191159999999994E-3</v>
      </c>
      <c r="G79" s="117">
        <v>3.3056309999999998E-5</v>
      </c>
      <c r="O79" s="114"/>
    </row>
    <row r="80" spans="1:15">
      <c r="A80" s="42" t="s">
        <v>355</v>
      </c>
      <c r="B80" s="117">
        <v>0.28290110000000002</v>
      </c>
      <c r="C80" s="117">
        <v>2.9301759999999998E-5</v>
      </c>
      <c r="D80" s="117">
        <v>3.207315E-4</v>
      </c>
      <c r="E80" s="117">
        <v>9.3726639999999999E-7</v>
      </c>
      <c r="F80" s="117">
        <v>1.357062E-2</v>
      </c>
      <c r="G80" s="117">
        <v>4.0807789999999998E-5</v>
      </c>
      <c r="O80" s="114"/>
    </row>
    <row r="81" spans="1:15">
      <c r="A81" s="42" t="s">
        <v>355</v>
      </c>
      <c r="B81" s="117">
        <v>0.28293449999999998</v>
      </c>
      <c r="C81" s="117">
        <v>3.9899540000000003E-5</v>
      </c>
      <c r="D81" s="117">
        <v>3.3165579999999998E-4</v>
      </c>
      <c r="E81" s="117">
        <v>5.2542830000000004E-7</v>
      </c>
      <c r="F81" s="117">
        <v>1.401704E-2</v>
      </c>
      <c r="G81" s="117">
        <v>3.1237089999999999E-5</v>
      </c>
      <c r="O81" s="114"/>
    </row>
    <row r="82" spans="1:15">
      <c r="A82" s="42" t="s">
        <v>355</v>
      </c>
      <c r="B82" s="117">
        <v>0.28292600000000001</v>
      </c>
      <c r="C82" s="117">
        <v>3.4865579999999999E-5</v>
      </c>
      <c r="D82" s="117">
        <v>3.121806E-4</v>
      </c>
      <c r="E82" s="117">
        <v>3.2775309999999998E-7</v>
      </c>
      <c r="F82" s="117">
        <v>1.323088E-2</v>
      </c>
      <c r="G82" s="117">
        <v>4.4124340000000003E-5</v>
      </c>
      <c r="O82" s="114"/>
    </row>
    <row r="83" spans="1:15">
      <c r="A83" s="42"/>
      <c r="B83" s="117"/>
      <c r="C83" s="117"/>
      <c r="D83" s="117"/>
      <c r="E83" s="117"/>
      <c r="F83" s="117"/>
      <c r="G83" s="117"/>
      <c r="O83" s="114"/>
    </row>
    <row r="84" spans="1:15">
      <c r="A84" s="42" t="s">
        <v>354</v>
      </c>
      <c r="B84" s="117">
        <v>0.2824969</v>
      </c>
      <c r="C84" s="117">
        <v>2.23649E-5</v>
      </c>
      <c r="D84" s="117">
        <v>7.2062109999999996E-5</v>
      </c>
      <c r="E84" s="117">
        <v>5.5629059999999997E-7</v>
      </c>
      <c r="F84" s="117">
        <v>3.9811619999999999E-3</v>
      </c>
      <c r="G84" s="117">
        <v>2.8547089999999999E-5</v>
      </c>
      <c r="O84" s="114"/>
    </row>
    <row r="85" spans="1:15">
      <c r="A85" s="42" t="s">
        <v>354</v>
      </c>
      <c r="B85" s="117">
        <v>0.28249269999999999</v>
      </c>
      <c r="C85" s="117">
        <v>2.226435E-5</v>
      </c>
      <c r="D85" s="117">
        <v>8.99759E-5</v>
      </c>
      <c r="E85" s="117">
        <v>5.4761470000000002E-7</v>
      </c>
      <c r="F85" s="117">
        <v>4.9839309999999996E-3</v>
      </c>
      <c r="G85" s="117">
        <v>3.1131019999999999E-5</v>
      </c>
      <c r="O85" s="114"/>
    </row>
    <row r="86" spans="1:15">
      <c r="A86" s="42" t="s">
        <v>354</v>
      </c>
      <c r="B86" s="117">
        <v>0.28247359999999999</v>
      </c>
      <c r="C86" s="117">
        <v>2.2232940000000001E-5</v>
      </c>
      <c r="D86" s="117">
        <v>1.2713420000000001E-4</v>
      </c>
      <c r="E86" s="117">
        <v>3.0671220000000001E-7</v>
      </c>
      <c r="F86" s="117">
        <v>7.1721170000000004E-3</v>
      </c>
      <c r="G86" s="117">
        <v>3.2140110000000002E-5</v>
      </c>
      <c r="O86" s="114"/>
    </row>
    <row r="87" spans="1:15">
      <c r="A87" s="42" t="s">
        <v>354</v>
      </c>
      <c r="B87" s="117">
        <v>0.28245550000000003</v>
      </c>
      <c r="C87" s="117">
        <v>2.6921330000000001E-5</v>
      </c>
      <c r="D87" s="117">
        <v>1.517375E-4</v>
      </c>
      <c r="E87" s="117">
        <v>3.6443640000000002E-7</v>
      </c>
      <c r="F87" s="117">
        <v>8.4658960000000005E-3</v>
      </c>
      <c r="G87" s="117">
        <v>2.520888E-5</v>
      </c>
      <c r="O87" s="114"/>
    </row>
    <row r="88" spans="1:15">
      <c r="A88" s="42" t="s">
        <v>354</v>
      </c>
      <c r="B88" s="117">
        <v>0.28245710000000002</v>
      </c>
      <c r="C88" s="117">
        <v>2.6240529999999999E-5</v>
      </c>
      <c r="D88" s="117">
        <v>1.2029219999999999E-4</v>
      </c>
      <c r="E88" s="117">
        <v>3.0940289999999999E-7</v>
      </c>
      <c r="F88" s="117">
        <v>6.7605989999999999E-3</v>
      </c>
      <c r="G88" s="117">
        <v>2.2563169999999999E-5</v>
      </c>
      <c r="O88" s="114"/>
    </row>
    <row r="89" spans="1:15">
      <c r="A89" s="42" t="s">
        <v>354</v>
      </c>
      <c r="B89" s="117">
        <v>0.28251749999999998</v>
      </c>
      <c r="C89" s="117">
        <v>3.2770330000000002E-5</v>
      </c>
      <c r="D89" s="117">
        <v>8.4919079999999997E-5</v>
      </c>
      <c r="E89" s="117">
        <v>1.9687850000000001E-7</v>
      </c>
      <c r="F89" s="117">
        <v>4.6641089999999996E-3</v>
      </c>
      <c r="G89" s="117">
        <v>1.8389450000000001E-5</v>
      </c>
      <c r="O89" s="114"/>
    </row>
    <row r="90" spans="1:15">
      <c r="A90" s="42" t="s">
        <v>354</v>
      </c>
      <c r="B90" s="117">
        <v>0.282476</v>
      </c>
      <c r="C90" s="117">
        <v>2.794504E-5</v>
      </c>
      <c r="D90" s="117">
        <v>1.530139E-4</v>
      </c>
      <c r="E90" s="117">
        <v>1.5429629999999999E-6</v>
      </c>
      <c r="F90" s="117">
        <v>8.6601549999999992E-3</v>
      </c>
      <c r="G90" s="117">
        <v>9.2474619999999999E-5</v>
      </c>
      <c r="O90" s="114"/>
    </row>
    <row r="91" spans="1:15">
      <c r="A91" s="43" t="s">
        <v>354</v>
      </c>
      <c r="B91" s="119">
        <v>0.28247250000000002</v>
      </c>
      <c r="C91" s="119">
        <v>3.2300510000000001E-5</v>
      </c>
      <c r="D91" s="119">
        <v>1.11122E-4</v>
      </c>
      <c r="E91" s="119">
        <v>1.051785E-6</v>
      </c>
      <c r="F91" s="119">
        <v>6.371392E-3</v>
      </c>
      <c r="G91" s="119">
        <v>5.0348059999999997E-5</v>
      </c>
      <c r="O91" s="114"/>
    </row>
    <row r="92" spans="1:15">
      <c r="A92" s="42"/>
      <c r="B92" s="117"/>
      <c r="C92" s="117"/>
      <c r="D92" s="117"/>
      <c r="E92" s="117"/>
      <c r="F92" s="117"/>
      <c r="G92" s="117"/>
      <c r="O92" s="114"/>
    </row>
    <row r="93" spans="1:15" ht="24.75">
      <c r="A93" s="44" t="s">
        <v>356</v>
      </c>
      <c r="B93" s="41"/>
      <c r="C93" s="41"/>
      <c r="D93" s="41"/>
      <c r="E93" s="41"/>
      <c r="F93" s="41"/>
      <c r="G93" s="41"/>
      <c r="O93" s="114"/>
    </row>
    <row r="94" spans="1:15">
      <c r="A94" s="120" t="s">
        <v>98</v>
      </c>
      <c r="B94" s="55" t="s">
        <v>654</v>
      </c>
      <c r="C94" s="54" t="s">
        <v>180</v>
      </c>
      <c r="D94" s="55" t="s">
        <v>655</v>
      </c>
      <c r="E94" s="54" t="s">
        <v>180</v>
      </c>
      <c r="F94" s="55" t="s">
        <v>656</v>
      </c>
      <c r="G94" s="54" t="s">
        <v>180</v>
      </c>
      <c r="O94" s="114"/>
    </row>
    <row r="95" spans="1:15">
      <c r="A95" s="42" t="s">
        <v>418</v>
      </c>
      <c r="B95" s="117">
        <v>0.28191539999999998</v>
      </c>
      <c r="C95" s="117">
        <v>2.994899E-5</v>
      </c>
      <c r="D95" s="117">
        <v>4.6162750000000001E-5</v>
      </c>
      <c r="E95" s="117">
        <v>3.1219240000000002E-7</v>
      </c>
      <c r="F95" s="117">
        <v>1.845721E-3</v>
      </c>
      <c r="G95" s="117">
        <v>1.263398E-5</v>
      </c>
      <c r="O95" s="114"/>
    </row>
    <row r="96" spans="1:15">
      <c r="A96" s="42" t="s">
        <v>379</v>
      </c>
      <c r="B96" s="117">
        <v>0.28192060000000002</v>
      </c>
      <c r="C96" s="117">
        <v>2.8859610000000001E-5</v>
      </c>
      <c r="D96" s="117">
        <v>5.4488530000000001E-5</v>
      </c>
      <c r="E96" s="117">
        <v>1.7190479999999999E-7</v>
      </c>
      <c r="F96" s="117">
        <v>2.2195610000000001E-3</v>
      </c>
      <c r="G96" s="117">
        <v>6.7868190000000003E-6</v>
      </c>
      <c r="O96" s="114"/>
    </row>
    <row r="97" spans="1:15">
      <c r="A97" s="42" t="s">
        <v>380</v>
      </c>
      <c r="B97" s="117">
        <v>0.28189740000000002</v>
      </c>
      <c r="C97" s="117">
        <v>2.9622199999999999E-5</v>
      </c>
      <c r="D97" s="117">
        <v>6.5480180000000002E-5</v>
      </c>
      <c r="E97" s="117">
        <v>7.861585E-7</v>
      </c>
      <c r="F97" s="117">
        <v>2.722772E-3</v>
      </c>
      <c r="G97" s="117">
        <v>4.1747830000000002E-5</v>
      </c>
      <c r="O97" s="114"/>
    </row>
    <row r="98" spans="1:15">
      <c r="A98" s="42" t="s">
        <v>381</v>
      </c>
      <c r="B98" s="117">
        <v>0.28190920000000003</v>
      </c>
      <c r="C98" s="117">
        <v>2.9219610000000001E-5</v>
      </c>
      <c r="D98" s="117">
        <v>5.2775409999999997E-5</v>
      </c>
      <c r="E98" s="117">
        <v>4.382689E-7</v>
      </c>
      <c r="F98" s="117">
        <v>2.136074E-3</v>
      </c>
      <c r="G98" s="117">
        <v>1.926738E-5</v>
      </c>
      <c r="O98" s="114"/>
    </row>
    <row r="99" spans="1:15">
      <c r="A99" s="42" t="s">
        <v>382</v>
      </c>
      <c r="B99" s="117">
        <v>0.28189579999999997</v>
      </c>
      <c r="C99" s="117">
        <v>2.237774E-5</v>
      </c>
      <c r="D99" s="117">
        <v>4.6835480000000001E-5</v>
      </c>
      <c r="E99" s="117">
        <v>9.5071409999999996E-8</v>
      </c>
      <c r="F99" s="117">
        <v>1.9430599999999999E-3</v>
      </c>
      <c r="G99" s="117">
        <v>6.5129979999999997E-6</v>
      </c>
      <c r="O99" s="114"/>
    </row>
    <row r="100" spans="1:15">
      <c r="A100" s="42" t="s">
        <v>383</v>
      </c>
      <c r="B100" s="117">
        <v>0.28192070000000002</v>
      </c>
      <c r="C100" s="117">
        <v>2.312854E-5</v>
      </c>
      <c r="D100" s="117">
        <v>4.7266379999999997E-5</v>
      </c>
      <c r="E100" s="117">
        <v>1.3796479999999999E-7</v>
      </c>
      <c r="F100" s="117">
        <v>1.9279449999999999E-3</v>
      </c>
      <c r="G100" s="117">
        <v>5.1830150000000004E-6</v>
      </c>
      <c r="O100" s="114"/>
    </row>
    <row r="101" spans="1:15">
      <c r="A101" s="42" t="s">
        <v>384</v>
      </c>
      <c r="B101" s="117">
        <v>0.28190320000000002</v>
      </c>
      <c r="C101" s="117">
        <v>2.3339699999999999E-5</v>
      </c>
      <c r="D101" s="117">
        <v>5.3806810000000002E-5</v>
      </c>
      <c r="E101" s="117">
        <v>2.8962179999999999E-7</v>
      </c>
      <c r="F101" s="117">
        <v>2.177273E-3</v>
      </c>
      <c r="G101" s="117">
        <v>1.398412E-5</v>
      </c>
      <c r="O101" s="114"/>
    </row>
    <row r="102" spans="1:15">
      <c r="A102" s="42" t="s">
        <v>385</v>
      </c>
      <c r="B102" s="117">
        <v>0.28194659999999999</v>
      </c>
      <c r="C102" s="117">
        <v>1.911777E-5</v>
      </c>
      <c r="D102" s="117">
        <v>5.650022E-5</v>
      </c>
      <c r="E102" s="117">
        <v>4.749291E-7</v>
      </c>
      <c r="F102" s="117">
        <v>2.2738459999999999E-3</v>
      </c>
      <c r="G102" s="117">
        <v>1.7205960000000002E-5</v>
      </c>
      <c r="O102" s="114"/>
    </row>
    <row r="103" spans="1:15">
      <c r="A103" s="42" t="s">
        <v>386</v>
      </c>
      <c r="B103" s="117">
        <v>0.28190720000000002</v>
      </c>
      <c r="C103" s="117">
        <v>1.7664850000000001E-5</v>
      </c>
      <c r="D103" s="117">
        <v>5.4137230000000003E-5</v>
      </c>
      <c r="E103" s="117">
        <v>1.063241E-7</v>
      </c>
      <c r="F103" s="117">
        <v>2.19206E-3</v>
      </c>
      <c r="G103" s="117">
        <v>5.790465E-6</v>
      </c>
      <c r="O103" s="114"/>
    </row>
    <row r="104" spans="1:15">
      <c r="A104" s="42" t="s">
        <v>387</v>
      </c>
      <c r="B104" s="117">
        <v>0.28192859999999997</v>
      </c>
      <c r="C104" s="117">
        <v>1.7273900000000001E-5</v>
      </c>
      <c r="D104" s="117">
        <v>5.6946929999999997E-5</v>
      </c>
      <c r="E104" s="117">
        <v>2.9947350000000001E-7</v>
      </c>
      <c r="F104" s="117">
        <v>2.3209390000000002E-3</v>
      </c>
      <c r="G104" s="117">
        <v>1.7387939999999999E-5</v>
      </c>
      <c r="O104" s="114"/>
    </row>
    <row r="105" spans="1:15">
      <c r="A105" s="42" t="s">
        <v>388</v>
      </c>
      <c r="B105" s="117">
        <v>0.28190969999999999</v>
      </c>
      <c r="C105" s="117">
        <v>1.8315959999999999E-5</v>
      </c>
      <c r="D105" s="117">
        <v>4.879525E-5</v>
      </c>
      <c r="E105" s="117">
        <v>2.4405010000000001E-7</v>
      </c>
      <c r="F105" s="117">
        <v>1.9820889999999998E-3</v>
      </c>
      <c r="G105" s="117">
        <v>1.231415E-5</v>
      </c>
      <c r="O105" s="114"/>
    </row>
    <row r="106" spans="1:15">
      <c r="A106" s="42" t="s">
        <v>390</v>
      </c>
      <c r="B106" s="117">
        <v>0.28191959999999999</v>
      </c>
      <c r="C106" s="117">
        <v>1.8759290000000001E-5</v>
      </c>
      <c r="D106" s="117">
        <v>5.2544809999999999E-5</v>
      </c>
      <c r="E106" s="117">
        <v>1.036983E-7</v>
      </c>
      <c r="F106" s="117">
        <v>2.111627E-3</v>
      </c>
      <c r="G106" s="117">
        <v>6.3285840000000003E-6</v>
      </c>
      <c r="O106" s="114"/>
    </row>
    <row r="107" spans="1:15">
      <c r="A107" s="42" t="s">
        <v>391</v>
      </c>
      <c r="B107" s="117">
        <v>0.28189429999999999</v>
      </c>
      <c r="C107" s="117">
        <v>1.8655029999999999E-5</v>
      </c>
      <c r="D107" s="117">
        <v>4.7923470000000001E-5</v>
      </c>
      <c r="E107" s="117">
        <v>3.6105179999999999E-7</v>
      </c>
      <c r="F107" s="117">
        <v>1.910358E-3</v>
      </c>
      <c r="G107" s="117">
        <v>1.709333E-5</v>
      </c>
      <c r="O107" s="114"/>
    </row>
    <row r="108" spans="1:15">
      <c r="A108" s="42" t="s">
        <v>392</v>
      </c>
      <c r="B108" s="117">
        <v>0.28189599999999998</v>
      </c>
      <c r="C108" s="117">
        <v>1.8884739999999998E-5</v>
      </c>
      <c r="D108" s="117">
        <v>3.7481819999999999E-5</v>
      </c>
      <c r="E108" s="117">
        <v>2.4281219999999998E-7</v>
      </c>
      <c r="F108" s="117">
        <v>1.489565E-3</v>
      </c>
      <c r="G108" s="117">
        <v>1.3261199999999999E-5</v>
      </c>
      <c r="O108" s="114"/>
    </row>
    <row r="109" spans="1:15">
      <c r="A109" s="42" t="s">
        <v>393</v>
      </c>
      <c r="B109" s="117">
        <v>0.28190900000000002</v>
      </c>
      <c r="C109" s="117">
        <v>1.8967410000000001E-5</v>
      </c>
      <c r="D109" s="117">
        <v>4.5173719999999999E-5</v>
      </c>
      <c r="E109" s="117">
        <v>1.5360959999999999E-7</v>
      </c>
      <c r="F109" s="117">
        <v>1.7674889999999999E-3</v>
      </c>
      <c r="G109" s="117">
        <v>7.1028209999999999E-6</v>
      </c>
      <c r="O109" s="114"/>
    </row>
    <row r="110" spans="1:15">
      <c r="A110" s="42" t="s">
        <v>394</v>
      </c>
      <c r="B110" s="117">
        <v>0.28193479999999999</v>
      </c>
      <c r="C110" s="117">
        <v>2.0685239999999999E-5</v>
      </c>
      <c r="D110" s="117">
        <v>3.8103450000000002E-5</v>
      </c>
      <c r="E110" s="117">
        <v>1.36914E-7</v>
      </c>
      <c r="F110" s="117">
        <v>1.4258610000000001E-3</v>
      </c>
      <c r="G110" s="117">
        <v>7.1042310000000003E-6</v>
      </c>
      <c r="O110" s="114"/>
    </row>
    <row r="111" spans="1:15">
      <c r="A111" s="42" t="s">
        <v>395</v>
      </c>
      <c r="B111" s="117">
        <v>0.2819139</v>
      </c>
      <c r="C111" s="117">
        <v>1.8535970000000001E-5</v>
      </c>
      <c r="D111" s="117">
        <v>4.1756040000000001E-5</v>
      </c>
      <c r="E111" s="117">
        <v>1.9235970000000001E-7</v>
      </c>
      <c r="F111" s="117">
        <v>1.5974030000000001E-3</v>
      </c>
      <c r="G111" s="117">
        <v>9.6805369999999994E-6</v>
      </c>
      <c r="O111" s="114"/>
    </row>
    <row r="112" spans="1:15">
      <c r="A112" s="42" t="s">
        <v>396</v>
      </c>
      <c r="B112" s="117">
        <v>0.28192329999999999</v>
      </c>
      <c r="C112" s="117">
        <v>1.9786959999999999E-5</v>
      </c>
      <c r="D112" s="117">
        <v>3.9782420000000002E-5</v>
      </c>
      <c r="E112" s="117">
        <v>2.1608820000000001E-7</v>
      </c>
      <c r="F112" s="117">
        <v>1.512467E-3</v>
      </c>
      <c r="G112" s="117">
        <v>6.9361390000000004E-6</v>
      </c>
      <c r="O112" s="114"/>
    </row>
    <row r="113" spans="1:15">
      <c r="A113" s="42" t="s">
        <v>397</v>
      </c>
      <c r="B113" s="117">
        <v>0.28190320000000002</v>
      </c>
      <c r="C113" s="117">
        <v>2.320139E-5</v>
      </c>
      <c r="D113" s="117">
        <v>4.6949659999999999E-5</v>
      </c>
      <c r="E113" s="117">
        <v>2.052515E-7</v>
      </c>
      <c r="F113" s="117">
        <v>1.80174E-3</v>
      </c>
      <c r="G113" s="117">
        <v>1.001123E-5</v>
      </c>
      <c r="O113" s="114"/>
    </row>
    <row r="114" spans="1:15">
      <c r="A114" s="42" t="s">
        <v>398</v>
      </c>
      <c r="B114" s="117">
        <v>0.28193829999999998</v>
      </c>
      <c r="C114" s="117">
        <v>2.2084359999999999E-5</v>
      </c>
      <c r="D114" s="117">
        <v>5.224144E-5</v>
      </c>
      <c r="E114" s="117">
        <v>1.6220359999999999E-7</v>
      </c>
      <c r="F114" s="117">
        <v>2.04244E-3</v>
      </c>
      <c r="G114" s="117">
        <v>8.3712629999999994E-6</v>
      </c>
      <c r="O114" s="114"/>
    </row>
    <row r="115" spans="1:15">
      <c r="A115" s="42" t="s">
        <v>399</v>
      </c>
      <c r="B115" s="117">
        <v>0.28193859999999998</v>
      </c>
      <c r="C115" s="117">
        <v>2.5945350000000001E-5</v>
      </c>
      <c r="D115" s="117">
        <v>5.2218320000000003E-5</v>
      </c>
      <c r="E115" s="117">
        <v>2.2710520000000001E-7</v>
      </c>
      <c r="F115" s="117">
        <v>2.065646E-3</v>
      </c>
      <c r="G115" s="117">
        <v>9.7059850000000006E-6</v>
      </c>
      <c r="O115" s="114"/>
    </row>
    <row r="116" spans="1:15">
      <c r="A116" s="42" t="s">
        <v>400</v>
      </c>
      <c r="B116" s="117">
        <v>0.28195140000000002</v>
      </c>
      <c r="C116" s="117">
        <v>2.3840339999999999E-5</v>
      </c>
      <c r="D116" s="117">
        <v>4.3387680000000003E-5</v>
      </c>
      <c r="E116" s="117">
        <v>1.8364039999999999E-7</v>
      </c>
      <c r="F116" s="117">
        <v>1.6596530000000001E-3</v>
      </c>
      <c r="G116" s="117">
        <v>6.277569E-6</v>
      </c>
      <c r="O116" s="114"/>
    </row>
    <row r="117" spans="1:15">
      <c r="A117" s="42" t="s">
        <v>401</v>
      </c>
      <c r="B117" s="117">
        <v>0.28194609999999998</v>
      </c>
      <c r="C117" s="117">
        <v>2.1700039999999998E-5</v>
      </c>
      <c r="D117" s="117">
        <v>5.4697590000000002E-5</v>
      </c>
      <c r="E117" s="117">
        <v>3.7180609999999998E-7</v>
      </c>
      <c r="F117" s="117">
        <v>2.1920080000000001E-3</v>
      </c>
      <c r="G117" s="117">
        <v>1.6441640000000001E-5</v>
      </c>
      <c r="O117" s="114"/>
    </row>
    <row r="118" spans="1:15">
      <c r="A118" s="42" t="s">
        <v>402</v>
      </c>
      <c r="B118" s="117">
        <v>0.28194550000000002</v>
      </c>
      <c r="C118" s="117">
        <v>1.8822609999999999E-5</v>
      </c>
      <c r="D118" s="117">
        <v>2.892745E-5</v>
      </c>
      <c r="E118" s="117">
        <v>1.2518199999999999E-7</v>
      </c>
      <c r="F118" s="117">
        <v>1.0919009999999999E-3</v>
      </c>
      <c r="G118" s="117">
        <v>5.0426179999999999E-6</v>
      </c>
      <c r="O118" s="114"/>
    </row>
    <row r="119" spans="1:15">
      <c r="A119" s="42" t="s">
        <v>403</v>
      </c>
      <c r="B119" s="117">
        <v>0.28195320000000001</v>
      </c>
      <c r="C119" s="117">
        <v>1.8339860000000001E-5</v>
      </c>
      <c r="D119" s="117">
        <v>4.4671620000000002E-5</v>
      </c>
      <c r="E119" s="117">
        <v>3.8734519999999999E-7</v>
      </c>
      <c r="F119" s="117">
        <v>1.7776350000000001E-3</v>
      </c>
      <c r="G119" s="117">
        <v>1.9741460000000001E-5</v>
      </c>
      <c r="O119" s="114"/>
    </row>
    <row r="120" spans="1:15">
      <c r="A120" s="42" t="s">
        <v>404</v>
      </c>
      <c r="B120" s="117">
        <v>0.28191080000000002</v>
      </c>
      <c r="C120" s="117">
        <v>1.804726E-5</v>
      </c>
      <c r="D120" s="117">
        <v>3.1378509999999999E-5</v>
      </c>
      <c r="E120" s="117">
        <v>1.045841E-7</v>
      </c>
      <c r="F120" s="117">
        <v>1.276737E-3</v>
      </c>
      <c r="G120" s="117">
        <v>4.5290990000000002E-6</v>
      </c>
      <c r="O120" s="114"/>
    </row>
    <row r="121" spans="1:15">
      <c r="A121" s="42" t="s">
        <v>405</v>
      </c>
      <c r="B121" s="117">
        <v>0.2819179</v>
      </c>
      <c r="C121" s="117">
        <v>1.8991870000000002E-5</v>
      </c>
      <c r="D121" s="117">
        <v>3.8674309999999997E-5</v>
      </c>
      <c r="E121" s="117">
        <v>3.046265E-7</v>
      </c>
      <c r="F121" s="117">
        <v>1.565283E-3</v>
      </c>
      <c r="G121" s="117">
        <v>1.2644790000000001E-5</v>
      </c>
      <c r="O121" s="114"/>
    </row>
    <row r="122" spans="1:15">
      <c r="A122" s="42" t="s">
        <v>406</v>
      </c>
      <c r="B122" s="117">
        <v>0.28192200000000001</v>
      </c>
      <c r="C122" s="117">
        <v>1.713096E-5</v>
      </c>
      <c r="D122" s="117">
        <v>3.5983550000000002E-5</v>
      </c>
      <c r="E122" s="117">
        <v>1.5247750000000001E-7</v>
      </c>
      <c r="F122" s="117">
        <v>1.4373210000000001E-3</v>
      </c>
      <c r="G122" s="117">
        <v>5.8841260000000004E-6</v>
      </c>
      <c r="O122" s="114"/>
    </row>
    <row r="123" spans="1:15">
      <c r="A123" s="42" t="s">
        <v>407</v>
      </c>
      <c r="B123" s="117">
        <v>0.28192289999999998</v>
      </c>
      <c r="C123" s="117">
        <v>1.777164E-5</v>
      </c>
      <c r="D123" s="117">
        <v>4.6419419999999999E-5</v>
      </c>
      <c r="E123" s="117">
        <v>1.9825979999999999E-7</v>
      </c>
      <c r="F123" s="117">
        <v>1.832216E-3</v>
      </c>
      <c r="G123" s="117">
        <v>9.5816630000000006E-6</v>
      </c>
      <c r="O123" s="114"/>
    </row>
    <row r="124" spans="1:15">
      <c r="A124" s="42" t="s">
        <v>408</v>
      </c>
      <c r="B124" s="117">
        <v>0.28191919999999998</v>
      </c>
      <c r="C124" s="117">
        <v>1.9412990000000001E-5</v>
      </c>
      <c r="D124" s="117">
        <v>9.2430789999999995E-5</v>
      </c>
      <c r="E124" s="117">
        <v>1.7508200000000001E-7</v>
      </c>
      <c r="F124" s="117">
        <v>3.6527180000000001E-3</v>
      </c>
      <c r="G124" s="117">
        <v>1.1761889999999999E-5</v>
      </c>
      <c r="O124" s="114"/>
    </row>
    <row r="125" spans="1:15">
      <c r="A125" s="42" t="s">
        <v>409</v>
      </c>
      <c r="B125" s="117">
        <v>0.28190949999999998</v>
      </c>
      <c r="C125" s="117">
        <v>1.8620620000000001E-5</v>
      </c>
      <c r="D125" s="117">
        <v>9.0074649999999997E-5</v>
      </c>
      <c r="E125" s="117">
        <v>1.1509539999999999E-7</v>
      </c>
      <c r="F125" s="117">
        <v>3.7302640000000001E-3</v>
      </c>
      <c r="G125" s="117">
        <v>1.426197E-5</v>
      </c>
      <c r="O125" s="114"/>
    </row>
    <row r="126" spans="1:15">
      <c r="A126" s="42" t="s">
        <v>410</v>
      </c>
      <c r="B126" s="117">
        <v>0.2819352</v>
      </c>
      <c r="C126" s="117">
        <v>1.8701379999999999E-5</v>
      </c>
      <c r="D126" s="117">
        <v>9.2868920000000003E-5</v>
      </c>
      <c r="E126" s="117">
        <v>1.175778E-7</v>
      </c>
      <c r="F126" s="117">
        <v>3.9111470000000002E-3</v>
      </c>
      <c r="G126" s="117">
        <v>1.422948E-5</v>
      </c>
      <c r="O126" s="114"/>
    </row>
    <row r="127" spans="1:15">
      <c r="A127" s="42" t="s">
        <v>411</v>
      </c>
      <c r="B127" s="117">
        <v>0.28192869999999998</v>
      </c>
      <c r="C127" s="117">
        <v>1.962424E-5</v>
      </c>
      <c r="D127" s="117">
        <v>8.9250620000000004E-5</v>
      </c>
      <c r="E127" s="117">
        <v>1.7947659999999999E-7</v>
      </c>
      <c r="F127" s="117">
        <v>3.7778730000000002E-3</v>
      </c>
      <c r="G127" s="117">
        <v>1.879289E-5</v>
      </c>
      <c r="O127" s="114"/>
    </row>
    <row r="128" spans="1:15">
      <c r="A128" s="42" t="s">
        <v>412</v>
      </c>
      <c r="B128" s="117">
        <v>0.28192289999999998</v>
      </c>
      <c r="C128" s="117">
        <v>2.0273730000000001E-5</v>
      </c>
      <c r="D128" s="117">
        <v>8.1414259999999995E-5</v>
      </c>
      <c r="E128" s="117">
        <v>1.456407E-7</v>
      </c>
      <c r="F128" s="117">
        <v>3.4285779999999998E-3</v>
      </c>
      <c r="G128" s="117">
        <v>1.166465E-5</v>
      </c>
      <c r="O128" s="114"/>
    </row>
    <row r="129" spans="1:15">
      <c r="A129" s="42" t="s">
        <v>413</v>
      </c>
      <c r="B129" s="117">
        <v>0.28190589999999999</v>
      </c>
      <c r="C129" s="117">
        <v>2.0424079999999998E-5</v>
      </c>
      <c r="D129" s="117">
        <v>8.3864209999999996E-5</v>
      </c>
      <c r="E129" s="117">
        <v>1.524556E-7</v>
      </c>
      <c r="F129" s="117">
        <v>3.5342149999999998E-3</v>
      </c>
      <c r="G129" s="117">
        <v>2.046551E-5</v>
      </c>
      <c r="O129" s="114"/>
    </row>
    <row r="130" spans="1:15">
      <c r="A130" s="42" t="s">
        <v>414</v>
      </c>
      <c r="B130" s="117">
        <v>0.28194799999999998</v>
      </c>
      <c r="C130" s="117">
        <v>1.973805E-5</v>
      </c>
      <c r="D130" s="117">
        <v>6.9578849999999995E-5</v>
      </c>
      <c r="E130" s="117">
        <v>1.8855419999999999E-7</v>
      </c>
      <c r="F130" s="117">
        <v>2.9385320000000002E-3</v>
      </c>
      <c r="G130" s="117">
        <v>1.033926E-5</v>
      </c>
      <c r="O130" s="114"/>
    </row>
    <row r="131" spans="1:15">
      <c r="A131" s="42" t="s">
        <v>415</v>
      </c>
      <c r="B131" s="117">
        <v>0.2819256</v>
      </c>
      <c r="C131" s="117">
        <v>1.9544290000000001E-5</v>
      </c>
      <c r="D131" s="117">
        <v>6.8829190000000001E-5</v>
      </c>
      <c r="E131" s="117">
        <v>3.3766490000000001E-7</v>
      </c>
      <c r="F131" s="117">
        <v>2.8999659999999999E-3</v>
      </c>
      <c r="G131" s="117">
        <v>2.058994E-5</v>
      </c>
      <c r="O131" s="114"/>
    </row>
    <row r="132" spans="1:15">
      <c r="A132" s="42" t="s">
        <v>416</v>
      </c>
      <c r="B132" s="117">
        <v>0.2819178</v>
      </c>
      <c r="C132" s="117">
        <v>1.8777550000000001E-5</v>
      </c>
      <c r="D132" s="117">
        <v>7.6983439999999995E-5</v>
      </c>
      <c r="E132" s="117">
        <v>1.120373E-7</v>
      </c>
      <c r="F132" s="117">
        <v>3.2435649999999999E-3</v>
      </c>
      <c r="G132" s="117">
        <v>1.6296050000000001E-5</v>
      </c>
      <c r="O132" s="114"/>
    </row>
    <row r="133" spans="1:15">
      <c r="A133" s="42" t="s">
        <v>417</v>
      </c>
      <c r="B133" s="117">
        <v>0.28194059999999999</v>
      </c>
      <c r="C133" s="117">
        <v>1.9426129999999999E-5</v>
      </c>
      <c r="D133" s="117">
        <v>6.901904E-5</v>
      </c>
      <c r="E133" s="117">
        <v>8.6605980000000003E-7</v>
      </c>
      <c r="F133" s="117">
        <v>2.8548760000000001E-3</v>
      </c>
      <c r="G133" s="117">
        <v>3.1465630000000001E-5</v>
      </c>
      <c r="O133" s="114"/>
    </row>
    <row r="134" spans="1:15">
      <c r="A134" s="42" t="s">
        <v>419</v>
      </c>
      <c r="B134" s="117">
        <v>0.28193289999999999</v>
      </c>
      <c r="C134" s="117">
        <v>1.9344750000000001E-5</v>
      </c>
      <c r="D134" s="117">
        <v>5.7395819999999998E-5</v>
      </c>
      <c r="E134" s="117">
        <v>2.2120549999999999E-7</v>
      </c>
      <c r="F134" s="117">
        <v>2.307543E-3</v>
      </c>
      <c r="G134" s="117">
        <v>9.9239869999999996E-6</v>
      </c>
      <c r="O134" s="114"/>
    </row>
    <row r="135" spans="1:15">
      <c r="A135" s="42" t="s">
        <v>420</v>
      </c>
      <c r="B135" s="117">
        <v>0.2819412</v>
      </c>
      <c r="C135" s="117">
        <v>1.9868690000000001E-5</v>
      </c>
      <c r="D135" s="117">
        <v>5.9226879999999999E-5</v>
      </c>
      <c r="E135" s="117">
        <v>2.444838E-7</v>
      </c>
      <c r="F135" s="117">
        <v>2.4059060000000002E-3</v>
      </c>
      <c r="G135" s="117">
        <v>2.2509640000000002E-5</v>
      </c>
      <c r="O135" s="114"/>
    </row>
    <row r="136" spans="1:15">
      <c r="A136" s="42" t="s">
        <v>421</v>
      </c>
      <c r="B136" s="117">
        <v>0.28193489999999999</v>
      </c>
      <c r="C136" s="117">
        <v>2.2881519999999999E-5</v>
      </c>
      <c r="D136" s="117">
        <v>5.5348410000000001E-5</v>
      </c>
      <c r="E136" s="117">
        <v>1.2081529999999999E-7</v>
      </c>
      <c r="F136" s="117">
        <v>2.1872950000000001E-3</v>
      </c>
      <c r="G136" s="117">
        <v>9.2855740000000002E-6</v>
      </c>
      <c r="O136" s="114"/>
    </row>
    <row r="137" spans="1:15">
      <c r="A137" s="42" t="s">
        <v>422</v>
      </c>
      <c r="B137" s="117">
        <v>0.28192489999999998</v>
      </c>
      <c r="C137" s="117">
        <v>2.3107269999999999E-5</v>
      </c>
      <c r="D137" s="117">
        <v>5.6159110000000003E-5</v>
      </c>
      <c r="E137" s="117">
        <v>1.4272309999999999E-7</v>
      </c>
      <c r="F137" s="117">
        <v>2.2095050000000001E-3</v>
      </c>
      <c r="G137" s="117">
        <v>1.1193720000000001E-5</v>
      </c>
      <c r="O137" s="114"/>
    </row>
    <row r="138" spans="1:15">
      <c r="A138" s="42" t="s">
        <v>423</v>
      </c>
      <c r="B138" s="117">
        <v>0.28191949999999999</v>
      </c>
      <c r="C138" s="117">
        <v>2.3259030000000001E-5</v>
      </c>
      <c r="D138" s="117">
        <v>6.049041E-5</v>
      </c>
      <c r="E138" s="117">
        <v>4.1090499999999999E-7</v>
      </c>
      <c r="F138" s="117">
        <v>2.4352179999999998E-3</v>
      </c>
      <c r="G138" s="117">
        <v>1.339813E-5</v>
      </c>
      <c r="O138" s="114"/>
    </row>
    <row r="139" spans="1:15">
      <c r="A139" s="42" t="s">
        <v>424</v>
      </c>
      <c r="B139" s="117">
        <v>0.28191060000000001</v>
      </c>
      <c r="C139" s="117">
        <v>2.230877E-5</v>
      </c>
      <c r="D139" s="117">
        <v>6.1032829999999998E-5</v>
      </c>
      <c r="E139" s="117">
        <v>1.0481510000000001E-6</v>
      </c>
      <c r="F139" s="117">
        <v>2.4640690000000002E-3</v>
      </c>
      <c r="G139" s="117">
        <v>4.1226349999999999E-5</v>
      </c>
      <c r="O139" s="114"/>
    </row>
    <row r="140" spans="1:15">
      <c r="A140" s="42" t="s">
        <v>425</v>
      </c>
      <c r="B140" s="117">
        <v>0.28190910000000002</v>
      </c>
      <c r="C140" s="117">
        <v>2.8255400000000001E-5</v>
      </c>
      <c r="D140" s="117">
        <v>4.6803740000000003E-5</v>
      </c>
      <c r="E140" s="117">
        <v>1.834066E-7</v>
      </c>
      <c r="F140" s="117">
        <v>1.783244E-3</v>
      </c>
      <c r="G140" s="117">
        <v>6.6759319999999999E-6</v>
      </c>
      <c r="O140" s="114"/>
    </row>
    <row r="141" spans="1:15">
      <c r="A141" s="42" t="s">
        <v>426</v>
      </c>
      <c r="B141" s="117">
        <v>0.2819065</v>
      </c>
      <c r="C141" s="117">
        <v>2.7886490000000001E-5</v>
      </c>
      <c r="D141" s="117">
        <v>4.7391220000000003E-5</v>
      </c>
      <c r="E141" s="117">
        <v>1.624112E-7</v>
      </c>
      <c r="F141" s="117">
        <v>1.838066E-3</v>
      </c>
      <c r="G141" s="117">
        <v>8.0282129999999994E-6</v>
      </c>
      <c r="O141" s="114"/>
    </row>
    <row r="142" spans="1:15">
      <c r="A142" s="42" t="s">
        <v>427</v>
      </c>
      <c r="B142" s="117">
        <v>0.28190910000000002</v>
      </c>
      <c r="C142" s="117">
        <v>2.6123970000000001E-5</v>
      </c>
      <c r="D142" s="117">
        <v>3.5067549999999999E-5</v>
      </c>
      <c r="E142" s="117">
        <v>1.3264300000000001E-7</v>
      </c>
      <c r="F142" s="117">
        <v>1.3257799999999999E-3</v>
      </c>
      <c r="G142" s="117">
        <v>5.96308E-6</v>
      </c>
      <c r="O142" s="114"/>
    </row>
    <row r="143" spans="1:15">
      <c r="A143" s="42" t="s">
        <v>428</v>
      </c>
      <c r="B143" s="117">
        <v>0.28189989999999998</v>
      </c>
      <c r="C143" s="117">
        <v>2.0498519999999998E-5</v>
      </c>
      <c r="D143" s="117">
        <v>4.0411190000000003E-5</v>
      </c>
      <c r="E143" s="117">
        <v>4.772745E-7</v>
      </c>
      <c r="F143" s="117">
        <v>1.595824E-3</v>
      </c>
      <c r="G143" s="117">
        <v>1.775628E-5</v>
      </c>
      <c r="O143" s="114"/>
    </row>
    <row r="144" spans="1:15">
      <c r="A144" s="42" t="s">
        <v>429</v>
      </c>
      <c r="B144" s="117">
        <v>0.28191300000000002</v>
      </c>
      <c r="C144" s="117">
        <v>2.0751589999999999E-5</v>
      </c>
      <c r="D144" s="117">
        <v>3.5599729999999999E-5</v>
      </c>
      <c r="E144" s="117">
        <v>1.2148919999999999E-7</v>
      </c>
      <c r="F144" s="117">
        <v>1.411388E-3</v>
      </c>
      <c r="G144" s="117">
        <v>6.5406240000000003E-6</v>
      </c>
      <c r="O144" s="114"/>
    </row>
    <row r="145" spans="1:15">
      <c r="A145" s="42" t="s">
        <v>430</v>
      </c>
      <c r="B145" s="117">
        <v>0.2819102</v>
      </c>
      <c r="C145" s="117">
        <v>2.144894E-5</v>
      </c>
      <c r="D145" s="117">
        <v>9.3262640000000007E-5</v>
      </c>
      <c r="E145" s="117">
        <v>2.677527E-7</v>
      </c>
      <c r="F145" s="117">
        <v>3.8150129999999999E-3</v>
      </c>
      <c r="G145" s="117">
        <v>1.410927E-5</v>
      </c>
      <c r="O145" s="114"/>
    </row>
    <row r="146" spans="1:15">
      <c r="A146" s="42" t="s">
        <v>431</v>
      </c>
      <c r="B146" s="117">
        <v>0.28189809999999998</v>
      </c>
      <c r="C146" s="117">
        <v>3.0041139999999999E-5</v>
      </c>
      <c r="D146" s="117">
        <v>8.6650249999999996E-5</v>
      </c>
      <c r="E146" s="117">
        <v>1.4085830000000001E-7</v>
      </c>
      <c r="F146" s="117">
        <v>3.5859020000000002E-3</v>
      </c>
      <c r="G146" s="117">
        <v>1.3049640000000001E-5</v>
      </c>
      <c r="O146" s="114"/>
    </row>
    <row r="147" spans="1:15">
      <c r="A147" s="42" t="s">
        <v>432</v>
      </c>
      <c r="B147" s="117">
        <v>0.28191729999999998</v>
      </c>
      <c r="C147" s="117">
        <v>3.015972E-5</v>
      </c>
      <c r="D147" s="117">
        <v>8.3556830000000001E-5</v>
      </c>
      <c r="E147" s="117">
        <v>1.523244E-7</v>
      </c>
      <c r="F147" s="117">
        <v>3.4241530000000001E-3</v>
      </c>
      <c r="G147" s="117">
        <v>9.7151770000000002E-6</v>
      </c>
      <c r="O147" s="114"/>
    </row>
    <row r="148" spans="1:15">
      <c r="A148" s="42" t="s">
        <v>433</v>
      </c>
      <c r="B148" s="117">
        <v>0.28190110000000002</v>
      </c>
      <c r="C148" s="117">
        <v>2.9993099999999999E-5</v>
      </c>
      <c r="D148" s="117">
        <v>8.2714680000000001E-5</v>
      </c>
      <c r="E148" s="117">
        <v>1.3823680000000001E-7</v>
      </c>
      <c r="F148" s="117">
        <v>3.3645630000000001E-3</v>
      </c>
      <c r="G148" s="117">
        <v>9.4006439999999998E-6</v>
      </c>
      <c r="O148" s="114"/>
    </row>
    <row r="149" spans="1:15">
      <c r="A149" s="42" t="s">
        <v>434</v>
      </c>
      <c r="B149" s="117">
        <v>0.28189570000000003</v>
      </c>
      <c r="C149" s="117">
        <v>2.9686060000000001E-5</v>
      </c>
      <c r="D149" s="117">
        <v>8.7791480000000007E-5</v>
      </c>
      <c r="E149" s="117">
        <v>2.160667E-7</v>
      </c>
      <c r="F149" s="117">
        <v>3.601571E-3</v>
      </c>
      <c r="G149" s="117">
        <v>1.6046480000000002E-5</v>
      </c>
      <c r="O149" s="114"/>
    </row>
    <row r="150" spans="1:15">
      <c r="A150" s="42" t="s">
        <v>435</v>
      </c>
      <c r="B150" s="117">
        <v>0.28192600000000001</v>
      </c>
      <c r="C150" s="117">
        <v>3.0146139999999999E-5</v>
      </c>
      <c r="D150" s="117">
        <v>8.2412959999999996E-5</v>
      </c>
      <c r="E150" s="117">
        <v>9.9770119999999998E-8</v>
      </c>
      <c r="F150" s="117">
        <v>3.4596430000000001E-3</v>
      </c>
      <c r="G150" s="117">
        <v>1.025823E-5</v>
      </c>
      <c r="O150" s="114"/>
    </row>
    <row r="151" spans="1:15">
      <c r="A151" s="42" t="s">
        <v>436</v>
      </c>
      <c r="B151" s="117">
        <v>0.28193829999999998</v>
      </c>
      <c r="C151" s="117">
        <v>3.1770809999999998E-5</v>
      </c>
      <c r="D151" s="117">
        <v>9.0871180000000004E-5</v>
      </c>
      <c r="E151" s="117">
        <v>1.4451140000000001E-7</v>
      </c>
      <c r="F151" s="117">
        <v>3.7888850000000001E-3</v>
      </c>
      <c r="G151" s="117">
        <v>1.332286E-5</v>
      </c>
      <c r="O151" s="114"/>
    </row>
    <row r="152" spans="1:15">
      <c r="A152" s="42" t="s">
        <v>437</v>
      </c>
      <c r="B152" s="117">
        <v>0.2819449</v>
      </c>
      <c r="C152" s="117">
        <v>3.143006E-5</v>
      </c>
      <c r="D152" s="117">
        <v>9.3819089999999997E-5</v>
      </c>
      <c r="E152" s="117">
        <v>1.158648E-7</v>
      </c>
      <c r="F152" s="117">
        <v>3.9123580000000003E-3</v>
      </c>
      <c r="G152" s="117">
        <v>1.3339759999999999E-5</v>
      </c>
      <c r="O152" s="114"/>
    </row>
    <row r="153" spans="1:15">
      <c r="A153" s="42" t="s">
        <v>438</v>
      </c>
      <c r="B153" s="117">
        <v>0.28190490000000001</v>
      </c>
      <c r="C153" s="117">
        <v>3.2304839999999999E-5</v>
      </c>
      <c r="D153" s="117">
        <v>8.6407129999999997E-5</v>
      </c>
      <c r="E153" s="117">
        <v>1.1520600000000001E-7</v>
      </c>
      <c r="F153" s="117">
        <v>3.6646669999999999E-3</v>
      </c>
      <c r="G153" s="117">
        <v>1.060176E-5</v>
      </c>
      <c r="O153" s="114"/>
    </row>
    <row r="154" spans="1:15">
      <c r="A154" s="42" t="s">
        <v>439</v>
      </c>
      <c r="B154" s="117">
        <v>0.28192060000000002</v>
      </c>
      <c r="C154" s="117">
        <v>3.160829E-5</v>
      </c>
      <c r="D154" s="117">
        <v>8.8241710000000007E-5</v>
      </c>
      <c r="E154" s="117">
        <v>1.8793450000000001E-7</v>
      </c>
      <c r="F154" s="117">
        <v>3.6434969999999999E-3</v>
      </c>
      <c r="G154" s="117">
        <v>1.4361399999999999E-5</v>
      </c>
      <c r="O154" s="114"/>
    </row>
    <row r="155" spans="1:15">
      <c r="A155" s="42" t="s">
        <v>440</v>
      </c>
      <c r="B155" s="117">
        <v>0.2819432</v>
      </c>
      <c r="C155" s="117">
        <v>3.2516840000000003E-5</v>
      </c>
      <c r="D155" s="117">
        <v>7.1666939999999999E-5</v>
      </c>
      <c r="E155" s="117">
        <v>2.2554979999999999E-7</v>
      </c>
      <c r="F155" s="117">
        <v>2.9697149999999999E-3</v>
      </c>
      <c r="G155" s="117">
        <v>1.413898E-5</v>
      </c>
      <c r="O155" s="114"/>
    </row>
    <row r="156" spans="1:15">
      <c r="A156" s="42" t="s">
        <v>441</v>
      </c>
      <c r="B156" s="117">
        <v>0.28193230000000002</v>
      </c>
      <c r="C156" s="117">
        <v>3.6414039999999997E-5</v>
      </c>
      <c r="D156" s="117">
        <v>7.466882E-5</v>
      </c>
      <c r="E156" s="117">
        <v>1.330546E-7</v>
      </c>
      <c r="F156" s="117">
        <v>3.115661E-3</v>
      </c>
      <c r="G156" s="117">
        <v>1.014807E-5</v>
      </c>
      <c r="O156" s="114"/>
    </row>
    <row r="157" spans="1:15">
      <c r="A157" s="42" t="s">
        <v>442</v>
      </c>
      <c r="B157" s="117">
        <v>0.28191189999999999</v>
      </c>
      <c r="C157" s="117">
        <v>3.5434249999999997E-5</v>
      </c>
      <c r="D157" s="117">
        <v>8.1549570000000001E-5</v>
      </c>
      <c r="E157" s="117">
        <v>1.9432640000000001E-7</v>
      </c>
      <c r="F157" s="117">
        <v>3.399769E-3</v>
      </c>
      <c r="G157" s="117">
        <v>1.22037E-5</v>
      </c>
      <c r="O157" s="114"/>
    </row>
    <row r="158" spans="1:15">
      <c r="A158" s="42" t="s">
        <v>443</v>
      </c>
      <c r="B158" s="117">
        <v>0.28193319999999999</v>
      </c>
      <c r="C158" s="117">
        <v>3.5204399999999998E-5</v>
      </c>
      <c r="D158" s="117">
        <v>7.7643260000000006E-5</v>
      </c>
      <c r="E158" s="117">
        <v>1.5401280000000001E-7</v>
      </c>
      <c r="F158" s="117">
        <v>3.231865E-3</v>
      </c>
      <c r="G158" s="117">
        <v>1.3056959999999999E-5</v>
      </c>
      <c r="O158" s="114"/>
    </row>
    <row r="159" spans="1:15">
      <c r="A159" s="42" t="s">
        <v>444</v>
      </c>
      <c r="B159" s="117">
        <v>0.28191569999999999</v>
      </c>
      <c r="C159" s="117">
        <v>3.620117E-5</v>
      </c>
      <c r="D159" s="117">
        <v>6.0569819999999999E-5</v>
      </c>
      <c r="E159" s="117">
        <v>2.4047479999999998E-7</v>
      </c>
      <c r="F159" s="117">
        <v>2.4593950000000001E-3</v>
      </c>
      <c r="G159" s="117">
        <v>8.8812209999999997E-6</v>
      </c>
      <c r="O159" s="114"/>
    </row>
    <row r="160" spans="1:15">
      <c r="A160" s="42" t="s">
        <v>445</v>
      </c>
      <c r="B160" s="117">
        <v>0.28193610000000002</v>
      </c>
      <c r="C160" s="117">
        <v>3.6705929999999999E-5</v>
      </c>
      <c r="D160" s="117">
        <v>5.153432E-5</v>
      </c>
      <c r="E160" s="117">
        <v>2.9674429999999998E-7</v>
      </c>
      <c r="F160" s="117">
        <v>2.0386100000000002E-3</v>
      </c>
      <c r="G160" s="117">
        <v>1.249127E-5</v>
      </c>
      <c r="O160" s="114"/>
    </row>
    <row r="161" spans="1:15">
      <c r="A161" s="42" t="s">
        <v>446</v>
      </c>
      <c r="B161" s="117">
        <v>0.28193590000000002</v>
      </c>
      <c r="C161" s="117">
        <v>3.7059050000000002E-5</v>
      </c>
      <c r="D161" s="117">
        <v>4.8636810000000002E-5</v>
      </c>
      <c r="E161" s="117">
        <v>1.763657E-7</v>
      </c>
      <c r="F161" s="117">
        <v>1.9242490000000001E-3</v>
      </c>
      <c r="G161" s="117">
        <v>9.846926E-6</v>
      </c>
      <c r="O161" s="114"/>
    </row>
    <row r="162" spans="1:15">
      <c r="A162" s="42" t="s">
        <v>447</v>
      </c>
      <c r="B162" s="117">
        <v>0.28195219999999999</v>
      </c>
      <c r="C162" s="117">
        <v>3.5828270000000002E-5</v>
      </c>
      <c r="D162" s="117">
        <v>6.0499460000000003E-5</v>
      </c>
      <c r="E162" s="117">
        <v>1.512444E-7</v>
      </c>
      <c r="F162" s="117">
        <v>2.4004149999999999E-3</v>
      </c>
      <c r="G162" s="117">
        <v>8.1047299999999992E-6</v>
      </c>
      <c r="O162" s="114"/>
    </row>
    <row r="163" spans="1:15">
      <c r="A163" s="42" t="s">
        <v>448</v>
      </c>
      <c r="B163" s="117">
        <v>0.28193879999999999</v>
      </c>
      <c r="C163" s="117">
        <v>1.793684E-5</v>
      </c>
      <c r="D163" s="117">
        <v>5.1297359999999998E-5</v>
      </c>
      <c r="E163" s="117">
        <v>1.2111940000000001E-7</v>
      </c>
      <c r="F163" s="117">
        <v>2.2254689999999999E-3</v>
      </c>
      <c r="G163" s="117">
        <v>9.9577329999999998E-6</v>
      </c>
      <c r="O163" s="114"/>
    </row>
    <row r="164" spans="1:15">
      <c r="A164" s="42" t="s">
        <v>449</v>
      </c>
      <c r="B164" s="117">
        <v>0.28192739999999999</v>
      </c>
      <c r="C164" s="117">
        <v>2.0496929999999999E-5</v>
      </c>
      <c r="D164" s="117">
        <v>7.1175029999999997E-5</v>
      </c>
      <c r="E164" s="117">
        <v>1.3441009999999999E-7</v>
      </c>
      <c r="F164" s="117">
        <v>3.0592950000000001E-3</v>
      </c>
      <c r="G164" s="117">
        <v>1.0661619999999999E-5</v>
      </c>
      <c r="O164" s="114"/>
    </row>
    <row r="165" spans="1:15">
      <c r="A165" s="42" t="s">
        <v>450</v>
      </c>
      <c r="B165" s="117">
        <v>0.28196169999999998</v>
      </c>
      <c r="C165" s="117">
        <v>1.8098320000000001E-5</v>
      </c>
      <c r="D165" s="117">
        <v>5.7391420000000002E-5</v>
      </c>
      <c r="E165" s="117">
        <v>2.9902700000000002E-7</v>
      </c>
      <c r="F165" s="117">
        <v>2.4414509999999999E-3</v>
      </c>
      <c r="G165" s="117">
        <v>1.9708130000000001E-5</v>
      </c>
      <c r="O165" s="114"/>
    </row>
    <row r="166" spans="1:15">
      <c r="A166" s="42" t="s">
        <v>451</v>
      </c>
      <c r="B166" s="117">
        <v>0.28194809999999998</v>
      </c>
      <c r="C166" s="117">
        <v>1.900376E-5</v>
      </c>
      <c r="D166" s="117">
        <v>7.299479E-5</v>
      </c>
      <c r="E166" s="117">
        <v>5.4113720000000005E-7</v>
      </c>
      <c r="F166" s="117">
        <v>3.2417629999999999E-3</v>
      </c>
      <c r="G166" s="117">
        <v>1.5616630000000001E-5</v>
      </c>
      <c r="O166" s="114"/>
    </row>
    <row r="167" spans="1:15">
      <c r="A167" s="42" t="s">
        <v>452</v>
      </c>
      <c r="B167" s="117">
        <v>0.28196349999999998</v>
      </c>
      <c r="C167" s="117">
        <v>1.8111500000000001E-5</v>
      </c>
      <c r="D167" s="117">
        <v>8.0799280000000003E-5</v>
      </c>
      <c r="E167" s="117">
        <v>1.1989760000000001E-7</v>
      </c>
      <c r="F167" s="117">
        <v>3.6266010000000001E-3</v>
      </c>
      <c r="G167" s="117">
        <v>1.6445900000000001E-5</v>
      </c>
      <c r="O167" s="114"/>
    </row>
    <row r="168" spans="1:15">
      <c r="A168" s="42" t="s">
        <v>453</v>
      </c>
      <c r="B168" s="117">
        <v>0.28195160000000002</v>
      </c>
      <c r="C168" s="117">
        <v>1.8036889999999999E-5</v>
      </c>
      <c r="D168" s="117">
        <v>6.9661739999999993E-5</v>
      </c>
      <c r="E168" s="117">
        <v>2.9176179999999998E-7</v>
      </c>
      <c r="F168" s="117">
        <v>3.120009E-3</v>
      </c>
      <c r="G168" s="117">
        <v>1.306252E-5</v>
      </c>
      <c r="O168" s="114"/>
    </row>
    <row r="169" spans="1:15">
      <c r="A169" s="42" t="s">
        <v>454</v>
      </c>
      <c r="B169" s="117">
        <v>0.28192869999999998</v>
      </c>
      <c r="C169" s="117">
        <v>2.194721E-5</v>
      </c>
      <c r="D169" s="117">
        <v>6.4911649999999994E-5</v>
      </c>
      <c r="E169" s="117">
        <v>2.362586E-7</v>
      </c>
      <c r="F169" s="117">
        <v>2.8738000000000001E-3</v>
      </c>
      <c r="G169" s="117">
        <v>1.9116299999999999E-5</v>
      </c>
      <c r="O169" s="114"/>
    </row>
    <row r="170" spans="1:15">
      <c r="A170" s="42" t="s">
        <v>455</v>
      </c>
      <c r="B170" s="117">
        <v>0.28191430000000001</v>
      </c>
      <c r="C170" s="117">
        <v>2.3211739999999999E-5</v>
      </c>
      <c r="D170" s="117">
        <v>6.9476579999999997E-5</v>
      </c>
      <c r="E170" s="117">
        <v>2.699216E-7</v>
      </c>
      <c r="F170" s="117">
        <v>3.1088959999999999E-3</v>
      </c>
      <c r="G170" s="117">
        <v>9.3653800000000004E-6</v>
      </c>
      <c r="O170" s="114"/>
    </row>
    <row r="171" spans="1:15">
      <c r="A171" s="42" t="s">
        <v>456</v>
      </c>
      <c r="B171" s="117">
        <v>0.28193170000000001</v>
      </c>
      <c r="C171" s="117">
        <v>2.4032E-5</v>
      </c>
      <c r="D171" s="117">
        <v>5.2653389999999999E-5</v>
      </c>
      <c r="E171" s="117">
        <v>1.0053620000000001E-7</v>
      </c>
      <c r="F171" s="117">
        <v>2.222608E-3</v>
      </c>
      <c r="G171" s="117">
        <v>9.7102769999999996E-6</v>
      </c>
      <c r="O171" s="114"/>
    </row>
    <row r="172" spans="1:15">
      <c r="A172" s="42" t="s">
        <v>457</v>
      </c>
      <c r="B172" s="117">
        <v>0.28194380000000002</v>
      </c>
      <c r="C172" s="117">
        <v>2.284443E-5</v>
      </c>
      <c r="D172" s="117">
        <v>7.0441359999999997E-5</v>
      </c>
      <c r="E172" s="117">
        <v>2.991564E-7</v>
      </c>
      <c r="F172" s="117">
        <v>3.0469640000000001E-3</v>
      </c>
      <c r="G172" s="117">
        <v>2.2066420000000001E-5</v>
      </c>
      <c r="O172" s="114"/>
    </row>
    <row r="173" spans="1:15">
      <c r="A173" s="42" t="s">
        <v>458</v>
      </c>
      <c r="B173" s="117">
        <v>0.28193410000000002</v>
      </c>
      <c r="C173" s="117">
        <v>2.2367689999999999E-5</v>
      </c>
      <c r="D173" s="117">
        <v>5.9229230000000001E-5</v>
      </c>
      <c r="E173" s="117">
        <v>1.7339550000000001E-7</v>
      </c>
      <c r="F173" s="117">
        <v>2.5215210000000001E-3</v>
      </c>
      <c r="G173" s="117">
        <v>1.242906E-5</v>
      </c>
      <c r="O173" s="114"/>
    </row>
    <row r="174" spans="1:15">
      <c r="A174" s="42" t="s">
        <v>459</v>
      </c>
      <c r="B174" s="117">
        <v>0.2819315</v>
      </c>
      <c r="C174" s="117">
        <v>2.2605100000000001E-5</v>
      </c>
      <c r="D174" s="117">
        <v>7.6772859999999995E-5</v>
      </c>
      <c r="E174" s="117">
        <v>1.147169E-7</v>
      </c>
      <c r="F174" s="117">
        <v>3.4455250000000001E-3</v>
      </c>
      <c r="G174" s="117">
        <v>1.346361E-5</v>
      </c>
      <c r="O174" s="114"/>
    </row>
    <row r="175" spans="1:15">
      <c r="A175" s="42" t="s">
        <v>460</v>
      </c>
      <c r="B175" s="117">
        <v>0.28192159999999999</v>
      </c>
      <c r="C175" s="117">
        <v>1.5021389999999999E-5</v>
      </c>
      <c r="D175" s="117">
        <v>8.0683139999999996E-5</v>
      </c>
      <c r="E175" s="117">
        <v>2.7164200000000002E-7</v>
      </c>
      <c r="F175" s="117">
        <v>3.629298E-3</v>
      </c>
      <c r="G175" s="117">
        <v>1.0753639999999999E-5</v>
      </c>
      <c r="O175" s="114"/>
    </row>
    <row r="176" spans="1:15">
      <c r="A176" s="42" t="s">
        <v>461</v>
      </c>
      <c r="B176" s="117">
        <v>0.28193170000000001</v>
      </c>
      <c r="C176" s="117">
        <v>1.250561E-5</v>
      </c>
      <c r="D176" s="117">
        <v>7.3936649999999996E-5</v>
      </c>
      <c r="E176" s="117">
        <v>2.1212320000000001E-7</v>
      </c>
      <c r="F176" s="117">
        <v>3.3231290000000002E-3</v>
      </c>
      <c r="G176" s="117">
        <v>1.250065E-5</v>
      </c>
      <c r="O176" s="114"/>
    </row>
    <row r="177" spans="1:15">
      <c r="A177" s="42" t="s">
        <v>462</v>
      </c>
      <c r="B177" s="117">
        <v>0.28193230000000002</v>
      </c>
      <c r="C177" s="117">
        <v>1.399075E-5</v>
      </c>
      <c r="D177" s="117">
        <v>6.4409109999999994E-5</v>
      </c>
      <c r="E177" s="117">
        <v>3.5796369999999999E-7</v>
      </c>
      <c r="F177" s="117">
        <v>2.8683810000000001E-3</v>
      </c>
      <c r="G177" s="117">
        <v>1.3515E-5</v>
      </c>
      <c r="O177" s="114"/>
    </row>
    <row r="178" spans="1:15">
      <c r="A178" s="42" t="s">
        <v>463</v>
      </c>
      <c r="B178" s="117">
        <v>0.2819391</v>
      </c>
      <c r="C178" s="117">
        <v>1.100717E-5</v>
      </c>
      <c r="D178" s="117">
        <v>7.6516640000000001E-5</v>
      </c>
      <c r="E178" s="117">
        <v>3.8636140000000002E-7</v>
      </c>
      <c r="F178" s="117">
        <v>3.4378740000000001E-3</v>
      </c>
      <c r="G178" s="117">
        <v>3.1130670000000001E-5</v>
      </c>
      <c r="O178" s="114"/>
    </row>
    <row r="179" spans="1:15">
      <c r="A179" s="42" t="s">
        <v>464</v>
      </c>
      <c r="B179" s="117">
        <v>0.2819546</v>
      </c>
      <c r="C179" s="117">
        <v>1.2266290000000001E-5</v>
      </c>
      <c r="D179" s="117">
        <v>8.0380460000000005E-5</v>
      </c>
      <c r="E179" s="117">
        <v>3.131753E-7</v>
      </c>
      <c r="F179" s="117">
        <v>3.618652E-3</v>
      </c>
      <c r="G179" s="117">
        <v>1.2095370000000001E-5</v>
      </c>
      <c r="O179" s="114"/>
    </row>
    <row r="180" spans="1:15">
      <c r="A180" s="42" t="s">
        <v>465</v>
      </c>
      <c r="B180" s="117">
        <v>0.28195710000000002</v>
      </c>
      <c r="C180" s="117">
        <v>1.9973880000000001E-5</v>
      </c>
      <c r="D180" s="117">
        <v>7.5992939999999998E-5</v>
      </c>
      <c r="E180" s="117">
        <v>9.9796549999999999E-8</v>
      </c>
      <c r="F180" s="117">
        <v>3.3655410000000001E-3</v>
      </c>
      <c r="G180" s="117">
        <v>1.992801E-5</v>
      </c>
      <c r="O180" s="114"/>
    </row>
    <row r="181" spans="1:15">
      <c r="A181" s="42" t="s">
        <v>466</v>
      </c>
      <c r="B181" s="117">
        <v>0.28195179999999997</v>
      </c>
      <c r="C181" s="117">
        <v>2.168534E-5</v>
      </c>
      <c r="D181" s="117">
        <v>5.9260859999999998E-5</v>
      </c>
      <c r="E181" s="117">
        <v>1.442904E-7</v>
      </c>
      <c r="F181" s="117">
        <v>2.524933E-3</v>
      </c>
      <c r="G181" s="117">
        <v>2.0836009999999999E-5</v>
      </c>
      <c r="O181" s="114"/>
    </row>
    <row r="182" spans="1:15">
      <c r="A182" s="42" t="s">
        <v>467</v>
      </c>
      <c r="B182" s="117">
        <v>0.28195439999999999</v>
      </c>
      <c r="C182" s="117">
        <v>1.977971E-5</v>
      </c>
      <c r="D182" s="117">
        <v>6.8367980000000005E-5</v>
      </c>
      <c r="E182" s="117">
        <v>1.2093399999999999E-7</v>
      </c>
      <c r="F182" s="117">
        <v>2.9431610000000001E-3</v>
      </c>
      <c r="G182" s="117">
        <v>1.3736519999999999E-5</v>
      </c>
      <c r="O182" s="114"/>
    </row>
    <row r="183" spans="1:15">
      <c r="A183" s="42" t="s">
        <v>468</v>
      </c>
      <c r="B183" s="117">
        <v>0.28193990000000002</v>
      </c>
      <c r="C183" s="117">
        <v>2.1657709999999998E-5</v>
      </c>
      <c r="D183" s="117">
        <v>6.0277540000000003E-5</v>
      </c>
      <c r="E183" s="117">
        <v>1.015021E-7</v>
      </c>
      <c r="F183" s="117">
        <v>2.5793080000000002E-3</v>
      </c>
      <c r="G183" s="117">
        <v>2.1643270000000001E-5</v>
      </c>
      <c r="O183" s="114"/>
    </row>
    <row r="184" spans="1:15">
      <c r="A184" s="42" t="s">
        <v>469</v>
      </c>
      <c r="B184" s="117">
        <v>0.28192139999999999</v>
      </c>
      <c r="C184" s="117">
        <v>2.0561860000000001E-5</v>
      </c>
      <c r="D184" s="117">
        <v>6.0476960000000001E-5</v>
      </c>
      <c r="E184" s="117">
        <v>1.019198E-7</v>
      </c>
      <c r="F184" s="117">
        <v>2.5847750000000001E-3</v>
      </c>
      <c r="G184" s="117">
        <v>1.453622E-5</v>
      </c>
      <c r="O184" s="114"/>
    </row>
    <row r="185" spans="1:15">
      <c r="A185" s="42" t="s">
        <v>470</v>
      </c>
      <c r="B185" s="117">
        <v>0.28193089999999998</v>
      </c>
      <c r="C185" s="117">
        <v>1.6254309999999999E-5</v>
      </c>
      <c r="D185" s="117">
        <v>8.2965509999999998E-5</v>
      </c>
      <c r="E185" s="117">
        <v>5.7508080000000003E-7</v>
      </c>
      <c r="F185" s="117">
        <v>3.6827750000000001E-3</v>
      </c>
      <c r="G185" s="117">
        <v>1.167019E-5</v>
      </c>
      <c r="O185" s="114"/>
    </row>
    <row r="186" spans="1:15">
      <c r="A186" s="42" t="s">
        <v>471</v>
      </c>
      <c r="B186" s="117">
        <v>0.28193820000000003</v>
      </c>
      <c r="C186" s="117">
        <v>1.826381E-5</v>
      </c>
      <c r="D186" s="117">
        <v>7.7776769999999995E-5</v>
      </c>
      <c r="E186" s="117">
        <v>1.7353520000000001E-7</v>
      </c>
      <c r="F186" s="117">
        <v>3.5198640000000002E-3</v>
      </c>
      <c r="G186" s="117">
        <v>1.2688260000000001E-5</v>
      </c>
      <c r="O186" s="114"/>
    </row>
    <row r="187" spans="1:15">
      <c r="A187" s="42" t="s">
        <v>472</v>
      </c>
      <c r="B187" s="117">
        <v>0.28192539999999999</v>
      </c>
      <c r="C187" s="117">
        <v>3.2419899999999998E-5</v>
      </c>
      <c r="D187" s="117">
        <v>7.0697770000000004E-5</v>
      </c>
      <c r="E187" s="117">
        <v>1.2373910000000001E-7</v>
      </c>
      <c r="F187" s="117">
        <v>3.1401319999999999E-3</v>
      </c>
      <c r="G187" s="117">
        <v>2.028539E-5</v>
      </c>
      <c r="O187" s="114"/>
    </row>
    <row r="188" spans="1:15">
      <c r="A188" s="42" t="s">
        <v>473</v>
      </c>
      <c r="B188" s="117">
        <v>0.28194970000000003</v>
      </c>
      <c r="C188" s="117">
        <v>3.1004070000000001E-5</v>
      </c>
      <c r="D188" s="117">
        <v>7.0622299999999996E-5</v>
      </c>
      <c r="E188" s="117">
        <v>1.439106E-7</v>
      </c>
      <c r="F188" s="117">
        <v>3.1624169999999998E-3</v>
      </c>
      <c r="G188" s="117">
        <v>1.1555059999999999E-5</v>
      </c>
      <c r="O188" s="114"/>
    </row>
    <row r="189" spans="1:15">
      <c r="A189" s="42" t="s">
        <v>474</v>
      </c>
      <c r="B189" s="117">
        <v>0.28192889999999998</v>
      </c>
      <c r="C189" s="117">
        <v>3.1936829999999998E-5</v>
      </c>
      <c r="D189" s="117">
        <v>8.205035E-5</v>
      </c>
      <c r="E189" s="117">
        <v>1.348043E-7</v>
      </c>
      <c r="F189" s="117">
        <v>3.6711230000000001E-3</v>
      </c>
      <c r="G189" s="117">
        <v>1.720831E-5</v>
      </c>
      <c r="O189" s="114"/>
    </row>
    <row r="190" spans="1:15">
      <c r="A190" s="42" t="s">
        <v>475</v>
      </c>
      <c r="B190" s="117">
        <v>0.28192139999999999</v>
      </c>
      <c r="C190" s="117">
        <v>3.2410070000000001E-5</v>
      </c>
      <c r="D190" s="117">
        <v>7.8387570000000006E-5</v>
      </c>
      <c r="E190" s="117">
        <v>1.394279E-7</v>
      </c>
      <c r="F190" s="117">
        <v>3.5518030000000001E-3</v>
      </c>
      <c r="G190" s="117">
        <v>1.8478130000000001E-5</v>
      </c>
      <c r="O190" s="114"/>
    </row>
    <row r="191" spans="1:15">
      <c r="A191" s="42" t="s">
        <v>476</v>
      </c>
      <c r="B191" s="117">
        <v>0.2819238</v>
      </c>
      <c r="C191" s="117">
        <v>3.1906360000000001E-5</v>
      </c>
      <c r="D191" s="117">
        <v>6.3808409999999998E-5</v>
      </c>
      <c r="E191" s="117">
        <v>6.0670210000000005E-7</v>
      </c>
      <c r="F191" s="117">
        <v>2.7404030000000002E-3</v>
      </c>
      <c r="G191" s="117">
        <v>3.905416E-5</v>
      </c>
      <c r="O191" s="114"/>
    </row>
    <row r="192" spans="1:15">
      <c r="A192" s="42" t="s">
        <v>477</v>
      </c>
      <c r="B192" s="117">
        <v>0.28191759999999999</v>
      </c>
      <c r="C192" s="117">
        <v>3.2848039999999997E-5</v>
      </c>
      <c r="D192" s="117">
        <v>6.4395530000000006E-5</v>
      </c>
      <c r="E192" s="117">
        <v>1.999285E-7</v>
      </c>
      <c r="F192" s="117">
        <v>2.888102E-3</v>
      </c>
      <c r="G192" s="117">
        <v>8.0806449999999999E-6</v>
      </c>
      <c r="O192" s="114"/>
    </row>
    <row r="193" spans="1:15">
      <c r="A193" s="42" t="s">
        <v>478</v>
      </c>
      <c r="B193" s="117">
        <v>0.2819004</v>
      </c>
      <c r="C193" s="117">
        <v>2.9769570000000002E-5</v>
      </c>
      <c r="D193" s="117">
        <v>7.664777E-5</v>
      </c>
      <c r="E193" s="117">
        <v>2.0187890000000001E-7</v>
      </c>
      <c r="F193" s="117">
        <v>3.4106929999999998E-3</v>
      </c>
      <c r="G193" s="117">
        <v>2.2293040000000001E-5</v>
      </c>
      <c r="O193" s="114"/>
    </row>
    <row r="194" spans="1:15">
      <c r="A194" s="42" t="s">
        <v>479</v>
      </c>
      <c r="B194" s="117">
        <v>0.2818988</v>
      </c>
      <c r="C194" s="117">
        <v>2.941144E-5</v>
      </c>
      <c r="D194" s="117">
        <v>8.6247699999999998E-5</v>
      </c>
      <c r="E194" s="117">
        <v>2.5423480000000002E-7</v>
      </c>
      <c r="F194" s="117">
        <v>3.8220089999999999E-3</v>
      </c>
      <c r="G194" s="117">
        <v>1.883885E-5</v>
      </c>
      <c r="O194" s="114"/>
    </row>
    <row r="195" spans="1:15">
      <c r="A195" s="42" t="s">
        <v>480</v>
      </c>
      <c r="B195" s="117">
        <v>0.28189700000000001</v>
      </c>
      <c r="C195" s="117">
        <v>2.9115630000000002E-5</v>
      </c>
      <c r="D195" s="117">
        <v>7.0981370000000002E-5</v>
      </c>
      <c r="E195" s="117">
        <v>1.347417E-7</v>
      </c>
      <c r="F195" s="117">
        <v>3.1483790000000002E-3</v>
      </c>
      <c r="G195" s="117">
        <v>1.4890910000000001E-5</v>
      </c>
      <c r="O195" s="114"/>
    </row>
    <row r="196" spans="1:15">
      <c r="A196" s="42" t="s">
        <v>481</v>
      </c>
      <c r="B196" s="117">
        <v>0.28191149999999998</v>
      </c>
      <c r="C196" s="117">
        <v>2.8889949999999999E-5</v>
      </c>
      <c r="D196" s="117">
        <v>6.1330739999999995E-5</v>
      </c>
      <c r="E196" s="117">
        <v>2.9652530000000002E-7</v>
      </c>
      <c r="F196" s="117">
        <v>2.6194980000000001E-3</v>
      </c>
      <c r="G196" s="117">
        <v>1.04029E-5</v>
      </c>
      <c r="O196" s="114"/>
    </row>
    <row r="197" spans="1:15">
      <c r="A197" s="42" t="s">
        <v>482</v>
      </c>
      <c r="B197" s="117">
        <v>0.28190799999999999</v>
      </c>
      <c r="C197" s="117">
        <v>3.0661229999999999E-5</v>
      </c>
      <c r="D197" s="117">
        <v>6.0951920000000003E-5</v>
      </c>
      <c r="E197" s="117">
        <v>1.004789E-7</v>
      </c>
      <c r="F197" s="117">
        <v>2.5949440000000001E-3</v>
      </c>
      <c r="G197" s="117">
        <v>1.8800669999999999E-5</v>
      </c>
      <c r="O197" s="114"/>
    </row>
    <row r="198" spans="1:15">
      <c r="A198" s="42" t="s">
        <v>483</v>
      </c>
      <c r="B198" s="117">
        <v>0.28193459999999998</v>
      </c>
      <c r="C198" s="117">
        <v>3.112784E-5</v>
      </c>
      <c r="D198" s="117">
        <v>5.0276679999999998E-5</v>
      </c>
      <c r="E198" s="117">
        <v>1.2198340000000001E-7</v>
      </c>
      <c r="F198" s="117">
        <v>2.1292490000000002E-3</v>
      </c>
      <c r="G198" s="117">
        <v>1.036355E-5</v>
      </c>
      <c r="O198" s="114"/>
    </row>
    <row r="199" spans="1:15">
      <c r="A199" s="42" t="s">
        <v>484</v>
      </c>
      <c r="B199" s="117">
        <v>0.28189239999999999</v>
      </c>
      <c r="C199" s="117">
        <v>3.1477189999999997E-5</v>
      </c>
      <c r="D199" s="117">
        <v>4.9201099999999999E-5</v>
      </c>
      <c r="E199" s="117">
        <v>1.085323E-7</v>
      </c>
      <c r="F199" s="117">
        <v>2.1026719999999999E-3</v>
      </c>
      <c r="G199" s="117">
        <v>9.7586270000000006E-6</v>
      </c>
      <c r="O199" s="114"/>
    </row>
    <row r="200" spans="1:15">
      <c r="A200" s="42" t="s">
        <v>485</v>
      </c>
      <c r="B200" s="117">
        <v>0.28190359999999998</v>
      </c>
      <c r="C200" s="117">
        <v>2.928105E-5</v>
      </c>
      <c r="D200" s="117">
        <v>4.9300939999999997E-5</v>
      </c>
      <c r="E200" s="117">
        <v>1.4179419999999999E-7</v>
      </c>
      <c r="F200" s="117">
        <v>2.107191E-3</v>
      </c>
      <c r="G200" s="117">
        <v>7.0662430000000003E-6</v>
      </c>
      <c r="O200" s="114"/>
    </row>
    <row r="201" spans="1:15">
      <c r="A201" s="42" t="s">
        <v>486</v>
      </c>
      <c r="B201" s="117">
        <v>0.28193990000000002</v>
      </c>
      <c r="C201" s="117">
        <v>2.9402250000000001E-5</v>
      </c>
      <c r="D201" s="117">
        <v>4.8452989999999998E-5</v>
      </c>
      <c r="E201" s="117">
        <v>1.2371809999999999E-7</v>
      </c>
      <c r="F201" s="117">
        <v>2.0801729999999998E-3</v>
      </c>
      <c r="G201" s="117">
        <v>7.3896780000000004E-6</v>
      </c>
      <c r="O201" s="114"/>
    </row>
    <row r="202" spans="1:15">
      <c r="A202" s="42" t="s">
        <v>487</v>
      </c>
      <c r="B202" s="117">
        <v>0.28191749999999999</v>
      </c>
      <c r="C202" s="117">
        <v>2.962004E-5</v>
      </c>
      <c r="D202" s="117">
        <v>4.7724510000000001E-5</v>
      </c>
      <c r="E202" s="117">
        <v>1.106886E-7</v>
      </c>
      <c r="F202" s="117">
        <v>2.047218E-3</v>
      </c>
      <c r="G202" s="117">
        <v>8.2126809999999998E-6</v>
      </c>
      <c r="O202" s="114"/>
    </row>
    <row r="203" spans="1:15">
      <c r="A203" s="42" t="s">
        <v>488</v>
      </c>
      <c r="B203" s="117">
        <v>0.28195690000000001</v>
      </c>
      <c r="C203" s="117">
        <v>2.1439560000000001E-5</v>
      </c>
      <c r="D203" s="117">
        <v>5.042675E-5</v>
      </c>
      <c r="E203" s="117">
        <v>1.3159009999999999E-7</v>
      </c>
      <c r="F203" s="117">
        <v>2.1721930000000002E-3</v>
      </c>
      <c r="G203" s="117">
        <v>7.6673830000000007E-6</v>
      </c>
      <c r="O203" s="114"/>
    </row>
    <row r="204" spans="1:15">
      <c r="A204" s="42" t="s">
        <v>489</v>
      </c>
      <c r="B204" s="117">
        <v>0.28195550000000003</v>
      </c>
      <c r="C204" s="117">
        <v>2.4360659999999999E-5</v>
      </c>
      <c r="D204" s="117">
        <v>4.5119920000000003E-5</v>
      </c>
      <c r="E204" s="117">
        <v>1.2174759999999999E-7</v>
      </c>
      <c r="F204" s="117">
        <v>1.918169E-3</v>
      </c>
      <c r="G204" s="117">
        <v>8.5364819999999994E-6</v>
      </c>
      <c r="O204" s="114"/>
    </row>
    <row r="205" spans="1:15">
      <c r="A205" s="42" t="s">
        <v>490</v>
      </c>
      <c r="B205" s="117">
        <v>0.28191119999999997</v>
      </c>
      <c r="C205" s="117">
        <v>2.1555410000000001E-5</v>
      </c>
      <c r="D205" s="117">
        <v>2.6550380000000001E-5</v>
      </c>
      <c r="E205" s="117">
        <v>1.0802800000000001E-7</v>
      </c>
      <c r="F205" s="117">
        <v>1.139527E-3</v>
      </c>
      <c r="G205" s="117">
        <v>6.1030279999999998E-6</v>
      </c>
      <c r="O205" s="114"/>
    </row>
    <row r="206" spans="1:15">
      <c r="A206" s="42" t="s">
        <v>491</v>
      </c>
      <c r="B206" s="117">
        <v>0.2819198</v>
      </c>
      <c r="C206" s="117">
        <v>2.2407749999999999E-5</v>
      </c>
      <c r="D206" s="117">
        <v>4.7008190000000001E-5</v>
      </c>
      <c r="E206" s="117">
        <v>5.1687220000000003E-7</v>
      </c>
      <c r="F206" s="117">
        <v>2.0664979999999999E-3</v>
      </c>
      <c r="G206" s="117">
        <v>2.9879759999999999E-5</v>
      </c>
      <c r="O206" s="114"/>
    </row>
    <row r="207" spans="1:15">
      <c r="A207" s="42" t="s">
        <v>492</v>
      </c>
      <c r="B207" s="117">
        <v>0.2818988</v>
      </c>
      <c r="C207" s="117">
        <v>2.1182259999999999E-5</v>
      </c>
      <c r="D207" s="117">
        <v>4.1828179999999999E-5</v>
      </c>
      <c r="E207" s="117">
        <v>1.2931189999999999E-7</v>
      </c>
      <c r="F207" s="117">
        <v>1.806658E-3</v>
      </c>
      <c r="G207" s="117">
        <v>8.9704020000000002E-6</v>
      </c>
      <c r="O207" s="114"/>
    </row>
    <row r="208" spans="1:15">
      <c r="A208" s="42" t="s">
        <v>493</v>
      </c>
      <c r="B208" s="117">
        <v>0.28190979999999999</v>
      </c>
      <c r="C208" s="117">
        <v>2.2129150000000001E-5</v>
      </c>
      <c r="D208" s="117">
        <v>4.8244139999999997E-5</v>
      </c>
      <c r="E208" s="117">
        <v>1.522023E-7</v>
      </c>
      <c r="F208" s="117">
        <v>2.061392E-3</v>
      </c>
      <c r="G208" s="117">
        <v>1.3323260000000001E-5</v>
      </c>
      <c r="O208" s="114"/>
    </row>
    <row r="209" spans="1:15">
      <c r="A209" s="42" t="s">
        <v>494</v>
      </c>
      <c r="B209" s="117">
        <v>0.28193400000000002</v>
      </c>
      <c r="C209" s="117">
        <v>2.5047760000000002E-5</v>
      </c>
      <c r="D209" s="117">
        <v>5.3253269999999998E-5</v>
      </c>
      <c r="E209" s="117">
        <v>3.835523E-7</v>
      </c>
      <c r="F209" s="117">
        <v>2.1653530000000001E-3</v>
      </c>
      <c r="G209" s="117">
        <v>1.742994E-5</v>
      </c>
      <c r="O209" s="114"/>
    </row>
    <row r="210" spans="1:15">
      <c r="A210" s="42" t="s">
        <v>495</v>
      </c>
      <c r="B210" s="117">
        <v>0.28191939999999999</v>
      </c>
      <c r="C210" s="117">
        <v>2.4847109999999999E-5</v>
      </c>
      <c r="D210" s="117">
        <v>5.6053410000000002E-5</v>
      </c>
      <c r="E210" s="117">
        <v>1.6173559999999999E-7</v>
      </c>
      <c r="F210" s="117">
        <v>2.2814630000000001E-3</v>
      </c>
      <c r="G210" s="117">
        <v>7.5534259999999998E-6</v>
      </c>
      <c r="O210" s="114"/>
    </row>
    <row r="211" spans="1:15">
      <c r="A211" s="42" t="s">
        <v>496</v>
      </c>
      <c r="B211" s="117">
        <v>0.28191470000000002</v>
      </c>
      <c r="C211" s="117">
        <v>2.6348710000000001E-5</v>
      </c>
      <c r="D211" s="117">
        <v>5.5153379999999998E-5</v>
      </c>
      <c r="E211" s="117">
        <v>1.486168E-7</v>
      </c>
      <c r="F211" s="117">
        <v>2.2408039999999999E-3</v>
      </c>
      <c r="G211" s="117">
        <v>5.8110849999999999E-6</v>
      </c>
      <c r="O211" s="114"/>
    </row>
    <row r="212" spans="1:15">
      <c r="A212" s="42" t="s">
        <v>497</v>
      </c>
      <c r="B212" s="117">
        <v>0.28191749999999999</v>
      </c>
      <c r="C212" s="117">
        <v>2.656122E-5</v>
      </c>
      <c r="D212" s="117">
        <v>5.5390650000000001E-5</v>
      </c>
      <c r="E212" s="117">
        <v>1.6623819999999999E-7</v>
      </c>
      <c r="F212" s="117">
        <v>2.2737669999999999E-3</v>
      </c>
      <c r="G212" s="117">
        <v>6.9102200000000001E-6</v>
      </c>
      <c r="O212" s="114"/>
    </row>
    <row r="213" spans="1:15">
      <c r="A213" s="42" t="s">
        <v>498</v>
      </c>
      <c r="B213" s="117">
        <v>0.28189579999999997</v>
      </c>
      <c r="C213" s="117">
        <v>2.7821229999999999E-5</v>
      </c>
      <c r="D213" s="117">
        <v>5.4377949999999997E-5</v>
      </c>
      <c r="E213" s="117">
        <v>1.4198670000000001E-7</v>
      </c>
      <c r="F213" s="117">
        <v>2.233203E-3</v>
      </c>
      <c r="G213" s="117">
        <v>8.6275959999999992E-6</v>
      </c>
      <c r="O213" s="114"/>
    </row>
    <row r="214" spans="1:15">
      <c r="A214" s="42" t="s">
        <v>499</v>
      </c>
      <c r="B214" s="117">
        <v>0.28191119999999997</v>
      </c>
      <c r="C214" s="117">
        <v>2.6334520000000001E-5</v>
      </c>
      <c r="D214" s="117">
        <v>5.4677350000000003E-5</v>
      </c>
      <c r="E214" s="117">
        <v>1.377956E-7</v>
      </c>
      <c r="F214" s="117">
        <v>2.2241439999999999E-3</v>
      </c>
      <c r="G214" s="117">
        <v>9.4718419999999996E-6</v>
      </c>
      <c r="O214" s="114"/>
    </row>
    <row r="215" spans="1:15">
      <c r="A215" s="42" t="s">
        <v>500</v>
      </c>
      <c r="B215" s="117">
        <v>0.28188770000000002</v>
      </c>
      <c r="C215" s="117">
        <v>3.064119E-5</v>
      </c>
      <c r="D215" s="117">
        <v>5.1835729999999998E-5</v>
      </c>
      <c r="E215" s="117">
        <v>2.5751259999999999E-7</v>
      </c>
      <c r="F215" s="117">
        <v>2.1761950000000001E-3</v>
      </c>
      <c r="G215" s="117">
        <v>9.4498900000000001E-6</v>
      </c>
      <c r="O215" s="114"/>
    </row>
    <row r="216" spans="1:15">
      <c r="A216" s="42" t="s">
        <v>501</v>
      </c>
      <c r="B216" s="117">
        <v>0.28188760000000002</v>
      </c>
      <c r="C216" s="117">
        <v>3.1763410000000002E-5</v>
      </c>
      <c r="D216" s="117">
        <v>5.5528510000000003E-5</v>
      </c>
      <c r="E216" s="117">
        <v>2.5687320000000001E-7</v>
      </c>
      <c r="F216" s="117">
        <v>2.3316019999999999E-3</v>
      </c>
      <c r="G216" s="117">
        <v>1.3922230000000001E-5</v>
      </c>
      <c r="O216" s="114"/>
    </row>
    <row r="217" spans="1:15">
      <c r="A217" s="42" t="s">
        <v>502</v>
      </c>
      <c r="B217" s="117">
        <v>0.28192349999999999</v>
      </c>
      <c r="C217" s="117">
        <v>3.2610629999999998E-5</v>
      </c>
      <c r="D217" s="117">
        <v>5.40133E-5</v>
      </c>
      <c r="E217" s="117">
        <v>2.6211369999999998E-7</v>
      </c>
      <c r="F217" s="117">
        <v>2.282952E-3</v>
      </c>
      <c r="G217" s="117">
        <v>1.3812049999999999E-5</v>
      </c>
      <c r="O217" s="114"/>
    </row>
    <row r="218" spans="1:15">
      <c r="A218" s="42" t="s">
        <v>503</v>
      </c>
      <c r="B218" s="117">
        <v>0.28191280000000002</v>
      </c>
      <c r="C218" s="117">
        <v>3.2728239999999999E-5</v>
      </c>
      <c r="D218" s="117">
        <v>5.5035850000000003E-5</v>
      </c>
      <c r="E218" s="117">
        <v>3.4676940000000002E-7</v>
      </c>
      <c r="F218" s="117">
        <v>2.2867849999999999E-3</v>
      </c>
      <c r="G218" s="117">
        <v>1.6326619999999999E-5</v>
      </c>
      <c r="O218" s="114"/>
    </row>
    <row r="219" spans="1:15">
      <c r="A219" s="42" t="s">
        <v>504</v>
      </c>
      <c r="B219" s="117">
        <v>0.28193459999999998</v>
      </c>
      <c r="C219" s="117">
        <v>3.2663860000000001E-5</v>
      </c>
      <c r="D219" s="117">
        <v>5.8333569999999998E-5</v>
      </c>
      <c r="E219" s="117">
        <v>1.630222E-7</v>
      </c>
      <c r="F219" s="117">
        <v>2.5180879999999999E-3</v>
      </c>
      <c r="G219" s="117">
        <v>8.9734699999999993E-6</v>
      </c>
      <c r="O219" s="114"/>
    </row>
    <row r="220" spans="1:15">
      <c r="A220" s="42" t="s">
        <v>505</v>
      </c>
      <c r="B220" s="117">
        <v>0.28192519999999999</v>
      </c>
      <c r="C220" s="117">
        <v>2.0164420000000001E-5</v>
      </c>
      <c r="D220" s="117">
        <v>6.5321399999999994E-5</v>
      </c>
      <c r="E220" s="117">
        <v>1.947851E-7</v>
      </c>
      <c r="F220" s="117">
        <v>2.7436180000000002E-3</v>
      </c>
      <c r="G220" s="117">
        <v>9.6414280000000005E-6</v>
      </c>
      <c r="O220" s="114"/>
    </row>
    <row r="221" spans="1:15">
      <c r="A221" s="42" t="s">
        <v>506</v>
      </c>
      <c r="B221" s="117">
        <v>0.28193639999999998</v>
      </c>
      <c r="C221" s="117">
        <v>2.0428929999999999E-5</v>
      </c>
      <c r="D221" s="117">
        <v>5.101948E-5</v>
      </c>
      <c r="E221" s="117">
        <v>2.9173189999999999E-7</v>
      </c>
      <c r="F221" s="117">
        <v>2.152284E-3</v>
      </c>
      <c r="G221" s="117">
        <v>1.112062E-5</v>
      </c>
      <c r="O221" s="114"/>
    </row>
    <row r="222" spans="1:15">
      <c r="A222" s="42" t="s">
        <v>507</v>
      </c>
      <c r="B222" s="117">
        <v>0.28193109999999999</v>
      </c>
      <c r="C222" s="117">
        <v>1.9949420000000001E-5</v>
      </c>
      <c r="D222" s="117">
        <v>5.1809520000000001E-5</v>
      </c>
      <c r="E222" s="117">
        <v>1.915776E-7</v>
      </c>
      <c r="F222" s="117">
        <v>2.1792500000000002E-3</v>
      </c>
      <c r="G222" s="117">
        <v>9.1757629999999999E-6</v>
      </c>
      <c r="O222" s="114"/>
    </row>
    <row r="223" spans="1:15">
      <c r="A223" s="42" t="s">
        <v>508</v>
      </c>
      <c r="B223" s="117">
        <v>0.28194439999999998</v>
      </c>
      <c r="C223" s="117">
        <v>1.646758E-5</v>
      </c>
      <c r="D223" s="117">
        <v>4.9166370000000002E-5</v>
      </c>
      <c r="E223" s="117">
        <v>1.879292E-7</v>
      </c>
      <c r="F223" s="117">
        <v>2.0225690000000001E-3</v>
      </c>
      <c r="G223" s="117">
        <v>9.8175159999999992E-6</v>
      </c>
      <c r="O223" s="114"/>
    </row>
    <row r="224" spans="1:15">
      <c r="A224" s="42" t="s">
        <v>509</v>
      </c>
      <c r="B224" s="117">
        <v>0.28192719999999999</v>
      </c>
      <c r="C224" s="117">
        <v>1.75161E-5</v>
      </c>
      <c r="D224" s="117">
        <v>4.779037E-5</v>
      </c>
      <c r="E224" s="117">
        <v>2.0127060000000001E-7</v>
      </c>
      <c r="F224" s="117">
        <v>2.0020189999999998E-3</v>
      </c>
      <c r="G224" s="117">
        <v>8.3382779999999992E-6</v>
      </c>
      <c r="O224" s="114"/>
    </row>
    <row r="225" spans="1:15">
      <c r="A225" s="42" t="s">
        <v>510</v>
      </c>
      <c r="B225" s="117">
        <v>0.28191680000000002</v>
      </c>
      <c r="C225" s="117">
        <v>2.597711E-5</v>
      </c>
      <c r="D225" s="117">
        <v>5.136897E-5</v>
      </c>
      <c r="E225" s="117">
        <v>2.3600220000000001E-7</v>
      </c>
      <c r="F225" s="117">
        <v>2.1474269999999999E-3</v>
      </c>
      <c r="G225" s="117">
        <v>1.0769400000000001E-5</v>
      </c>
      <c r="O225" s="114"/>
    </row>
    <row r="226" spans="1:15">
      <c r="A226" s="42" t="s">
        <v>511</v>
      </c>
      <c r="B226" s="117">
        <v>0.28192879999999998</v>
      </c>
      <c r="C226" s="117">
        <v>2.600157E-5</v>
      </c>
      <c r="D226" s="117">
        <v>5.2782999999999999E-5</v>
      </c>
      <c r="E226" s="117">
        <v>1.626265E-7</v>
      </c>
      <c r="F226" s="117">
        <v>2.217466E-3</v>
      </c>
      <c r="G226" s="117">
        <v>8.4118949999999995E-6</v>
      </c>
      <c r="O226" s="114"/>
    </row>
    <row r="227" spans="1:15">
      <c r="A227" s="42" t="s">
        <v>512</v>
      </c>
      <c r="B227" s="117">
        <v>0.28192080000000003</v>
      </c>
      <c r="C227" s="117">
        <v>2.713819E-5</v>
      </c>
      <c r="D227" s="117">
        <v>5.0266090000000002E-5</v>
      </c>
      <c r="E227" s="117">
        <v>3.0926019999999999E-7</v>
      </c>
      <c r="F227" s="117">
        <v>2.1756420000000002E-3</v>
      </c>
      <c r="G227" s="117">
        <v>1.263228E-5</v>
      </c>
      <c r="O227" s="114"/>
    </row>
    <row r="228" spans="1:15">
      <c r="A228" s="42" t="s">
        <v>513</v>
      </c>
      <c r="B228" s="117">
        <v>0.28190579999999998</v>
      </c>
      <c r="C228" s="117">
        <v>2.5193739999999998E-5</v>
      </c>
      <c r="D228" s="117">
        <v>5.2911819999999999E-5</v>
      </c>
      <c r="E228" s="117">
        <v>5.3005459999999997E-7</v>
      </c>
      <c r="F228" s="117">
        <v>2.2017650000000001E-3</v>
      </c>
      <c r="G228" s="117">
        <v>1.88914E-5</v>
      </c>
      <c r="O228" s="114"/>
    </row>
    <row r="229" spans="1:15">
      <c r="A229" s="42" t="s">
        <v>514</v>
      </c>
      <c r="B229" s="117">
        <v>0.28191630000000001</v>
      </c>
      <c r="C229" s="117">
        <v>2.441095E-5</v>
      </c>
      <c r="D229" s="117">
        <v>4.1970610000000002E-5</v>
      </c>
      <c r="E229" s="117">
        <v>4.8795330000000003E-7</v>
      </c>
      <c r="F229" s="117">
        <v>1.775448E-3</v>
      </c>
      <c r="G229" s="117">
        <v>2.222392E-5</v>
      </c>
      <c r="O229" s="114"/>
    </row>
    <row r="230" spans="1:15">
      <c r="A230" s="42" t="s">
        <v>515</v>
      </c>
      <c r="B230" s="117">
        <v>0.2818947</v>
      </c>
      <c r="C230" s="117">
        <v>2.6914500000000001E-5</v>
      </c>
      <c r="D230" s="117">
        <v>5.0068989999999997E-5</v>
      </c>
      <c r="E230" s="117">
        <v>5.1491419999999999E-7</v>
      </c>
      <c r="F230" s="117">
        <v>2.1285990000000001E-3</v>
      </c>
      <c r="G230" s="117">
        <v>2.7151779999999998E-5</v>
      </c>
      <c r="O230" s="114"/>
    </row>
    <row r="231" spans="1:15">
      <c r="A231" s="42" t="s">
        <v>516</v>
      </c>
      <c r="B231" s="117">
        <v>0.28195100000000001</v>
      </c>
      <c r="C231" s="117">
        <v>3.0851800000000002E-5</v>
      </c>
      <c r="D231" s="117">
        <v>5.3492599999999997E-5</v>
      </c>
      <c r="E231" s="117">
        <v>4.6977159999999998E-7</v>
      </c>
      <c r="F231" s="117">
        <v>2.1683449999999999E-3</v>
      </c>
      <c r="G231" s="117">
        <v>1.974934E-5</v>
      </c>
      <c r="O231" s="114"/>
    </row>
    <row r="232" spans="1:15">
      <c r="A232" s="42" t="s">
        <v>517</v>
      </c>
      <c r="B232" s="117">
        <v>0.28194910000000001</v>
      </c>
      <c r="C232" s="117">
        <v>3.1988839999999997E-5</v>
      </c>
      <c r="D232" s="117">
        <v>5.5637909999999999E-5</v>
      </c>
      <c r="E232" s="117">
        <v>4.867809E-7</v>
      </c>
      <c r="F232" s="117">
        <v>2.2741599999999999E-3</v>
      </c>
      <c r="G232" s="117">
        <v>2.0271769999999999E-5</v>
      </c>
      <c r="O232" s="114"/>
    </row>
    <row r="233" spans="1:15">
      <c r="A233" s="42" t="s">
        <v>518</v>
      </c>
      <c r="B233" s="117">
        <v>0.28190229999999999</v>
      </c>
      <c r="C233" s="117">
        <v>2.5997960000000001E-5</v>
      </c>
      <c r="D233" s="117">
        <v>3.151085E-5</v>
      </c>
      <c r="E233" s="117">
        <v>2.844822E-7</v>
      </c>
      <c r="F233" s="117">
        <v>1.36393E-3</v>
      </c>
      <c r="G233" s="117">
        <v>9.698746E-6</v>
      </c>
      <c r="O233" s="114"/>
    </row>
    <row r="234" spans="1:15">
      <c r="A234" s="42" t="s">
        <v>519</v>
      </c>
      <c r="B234" s="117">
        <v>0.28190860000000001</v>
      </c>
      <c r="C234" s="117">
        <v>2.51323E-5</v>
      </c>
      <c r="D234" s="117">
        <v>2.5703830000000002E-5</v>
      </c>
      <c r="E234" s="117">
        <v>2.0822560000000001E-7</v>
      </c>
      <c r="F234" s="117">
        <v>1.1120590000000001E-3</v>
      </c>
      <c r="G234" s="117">
        <v>7.3443400000000004E-6</v>
      </c>
      <c r="O234" s="114"/>
    </row>
    <row r="235" spans="1:15">
      <c r="A235" s="42" t="s">
        <v>520</v>
      </c>
      <c r="B235" s="117">
        <v>0.2819161</v>
      </c>
      <c r="C235" s="117">
        <v>2.567818E-5</v>
      </c>
      <c r="D235" s="117">
        <v>3.047255E-5</v>
      </c>
      <c r="E235" s="117">
        <v>1.3081809999999999E-6</v>
      </c>
      <c r="F235" s="117">
        <v>1.3014140000000001E-3</v>
      </c>
      <c r="G235" s="117">
        <v>4.7685210000000003E-5</v>
      </c>
      <c r="O235" s="114"/>
    </row>
    <row r="236" spans="1:15">
      <c r="A236" s="42" t="s">
        <v>521</v>
      </c>
      <c r="B236" s="117">
        <v>0.28195379999999998</v>
      </c>
      <c r="C236" s="117">
        <v>2.7314690000000001E-5</v>
      </c>
      <c r="D236" s="117">
        <v>5.3582129999999999E-5</v>
      </c>
      <c r="E236" s="117">
        <v>2.4179219999999998E-7</v>
      </c>
      <c r="F236" s="117">
        <v>2.1850900000000002E-3</v>
      </c>
      <c r="G236" s="117">
        <v>9.8670209999999997E-6</v>
      </c>
      <c r="O236" s="114"/>
    </row>
    <row r="237" spans="1:15">
      <c r="A237" s="42" t="s">
        <v>522</v>
      </c>
      <c r="B237" s="117">
        <v>0.2819565</v>
      </c>
      <c r="C237" s="117">
        <v>2.339081E-5</v>
      </c>
      <c r="D237" s="117">
        <v>5.4191489999999997E-5</v>
      </c>
      <c r="E237" s="117">
        <v>1.3609810000000001E-6</v>
      </c>
      <c r="F237" s="117">
        <v>2.2395969999999999E-3</v>
      </c>
      <c r="G237" s="117">
        <v>5.5621419999999997E-5</v>
      </c>
      <c r="O237" s="114"/>
    </row>
    <row r="238" spans="1:15">
      <c r="A238" s="42" t="s">
        <v>523</v>
      </c>
      <c r="B238" s="117">
        <v>0.28191490000000002</v>
      </c>
      <c r="C238" s="117">
        <v>2.1794919999999998E-5</v>
      </c>
      <c r="D238" s="117">
        <v>4.6265679999999998E-5</v>
      </c>
      <c r="E238" s="117">
        <v>1.9395979999999999E-7</v>
      </c>
      <c r="F238" s="117">
        <v>1.8787910000000001E-3</v>
      </c>
      <c r="G238" s="117">
        <v>1.146339E-5</v>
      </c>
      <c r="O238" s="114"/>
    </row>
    <row r="239" spans="1:15">
      <c r="A239" s="42" t="s">
        <v>524</v>
      </c>
      <c r="B239" s="117">
        <v>0.28192149999999999</v>
      </c>
      <c r="C239" s="117">
        <v>1.9032640000000001E-5</v>
      </c>
      <c r="D239" s="117">
        <v>4.7011539999999998E-5</v>
      </c>
      <c r="E239" s="117">
        <v>2.2556580000000001E-7</v>
      </c>
      <c r="F239" s="117">
        <v>1.9617300000000001E-3</v>
      </c>
      <c r="G239" s="117">
        <v>7.3165619999999998E-6</v>
      </c>
      <c r="O239" s="114"/>
    </row>
    <row r="240" spans="1:15">
      <c r="A240" s="42" t="s">
        <v>525</v>
      </c>
      <c r="B240" s="117">
        <v>0.28192469999999997</v>
      </c>
      <c r="C240" s="117">
        <v>2.1498229999999999E-5</v>
      </c>
      <c r="D240" s="117">
        <v>4.7519889999999998E-5</v>
      </c>
      <c r="E240" s="117">
        <v>1.597714E-7</v>
      </c>
      <c r="F240" s="117">
        <v>1.9730910000000002E-3</v>
      </c>
      <c r="G240" s="117">
        <v>1.372144E-5</v>
      </c>
      <c r="O240" s="114"/>
    </row>
    <row r="241" spans="1:15">
      <c r="A241" s="42" t="s">
        <v>526</v>
      </c>
      <c r="B241" s="117">
        <v>0.28190589999999999</v>
      </c>
      <c r="C241" s="117">
        <v>2.1729929999999999E-5</v>
      </c>
      <c r="D241" s="117">
        <v>4.5708370000000002E-5</v>
      </c>
      <c r="E241" s="117">
        <v>2.5158560000000002E-7</v>
      </c>
      <c r="F241" s="117">
        <v>1.898727E-3</v>
      </c>
      <c r="G241" s="117">
        <v>1.43501E-5</v>
      </c>
      <c r="O241" s="114"/>
    </row>
    <row r="242" spans="1:15">
      <c r="A242" s="42" t="s">
        <v>527</v>
      </c>
      <c r="B242" s="117">
        <v>0.28189890000000001</v>
      </c>
      <c r="C242" s="117">
        <v>2.7851449999999999E-5</v>
      </c>
      <c r="D242" s="117">
        <v>4.32467E-5</v>
      </c>
      <c r="E242" s="117">
        <v>2.3778460000000001E-7</v>
      </c>
      <c r="F242" s="117">
        <v>1.771845E-3</v>
      </c>
      <c r="G242" s="117">
        <v>1.1202029999999999E-5</v>
      </c>
      <c r="O242" s="114"/>
    </row>
    <row r="243" spans="1:15">
      <c r="A243" s="42" t="s">
        <v>528</v>
      </c>
      <c r="B243" s="117">
        <v>0.28190900000000002</v>
      </c>
      <c r="C243" s="117">
        <v>2.7134910000000001E-5</v>
      </c>
      <c r="D243" s="117">
        <v>4.213109E-5</v>
      </c>
      <c r="E243" s="117">
        <v>1.742718E-7</v>
      </c>
      <c r="F243" s="117">
        <v>1.6973299999999999E-3</v>
      </c>
      <c r="G243" s="117">
        <v>6.0357889999999998E-6</v>
      </c>
      <c r="O243" s="114"/>
    </row>
    <row r="244" spans="1:15">
      <c r="A244" s="42" t="s">
        <v>529</v>
      </c>
      <c r="B244" s="117">
        <v>0.28189760000000003</v>
      </c>
      <c r="C244" s="117">
        <v>2.68646E-5</v>
      </c>
      <c r="D244" s="117">
        <v>4.2466989999999998E-5</v>
      </c>
      <c r="E244" s="117">
        <v>1.8767739999999999E-7</v>
      </c>
      <c r="F244" s="117">
        <v>1.721747E-3</v>
      </c>
      <c r="G244" s="117">
        <v>5.9697069999999998E-6</v>
      </c>
      <c r="O244" s="114"/>
    </row>
    <row r="245" spans="1:15">
      <c r="A245" s="42" t="s">
        <v>530</v>
      </c>
      <c r="B245" s="117">
        <v>0.28188980000000002</v>
      </c>
      <c r="C245" s="117">
        <v>2.7162420000000001E-5</v>
      </c>
      <c r="D245" s="117">
        <v>3.9635980000000003E-5</v>
      </c>
      <c r="E245" s="117">
        <v>1.7914260000000001E-7</v>
      </c>
      <c r="F245" s="117">
        <v>1.609428E-3</v>
      </c>
      <c r="G245" s="117">
        <v>5.9950019999999998E-6</v>
      </c>
      <c r="O245" s="114"/>
    </row>
    <row r="246" spans="1:15">
      <c r="A246" s="42" t="s">
        <v>531</v>
      </c>
      <c r="B246" s="117">
        <v>0.28191500000000003</v>
      </c>
      <c r="C246" s="117">
        <v>2.8335330000000002E-5</v>
      </c>
      <c r="D246" s="117">
        <v>4.0037409999999998E-5</v>
      </c>
      <c r="E246" s="117">
        <v>2.117987E-7</v>
      </c>
      <c r="F246" s="117">
        <v>1.634431E-3</v>
      </c>
      <c r="G246" s="117">
        <v>7.4245260000000001E-6</v>
      </c>
      <c r="O246" s="114"/>
    </row>
    <row r="247" spans="1:15">
      <c r="A247" s="42" t="s">
        <v>532</v>
      </c>
      <c r="B247" s="117">
        <v>0.28191959999999999</v>
      </c>
      <c r="C247" s="117">
        <v>2.518562E-5</v>
      </c>
      <c r="D247" s="117">
        <v>4.2871679999999997E-5</v>
      </c>
      <c r="E247" s="117">
        <v>2.3458149999999999E-7</v>
      </c>
      <c r="F247" s="117">
        <v>1.767535E-3</v>
      </c>
      <c r="G247" s="117">
        <v>1.271762E-5</v>
      </c>
      <c r="O247" s="114"/>
    </row>
    <row r="248" spans="1:15">
      <c r="A248" s="42" t="s">
        <v>533</v>
      </c>
      <c r="B248" s="117">
        <v>0.28192339999999999</v>
      </c>
      <c r="C248" s="117">
        <v>2.4823560000000001E-5</v>
      </c>
      <c r="D248" s="117">
        <v>3.9844E-5</v>
      </c>
      <c r="E248" s="117">
        <v>4.7606990000000001E-7</v>
      </c>
      <c r="F248" s="117">
        <v>1.6154349999999999E-3</v>
      </c>
      <c r="G248" s="117">
        <v>1.435555E-5</v>
      </c>
      <c r="O248" s="114"/>
    </row>
    <row r="249" spans="1:15">
      <c r="A249" s="42" t="s">
        <v>534</v>
      </c>
      <c r="B249" s="117">
        <v>0.281945</v>
      </c>
      <c r="C249" s="117">
        <v>2.5165160000000001E-5</v>
      </c>
      <c r="D249" s="117">
        <v>3.1815839999999997E-5</v>
      </c>
      <c r="E249" s="117">
        <v>3.4681259999999998E-7</v>
      </c>
      <c r="F249" s="117">
        <v>1.3059E-3</v>
      </c>
      <c r="G249" s="117">
        <v>1.408542E-5</v>
      </c>
      <c r="O249" s="114"/>
    </row>
    <row r="250" spans="1:15">
      <c r="A250" s="42" t="s">
        <v>535</v>
      </c>
      <c r="B250" s="117">
        <v>0.28194229999999998</v>
      </c>
      <c r="C250" s="117">
        <v>2.5191510000000002E-5</v>
      </c>
      <c r="D250" s="117">
        <v>3.5165630000000003E-5</v>
      </c>
      <c r="E250" s="117">
        <v>6.4117339999999996E-7</v>
      </c>
      <c r="F250" s="117">
        <v>1.444978E-3</v>
      </c>
      <c r="G250" s="117">
        <v>2.7262459999999999E-5</v>
      </c>
      <c r="O250" s="114"/>
    </row>
    <row r="251" spans="1:15">
      <c r="A251" s="42" t="s">
        <v>536</v>
      </c>
      <c r="B251" s="117">
        <v>0.2819219</v>
      </c>
      <c r="C251" s="117">
        <v>2.4357119999999999E-5</v>
      </c>
      <c r="D251" s="117">
        <v>3.7687520000000003E-5</v>
      </c>
      <c r="E251" s="117">
        <v>1.6480450000000001E-7</v>
      </c>
      <c r="F251" s="117">
        <v>1.52509E-3</v>
      </c>
      <c r="G251" s="117">
        <v>6.3511890000000002E-6</v>
      </c>
      <c r="O251" s="114"/>
    </row>
    <row r="252" spans="1:15">
      <c r="A252" s="42" t="s">
        <v>537</v>
      </c>
      <c r="B252" s="117">
        <v>0.28194089999999999</v>
      </c>
      <c r="C252" s="117">
        <v>2.5043640000000001E-5</v>
      </c>
      <c r="D252" s="117">
        <v>4.1464190000000001E-5</v>
      </c>
      <c r="E252" s="117">
        <v>3.5581180000000003E-7</v>
      </c>
      <c r="F252" s="117">
        <v>1.6818930000000001E-3</v>
      </c>
      <c r="G252" s="117">
        <v>1.458124E-5</v>
      </c>
      <c r="O252" s="114"/>
    </row>
    <row r="253" spans="1:15">
      <c r="A253" s="42"/>
      <c r="B253" s="117"/>
      <c r="C253" s="117"/>
      <c r="D253" s="117"/>
      <c r="E253" s="117"/>
      <c r="F253" s="117"/>
      <c r="G253" s="117"/>
      <c r="O253" s="114"/>
    </row>
    <row r="254" spans="1:15">
      <c r="A254" s="42" t="s">
        <v>358</v>
      </c>
      <c r="B254" s="117">
        <v>0.2829062</v>
      </c>
      <c r="C254" s="117">
        <v>2.8047250000000002E-5</v>
      </c>
      <c r="D254" s="117">
        <v>2.7731419999999998E-4</v>
      </c>
      <c r="E254" s="117">
        <v>2.7471130000000001E-7</v>
      </c>
      <c r="F254" s="117">
        <v>1.0797370000000001E-2</v>
      </c>
      <c r="G254" s="117">
        <v>6.2680610000000005E-5</v>
      </c>
      <c r="O254" s="114"/>
    </row>
    <row r="255" spans="1:15">
      <c r="A255" s="42" t="s">
        <v>358</v>
      </c>
      <c r="B255" s="117">
        <v>0.28290749999999998</v>
      </c>
      <c r="C255" s="117">
        <v>2.6375659999999999E-5</v>
      </c>
      <c r="D255" s="117">
        <v>2.607323E-4</v>
      </c>
      <c r="E255" s="117">
        <v>2.1759569999999999E-6</v>
      </c>
      <c r="F255" s="117">
        <v>1.0190009999999999E-2</v>
      </c>
      <c r="G255" s="117">
        <v>6.2248869999999997E-5</v>
      </c>
      <c r="O255" s="114"/>
    </row>
    <row r="256" spans="1:15">
      <c r="A256" s="42" t="s">
        <v>358</v>
      </c>
      <c r="B256" s="117">
        <v>0.28290120000000002</v>
      </c>
      <c r="C256" s="117">
        <v>2.88717E-5</v>
      </c>
      <c r="D256" s="117">
        <v>2.616726E-4</v>
      </c>
      <c r="E256" s="117">
        <v>9.3853670000000003E-7</v>
      </c>
      <c r="F256" s="117">
        <v>1.030737E-2</v>
      </c>
      <c r="G256" s="117">
        <v>5.062863E-5</v>
      </c>
      <c r="O256" s="114"/>
    </row>
    <row r="257" spans="1:15">
      <c r="A257" s="42" t="s">
        <v>358</v>
      </c>
      <c r="B257" s="117">
        <v>0.28292119999999998</v>
      </c>
      <c r="C257" s="117">
        <v>2.299113E-5</v>
      </c>
      <c r="D257" s="117">
        <v>2.33544E-4</v>
      </c>
      <c r="E257" s="117">
        <v>1.437369E-6</v>
      </c>
      <c r="F257" s="117">
        <v>9.1497620000000005E-3</v>
      </c>
      <c r="G257" s="117">
        <v>8.4772069999999999E-5</v>
      </c>
      <c r="O257" s="114"/>
    </row>
    <row r="258" spans="1:15">
      <c r="A258" s="42" t="s">
        <v>358</v>
      </c>
      <c r="B258" s="117">
        <v>0.28287869999999998</v>
      </c>
      <c r="C258" s="117">
        <v>2.3241219999999998E-5</v>
      </c>
      <c r="D258" s="117">
        <v>2.4057820000000001E-4</v>
      </c>
      <c r="E258" s="117">
        <v>6.0459090000000002E-7</v>
      </c>
      <c r="F258" s="117">
        <v>9.4383469999999997E-3</v>
      </c>
      <c r="G258" s="117">
        <v>3.8527389999999999E-5</v>
      </c>
      <c r="O258" s="114"/>
    </row>
    <row r="259" spans="1:15">
      <c r="A259" s="42" t="s">
        <v>358</v>
      </c>
      <c r="B259" s="117">
        <v>0.28295399999999998</v>
      </c>
      <c r="C259" s="117">
        <v>2.9404209999999999E-5</v>
      </c>
      <c r="D259" s="117">
        <v>2.728982E-4</v>
      </c>
      <c r="E259" s="117">
        <v>2.7840540000000001E-7</v>
      </c>
      <c r="F259" s="117">
        <v>1.06455E-2</v>
      </c>
      <c r="G259" s="117">
        <v>5.0401610000000003E-5</v>
      </c>
      <c r="O259" s="114"/>
    </row>
    <row r="260" spans="1:15">
      <c r="A260" s="42" t="s">
        <v>358</v>
      </c>
      <c r="B260" s="117">
        <v>0.28291939999999999</v>
      </c>
      <c r="C260" s="117">
        <v>2.4206280000000001E-5</v>
      </c>
      <c r="D260" s="117">
        <v>2.5599100000000001E-4</v>
      </c>
      <c r="E260" s="117">
        <v>1.2606339999999999E-6</v>
      </c>
      <c r="F260" s="117">
        <v>9.9675579999999996E-3</v>
      </c>
      <c r="G260" s="117">
        <v>5.4359679999999999E-5</v>
      </c>
      <c r="O260" s="114"/>
    </row>
    <row r="261" spans="1:15">
      <c r="A261" s="42" t="s">
        <v>358</v>
      </c>
      <c r="B261" s="117">
        <v>0.28294160000000002</v>
      </c>
      <c r="C261" s="117">
        <v>2.7243959999999999E-5</v>
      </c>
      <c r="D261" s="117">
        <v>2.5348109999999999E-4</v>
      </c>
      <c r="E261" s="117">
        <v>5.2235810000000002E-7</v>
      </c>
      <c r="F261" s="117">
        <v>9.8862970000000005E-3</v>
      </c>
      <c r="G261" s="117">
        <v>5.1936379999999998E-5</v>
      </c>
      <c r="O261" s="114"/>
    </row>
    <row r="262" spans="1:15">
      <c r="A262" s="42" t="s">
        <v>358</v>
      </c>
      <c r="B262" s="117">
        <v>0.2829546</v>
      </c>
      <c r="C262" s="117">
        <v>3.163823E-5</v>
      </c>
      <c r="D262" s="117">
        <v>2.2781160000000001E-4</v>
      </c>
      <c r="E262" s="117">
        <v>5.8545820000000004E-7</v>
      </c>
      <c r="F262" s="117">
        <v>8.8163019999999998E-3</v>
      </c>
      <c r="G262" s="117">
        <v>3.8778449999999998E-5</v>
      </c>
      <c r="O262" s="114"/>
    </row>
    <row r="263" spans="1:15">
      <c r="A263" s="42" t="s">
        <v>358</v>
      </c>
      <c r="B263" s="117">
        <v>0.28288390000000002</v>
      </c>
      <c r="C263" s="117">
        <v>2.6476180000000001E-5</v>
      </c>
      <c r="D263" s="117">
        <v>2.339729E-4</v>
      </c>
      <c r="E263" s="117">
        <v>6.6132869999999995E-7</v>
      </c>
      <c r="F263" s="117">
        <v>9.0476299999999992E-3</v>
      </c>
      <c r="G263" s="117">
        <v>3.2919010000000002E-5</v>
      </c>
      <c r="O263" s="114"/>
    </row>
    <row r="264" spans="1:15">
      <c r="A264" s="42" t="s">
        <v>358</v>
      </c>
      <c r="B264" s="117">
        <v>0.28290009999999999</v>
      </c>
      <c r="C264" s="117">
        <v>3.4584500000000001E-5</v>
      </c>
      <c r="D264" s="117">
        <v>3.0505970000000002E-4</v>
      </c>
      <c r="E264" s="117">
        <v>8.1883799999999999E-7</v>
      </c>
      <c r="F264" s="117">
        <v>1.174964E-2</v>
      </c>
      <c r="G264" s="117">
        <v>7.0263450000000006E-5</v>
      </c>
      <c r="O264" s="114"/>
    </row>
    <row r="265" spans="1:15">
      <c r="A265" s="42" t="s">
        <v>358</v>
      </c>
      <c r="B265" s="117">
        <v>0.28297099999999997</v>
      </c>
      <c r="C265" s="117">
        <v>3.0812280000000002E-5</v>
      </c>
      <c r="D265" s="117">
        <v>3.1144910000000003E-4</v>
      </c>
      <c r="E265" s="117">
        <v>3.6206650000000002E-7</v>
      </c>
      <c r="F265" s="117">
        <v>1.2074150000000001E-2</v>
      </c>
      <c r="G265" s="117">
        <v>7.2849950000000005E-5</v>
      </c>
      <c r="O265" s="114"/>
    </row>
    <row r="266" spans="1:15">
      <c r="A266" s="42" t="s">
        <v>358</v>
      </c>
      <c r="B266" s="117">
        <v>0.2829392</v>
      </c>
      <c r="C266" s="117">
        <v>2.7503169999999999E-5</v>
      </c>
      <c r="D266" s="117">
        <v>3.0413059999999999E-4</v>
      </c>
      <c r="E266" s="117">
        <v>8.2155550000000004E-7</v>
      </c>
      <c r="F266" s="117">
        <v>1.165974E-2</v>
      </c>
      <c r="G266" s="117">
        <v>6.5024200000000007E-5</v>
      </c>
      <c r="O266" s="114"/>
    </row>
    <row r="267" spans="1:15">
      <c r="A267" s="42" t="s">
        <v>358</v>
      </c>
      <c r="B267" s="117">
        <v>0.28293639999999998</v>
      </c>
      <c r="C267" s="117">
        <v>2.5341749999999998E-5</v>
      </c>
      <c r="D267" s="117">
        <v>3.2414450000000001E-4</v>
      </c>
      <c r="E267" s="117">
        <v>7.0218870000000001E-7</v>
      </c>
      <c r="F267" s="117">
        <v>1.3761290000000001E-2</v>
      </c>
      <c r="G267" s="117">
        <v>5.7771920000000003E-5</v>
      </c>
      <c r="O267" s="114"/>
    </row>
    <row r="268" spans="1:15">
      <c r="A268" s="42" t="s">
        <v>358</v>
      </c>
      <c r="B268" s="117">
        <v>0.28290650000000001</v>
      </c>
      <c r="C268" s="117">
        <v>2.6461990000000001E-5</v>
      </c>
      <c r="D268" s="117">
        <v>3.2786319999999997E-4</v>
      </c>
      <c r="E268" s="117">
        <v>2.9908559999999999E-7</v>
      </c>
      <c r="F268" s="117">
        <v>1.3867310000000001E-2</v>
      </c>
      <c r="G268" s="117">
        <v>6.3429600000000007E-5</v>
      </c>
      <c r="O268" s="114"/>
    </row>
    <row r="269" spans="1:15">
      <c r="A269" s="42" t="s">
        <v>358</v>
      </c>
      <c r="B269" s="117">
        <v>0.28295130000000002</v>
      </c>
      <c r="C269" s="117">
        <v>2.4437799999999998E-5</v>
      </c>
      <c r="D269" s="117">
        <v>3.0346000000000003E-4</v>
      </c>
      <c r="E269" s="117">
        <v>5.7060319999999995E-7</v>
      </c>
      <c r="F269" s="117">
        <v>1.2907210000000001E-2</v>
      </c>
      <c r="G269" s="117">
        <v>3.6884439999999998E-5</v>
      </c>
      <c r="O269" s="114"/>
    </row>
    <row r="270" spans="1:15">
      <c r="A270" s="42" t="s">
        <v>358</v>
      </c>
      <c r="B270" s="117">
        <v>0.2829007</v>
      </c>
      <c r="C270" s="117">
        <v>2.1128149999999999E-5</v>
      </c>
      <c r="D270" s="117">
        <v>3.2575159999999998E-4</v>
      </c>
      <c r="E270" s="117">
        <v>2.6489500000000002E-7</v>
      </c>
      <c r="F270" s="117">
        <v>1.374881E-2</v>
      </c>
      <c r="G270" s="117">
        <v>3.9186810000000003E-5</v>
      </c>
      <c r="O270" s="114"/>
    </row>
    <row r="271" spans="1:15">
      <c r="A271" s="42" t="s">
        <v>358</v>
      </c>
      <c r="B271" s="117">
        <v>0.28295019999999999</v>
      </c>
      <c r="C271" s="117">
        <v>2.1479370000000001E-5</v>
      </c>
      <c r="D271" s="117">
        <v>2.693514E-4</v>
      </c>
      <c r="E271" s="117">
        <v>2.7171770000000002E-7</v>
      </c>
      <c r="F271" s="117">
        <v>1.1412759999999999E-2</v>
      </c>
      <c r="G271" s="117">
        <v>4.9604429999999998E-5</v>
      </c>
      <c r="O271" s="114"/>
    </row>
    <row r="272" spans="1:15">
      <c r="A272" s="42" t="s">
        <v>358</v>
      </c>
      <c r="B272" s="117">
        <v>0.28291189999999999</v>
      </c>
      <c r="C272" s="117">
        <v>2.3799840000000001E-5</v>
      </c>
      <c r="D272" s="117">
        <v>2.6656210000000001E-4</v>
      </c>
      <c r="E272" s="117">
        <v>3.3833770000000002E-7</v>
      </c>
      <c r="F272" s="117">
        <v>1.1283990000000001E-2</v>
      </c>
      <c r="G272" s="117">
        <v>5.2592139999999997E-5</v>
      </c>
      <c r="O272" s="114"/>
    </row>
    <row r="273" spans="1:15">
      <c r="A273" s="42" t="s">
        <v>358</v>
      </c>
      <c r="B273" s="117">
        <v>0.2829062</v>
      </c>
      <c r="C273" s="117">
        <v>3.4874479999999998E-5</v>
      </c>
      <c r="D273" s="117">
        <v>2.5122680000000001E-4</v>
      </c>
      <c r="E273" s="117">
        <v>8.9394939999999998E-7</v>
      </c>
      <c r="F273" s="117">
        <v>1.053232E-2</v>
      </c>
      <c r="G273" s="117">
        <v>5.3757139999999997E-5</v>
      </c>
      <c r="O273" s="114"/>
    </row>
    <row r="274" spans="1:15">
      <c r="A274" s="42" t="s">
        <v>358</v>
      </c>
      <c r="B274" s="117">
        <v>0.28290670000000001</v>
      </c>
      <c r="C274" s="117">
        <v>3.3447749999999998E-5</v>
      </c>
      <c r="D274" s="117">
        <v>2.4942049999999999E-4</v>
      </c>
      <c r="E274" s="117">
        <v>3.773876E-7</v>
      </c>
      <c r="F274" s="117">
        <v>1.060936E-2</v>
      </c>
      <c r="G274" s="117">
        <v>5.5444349999999997E-5</v>
      </c>
      <c r="O274" s="114"/>
    </row>
    <row r="275" spans="1:15">
      <c r="A275" s="42" t="s">
        <v>358</v>
      </c>
      <c r="B275" s="117">
        <v>0.28290749999999998</v>
      </c>
      <c r="C275" s="117">
        <v>2.992119E-5</v>
      </c>
      <c r="D275" s="117">
        <v>2.3243910000000001E-4</v>
      </c>
      <c r="E275" s="117">
        <v>7.7610959999999996E-7</v>
      </c>
      <c r="F275" s="117">
        <v>9.7539859999999992E-3</v>
      </c>
      <c r="G275" s="117">
        <v>6.397117E-5</v>
      </c>
      <c r="O275" s="114"/>
    </row>
    <row r="276" spans="1:15">
      <c r="A276" s="42" t="s">
        <v>358</v>
      </c>
      <c r="B276" s="117">
        <v>0.28287689999999999</v>
      </c>
      <c r="C276" s="117">
        <v>2.575476E-5</v>
      </c>
      <c r="D276" s="117">
        <v>2.3115289999999999E-4</v>
      </c>
      <c r="E276" s="117">
        <v>1.117651E-6</v>
      </c>
      <c r="F276" s="117">
        <v>9.7501329999999994E-3</v>
      </c>
      <c r="G276" s="117">
        <v>5.2097050000000003E-5</v>
      </c>
      <c r="O276" s="114"/>
    </row>
    <row r="277" spans="1:15">
      <c r="A277" s="42" t="s">
        <v>358</v>
      </c>
      <c r="B277" s="117">
        <v>0.28294550000000002</v>
      </c>
      <c r="C277" s="117">
        <v>3.1970559999999999E-5</v>
      </c>
      <c r="D277" s="117">
        <v>3.1279590000000003E-4</v>
      </c>
      <c r="E277" s="117">
        <v>1.0697150000000001E-6</v>
      </c>
      <c r="F277" s="117">
        <v>1.32254E-2</v>
      </c>
      <c r="G277" s="117">
        <v>2.7002129999999999E-5</v>
      </c>
      <c r="O277" s="114"/>
    </row>
    <row r="278" spans="1:15">
      <c r="A278" s="42" t="s">
        <v>358</v>
      </c>
      <c r="B278" s="117">
        <v>0.2829004</v>
      </c>
      <c r="C278" s="117">
        <v>3.5435989999999997E-5</v>
      </c>
      <c r="D278" s="117">
        <v>3.2630890000000002E-4</v>
      </c>
      <c r="E278" s="117">
        <v>5.1469020000000005E-7</v>
      </c>
      <c r="F278" s="117">
        <v>1.378074E-2</v>
      </c>
      <c r="G278" s="117">
        <v>3.212014E-5</v>
      </c>
      <c r="O278" s="114"/>
    </row>
    <row r="279" spans="1:15">
      <c r="A279" s="42" t="s">
        <v>358</v>
      </c>
      <c r="B279" s="117">
        <v>0.2829257</v>
      </c>
      <c r="C279" s="117">
        <v>4.0557540000000002E-5</v>
      </c>
      <c r="D279" s="117">
        <v>2.9725150000000001E-4</v>
      </c>
      <c r="E279" s="117">
        <v>1.9393549999999998E-6</v>
      </c>
      <c r="F279" s="117">
        <v>1.260607E-2</v>
      </c>
      <c r="G279" s="117">
        <v>7.1028490000000005E-5</v>
      </c>
      <c r="O279" s="114"/>
    </row>
    <row r="280" spans="1:15">
      <c r="A280" s="42" t="s">
        <v>358</v>
      </c>
      <c r="B280" s="117">
        <v>0.28285850000000001</v>
      </c>
      <c r="C280" s="117">
        <v>3.2497119999999999E-5</v>
      </c>
      <c r="D280" s="117">
        <v>2.7080609999999999E-4</v>
      </c>
      <c r="E280" s="117">
        <v>1.5015149999999999E-6</v>
      </c>
      <c r="F280" s="117">
        <v>1.15827E-2</v>
      </c>
      <c r="G280" s="117">
        <v>4.3651959999999999E-5</v>
      </c>
      <c r="O280" s="114"/>
    </row>
    <row r="281" spans="1:15">
      <c r="A281" s="42" t="s">
        <v>358</v>
      </c>
      <c r="B281" s="117">
        <v>0.28289399999999998</v>
      </c>
      <c r="C281" s="117">
        <v>3.4747569999999997E-5</v>
      </c>
      <c r="D281" s="117">
        <v>2.1748709999999999E-4</v>
      </c>
      <c r="E281" s="117">
        <v>1.456807E-6</v>
      </c>
      <c r="F281" s="117">
        <v>9.2191159999999994E-3</v>
      </c>
      <c r="G281" s="117">
        <v>3.3056309999999998E-5</v>
      </c>
      <c r="O281" s="114"/>
    </row>
    <row r="282" spans="1:15">
      <c r="A282" s="42" t="s">
        <v>358</v>
      </c>
      <c r="B282" s="117">
        <v>0.28290110000000002</v>
      </c>
      <c r="C282" s="117">
        <v>2.9301759999999998E-5</v>
      </c>
      <c r="D282" s="117">
        <v>3.207315E-4</v>
      </c>
      <c r="E282" s="117">
        <v>9.3726639999999999E-7</v>
      </c>
      <c r="F282" s="117">
        <v>1.357062E-2</v>
      </c>
      <c r="G282" s="117">
        <v>4.0807789999999998E-5</v>
      </c>
      <c r="O282" s="114"/>
    </row>
    <row r="283" spans="1:15">
      <c r="A283" s="42" t="s">
        <v>358</v>
      </c>
      <c r="B283" s="117">
        <v>0.28293449999999998</v>
      </c>
      <c r="C283" s="117">
        <v>3.9899540000000003E-5</v>
      </c>
      <c r="D283" s="117">
        <v>3.3165579999999998E-4</v>
      </c>
      <c r="E283" s="117">
        <v>5.2542830000000004E-7</v>
      </c>
      <c r="F283" s="117">
        <v>1.401704E-2</v>
      </c>
      <c r="G283" s="117">
        <v>3.1237089999999999E-5</v>
      </c>
      <c r="O283" s="114"/>
    </row>
    <row r="284" spans="1:15">
      <c r="A284" s="42" t="s">
        <v>358</v>
      </c>
      <c r="B284" s="117">
        <v>0.28292600000000001</v>
      </c>
      <c r="C284" s="117">
        <v>3.4865579999999999E-5</v>
      </c>
      <c r="D284" s="117">
        <v>3.121806E-4</v>
      </c>
      <c r="E284" s="117">
        <v>3.2775309999999998E-7</v>
      </c>
      <c r="F284" s="117">
        <v>1.323088E-2</v>
      </c>
      <c r="G284" s="117">
        <v>4.4124340000000003E-5</v>
      </c>
      <c r="O284" s="114"/>
    </row>
    <row r="285" spans="1:15">
      <c r="A285" s="42"/>
      <c r="B285" s="117"/>
      <c r="C285" s="117"/>
      <c r="D285" s="117"/>
      <c r="E285" s="117"/>
      <c r="F285" s="117"/>
      <c r="G285" s="117"/>
      <c r="O285" s="114"/>
    </row>
    <row r="286" spans="1:15">
      <c r="A286" s="42" t="s">
        <v>354</v>
      </c>
      <c r="B286" s="117">
        <v>0.28247169999999999</v>
      </c>
      <c r="C286" s="117">
        <v>1.942367E-5</v>
      </c>
      <c r="D286" s="117">
        <v>9.0186849999999999E-5</v>
      </c>
      <c r="E286" s="117">
        <v>2.8292180000000001E-7</v>
      </c>
      <c r="F286" s="117">
        <v>4.6043270000000001E-3</v>
      </c>
      <c r="G286" s="117">
        <v>1.8760120000000002E-5</v>
      </c>
      <c r="O286" s="114"/>
    </row>
    <row r="287" spans="1:15">
      <c r="A287" s="42" t="s">
        <v>354</v>
      </c>
      <c r="B287" s="117">
        <v>0.28245189999999998</v>
      </c>
      <c r="C287" s="117">
        <v>2.1756329999999999E-5</v>
      </c>
      <c r="D287" s="117">
        <v>6.4866830000000002E-5</v>
      </c>
      <c r="E287" s="117">
        <v>6.2637329999999997E-7</v>
      </c>
      <c r="F287" s="117">
        <v>3.3387479999999999E-3</v>
      </c>
      <c r="G287" s="117">
        <v>3.189066E-5</v>
      </c>
      <c r="O287" s="114"/>
    </row>
    <row r="288" spans="1:15">
      <c r="A288" s="42" t="s">
        <v>354</v>
      </c>
      <c r="B288" s="117">
        <v>0.28248669999999998</v>
      </c>
      <c r="C288" s="117">
        <v>2.2423149999999999E-5</v>
      </c>
      <c r="D288" s="117">
        <v>5.2488889999999997E-5</v>
      </c>
      <c r="E288" s="117">
        <v>1.556547E-7</v>
      </c>
      <c r="F288" s="117">
        <v>2.6930909999999999E-3</v>
      </c>
      <c r="G288" s="117">
        <v>1.749528E-5</v>
      </c>
      <c r="O288" s="114"/>
    </row>
    <row r="289" spans="1:15">
      <c r="A289" s="42" t="s">
        <v>354</v>
      </c>
      <c r="B289" s="117">
        <v>0.2824759</v>
      </c>
      <c r="C289" s="117">
        <v>2.0791280000000001E-5</v>
      </c>
      <c r="D289" s="117">
        <v>9.024789E-5</v>
      </c>
      <c r="E289" s="117">
        <v>7.0676660000000002E-7</v>
      </c>
      <c r="F289" s="117">
        <v>4.8045539999999999E-3</v>
      </c>
      <c r="G289" s="117">
        <v>3.1921210000000003E-5</v>
      </c>
      <c r="O289" s="114"/>
    </row>
    <row r="290" spans="1:15">
      <c r="A290" s="42" t="s">
        <v>354</v>
      </c>
      <c r="B290" s="117">
        <v>0.28246290000000002</v>
      </c>
      <c r="C290" s="117">
        <v>1.9648139999999999E-5</v>
      </c>
      <c r="D290" s="117">
        <v>6.0105860000000001E-5</v>
      </c>
      <c r="E290" s="117">
        <v>2.6914310000000001E-7</v>
      </c>
      <c r="F290" s="117">
        <v>3.1601390000000002E-3</v>
      </c>
      <c r="G290" s="117">
        <v>1.4603580000000001E-5</v>
      </c>
      <c r="O290" s="114"/>
    </row>
    <row r="291" spans="1:15">
      <c r="A291" s="42" t="s">
        <v>354</v>
      </c>
      <c r="B291" s="117">
        <v>0.28250380000000003</v>
      </c>
      <c r="C291" s="117">
        <v>1.787198E-5</v>
      </c>
      <c r="D291" s="117">
        <v>5.856085E-5</v>
      </c>
      <c r="E291" s="117">
        <v>2.3897350000000002E-7</v>
      </c>
      <c r="F291" s="117">
        <v>3.1056059999999999E-3</v>
      </c>
      <c r="G291" s="117">
        <v>9.8077029999999992E-6</v>
      </c>
      <c r="O291" s="114"/>
    </row>
    <row r="292" spans="1:15">
      <c r="A292" s="42" t="s">
        <v>354</v>
      </c>
      <c r="B292" s="117">
        <v>0.2824758</v>
      </c>
      <c r="C292" s="117">
        <v>2.107645E-5</v>
      </c>
      <c r="D292" s="117">
        <v>5.8172369999999997E-5</v>
      </c>
      <c r="E292" s="117">
        <v>1.3929579999999999E-7</v>
      </c>
      <c r="F292" s="117">
        <v>3.0738380000000002E-3</v>
      </c>
      <c r="G292" s="117">
        <v>1.267978E-5</v>
      </c>
      <c r="O292" s="114"/>
    </row>
    <row r="293" spans="1:15">
      <c r="A293" s="42" t="s">
        <v>354</v>
      </c>
      <c r="B293" s="117">
        <v>0.28247369999999999</v>
      </c>
      <c r="C293" s="117">
        <v>1.941123E-5</v>
      </c>
      <c r="D293" s="117">
        <v>6.1928419999999996E-5</v>
      </c>
      <c r="E293" s="117">
        <v>7.7369239999999996E-7</v>
      </c>
      <c r="F293" s="117">
        <v>3.2878249999999999E-3</v>
      </c>
      <c r="G293" s="117">
        <v>3.996818E-5</v>
      </c>
      <c r="O293" s="114"/>
    </row>
    <row r="294" spans="1:15">
      <c r="A294" s="42" t="s">
        <v>354</v>
      </c>
      <c r="B294" s="117">
        <v>0.2824875</v>
      </c>
      <c r="C294" s="117">
        <v>2.0363539999999998E-5</v>
      </c>
      <c r="D294" s="117">
        <v>7.9662789999999998E-5</v>
      </c>
      <c r="E294" s="117">
        <v>7.8891720000000001E-7</v>
      </c>
      <c r="F294" s="117">
        <v>4.1795909999999999E-3</v>
      </c>
      <c r="G294" s="117">
        <v>4.1047039999999998E-5</v>
      </c>
      <c r="O294" s="114"/>
    </row>
    <row r="295" spans="1:15">
      <c r="A295" s="42" t="s">
        <v>354</v>
      </c>
      <c r="B295" s="117">
        <v>0.2824469</v>
      </c>
      <c r="C295" s="117">
        <v>2.3537240000000002E-5</v>
      </c>
      <c r="D295" s="117">
        <v>8.3604950000000007E-5</v>
      </c>
      <c r="E295" s="117">
        <v>1.9118819999999999E-7</v>
      </c>
      <c r="F295" s="117">
        <v>4.3823960000000002E-3</v>
      </c>
      <c r="G295" s="117">
        <v>1.402858E-5</v>
      </c>
      <c r="O295" s="114"/>
    </row>
    <row r="296" spans="1:15">
      <c r="A296" s="42" t="s">
        <v>354</v>
      </c>
      <c r="B296" s="117">
        <v>0.28243659999999998</v>
      </c>
      <c r="C296" s="117">
        <v>2.168113E-5</v>
      </c>
      <c r="D296" s="117">
        <v>9.1330779999999995E-5</v>
      </c>
      <c r="E296" s="117">
        <v>1.7692759999999999E-6</v>
      </c>
      <c r="F296" s="117">
        <v>4.7923380000000002E-3</v>
      </c>
      <c r="G296" s="117">
        <v>9.6297380000000003E-5</v>
      </c>
      <c r="O296" s="114"/>
    </row>
    <row r="297" spans="1:15">
      <c r="A297" s="42" t="s">
        <v>354</v>
      </c>
      <c r="B297" s="117">
        <v>0.28243649999999998</v>
      </c>
      <c r="C297" s="117">
        <v>1.9109809999999999E-5</v>
      </c>
      <c r="D297" s="117">
        <v>9.138916E-5</v>
      </c>
      <c r="E297" s="117">
        <v>8.8363270000000003E-7</v>
      </c>
      <c r="F297" s="117">
        <v>4.7906420000000003E-3</v>
      </c>
      <c r="G297" s="117">
        <v>4.9195769999999999E-5</v>
      </c>
      <c r="O297" s="114"/>
    </row>
    <row r="298" spans="1:15">
      <c r="A298" s="42" t="s">
        <v>354</v>
      </c>
      <c r="B298" s="117">
        <v>0.2825011</v>
      </c>
      <c r="C298" s="117">
        <v>2.4621500000000001E-5</v>
      </c>
      <c r="D298" s="117">
        <v>1.027597E-4</v>
      </c>
      <c r="E298" s="117">
        <v>9.3998900000000001E-7</v>
      </c>
      <c r="F298" s="117">
        <v>5.3260870000000002E-3</v>
      </c>
      <c r="G298" s="117">
        <v>5.0815049999999997E-5</v>
      </c>
      <c r="O298" s="114"/>
    </row>
    <row r="299" spans="1:15">
      <c r="A299" s="42" t="s">
        <v>354</v>
      </c>
      <c r="B299" s="117">
        <v>0.28247440000000001</v>
      </c>
      <c r="C299" s="117">
        <v>2.3822609999999999E-5</v>
      </c>
      <c r="D299" s="117">
        <v>8.6487610000000003E-5</v>
      </c>
      <c r="E299" s="117">
        <v>2.1177320000000001E-7</v>
      </c>
      <c r="F299" s="117">
        <v>4.4683359999999998E-3</v>
      </c>
      <c r="G299" s="117">
        <v>1.5992080000000001E-5</v>
      </c>
      <c r="O299" s="114"/>
    </row>
    <row r="300" spans="1:15">
      <c r="A300" s="42" t="s">
        <v>354</v>
      </c>
      <c r="B300" s="117">
        <v>0.28249649999999998</v>
      </c>
      <c r="C300" s="117">
        <v>1.9844449999999999E-5</v>
      </c>
      <c r="D300" s="117">
        <v>1.042407E-4</v>
      </c>
      <c r="E300" s="117">
        <v>1.3963780000000001E-7</v>
      </c>
      <c r="F300" s="117">
        <v>5.90567E-3</v>
      </c>
      <c r="G300" s="117">
        <v>1.5697629999999999E-5</v>
      </c>
      <c r="O300" s="114"/>
    </row>
    <row r="301" spans="1:15">
      <c r="A301" s="42" t="s">
        <v>354</v>
      </c>
      <c r="B301" s="117">
        <v>0.2824644</v>
      </c>
      <c r="C301" s="117">
        <v>2.1298710000000001E-5</v>
      </c>
      <c r="D301" s="117">
        <v>9.1408010000000004E-5</v>
      </c>
      <c r="E301" s="117">
        <v>4.4993509999999998E-7</v>
      </c>
      <c r="F301" s="117">
        <v>5.1190619999999997E-3</v>
      </c>
      <c r="G301" s="117">
        <v>2.3641239999999999E-5</v>
      </c>
      <c r="O301" s="114"/>
    </row>
    <row r="302" spans="1:15">
      <c r="A302" s="42" t="s">
        <v>354</v>
      </c>
      <c r="B302" s="117">
        <v>0.28250320000000001</v>
      </c>
      <c r="C302" s="117">
        <v>2.2733449999999998E-5</v>
      </c>
      <c r="D302" s="117">
        <v>7.9680910000000006E-5</v>
      </c>
      <c r="E302" s="117">
        <v>3.186042E-7</v>
      </c>
      <c r="F302" s="117">
        <v>4.4676209999999997E-3</v>
      </c>
      <c r="G302" s="117">
        <v>2.089346E-5</v>
      </c>
      <c r="O302" s="114"/>
    </row>
    <row r="303" spans="1:15">
      <c r="A303" s="42" t="s">
        <v>354</v>
      </c>
      <c r="B303" s="117">
        <v>0.28250839999999999</v>
      </c>
      <c r="C303" s="117">
        <v>2.1161210000000001E-5</v>
      </c>
      <c r="D303" s="117">
        <v>9.4458579999999996E-5</v>
      </c>
      <c r="E303" s="117">
        <v>2.144593E-7</v>
      </c>
      <c r="F303" s="117">
        <v>5.2633710000000002E-3</v>
      </c>
      <c r="G303" s="117">
        <v>1.579877E-5</v>
      </c>
      <c r="O303" s="114"/>
    </row>
    <row r="304" spans="1:15">
      <c r="A304" s="42" t="s">
        <v>354</v>
      </c>
      <c r="B304" s="117">
        <v>0.28249829999999998</v>
      </c>
      <c r="C304" s="117">
        <v>1.9046519999999999E-5</v>
      </c>
      <c r="D304" s="117">
        <v>8.5663080000000002E-5</v>
      </c>
      <c r="E304" s="117">
        <v>5.0280399999999998E-7</v>
      </c>
      <c r="F304" s="117">
        <v>4.8175659999999997E-3</v>
      </c>
      <c r="G304" s="117">
        <v>3.8761670000000003E-5</v>
      </c>
      <c r="O304" s="114"/>
    </row>
    <row r="305" spans="1:15">
      <c r="A305" s="42" t="s">
        <v>354</v>
      </c>
      <c r="B305" s="117">
        <v>0.28251559999999998</v>
      </c>
      <c r="C305" s="117">
        <v>2.1031619999999998E-5</v>
      </c>
      <c r="D305" s="117">
        <v>8.4990900000000006E-5</v>
      </c>
      <c r="E305" s="117">
        <v>2.9157330000000002E-7</v>
      </c>
      <c r="F305" s="117">
        <v>4.7890179999999999E-3</v>
      </c>
      <c r="G305" s="117">
        <v>1.7699309999999999E-5</v>
      </c>
      <c r="O305" s="114"/>
    </row>
    <row r="306" spans="1:15">
      <c r="A306" s="42" t="s">
        <v>354</v>
      </c>
      <c r="B306" s="117">
        <v>0.28243839999999998</v>
      </c>
      <c r="C306" s="117">
        <v>2.9426510000000001E-5</v>
      </c>
      <c r="D306" s="117">
        <v>9.501639E-5</v>
      </c>
      <c r="E306" s="117">
        <v>2.4813630000000002E-7</v>
      </c>
      <c r="F306" s="117">
        <v>5.3543769999999996E-3</v>
      </c>
      <c r="G306" s="117">
        <v>2.256667E-5</v>
      </c>
      <c r="O306" s="114"/>
    </row>
    <row r="307" spans="1:15">
      <c r="A307" s="42" t="s">
        <v>354</v>
      </c>
      <c r="B307" s="117">
        <v>0.28246909999999997</v>
      </c>
      <c r="C307" s="117">
        <v>2.1972910000000002E-5</v>
      </c>
      <c r="D307" s="117">
        <v>9.3921329999999993E-5</v>
      </c>
      <c r="E307" s="117">
        <v>5.4966180000000003E-7</v>
      </c>
      <c r="F307" s="117">
        <v>5.2228020000000003E-3</v>
      </c>
      <c r="G307" s="117">
        <v>2.01135E-5</v>
      </c>
      <c r="O307" s="114"/>
    </row>
    <row r="308" spans="1:15">
      <c r="A308" s="42" t="s">
        <v>354</v>
      </c>
      <c r="B308" s="117">
        <v>0.28244390000000003</v>
      </c>
      <c r="C308" s="117">
        <v>2.2164450000000001E-5</v>
      </c>
      <c r="D308" s="117">
        <v>9.8268499999999996E-5</v>
      </c>
      <c r="E308" s="117">
        <v>1.4611870000000001E-7</v>
      </c>
      <c r="F308" s="117">
        <v>5.5768930000000003E-3</v>
      </c>
      <c r="G308" s="117">
        <v>1.1910629999999999E-5</v>
      </c>
      <c r="O308" s="114"/>
    </row>
    <row r="309" spans="1:15">
      <c r="A309" s="42" t="s">
        <v>354</v>
      </c>
      <c r="B309" s="117">
        <v>0.28245300000000001</v>
      </c>
      <c r="C309" s="117">
        <v>2.1664280000000001E-5</v>
      </c>
      <c r="D309" s="117">
        <v>7.2002399999999994E-5</v>
      </c>
      <c r="E309" s="117">
        <v>9.2858290000000001E-7</v>
      </c>
      <c r="F309" s="117">
        <v>4.0153130000000004E-3</v>
      </c>
      <c r="G309" s="117">
        <v>4.8717500000000002E-5</v>
      </c>
      <c r="O309" s="114"/>
    </row>
    <row r="310" spans="1:15">
      <c r="A310" s="42" t="s">
        <v>354</v>
      </c>
      <c r="B310" s="117">
        <v>0.2824969</v>
      </c>
      <c r="C310" s="117">
        <v>2.23649E-5</v>
      </c>
      <c r="D310" s="117">
        <v>7.2062109999999996E-5</v>
      </c>
      <c r="E310" s="117">
        <v>5.5629059999999997E-7</v>
      </c>
      <c r="F310" s="117">
        <v>3.9811619999999999E-3</v>
      </c>
      <c r="G310" s="117">
        <v>2.8547089999999999E-5</v>
      </c>
      <c r="O310" s="114"/>
    </row>
    <row r="311" spans="1:15">
      <c r="A311" s="42" t="s">
        <v>354</v>
      </c>
      <c r="B311" s="117">
        <v>0.28249269999999999</v>
      </c>
      <c r="C311" s="117">
        <v>2.226435E-5</v>
      </c>
      <c r="D311" s="117">
        <v>8.99759E-5</v>
      </c>
      <c r="E311" s="117">
        <v>5.4761470000000002E-7</v>
      </c>
      <c r="F311" s="117">
        <v>4.9839309999999996E-3</v>
      </c>
      <c r="G311" s="117">
        <v>3.1131019999999999E-5</v>
      </c>
      <c r="O311" s="114"/>
    </row>
    <row r="312" spans="1:15">
      <c r="A312" s="42" t="s">
        <v>354</v>
      </c>
      <c r="B312" s="117">
        <v>0.28247359999999999</v>
      </c>
      <c r="C312" s="117">
        <v>2.2232940000000001E-5</v>
      </c>
      <c r="D312" s="117">
        <v>1.2713420000000001E-4</v>
      </c>
      <c r="E312" s="117">
        <v>3.0671220000000001E-7</v>
      </c>
      <c r="F312" s="117">
        <v>7.1721170000000004E-3</v>
      </c>
      <c r="G312" s="117">
        <v>3.2140110000000002E-5</v>
      </c>
      <c r="O312" s="114"/>
    </row>
    <row r="313" spans="1:15">
      <c r="A313" s="42" t="s">
        <v>354</v>
      </c>
      <c r="B313" s="117">
        <v>0.28245550000000003</v>
      </c>
      <c r="C313" s="117">
        <v>2.6921330000000001E-5</v>
      </c>
      <c r="D313" s="117">
        <v>1.517375E-4</v>
      </c>
      <c r="E313" s="117">
        <v>3.6443640000000002E-7</v>
      </c>
      <c r="F313" s="117">
        <v>8.4658960000000005E-3</v>
      </c>
      <c r="G313" s="117">
        <v>2.520888E-5</v>
      </c>
      <c r="O313" s="114"/>
    </row>
    <row r="314" spans="1:15">
      <c r="A314" s="42" t="s">
        <v>354</v>
      </c>
      <c r="B314" s="117">
        <v>0.28245710000000002</v>
      </c>
      <c r="C314" s="117">
        <v>2.6240529999999999E-5</v>
      </c>
      <c r="D314" s="117">
        <v>1.2029219999999999E-4</v>
      </c>
      <c r="E314" s="117">
        <v>3.0940289999999999E-7</v>
      </c>
      <c r="F314" s="117">
        <v>6.7605989999999999E-3</v>
      </c>
      <c r="G314" s="117">
        <v>2.2563169999999999E-5</v>
      </c>
      <c r="O314" s="114"/>
    </row>
    <row r="315" spans="1:15">
      <c r="A315" s="42" t="s">
        <v>354</v>
      </c>
      <c r="B315" s="117">
        <v>0.28251749999999998</v>
      </c>
      <c r="C315" s="117">
        <v>3.2770330000000002E-5</v>
      </c>
      <c r="D315" s="117">
        <v>8.4919079999999997E-5</v>
      </c>
      <c r="E315" s="117">
        <v>1.9687850000000001E-7</v>
      </c>
      <c r="F315" s="117">
        <v>4.6641089999999996E-3</v>
      </c>
      <c r="G315" s="117">
        <v>1.8389450000000001E-5</v>
      </c>
      <c r="O315" s="114"/>
    </row>
    <row r="316" spans="1:15">
      <c r="A316" s="42" t="s">
        <v>354</v>
      </c>
      <c r="B316" s="117">
        <v>0.282476</v>
      </c>
      <c r="C316" s="117">
        <v>2.794504E-5</v>
      </c>
      <c r="D316" s="117">
        <v>1.530139E-4</v>
      </c>
      <c r="E316" s="117">
        <v>1.5429629999999999E-6</v>
      </c>
      <c r="F316" s="117">
        <v>8.6601549999999992E-3</v>
      </c>
      <c r="G316" s="117">
        <v>9.2474619999999999E-5</v>
      </c>
      <c r="O316" s="114"/>
    </row>
    <row r="317" spans="1:15">
      <c r="A317" s="43" t="s">
        <v>354</v>
      </c>
      <c r="B317" s="119">
        <v>0.28247250000000002</v>
      </c>
      <c r="C317" s="119">
        <v>3.2300510000000001E-5</v>
      </c>
      <c r="D317" s="119">
        <v>1.11122E-4</v>
      </c>
      <c r="E317" s="119">
        <v>1.051785E-6</v>
      </c>
      <c r="F317" s="119">
        <v>6.371392E-3</v>
      </c>
      <c r="G317" s="119">
        <v>5.0348059999999997E-5</v>
      </c>
      <c r="O317" s="114"/>
    </row>
    <row r="318" spans="1:15">
      <c r="A318" s="42"/>
      <c r="B318" s="117"/>
      <c r="C318" s="117"/>
      <c r="D318" s="117"/>
      <c r="E318" s="117"/>
      <c r="F318" s="117"/>
      <c r="G318" s="117"/>
      <c r="O318" s="114"/>
    </row>
    <row r="319" spans="1:15" ht="24.75">
      <c r="A319" s="44" t="s">
        <v>359</v>
      </c>
      <c r="B319" s="41"/>
      <c r="C319" s="41"/>
      <c r="D319" s="41"/>
      <c r="E319" s="41"/>
      <c r="F319" s="41"/>
      <c r="G319" s="41"/>
      <c r="O319" s="114"/>
    </row>
    <row r="320" spans="1:15">
      <c r="A320" s="120" t="s">
        <v>98</v>
      </c>
      <c r="B320" s="55" t="s">
        <v>654</v>
      </c>
      <c r="C320" s="54" t="s">
        <v>180</v>
      </c>
      <c r="D320" s="55" t="s">
        <v>655</v>
      </c>
      <c r="E320" s="54" t="s">
        <v>180</v>
      </c>
      <c r="F320" s="55" t="s">
        <v>656</v>
      </c>
      <c r="G320" s="54" t="s">
        <v>180</v>
      </c>
      <c r="O320" s="114"/>
    </row>
    <row r="321" spans="1:15">
      <c r="A321" s="42" t="s">
        <v>418</v>
      </c>
      <c r="B321" s="117">
        <v>0.2819044</v>
      </c>
      <c r="C321" s="117">
        <v>1.845235E-5</v>
      </c>
      <c r="D321" s="117">
        <v>7.7948089999999999E-5</v>
      </c>
      <c r="E321" s="117">
        <v>1.028998E-7</v>
      </c>
      <c r="F321" s="117">
        <v>3.4763419999999999E-3</v>
      </c>
      <c r="G321" s="117">
        <v>6.1201659999999998E-6</v>
      </c>
      <c r="O321" s="114"/>
    </row>
    <row r="322" spans="1:15">
      <c r="A322" s="42" t="s">
        <v>379</v>
      </c>
      <c r="B322" s="117">
        <v>0.28191949999999999</v>
      </c>
      <c r="C322" s="117">
        <v>1.8444860000000001E-5</v>
      </c>
      <c r="D322" s="117">
        <v>7.7931769999999996E-5</v>
      </c>
      <c r="E322" s="117">
        <v>1.632102E-7</v>
      </c>
      <c r="F322" s="117">
        <v>3.457122E-3</v>
      </c>
      <c r="G322" s="117">
        <v>8.925095E-6</v>
      </c>
      <c r="O322" s="114"/>
    </row>
    <row r="323" spans="1:15">
      <c r="A323" s="42" t="s">
        <v>380</v>
      </c>
      <c r="B323" s="117">
        <v>0.28191260000000001</v>
      </c>
      <c r="C323" s="117">
        <v>1.7411360000000001E-5</v>
      </c>
      <c r="D323" s="117">
        <v>9.8872310000000006E-5</v>
      </c>
      <c r="E323" s="117">
        <v>1.144149E-7</v>
      </c>
      <c r="F323" s="117">
        <v>4.4313299999999998E-3</v>
      </c>
      <c r="G323" s="117">
        <v>9.3991469999999997E-6</v>
      </c>
      <c r="O323" s="114"/>
    </row>
    <row r="324" spans="1:15">
      <c r="A324" s="42" t="s">
        <v>381</v>
      </c>
      <c r="B324" s="117">
        <v>0.28189649999999999</v>
      </c>
      <c r="C324" s="117">
        <v>1.810969E-5</v>
      </c>
      <c r="D324" s="117">
        <v>8.4674009999999997E-5</v>
      </c>
      <c r="E324" s="117">
        <v>1.6077489999999999E-7</v>
      </c>
      <c r="F324" s="117">
        <v>3.783659E-3</v>
      </c>
      <c r="G324" s="117">
        <v>1.181702E-5</v>
      </c>
      <c r="O324" s="114"/>
    </row>
    <row r="325" spans="1:15">
      <c r="A325" s="42" t="s">
        <v>382</v>
      </c>
      <c r="B325" s="117">
        <v>0.28191579999999999</v>
      </c>
      <c r="C325" s="117">
        <v>1.667148E-5</v>
      </c>
      <c r="D325" s="117">
        <v>8.6331300000000005E-5</v>
      </c>
      <c r="E325" s="117">
        <v>9.6364030000000005E-8</v>
      </c>
      <c r="F325" s="117">
        <v>3.8874309999999998E-3</v>
      </c>
      <c r="G325" s="117">
        <v>9.6672559999999994E-6</v>
      </c>
      <c r="O325" s="114"/>
    </row>
    <row r="326" spans="1:15">
      <c r="A326" s="42" t="s">
        <v>383</v>
      </c>
      <c r="B326" s="117">
        <v>0.28189829999999999</v>
      </c>
      <c r="C326" s="117">
        <v>2.0869519999999999E-5</v>
      </c>
      <c r="D326" s="117">
        <v>8.7889569999999997E-5</v>
      </c>
      <c r="E326" s="117">
        <v>1.1313020000000001E-7</v>
      </c>
      <c r="F326" s="117">
        <v>3.9284560000000003E-3</v>
      </c>
      <c r="G326" s="117">
        <v>8.8666590000000005E-6</v>
      </c>
      <c r="O326" s="114"/>
    </row>
    <row r="327" spans="1:15">
      <c r="A327" s="42" t="s">
        <v>384</v>
      </c>
      <c r="B327" s="117">
        <v>0.28193040000000003</v>
      </c>
      <c r="C327" s="117">
        <v>2.0919870000000001E-5</v>
      </c>
      <c r="D327" s="117">
        <v>7.9794129999999998E-5</v>
      </c>
      <c r="E327" s="117">
        <v>1.124629E-7</v>
      </c>
      <c r="F327" s="117">
        <v>3.5709779999999998E-3</v>
      </c>
      <c r="G327" s="117">
        <v>7.9875680000000004E-6</v>
      </c>
      <c r="O327" s="114"/>
    </row>
    <row r="328" spans="1:15">
      <c r="A328" s="42" t="s">
        <v>385</v>
      </c>
      <c r="B328" s="117">
        <v>0.28190460000000001</v>
      </c>
      <c r="C328" s="117">
        <v>2.1478849999999998E-5</v>
      </c>
      <c r="D328" s="117">
        <v>7.5812030000000001E-5</v>
      </c>
      <c r="E328" s="117">
        <v>1.083999E-7</v>
      </c>
      <c r="F328" s="117">
        <v>3.428932E-3</v>
      </c>
      <c r="G328" s="117">
        <v>8.0672020000000001E-6</v>
      </c>
      <c r="O328" s="114"/>
    </row>
    <row r="329" spans="1:15">
      <c r="A329" s="42" t="s">
        <v>386</v>
      </c>
      <c r="B329" s="117">
        <v>0.2819218</v>
      </c>
      <c r="C329" s="117">
        <v>2.0355749999999999E-5</v>
      </c>
      <c r="D329" s="117">
        <v>5.2355899999999998E-5</v>
      </c>
      <c r="E329" s="117">
        <v>5.2808429999999998E-7</v>
      </c>
      <c r="F329" s="117">
        <v>2.2212339999999999E-3</v>
      </c>
      <c r="G329" s="117">
        <v>1.857537E-5</v>
      </c>
      <c r="O329" s="114"/>
    </row>
    <row r="330" spans="1:15">
      <c r="A330" s="42" t="s">
        <v>387</v>
      </c>
      <c r="B330" s="117">
        <v>0.28189969999999998</v>
      </c>
      <c r="C330" s="117">
        <v>2.0966080000000001E-5</v>
      </c>
      <c r="D330" s="117">
        <v>5.5964449999999999E-5</v>
      </c>
      <c r="E330" s="117">
        <v>1.5184550000000001E-7</v>
      </c>
      <c r="F330" s="117">
        <v>2.3987069999999999E-3</v>
      </c>
      <c r="G330" s="117">
        <v>6.4264010000000002E-6</v>
      </c>
      <c r="O330" s="114"/>
    </row>
    <row r="331" spans="1:15">
      <c r="A331" s="42" t="s">
        <v>388</v>
      </c>
      <c r="B331" s="117">
        <v>0.28191179999999999</v>
      </c>
      <c r="C331" s="117">
        <v>2.5295839999999999E-5</v>
      </c>
      <c r="D331" s="117">
        <v>6.0384190000000003E-5</v>
      </c>
      <c r="E331" s="117">
        <v>1.8991170000000001E-7</v>
      </c>
      <c r="F331" s="117">
        <v>2.5988550000000002E-3</v>
      </c>
      <c r="G331" s="117">
        <v>7.8631769999999999E-6</v>
      </c>
      <c r="O331" s="114"/>
    </row>
    <row r="332" spans="1:15">
      <c r="A332" s="42" t="s">
        <v>390</v>
      </c>
      <c r="B332" s="117">
        <v>0.28191749999999999</v>
      </c>
      <c r="C332" s="117">
        <v>2.592878E-5</v>
      </c>
      <c r="D332" s="117">
        <v>3.5904049999999997E-5</v>
      </c>
      <c r="E332" s="117">
        <v>1.5624819999999999E-7</v>
      </c>
      <c r="F332" s="117">
        <v>1.5240259999999999E-3</v>
      </c>
      <c r="G332" s="117">
        <v>8.4718700000000006E-6</v>
      </c>
      <c r="O332" s="114"/>
    </row>
    <row r="333" spans="1:15">
      <c r="A333" s="42" t="s">
        <v>391</v>
      </c>
      <c r="B333" s="117">
        <v>0.28190609999999999</v>
      </c>
      <c r="C333" s="117">
        <v>2.5195739999999999E-5</v>
      </c>
      <c r="D333" s="117">
        <v>3.5684900000000001E-5</v>
      </c>
      <c r="E333" s="117">
        <v>9.8303709999999998E-8</v>
      </c>
      <c r="F333" s="117">
        <v>1.50694E-3</v>
      </c>
      <c r="G333" s="117">
        <v>3.226463E-6</v>
      </c>
      <c r="O333" s="114"/>
    </row>
    <row r="334" spans="1:15">
      <c r="A334" s="42" t="s">
        <v>392</v>
      </c>
      <c r="B334" s="117">
        <v>0.28190989999999999</v>
      </c>
      <c r="C334" s="117">
        <v>2.5619110000000001E-5</v>
      </c>
      <c r="D334" s="117">
        <v>3.8299200000000001E-5</v>
      </c>
      <c r="E334" s="117">
        <v>1.4672899999999999E-7</v>
      </c>
      <c r="F334" s="117">
        <v>1.6074100000000001E-3</v>
      </c>
      <c r="G334" s="117">
        <v>8.8970529999999997E-6</v>
      </c>
      <c r="O334" s="114"/>
    </row>
    <row r="335" spans="1:15">
      <c r="A335" s="42" t="s">
        <v>393</v>
      </c>
      <c r="B335" s="117">
        <v>0.28190589999999999</v>
      </c>
      <c r="C335" s="117">
        <v>2.5877759999999999E-5</v>
      </c>
      <c r="D335" s="117">
        <v>5.7248599999999999E-5</v>
      </c>
      <c r="E335" s="117">
        <v>2.266389E-7</v>
      </c>
      <c r="F335" s="117">
        <v>2.3950479999999999E-3</v>
      </c>
      <c r="G335" s="117">
        <v>8.3898549999999993E-6</v>
      </c>
      <c r="O335" s="114"/>
    </row>
    <row r="336" spans="1:15">
      <c r="A336" s="42" t="s">
        <v>394</v>
      </c>
      <c r="B336" s="117">
        <v>0.2819295</v>
      </c>
      <c r="C336" s="117">
        <v>2.5450270000000001E-5</v>
      </c>
      <c r="D336" s="117">
        <v>6.7648739999999998E-5</v>
      </c>
      <c r="E336" s="117">
        <v>3.0068929999999998E-7</v>
      </c>
      <c r="F336" s="117">
        <v>2.8766429999999999E-3</v>
      </c>
      <c r="G336" s="117">
        <v>1.2366860000000001E-5</v>
      </c>
      <c r="O336" s="114"/>
    </row>
    <row r="337" spans="1:15">
      <c r="A337" s="42" t="s">
        <v>395</v>
      </c>
      <c r="B337" s="117">
        <v>0.28191830000000001</v>
      </c>
      <c r="C337" s="117">
        <v>2.3248839999999999E-5</v>
      </c>
      <c r="D337" s="117">
        <v>6.972383E-5</v>
      </c>
      <c r="E337" s="117">
        <v>2.121764E-7</v>
      </c>
      <c r="F337" s="117">
        <v>3.0966140000000001E-3</v>
      </c>
      <c r="G337" s="117">
        <v>8.2390020000000007E-6</v>
      </c>
      <c r="O337" s="114"/>
    </row>
    <row r="338" spans="1:15">
      <c r="A338" s="42" t="s">
        <v>396</v>
      </c>
      <c r="B338" s="117">
        <v>0.28191440000000001</v>
      </c>
      <c r="C338" s="117">
        <v>2.400837E-5</v>
      </c>
      <c r="D338" s="117">
        <v>7.2711139999999999E-5</v>
      </c>
      <c r="E338" s="117">
        <v>1.2221319999999999E-7</v>
      </c>
      <c r="F338" s="117">
        <v>3.0867669999999998E-3</v>
      </c>
      <c r="G338" s="117">
        <v>5.827519E-6</v>
      </c>
      <c r="O338" s="114"/>
    </row>
    <row r="339" spans="1:15">
      <c r="A339" s="42" t="s">
        <v>397</v>
      </c>
      <c r="B339" s="117">
        <v>0.2819316</v>
      </c>
      <c r="C339" s="117">
        <v>2.291568E-5</v>
      </c>
      <c r="D339" s="117">
        <v>5.7576920000000002E-5</v>
      </c>
      <c r="E339" s="117">
        <v>1.15296E-7</v>
      </c>
      <c r="F339" s="117">
        <v>2.4303699999999998E-3</v>
      </c>
      <c r="G339" s="117">
        <v>7.9017129999999998E-6</v>
      </c>
      <c r="O339" s="114"/>
    </row>
    <row r="340" spans="1:15">
      <c r="A340" s="42" t="s">
        <v>398</v>
      </c>
      <c r="B340" s="117">
        <v>0.2818889</v>
      </c>
      <c r="C340" s="117">
        <v>2.334852E-5</v>
      </c>
      <c r="D340" s="117">
        <v>4.902763E-5</v>
      </c>
      <c r="E340" s="117">
        <v>9.6364549999999998E-8</v>
      </c>
      <c r="F340" s="117">
        <v>2.0891540000000002E-3</v>
      </c>
      <c r="G340" s="117">
        <v>3.4464350000000001E-6</v>
      </c>
      <c r="O340" s="114"/>
    </row>
    <row r="341" spans="1:15">
      <c r="A341" s="42" t="s">
        <v>399</v>
      </c>
      <c r="B341" s="117">
        <v>0.28192149999999999</v>
      </c>
      <c r="C341" s="117">
        <v>2.3707330000000001E-5</v>
      </c>
      <c r="D341" s="117">
        <v>5.4712329999999997E-5</v>
      </c>
      <c r="E341" s="117">
        <v>1.1451650000000001E-7</v>
      </c>
      <c r="F341" s="117">
        <v>2.3148299999999999E-3</v>
      </c>
      <c r="G341" s="117">
        <v>6.0535599999999997E-6</v>
      </c>
      <c r="O341" s="114"/>
    </row>
    <row r="342" spans="1:15">
      <c r="A342" s="42" t="s">
        <v>400</v>
      </c>
      <c r="B342" s="117">
        <v>0.28192450000000002</v>
      </c>
      <c r="C342" s="117">
        <v>2.2437660000000001E-5</v>
      </c>
      <c r="D342" s="117">
        <v>5.3293549999999997E-5</v>
      </c>
      <c r="E342" s="117">
        <v>8.8122180000000004E-8</v>
      </c>
      <c r="F342" s="117">
        <v>2.2948640000000002E-3</v>
      </c>
      <c r="G342" s="117">
        <v>6.0811409999999998E-6</v>
      </c>
      <c r="O342" s="114"/>
    </row>
    <row r="343" spans="1:15">
      <c r="A343" s="42" t="s">
        <v>401</v>
      </c>
      <c r="B343" s="117">
        <v>0.28190860000000001</v>
      </c>
      <c r="C343" s="117">
        <v>1.369347E-5</v>
      </c>
      <c r="D343" s="117">
        <v>2.6128019999999999E-5</v>
      </c>
      <c r="E343" s="117">
        <v>9.0113860000000004E-8</v>
      </c>
      <c r="F343" s="117">
        <v>1.121656E-3</v>
      </c>
      <c r="G343" s="117">
        <v>3.6529179999999999E-6</v>
      </c>
      <c r="O343" s="114"/>
    </row>
    <row r="344" spans="1:15">
      <c r="A344" s="42" t="s">
        <v>402</v>
      </c>
      <c r="B344" s="117">
        <v>0.28191040000000001</v>
      </c>
      <c r="C344" s="117">
        <v>1.4178560000000001E-5</v>
      </c>
      <c r="D344" s="117">
        <v>4.8202460000000002E-5</v>
      </c>
      <c r="E344" s="117">
        <v>1.0008979999999999E-7</v>
      </c>
      <c r="F344" s="117">
        <v>2.0917290000000001E-3</v>
      </c>
      <c r="G344" s="117">
        <v>5.1369709999999999E-6</v>
      </c>
      <c r="O344" s="114"/>
    </row>
    <row r="345" spans="1:15">
      <c r="A345" s="42" t="s">
        <v>403</v>
      </c>
      <c r="B345" s="117">
        <v>0.2819159</v>
      </c>
      <c r="C345" s="117">
        <v>1.6317709999999999E-5</v>
      </c>
      <c r="D345" s="117">
        <v>8.4505279999999997E-5</v>
      </c>
      <c r="E345" s="117">
        <v>2.9663739999999998E-7</v>
      </c>
      <c r="F345" s="117">
        <v>3.7341129999999998E-3</v>
      </c>
      <c r="G345" s="117">
        <v>8.9386689999999998E-6</v>
      </c>
      <c r="O345" s="114"/>
    </row>
    <row r="346" spans="1:15">
      <c r="A346" s="42" t="s">
        <v>404</v>
      </c>
      <c r="B346" s="117">
        <v>0.28192790000000001</v>
      </c>
      <c r="C346" s="117">
        <v>1.293281E-5</v>
      </c>
      <c r="D346" s="117">
        <v>3.6624600000000002E-5</v>
      </c>
      <c r="E346" s="117">
        <v>1.063575E-7</v>
      </c>
      <c r="F346" s="117">
        <v>1.5787279999999999E-3</v>
      </c>
      <c r="G346" s="117">
        <v>4.6833130000000003E-6</v>
      </c>
      <c r="O346" s="114"/>
    </row>
    <row r="347" spans="1:15">
      <c r="A347" s="42" t="s">
        <v>405</v>
      </c>
      <c r="B347" s="117">
        <v>0.28192790000000001</v>
      </c>
      <c r="C347" s="117">
        <v>2.0485380000000001E-5</v>
      </c>
      <c r="D347" s="117">
        <v>4.8960820000000002E-5</v>
      </c>
      <c r="E347" s="117">
        <v>1.3268290000000001E-7</v>
      </c>
      <c r="F347" s="117">
        <v>2.0813889999999999E-3</v>
      </c>
      <c r="G347" s="117">
        <v>7.3084820000000003E-6</v>
      </c>
      <c r="O347" s="114"/>
    </row>
    <row r="348" spans="1:15">
      <c r="A348" s="42" t="s">
        <v>406</v>
      </c>
      <c r="B348" s="117">
        <v>0.2819122</v>
      </c>
      <c r="C348" s="117">
        <v>1.9452210000000001E-5</v>
      </c>
      <c r="D348" s="117">
        <v>4.2656440000000003E-5</v>
      </c>
      <c r="E348" s="117">
        <v>1.7180750000000001E-7</v>
      </c>
      <c r="F348" s="117">
        <v>1.814422E-3</v>
      </c>
      <c r="G348" s="117">
        <v>6.9899020000000003E-6</v>
      </c>
      <c r="O348" s="114"/>
    </row>
    <row r="349" spans="1:15">
      <c r="A349" s="42" t="s">
        <v>407</v>
      </c>
      <c r="B349" s="117">
        <v>0.2819218</v>
      </c>
      <c r="C349" s="117">
        <v>2.089289E-5</v>
      </c>
      <c r="D349" s="117">
        <v>4.5281560000000001E-5</v>
      </c>
      <c r="E349" s="117">
        <v>7.2075820000000004E-7</v>
      </c>
      <c r="F349" s="117">
        <v>1.9301469999999999E-3</v>
      </c>
      <c r="G349" s="117">
        <v>2.950297E-5</v>
      </c>
      <c r="O349" s="114"/>
    </row>
    <row r="350" spans="1:15">
      <c r="A350" s="42" t="s">
        <v>408</v>
      </c>
      <c r="B350" s="117">
        <v>0.28194239999999998</v>
      </c>
      <c r="C350" s="117">
        <v>2.125128E-5</v>
      </c>
      <c r="D350" s="117">
        <v>4.6098869999999998E-5</v>
      </c>
      <c r="E350" s="117">
        <v>2.1531880000000001E-7</v>
      </c>
      <c r="F350" s="117">
        <v>1.9309349999999999E-3</v>
      </c>
      <c r="G350" s="117">
        <v>9.5612850000000001E-6</v>
      </c>
      <c r="O350" s="114"/>
    </row>
    <row r="351" spans="1:15">
      <c r="A351" s="42" t="s">
        <v>409</v>
      </c>
      <c r="B351" s="117">
        <v>0.28192260000000002</v>
      </c>
      <c r="C351" s="117">
        <v>2.075446E-5</v>
      </c>
      <c r="D351" s="117">
        <v>5.0984399999999999E-5</v>
      </c>
      <c r="E351" s="117">
        <v>1.6320759999999999E-7</v>
      </c>
      <c r="F351" s="117">
        <v>2.1380290000000001E-3</v>
      </c>
      <c r="G351" s="117">
        <v>7.3083050000000003E-6</v>
      </c>
      <c r="O351" s="114"/>
    </row>
    <row r="352" spans="1:15">
      <c r="A352" s="42" t="s">
        <v>410</v>
      </c>
      <c r="B352" s="117">
        <v>0.28193109999999999</v>
      </c>
      <c r="C352" s="117">
        <v>1.953584E-5</v>
      </c>
      <c r="D352" s="117">
        <v>7.2675469999999997E-5</v>
      </c>
      <c r="E352" s="117">
        <v>2.5693169999999998E-7</v>
      </c>
      <c r="F352" s="117">
        <v>3.1934509999999999E-3</v>
      </c>
      <c r="G352" s="117">
        <v>1.296284E-5</v>
      </c>
      <c r="O352" s="114"/>
    </row>
    <row r="353" spans="1:15">
      <c r="A353" s="42" t="s">
        <v>411</v>
      </c>
      <c r="B353" s="117">
        <v>0.28190870000000001</v>
      </c>
      <c r="C353" s="117">
        <v>1.9919129999999999E-5</v>
      </c>
      <c r="D353" s="117">
        <v>7.1812359999999994E-5</v>
      </c>
      <c r="E353" s="117">
        <v>1.282551E-7</v>
      </c>
      <c r="F353" s="117">
        <v>3.1651489999999999E-3</v>
      </c>
      <c r="G353" s="117">
        <v>6.4797489999999999E-6</v>
      </c>
      <c r="O353" s="114"/>
    </row>
    <row r="354" spans="1:15">
      <c r="A354" s="42" t="s">
        <v>412</v>
      </c>
      <c r="B354" s="117">
        <v>0.28192479999999998</v>
      </c>
      <c r="C354" s="117">
        <v>1.9682249999999999E-5</v>
      </c>
      <c r="D354" s="117">
        <v>5.0605639999999998E-5</v>
      </c>
      <c r="E354" s="117">
        <v>3.5413250000000002E-7</v>
      </c>
      <c r="F354" s="117">
        <v>2.1435849999999999E-3</v>
      </c>
      <c r="G354" s="117">
        <v>1.6722849999999999E-5</v>
      </c>
      <c r="O354" s="114"/>
    </row>
    <row r="355" spans="1:15">
      <c r="A355" s="42" t="s">
        <v>413</v>
      </c>
      <c r="B355" s="117">
        <v>0.28189520000000001</v>
      </c>
      <c r="C355" s="117">
        <v>1.901481E-5</v>
      </c>
      <c r="D355" s="117">
        <v>5.0982639999999998E-5</v>
      </c>
      <c r="E355" s="117">
        <v>9.2143980000000004E-7</v>
      </c>
      <c r="F355" s="117">
        <v>2.2013720000000001E-3</v>
      </c>
      <c r="G355" s="117">
        <v>3.4521199999999997E-5</v>
      </c>
      <c r="O355" s="114"/>
    </row>
    <row r="356" spans="1:15">
      <c r="A356" s="42" t="s">
        <v>414</v>
      </c>
      <c r="B356" s="117">
        <v>0.28193689999999999</v>
      </c>
      <c r="C356" s="117">
        <v>1.746709E-5</v>
      </c>
      <c r="D356" s="117">
        <v>3.903421E-5</v>
      </c>
      <c r="E356" s="117">
        <v>2.6166449999999999E-7</v>
      </c>
      <c r="F356" s="117">
        <v>1.6697649999999999E-3</v>
      </c>
      <c r="G356" s="117">
        <v>1.488496E-5</v>
      </c>
      <c r="O356" s="114"/>
    </row>
    <row r="357" spans="1:15">
      <c r="A357" s="42" t="s">
        <v>415</v>
      </c>
      <c r="B357" s="117">
        <v>0.28190330000000002</v>
      </c>
      <c r="C357" s="117">
        <v>1.8959420000000002E-5</v>
      </c>
      <c r="D357" s="117">
        <v>6.0643290000000002E-5</v>
      </c>
      <c r="E357" s="117">
        <v>1.352276E-7</v>
      </c>
      <c r="F357" s="117">
        <v>2.5863829999999998E-3</v>
      </c>
      <c r="G357" s="117">
        <v>9.6309770000000002E-6</v>
      </c>
      <c r="O357" s="114"/>
    </row>
    <row r="358" spans="1:15">
      <c r="A358" s="42" t="s">
        <v>416</v>
      </c>
      <c r="B358" s="117">
        <v>0.28194399999999997</v>
      </c>
      <c r="C358" s="117">
        <v>1.9375269999999999E-5</v>
      </c>
      <c r="D358" s="117">
        <v>4.0775470000000001E-5</v>
      </c>
      <c r="E358" s="117">
        <v>1.115334E-6</v>
      </c>
      <c r="F358" s="117">
        <v>1.716752E-3</v>
      </c>
      <c r="G358" s="117">
        <v>4.657151E-5</v>
      </c>
      <c r="O358" s="114"/>
    </row>
    <row r="359" spans="1:15">
      <c r="A359" s="42" t="s">
        <v>417</v>
      </c>
      <c r="B359" s="117">
        <v>0.28191369999999999</v>
      </c>
      <c r="C359" s="117">
        <v>2.0073679999999999E-5</v>
      </c>
      <c r="D359" s="117">
        <v>4.9393320000000002E-5</v>
      </c>
      <c r="E359" s="117">
        <v>1.713846E-7</v>
      </c>
      <c r="F359" s="117">
        <v>2.1202399999999998E-3</v>
      </c>
      <c r="G359" s="117">
        <v>6.2090390000000002E-6</v>
      </c>
      <c r="O359" s="114"/>
    </row>
    <row r="360" spans="1:15">
      <c r="A360" s="42" t="s">
        <v>419</v>
      </c>
      <c r="B360" s="117">
        <v>0.28192109999999998</v>
      </c>
      <c r="C360" s="117">
        <v>1.749842E-5</v>
      </c>
      <c r="D360" s="117">
        <v>3.0637620000000001E-5</v>
      </c>
      <c r="E360" s="117">
        <v>2.7159140000000001E-7</v>
      </c>
      <c r="F360" s="117">
        <v>1.302501E-3</v>
      </c>
      <c r="G360" s="117">
        <v>1.0977519999999999E-5</v>
      </c>
      <c r="O360" s="114"/>
    </row>
    <row r="361" spans="1:15">
      <c r="A361" s="42" t="s">
        <v>420</v>
      </c>
      <c r="B361" s="117">
        <v>0.28192509999999998</v>
      </c>
      <c r="C361" s="117">
        <v>2.272475E-5</v>
      </c>
      <c r="D361" s="117">
        <v>7.5013510000000003E-5</v>
      </c>
      <c r="E361" s="117">
        <v>6.6436489999999999E-7</v>
      </c>
      <c r="F361" s="117">
        <v>3.3095720000000002E-3</v>
      </c>
      <c r="G361" s="117">
        <v>3.5599560000000001E-5</v>
      </c>
      <c r="O361" s="114"/>
    </row>
    <row r="362" spans="1:15">
      <c r="A362" s="42" t="s">
        <v>421</v>
      </c>
      <c r="B362" s="117">
        <v>0.28192840000000002</v>
      </c>
      <c r="C362" s="117">
        <v>2.1253739999999999E-5</v>
      </c>
      <c r="D362" s="117">
        <v>7.5803099999999999E-5</v>
      </c>
      <c r="E362" s="117">
        <v>2.5414259999999998E-7</v>
      </c>
      <c r="F362" s="117">
        <v>3.3290139999999999E-3</v>
      </c>
      <c r="G362" s="117">
        <v>9.8445330000000006E-6</v>
      </c>
      <c r="O362" s="114"/>
    </row>
    <row r="363" spans="1:15">
      <c r="A363" s="42" t="s">
        <v>422</v>
      </c>
      <c r="B363" s="117">
        <v>0.28193760000000001</v>
      </c>
      <c r="C363" s="117">
        <v>2.1889559999999998E-5</v>
      </c>
      <c r="D363" s="117">
        <v>7.1876109999999995E-5</v>
      </c>
      <c r="E363" s="117">
        <v>6.3709359999999998E-7</v>
      </c>
      <c r="F363" s="117">
        <v>3.1730059999999999E-3</v>
      </c>
      <c r="G363" s="117">
        <v>2.790702E-5</v>
      </c>
      <c r="O363" s="114"/>
    </row>
    <row r="364" spans="1:15">
      <c r="A364" s="42" t="s">
        <v>423</v>
      </c>
      <c r="B364" s="117">
        <v>0.28193439999999997</v>
      </c>
      <c r="C364" s="117">
        <v>1.9383369999999999E-5</v>
      </c>
      <c r="D364" s="117">
        <v>2.8252419999999999E-5</v>
      </c>
      <c r="E364" s="117">
        <v>1.2351630000000001E-7</v>
      </c>
      <c r="F364" s="117">
        <v>1.201283E-3</v>
      </c>
      <c r="G364" s="117">
        <v>6.6257440000000003E-6</v>
      </c>
      <c r="O364" s="114"/>
    </row>
    <row r="365" spans="1:15">
      <c r="A365" s="42" t="s">
        <v>424</v>
      </c>
      <c r="B365" s="117">
        <v>0.28193829999999998</v>
      </c>
      <c r="C365" s="117">
        <v>2.0070890000000001E-5</v>
      </c>
      <c r="D365" s="117">
        <v>4.165364E-5</v>
      </c>
      <c r="E365" s="117">
        <v>2.959128E-7</v>
      </c>
      <c r="F365" s="117">
        <v>1.748735E-3</v>
      </c>
      <c r="G365" s="117">
        <v>1.259208E-5</v>
      </c>
      <c r="O365" s="114"/>
    </row>
    <row r="366" spans="1:15">
      <c r="A366" s="42" t="s">
        <v>425</v>
      </c>
      <c r="B366" s="117">
        <v>0.28191749999999999</v>
      </c>
      <c r="C366" s="117">
        <v>2.0320130000000001E-5</v>
      </c>
      <c r="D366" s="117">
        <v>4.237955E-5</v>
      </c>
      <c r="E366" s="117">
        <v>1.458686E-7</v>
      </c>
      <c r="F366" s="117">
        <v>1.8018769999999999E-3</v>
      </c>
      <c r="G366" s="117">
        <v>5.095646E-6</v>
      </c>
      <c r="O366" s="114"/>
    </row>
    <row r="367" spans="1:15">
      <c r="A367" s="42" t="s">
        <v>426</v>
      </c>
      <c r="B367" s="117">
        <v>0.28192810000000001</v>
      </c>
      <c r="C367" s="117">
        <v>2.7204080000000001E-5</v>
      </c>
      <c r="D367" s="117">
        <v>4.8114900000000002E-5</v>
      </c>
      <c r="E367" s="117">
        <v>4.409674E-7</v>
      </c>
      <c r="F367" s="117">
        <v>2.01592E-3</v>
      </c>
      <c r="G367" s="117">
        <v>1.9436389999999998E-5</v>
      </c>
    </row>
    <row r="368" spans="1:15">
      <c r="A368" s="42" t="s">
        <v>427</v>
      </c>
      <c r="B368" s="117">
        <v>0.28193230000000002</v>
      </c>
      <c r="C368" s="117">
        <v>2.690692E-5</v>
      </c>
      <c r="D368" s="117">
        <v>4.6336949999999997E-5</v>
      </c>
      <c r="E368" s="117">
        <v>1.899553E-6</v>
      </c>
      <c r="F368" s="117">
        <v>1.949592E-3</v>
      </c>
      <c r="G368" s="117">
        <v>7.94838E-5</v>
      </c>
    </row>
    <row r="369" spans="1:7">
      <c r="A369" s="42" t="s">
        <v>428</v>
      </c>
      <c r="B369" s="117">
        <v>0.28193479999999999</v>
      </c>
      <c r="C369" s="117">
        <v>2.8662340000000001E-5</v>
      </c>
      <c r="D369" s="117">
        <v>4.3752869999999997E-5</v>
      </c>
      <c r="E369" s="117">
        <v>1.1331429999999999E-7</v>
      </c>
      <c r="F369" s="117">
        <v>1.8433010000000001E-3</v>
      </c>
      <c r="G369" s="117">
        <v>4.6014900000000001E-6</v>
      </c>
    </row>
    <row r="370" spans="1:7">
      <c r="A370" s="42" t="s">
        <v>429</v>
      </c>
      <c r="B370" s="117">
        <v>0.28193020000000002</v>
      </c>
      <c r="C370" s="117">
        <v>2.8793880000000001E-5</v>
      </c>
      <c r="D370" s="117">
        <v>4.4801600000000001E-5</v>
      </c>
      <c r="E370" s="117">
        <v>1.081442E-7</v>
      </c>
      <c r="F370" s="117">
        <v>1.891371E-3</v>
      </c>
      <c r="G370" s="117">
        <v>4.644641E-6</v>
      </c>
    </row>
    <row r="371" spans="1:7">
      <c r="A371" s="42" t="s">
        <v>430</v>
      </c>
      <c r="B371" s="117">
        <v>0.2819275</v>
      </c>
      <c r="C371" s="117">
        <v>2.764204E-5</v>
      </c>
      <c r="D371" s="117">
        <v>3.8239399999999998E-5</v>
      </c>
      <c r="E371" s="117">
        <v>1.87984E-7</v>
      </c>
      <c r="F371" s="117">
        <v>1.613328E-3</v>
      </c>
      <c r="G371" s="117">
        <v>7.2538410000000004E-6</v>
      </c>
    </row>
    <row r="372" spans="1:7">
      <c r="A372" s="42" t="s">
        <v>431</v>
      </c>
      <c r="B372" s="117">
        <v>0.28191490000000002</v>
      </c>
      <c r="C372" s="117">
        <v>5.6096449999999997E-5</v>
      </c>
      <c r="D372" s="117">
        <v>4.6767800000000003E-5</v>
      </c>
      <c r="E372" s="117">
        <v>4.3309680000000002E-7</v>
      </c>
      <c r="F372" s="117">
        <v>1.9777670000000001E-3</v>
      </c>
      <c r="G372" s="117">
        <v>1.707144E-5</v>
      </c>
    </row>
    <row r="373" spans="1:7">
      <c r="A373" s="42" t="s">
        <v>432</v>
      </c>
      <c r="B373" s="117">
        <v>0.28189380000000003</v>
      </c>
      <c r="C373" s="117">
        <v>1.5507510000000001E-5</v>
      </c>
      <c r="D373" s="117">
        <v>3.9677769999999999E-5</v>
      </c>
      <c r="E373" s="117">
        <v>1.6668629999999999E-7</v>
      </c>
      <c r="F373" s="117">
        <v>1.733463E-3</v>
      </c>
      <c r="G373" s="117">
        <v>6.4601269999999999E-6</v>
      </c>
    </row>
    <row r="374" spans="1:7">
      <c r="A374" s="42" t="s">
        <v>433</v>
      </c>
      <c r="B374" s="117">
        <v>0.28189779999999998</v>
      </c>
      <c r="C374" s="117">
        <v>1.6413440000000001E-5</v>
      </c>
      <c r="D374" s="117">
        <v>4.6857609999999997E-5</v>
      </c>
      <c r="E374" s="117">
        <v>2.5332230000000003E-7</v>
      </c>
      <c r="F374" s="117">
        <v>2.0068009999999999E-3</v>
      </c>
      <c r="G374" s="117">
        <v>9.892869E-6</v>
      </c>
    </row>
    <row r="375" spans="1:7">
      <c r="A375" s="42" t="s">
        <v>434</v>
      </c>
      <c r="B375" s="117">
        <v>0.2818889</v>
      </c>
      <c r="C375" s="117">
        <v>2.6835890000000001E-5</v>
      </c>
      <c r="D375" s="117">
        <v>6.1458059999999998E-5</v>
      </c>
      <c r="E375" s="117">
        <v>1.4345359999999999E-7</v>
      </c>
      <c r="F375" s="117">
        <v>2.5929709999999999E-3</v>
      </c>
      <c r="G375" s="117">
        <v>6.5773599999999997E-6</v>
      </c>
    </row>
    <row r="376" spans="1:7">
      <c r="A376" s="42" t="s">
        <v>435</v>
      </c>
      <c r="B376" s="117">
        <v>0.28189900000000001</v>
      </c>
      <c r="C376" s="117">
        <v>2.5726640000000001E-5</v>
      </c>
      <c r="D376" s="117">
        <v>4.1053319999999997E-5</v>
      </c>
      <c r="E376" s="117">
        <v>2.2069800000000001E-7</v>
      </c>
      <c r="F376" s="117">
        <v>1.7373239999999999E-3</v>
      </c>
      <c r="G376" s="117">
        <v>7.1528250000000004E-6</v>
      </c>
    </row>
    <row r="377" spans="1:7">
      <c r="A377" s="42" t="s">
        <v>436</v>
      </c>
      <c r="B377" s="117">
        <v>0.28189639999999999</v>
      </c>
      <c r="C377" s="117">
        <v>2.57734E-5</v>
      </c>
      <c r="D377" s="117">
        <v>4.3020369999999997E-5</v>
      </c>
      <c r="E377" s="117">
        <v>4.8271680000000001E-7</v>
      </c>
      <c r="F377" s="117">
        <v>1.8097720000000001E-3</v>
      </c>
      <c r="G377" s="117">
        <v>1.971257E-5</v>
      </c>
    </row>
    <row r="378" spans="1:7">
      <c r="A378" s="42" t="s">
        <v>437</v>
      </c>
      <c r="B378" s="117">
        <v>0.28191830000000001</v>
      </c>
      <c r="C378" s="117">
        <v>2.6132020000000001E-5</v>
      </c>
      <c r="D378" s="117">
        <v>3.9145440000000002E-5</v>
      </c>
      <c r="E378" s="117">
        <v>2.3780819999999999E-7</v>
      </c>
      <c r="F378" s="117">
        <v>1.670124E-3</v>
      </c>
      <c r="G378" s="117">
        <v>9.4723200000000005E-6</v>
      </c>
    </row>
    <row r="379" spans="1:7">
      <c r="A379" s="42" t="s">
        <v>438</v>
      </c>
      <c r="B379" s="117">
        <v>0.281912</v>
      </c>
      <c r="C379" s="117">
        <v>2.6624630000000001E-5</v>
      </c>
      <c r="D379" s="117">
        <v>4.5238750000000001E-5</v>
      </c>
      <c r="E379" s="117">
        <v>1.7789469999999999E-7</v>
      </c>
      <c r="F379" s="117">
        <v>1.9522369999999999E-3</v>
      </c>
      <c r="G379" s="117">
        <v>6.7509129999999998E-6</v>
      </c>
    </row>
    <row r="380" spans="1:7">
      <c r="A380" s="42" t="s">
        <v>439</v>
      </c>
      <c r="B380" s="117">
        <v>0.28189310000000001</v>
      </c>
      <c r="C380" s="117">
        <v>2.5733080000000001E-5</v>
      </c>
      <c r="D380" s="117">
        <v>3.857874E-5</v>
      </c>
      <c r="E380" s="117">
        <v>2.8986480000000002E-7</v>
      </c>
      <c r="F380" s="117">
        <v>1.6635409999999999E-3</v>
      </c>
      <c r="G380" s="117">
        <v>1.277966E-5</v>
      </c>
    </row>
    <row r="381" spans="1:7">
      <c r="A381" s="42" t="s">
        <v>440</v>
      </c>
      <c r="B381" s="117">
        <v>0.28190579999999998</v>
      </c>
      <c r="C381" s="117">
        <v>2.4179509999999998E-5</v>
      </c>
      <c r="D381" s="117">
        <v>5.2945970000000002E-5</v>
      </c>
      <c r="E381" s="117">
        <v>1.0678610000000001E-7</v>
      </c>
      <c r="F381" s="117">
        <v>2.2867809999999999E-3</v>
      </c>
      <c r="G381" s="117">
        <v>4.514494E-6</v>
      </c>
    </row>
    <row r="382" spans="1:7">
      <c r="A382" s="42" t="s">
        <v>441</v>
      </c>
      <c r="B382" s="117">
        <v>0.28192299999999998</v>
      </c>
      <c r="C382" s="117">
        <v>2.2956190000000002E-5</v>
      </c>
      <c r="D382" s="117">
        <v>4.230012E-5</v>
      </c>
      <c r="E382" s="117">
        <v>1.032264E-7</v>
      </c>
      <c r="F382" s="117">
        <v>1.8269930000000001E-3</v>
      </c>
      <c r="G382" s="117">
        <v>5.5459870000000002E-6</v>
      </c>
    </row>
    <row r="383" spans="1:7">
      <c r="A383" s="42" t="s">
        <v>442</v>
      </c>
      <c r="B383" s="117">
        <v>0.28189330000000001</v>
      </c>
      <c r="C383" s="117">
        <v>2.4333570000000002E-5</v>
      </c>
      <c r="D383" s="117">
        <v>3.4231340000000001E-5</v>
      </c>
      <c r="E383" s="117">
        <v>1.7508079999999999E-7</v>
      </c>
      <c r="F383" s="117">
        <v>1.4759739999999999E-3</v>
      </c>
      <c r="G383" s="117">
        <v>7.0056189999999998E-6</v>
      </c>
    </row>
    <row r="384" spans="1:7">
      <c r="A384" s="42" t="s">
        <v>443</v>
      </c>
      <c r="B384" s="117">
        <v>0.28193449999999998</v>
      </c>
      <c r="C384" s="117">
        <v>2.4404529999999999E-5</v>
      </c>
      <c r="D384" s="117">
        <v>7.9446650000000003E-5</v>
      </c>
      <c r="E384" s="117">
        <v>5.1187149999999998E-7</v>
      </c>
      <c r="F384" s="117">
        <v>3.4544609999999998E-3</v>
      </c>
      <c r="G384" s="117">
        <v>2.431592E-5</v>
      </c>
    </row>
    <row r="385" spans="1:7">
      <c r="A385" s="42" t="s">
        <v>444</v>
      </c>
      <c r="B385" s="117">
        <v>0.2819065</v>
      </c>
      <c r="C385" s="117">
        <v>2.4797509999999998E-5</v>
      </c>
      <c r="D385" s="117">
        <v>7.6350509999999994E-5</v>
      </c>
      <c r="E385" s="117">
        <v>1.356974E-7</v>
      </c>
      <c r="F385" s="117">
        <v>3.373423E-3</v>
      </c>
      <c r="G385" s="117">
        <v>8.2225529999999996E-6</v>
      </c>
    </row>
    <row r="386" spans="1:7">
      <c r="A386" s="42" t="s">
        <v>445</v>
      </c>
      <c r="B386" s="117">
        <v>0.28190609999999999</v>
      </c>
      <c r="C386" s="117">
        <v>2.317446E-5</v>
      </c>
      <c r="D386" s="117">
        <v>4.5544009999999997E-5</v>
      </c>
      <c r="E386" s="117">
        <v>1.742055E-7</v>
      </c>
      <c r="F386" s="117">
        <v>1.950343E-3</v>
      </c>
      <c r="G386" s="117">
        <v>8.1336090000000008E-6</v>
      </c>
    </row>
    <row r="387" spans="1:7">
      <c r="A387" s="42" t="s">
        <v>446</v>
      </c>
      <c r="B387" s="117">
        <v>0.28192830000000002</v>
      </c>
      <c r="C387" s="117">
        <v>3.1693360000000001E-5</v>
      </c>
      <c r="D387" s="117">
        <v>2.678769E-5</v>
      </c>
      <c r="E387" s="117">
        <v>1.021447E-7</v>
      </c>
      <c r="F387" s="117">
        <v>1.1435460000000001E-3</v>
      </c>
      <c r="G387" s="117">
        <v>4.1758879999999998E-6</v>
      </c>
    </row>
    <row r="388" spans="1:7">
      <c r="A388" s="42" t="s">
        <v>447</v>
      </c>
      <c r="B388" s="117">
        <v>0.2819121</v>
      </c>
      <c r="C388" s="117">
        <v>3.1821250000000003E-5</v>
      </c>
      <c r="D388" s="117">
        <v>4.367407E-5</v>
      </c>
      <c r="E388" s="117">
        <v>1.00398E-7</v>
      </c>
      <c r="F388" s="117">
        <v>1.8822750000000001E-3</v>
      </c>
      <c r="G388" s="117">
        <v>4.8589789999999996E-6</v>
      </c>
    </row>
    <row r="389" spans="1:7">
      <c r="A389" s="42" t="s">
        <v>448</v>
      </c>
      <c r="B389" s="117">
        <v>0.28192430000000002</v>
      </c>
      <c r="C389" s="117">
        <v>3.2332180000000001E-5</v>
      </c>
      <c r="D389" s="117">
        <v>5.3069309999999998E-5</v>
      </c>
      <c r="E389" s="117">
        <v>1.003185E-7</v>
      </c>
      <c r="F389" s="117">
        <v>2.2442450000000002E-3</v>
      </c>
      <c r="G389" s="117">
        <v>5.5628810000000002E-6</v>
      </c>
    </row>
    <row r="390" spans="1:7">
      <c r="A390" s="42" t="s">
        <v>449</v>
      </c>
      <c r="B390" s="117">
        <v>0.28193659999999998</v>
      </c>
      <c r="C390" s="117">
        <v>3.1869809999999998E-5</v>
      </c>
      <c r="D390" s="117">
        <v>6.2410199999999994E-5</v>
      </c>
      <c r="E390" s="117">
        <v>3.868602E-7</v>
      </c>
      <c r="F390" s="117">
        <v>2.671222E-3</v>
      </c>
      <c r="G390" s="117">
        <v>1.7334989999999999E-5</v>
      </c>
    </row>
    <row r="391" spans="1:7">
      <c r="A391" s="42" t="s">
        <v>450</v>
      </c>
      <c r="B391" s="117">
        <v>0.2819256</v>
      </c>
      <c r="C391" s="117">
        <v>3.227832E-5</v>
      </c>
      <c r="D391" s="117">
        <v>6.0587290000000001E-5</v>
      </c>
      <c r="E391" s="117">
        <v>4.7004650000000001E-7</v>
      </c>
      <c r="F391" s="117">
        <v>2.595366E-3</v>
      </c>
      <c r="G391" s="117">
        <v>2.117738E-5</v>
      </c>
    </row>
    <row r="392" spans="1:7">
      <c r="A392" s="42" t="s">
        <v>451</v>
      </c>
      <c r="B392" s="117">
        <v>0.28192200000000001</v>
      </c>
      <c r="C392" s="117">
        <v>3.1818320000000001E-5</v>
      </c>
      <c r="D392" s="117">
        <v>5.9738309999999998E-5</v>
      </c>
      <c r="E392" s="117">
        <v>1.1908810000000001E-7</v>
      </c>
      <c r="F392" s="117">
        <v>2.5846530000000001E-3</v>
      </c>
      <c r="G392" s="117">
        <v>7.6730170000000007E-6</v>
      </c>
    </row>
    <row r="393" spans="1:7">
      <c r="A393" s="42" t="s">
        <v>452</v>
      </c>
      <c r="B393" s="117">
        <v>0.2819373</v>
      </c>
      <c r="C393" s="117">
        <v>2.7120979999999999E-5</v>
      </c>
      <c r="D393" s="117">
        <v>4.7110000000000001E-5</v>
      </c>
      <c r="E393" s="117">
        <v>1.7809260000000001E-7</v>
      </c>
      <c r="F393" s="117">
        <v>2.0194520000000001E-3</v>
      </c>
      <c r="G393" s="117">
        <v>9.5921820000000002E-6</v>
      </c>
    </row>
    <row r="394" spans="1:7">
      <c r="A394" s="42" t="s">
        <v>453</v>
      </c>
      <c r="B394" s="117">
        <v>0.28194010000000003</v>
      </c>
      <c r="C394" s="117">
        <v>2.729289E-5</v>
      </c>
      <c r="D394" s="117">
        <v>6.1502229999999997E-5</v>
      </c>
      <c r="E394" s="117">
        <v>1.5002509999999999E-7</v>
      </c>
      <c r="F394" s="117">
        <v>2.6240349999999998E-3</v>
      </c>
      <c r="G394" s="117">
        <v>6.7833839999999997E-6</v>
      </c>
    </row>
    <row r="395" spans="1:7">
      <c r="A395" s="42" t="s">
        <v>454</v>
      </c>
      <c r="B395" s="117">
        <v>0.28193770000000001</v>
      </c>
      <c r="C395" s="117">
        <v>3.5244219999999998E-5</v>
      </c>
      <c r="D395" s="117">
        <v>7.9957259999999998E-5</v>
      </c>
      <c r="E395" s="117">
        <v>1.0192889999999999E-7</v>
      </c>
      <c r="F395" s="117">
        <v>3.5495800000000001E-3</v>
      </c>
      <c r="G395" s="117">
        <v>7.7379189999999995E-6</v>
      </c>
    </row>
    <row r="396" spans="1:7">
      <c r="A396" s="42" t="s">
        <v>455</v>
      </c>
      <c r="B396" s="117">
        <v>0.28192030000000001</v>
      </c>
      <c r="C396" s="117">
        <v>3.5414019999999998E-5</v>
      </c>
      <c r="D396" s="117">
        <v>8.7241319999999996E-5</v>
      </c>
      <c r="E396" s="117">
        <v>9.7925079999999997E-8</v>
      </c>
      <c r="F396" s="117">
        <v>3.8749959999999999E-3</v>
      </c>
      <c r="G396" s="117">
        <v>8.9691509999999997E-6</v>
      </c>
    </row>
    <row r="397" spans="1:7">
      <c r="A397" s="42" t="s">
        <v>456</v>
      </c>
      <c r="B397" s="117">
        <v>0.2818987</v>
      </c>
      <c r="C397" s="117">
        <v>3.529665E-5</v>
      </c>
      <c r="D397" s="117">
        <v>7.306356E-5</v>
      </c>
      <c r="E397" s="117">
        <v>1.9608209999999999E-7</v>
      </c>
      <c r="F397" s="117">
        <v>3.2380949999999999E-3</v>
      </c>
      <c r="G397" s="117">
        <v>1.0982360000000001E-5</v>
      </c>
    </row>
    <row r="398" spans="1:7">
      <c r="A398" s="42" t="s">
        <v>457</v>
      </c>
      <c r="B398" s="117">
        <v>0.28190969999999999</v>
      </c>
      <c r="C398" s="117">
        <v>3.5648860000000001E-5</v>
      </c>
      <c r="D398" s="117">
        <v>8.4602810000000003E-5</v>
      </c>
      <c r="E398" s="117">
        <v>1.04949E-7</v>
      </c>
      <c r="F398" s="117">
        <v>3.7757509999999999E-3</v>
      </c>
      <c r="G398" s="117">
        <v>1.091108E-5</v>
      </c>
    </row>
    <row r="399" spans="1:7">
      <c r="A399" s="42" t="s">
        <v>458</v>
      </c>
      <c r="B399" s="117">
        <v>0.28190090000000001</v>
      </c>
      <c r="C399" s="117">
        <v>3.5428529999999997E-5</v>
      </c>
      <c r="D399" s="117">
        <v>8.9403060000000002E-5</v>
      </c>
      <c r="E399" s="117">
        <v>1.486595E-7</v>
      </c>
      <c r="F399" s="117">
        <v>3.9989370000000002E-3</v>
      </c>
      <c r="G399" s="117">
        <v>1.09923E-5</v>
      </c>
    </row>
    <row r="400" spans="1:7">
      <c r="A400" s="42" t="s">
        <v>459</v>
      </c>
      <c r="B400" s="117">
        <v>0.28190589999999999</v>
      </c>
      <c r="C400" s="117">
        <v>3.4978909999999999E-5</v>
      </c>
      <c r="D400" s="117">
        <v>7.721231E-5</v>
      </c>
      <c r="E400" s="117">
        <v>1.064025E-7</v>
      </c>
      <c r="F400" s="117">
        <v>3.4622120000000001E-3</v>
      </c>
      <c r="G400" s="117">
        <v>7.8365789999999997E-6</v>
      </c>
    </row>
    <row r="401" spans="1:7">
      <c r="A401" s="42" t="s">
        <v>460</v>
      </c>
      <c r="B401" s="117">
        <v>0.28191509999999997</v>
      </c>
      <c r="C401" s="117">
        <v>2.3566169999999999E-5</v>
      </c>
      <c r="D401" s="117">
        <v>5.5964500000000003E-5</v>
      </c>
      <c r="E401" s="117">
        <v>1.237315E-7</v>
      </c>
      <c r="F401" s="117">
        <v>2.3639709999999999E-3</v>
      </c>
      <c r="G401" s="117">
        <v>7.2178029999999996E-6</v>
      </c>
    </row>
    <row r="402" spans="1:7">
      <c r="A402" s="42" t="s">
        <v>461</v>
      </c>
      <c r="B402" s="117">
        <v>0.28190589999999999</v>
      </c>
      <c r="C402" s="117">
        <v>2.198373E-5</v>
      </c>
      <c r="D402" s="117">
        <v>6.3394759999999995E-5</v>
      </c>
      <c r="E402" s="117">
        <v>1.046339E-7</v>
      </c>
      <c r="F402" s="117">
        <v>2.713731E-3</v>
      </c>
      <c r="G402" s="117">
        <v>7.3510609999999998E-6</v>
      </c>
    </row>
    <row r="403" spans="1:7">
      <c r="A403" s="42" t="s">
        <v>462</v>
      </c>
      <c r="B403" s="117">
        <v>0.2819255</v>
      </c>
      <c r="C403" s="117">
        <v>2.2673290000000001E-5</v>
      </c>
      <c r="D403" s="117">
        <v>6.7730960000000003E-5</v>
      </c>
      <c r="E403" s="117">
        <v>8.9360110000000003E-8</v>
      </c>
      <c r="F403" s="117">
        <v>2.9416310000000001E-3</v>
      </c>
      <c r="G403" s="117">
        <v>7.9993509999999993E-6</v>
      </c>
    </row>
    <row r="404" spans="1:7">
      <c r="A404" s="42" t="s">
        <v>463</v>
      </c>
      <c r="B404" s="117">
        <v>0.28191260000000001</v>
      </c>
      <c r="C404" s="117">
        <v>2.2432449999999999E-5</v>
      </c>
      <c r="D404" s="117">
        <v>7.3274420000000006E-5</v>
      </c>
      <c r="E404" s="117">
        <v>8.9544990000000002E-8</v>
      </c>
      <c r="F404" s="117">
        <v>3.1528329999999999E-3</v>
      </c>
      <c r="G404" s="117">
        <v>7.0002100000000002E-6</v>
      </c>
    </row>
    <row r="405" spans="1:7">
      <c r="A405" s="42" t="s">
        <v>464</v>
      </c>
      <c r="B405" s="117">
        <v>0.28191270000000002</v>
      </c>
      <c r="C405" s="117">
        <v>2.351159E-5</v>
      </c>
      <c r="D405" s="117">
        <v>7.4829589999999999E-5</v>
      </c>
      <c r="E405" s="117">
        <v>8.8926899999999994E-8</v>
      </c>
      <c r="F405" s="117">
        <v>3.2026820000000001E-3</v>
      </c>
      <c r="G405" s="117">
        <v>1.0492079999999999E-5</v>
      </c>
    </row>
    <row r="406" spans="1:7">
      <c r="A406" s="42" t="s">
        <v>465</v>
      </c>
      <c r="B406" s="117">
        <v>0.2819084</v>
      </c>
      <c r="C406" s="117">
        <v>2.3458870000000001E-5</v>
      </c>
      <c r="D406" s="117">
        <v>4.6366100000000003E-5</v>
      </c>
      <c r="E406" s="117">
        <v>1.097821E-7</v>
      </c>
      <c r="F406" s="117">
        <v>1.9159030000000001E-3</v>
      </c>
      <c r="G406" s="117">
        <v>5.6023359999999999E-6</v>
      </c>
    </row>
    <row r="407" spans="1:7">
      <c r="A407" s="42" t="s">
        <v>466</v>
      </c>
      <c r="B407" s="117">
        <v>0.28189409999999998</v>
      </c>
      <c r="C407" s="117">
        <v>1.7042790000000002E-5</v>
      </c>
      <c r="D407" s="117">
        <v>4.9317819999999999E-5</v>
      </c>
      <c r="E407" s="117">
        <v>1.038384E-7</v>
      </c>
      <c r="F407" s="117">
        <v>2.0181919999999998E-3</v>
      </c>
      <c r="G407" s="117">
        <v>5.3144280000000002E-6</v>
      </c>
    </row>
    <row r="408" spans="1:7">
      <c r="A408" s="42" t="s">
        <v>467</v>
      </c>
      <c r="B408" s="117">
        <v>0.2818929</v>
      </c>
      <c r="C408" s="117">
        <v>1.8159060000000001E-5</v>
      </c>
      <c r="D408" s="117">
        <v>4.5267720000000002E-5</v>
      </c>
      <c r="E408" s="117">
        <v>9.0491889999999999E-8</v>
      </c>
      <c r="F408" s="117">
        <v>1.850733E-3</v>
      </c>
      <c r="G408" s="117">
        <v>7.2527610000000002E-6</v>
      </c>
    </row>
    <row r="409" spans="1:7">
      <c r="A409" s="42" t="s">
        <v>468</v>
      </c>
      <c r="B409" s="117">
        <v>0.28190280000000001</v>
      </c>
      <c r="C409" s="117">
        <v>1.752714E-5</v>
      </c>
      <c r="D409" s="117">
        <v>2.6683530000000002E-5</v>
      </c>
      <c r="E409" s="117">
        <v>8.2905969999999998E-8</v>
      </c>
      <c r="F409" s="117">
        <v>1.083978E-3</v>
      </c>
      <c r="G409" s="117">
        <v>3.9937130000000001E-6</v>
      </c>
    </row>
    <row r="410" spans="1:7">
      <c r="A410" s="42" t="s">
        <v>469</v>
      </c>
      <c r="B410" s="117">
        <v>0.28189150000000002</v>
      </c>
      <c r="C410" s="117">
        <v>1.8554270000000001E-5</v>
      </c>
      <c r="D410" s="117">
        <v>4.4094319999999997E-5</v>
      </c>
      <c r="E410" s="117">
        <v>1.988078E-7</v>
      </c>
      <c r="F410" s="117">
        <v>1.796974E-3</v>
      </c>
      <c r="G410" s="117">
        <v>9.2177139999999998E-6</v>
      </c>
    </row>
    <row r="411" spans="1:7">
      <c r="A411" s="42" t="s">
        <v>470</v>
      </c>
      <c r="B411" s="117">
        <v>0.28190599999999999</v>
      </c>
      <c r="C411" s="117">
        <v>1.8733570000000001E-5</v>
      </c>
      <c r="D411" s="117">
        <v>4.8065780000000002E-5</v>
      </c>
      <c r="E411" s="117">
        <v>8.4160700000000005E-8</v>
      </c>
      <c r="F411" s="117">
        <v>1.9735970000000001E-3</v>
      </c>
      <c r="G411" s="117">
        <v>5.3444320000000001E-6</v>
      </c>
    </row>
    <row r="412" spans="1:7">
      <c r="A412" s="42" t="s">
        <v>471</v>
      </c>
      <c r="B412" s="117">
        <v>0.28191149999999998</v>
      </c>
      <c r="C412" s="117">
        <v>1.8159459999999998E-5</v>
      </c>
      <c r="D412" s="117">
        <v>4.8751429999999998E-5</v>
      </c>
      <c r="E412" s="117">
        <v>5.2494450000000001E-7</v>
      </c>
      <c r="F412" s="117">
        <v>1.9777789999999998E-3</v>
      </c>
      <c r="G412" s="117">
        <v>2.0001880000000001E-5</v>
      </c>
    </row>
    <row r="413" spans="1:7">
      <c r="A413" s="42" t="s">
        <v>472</v>
      </c>
      <c r="B413" s="117">
        <v>0.28192089999999997</v>
      </c>
      <c r="C413" s="117">
        <v>1.796677E-5</v>
      </c>
      <c r="D413" s="117">
        <v>4.1386179999999999E-5</v>
      </c>
      <c r="E413" s="117">
        <v>1.2659530000000001E-7</v>
      </c>
      <c r="F413" s="117">
        <v>1.6871810000000001E-3</v>
      </c>
      <c r="G413" s="117">
        <v>6.5445550000000002E-6</v>
      </c>
    </row>
    <row r="414" spans="1:7">
      <c r="A414" s="42" t="s">
        <v>473</v>
      </c>
      <c r="B414" s="117">
        <v>0.28190690000000002</v>
      </c>
      <c r="C414" s="117">
        <v>1.905268E-5</v>
      </c>
      <c r="D414" s="117">
        <v>5.766852E-5</v>
      </c>
      <c r="E414" s="117">
        <v>2.722841E-7</v>
      </c>
      <c r="F414" s="117">
        <v>2.3447300000000002E-3</v>
      </c>
      <c r="G414" s="117">
        <v>1.118489E-5</v>
      </c>
    </row>
    <row r="415" spans="1:7">
      <c r="A415" s="42" t="s">
        <v>474</v>
      </c>
      <c r="B415" s="117">
        <v>0.28189330000000001</v>
      </c>
      <c r="C415" s="117">
        <v>1.777599E-5</v>
      </c>
      <c r="D415" s="117">
        <v>4.7890699999999999E-5</v>
      </c>
      <c r="E415" s="117">
        <v>4.466601E-7</v>
      </c>
      <c r="F415" s="117">
        <v>1.9571710000000002E-3</v>
      </c>
      <c r="G415" s="117">
        <v>1.8023250000000001E-5</v>
      </c>
    </row>
    <row r="416" spans="1:7">
      <c r="A416" s="42" t="s">
        <v>475</v>
      </c>
      <c r="B416" s="117">
        <v>0.28191379999999999</v>
      </c>
      <c r="C416" s="117">
        <v>1.8217480000000002E-5</v>
      </c>
      <c r="D416" s="117">
        <v>4.3029099999999998E-5</v>
      </c>
      <c r="E416" s="117">
        <v>1.710049E-7</v>
      </c>
      <c r="F416" s="117">
        <v>1.7613520000000001E-3</v>
      </c>
      <c r="G416" s="117">
        <v>5.5606029999999996E-6</v>
      </c>
    </row>
    <row r="417" spans="1:7">
      <c r="A417" s="42" t="s">
        <v>476</v>
      </c>
      <c r="B417" s="117">
        <v>0.28193289999999999</v>
      </c>
      <c r="C417" s="117">
        <v>1.769748E-5</v>
      </c>
      <c r="D417" s="117">
        <v>5.3157559999999998E-5</v>
      </c>
      <c r="E417" s="117">
        <v>2.5617569999999997E-7</v>
      </c>
      <c r="F417" s="117">
        <v>2.1543729999999998E-3</v>
      </c>
      <c r="G417" s="117">
        <v>1.04624E-5</v>
      </c>
    </row>
    <row r="418" spans="1:7">
      <c r="A418" s="42" t="s">
        <v>477</v>
      </c>
      <c r="B418" s="117">
        <v>0.28191080000000002</v>
      </c>
      <c r="C418" s="117">
        <v>1.8288820000000002E-5</v>
      </c>
      <c r="D418" s="117">
        <v>5.2639560000000001E-5</v>
      </c>
      <c r="E418" s="117">
        <v>1.000963E-7</v>
      </c>
      <c r="F418" s="117">
        <v>2.1474179999999999E-3</v>
      </c>
      <c r="G418" s="117">
        <v>3.9766439999999997E-6</v>
      </c>
    </row>
    <row r="419" spans="1:7">
      <c r="A419" s="42" t="s">
        <v>478</v>
      </c>
      <c r="B419" s="117">
        <v>0.2819393</v>
      </c>
      <c r="C419" s="117">
        <v>1.703817E-5</v>
      </c>
      <c r="D419" s="117">
        <v>3.9590469999999998E-5</v>
      </c>
      <c r="E419" s="117">
        <v>1.065146E-7</v>
      </c>
      <c r="F419" s="117">
        <v>1.6118250000000001E-3</v>
      </c>
      <c r="G419" s="117">
        <v>4.1036640000000001E-6</v>
      </c>
    </row>
    <row r="420" spans="1:7">
      <c r="A420" s="42" t="s">
        <v>479</v>
      </c>
      <c r="B420" s="117">
        <v>0.28192850000000003</v>
      </c>
      <c r="C420" s="117">
        <v>1.903824E-5</v>
      </c>
      <c r="D420" s="117">
        <v>4.3900350000000001E-5</v>
      </c>
      <c r="E420" s="117">
        <v>1.092784E-7</v>
      </c>
      <c r="F420" s="117">
        <v>1.7819590000000001E-3</v>
      </c>
      <c r="G420" s="117">
        <v>4.864041E-6</v>
      </c>
    </row>
    <row r="421" spans="1:7">
      <c r="A421" s="42" t="s">
        <v>480</v>
      </c>
      <c r="B421" s="117">
        <v>0.28191169999999999</v>
      </c>
      <c r="C421" s="117">
        <v>1.9505490000000001E-5</v>
      </c>
      <c r="D421" s="117">
        <v>4.7821039999999998E-5</v>
      </c>
      <c r="E421" s="117">
        <v>1.1346849999999999E-7</v>
      </c>
      <c r="F421" s="117">
        <v>1.950904E-3</v>
      </c>
      <c r="G421" s="117">
        <v>4.5764860000000002E-6</v>
      </c>
    </row>
    <row r="422" spans="1:7">
      <c r="A422" s="42" t="s">
        <v>481</v>
      </c>
      <c r="B422" s="117">
        <v>0.28193600000000002</v>
      </c>
      <c r="C422" s="117">
        <v>2.48281E-5</v>
      </c>
      <c r="D422" s="117">
        <v>6.8819710000000002E-5</v>
      </c>
      <c r="E422" s="117">
        <v>1.2992110000000001E-7</v>
      </c>
      <c r="F422" s="117">
        <v>2.773874E-3</v>
      </c>
      <c r="G422" s="117">
        <v>8.3991959999999999E-6</v>
      </c>
    </row>
    <row r="423" spans="1:7">
      <c r="A423" s="42" t="s">
        <v>482</v>
      </c>
      <c r="B423" s="117">
        <v>0.28192450000000002</v>
      </c>
      <c r="C423" s="117">
        <v>2.4200679999999999E-5</v>
      </c>
      <c r="D423" s="117">
        <v>7.3736169999999998E-5</v>
      </c>
      <c r="E423" s="117">
        <v>1.1018750000000001E-7</v>
      </c>
      <c r="F423" s="117">
        <v>3.0375340000000002E-3</v>
      </c>
      <c r="G423" s="117">
        <v>7.6989899999999996E-6</v>
      </c>
    </row>
    <row r="424" spans="1:7">
      <c r="A424" s="42" t="s">
        <v>483</v>
      </c>
      <c r="B424" s="117">
        <v>0.28191579999999999</v>
      </c>
      <c r="C424" s="117">
        <v>2.5189130000000001E-5</v>
      </c>
      <c r="D424" s="117">
        <v>7.7835430000000006E-5</v>
      </c>
      <c r="E424" s="117">
        <v>9.2297199999999993E-8</v>
      </c>
      <c r="F424" s="117">
        <v>3.264748E-3</v>
      </c>
      <c r="G424" s="117">
        <v>7.6265109999999998E-6</v>
      </c>
    </row>
    <row r="425" spans="1:7">
      <c r="A425" s="42" t="s">
        <v>484</v>
      </c>
      <c r="B425" s="117">
        <v>0.28193030000000002</v>
      </c>
      <c r="C425" s="117">
        <v>2.4592430000000001E-5</v>
      </c>
      <c r="D425" s="117">
        <v>7.6811540000000004E-5</v>
      </c>
      <c r="E425" s="117">
        <v>9.3810740000000002E-8</v>
      </c>
      <c r="F425" s="117">
        <v>3.228187E-3</v>
      </c>
      <c r="G425" s="117">
        <v>6.7306959999999997E-6</v>
      </c>
    </row>
    <row r="426" spans="1:7">
      <c r="A426" s="42" t="s">
        <v>485</v>
      </c>
      <c r="B426" s="117">
        <v>0.28194619999999998</v>
      </c>
      <c r="C426" s="117">
        <v>1.7849770000000001E-5</v>
      </c>
      <c r="D426" s="117">
        <v>7.0401520000000002E-5</v>
      </c>
      <c r="E426" s="117">
        <v>9.5680269999999994E-8</v>
      </c>
      <c r="F426" s="117">
        <v>2.9889140000000001E-3</v>
      </c>
      <c r="G426" s="117">
        <v>7.3418419999999996E-6</v>
      </c>
    </row>
    <row r="427" spans="1:7">
      <c r="A427" s="42" t="s">
        <v>486</v>
      </c>
      <c r="B427" s="117">
        <v>0.28191870000000002</v>
      </c>
      <c r="C427" s="117">
        <v>1.7974209999999999E-5</v>
      </c>
      <c r="D427" s="117">
        <v>8.1808E-5</v>
      </c>
      <c r="E427" s="117">
        <v>9.7343300000000003E-8</v>
      </c>
      <c r="F427" s="117">
        <v>3.5112089999999999E-3</v>
      </c>
      <c r="G427" s="117">
        <v>1.019019E-5</v>
      </c>
    </row>
    <row r="428" spans="1:7">
      <c r="A428" s="42" t="s">
        <v>487</v>
      </c>
      <c r="B428" s="117">
        <v>0.28192260000000002</v>
      </c>
      <c r="C428" s="117">
        <v>1.866677E-5</v>
      </c>
      <c r="D428" s="117">
        <v>7.944951E-5</v>
      </c>
      <c r="E428" s="117">
        <v>1.068076E-7</v>
      </c>
      <c r="F428" s="117">
        <v>3.4186160000000002E-3</v>
      </c>
      <c r="G428" s="117">
        <v>8.2848269999999995E-6</v>
      </c>
    </row>
    <row r="429" spans="1:7">
      <c r="A429" s="42" t="s">
        <v>488</v>
      </c>
      <c r="B429" s="117">
        <v>0.28194019999999997</v>
      </c>
      <c r="C429" s="117">
        <v>1.6881719999999999E-5</v>
      </c>
      <c r="D429" s="117">
        <v>7.2726130000000004E-5</v>
      </c>
      <c r="E429" s="117">
        <v>1.079344E-7</v>
      </c>
      <c r="F429" s="117">
        <v>3.0804859999999999E-3</v>
      </c>
      <c r="G429" s="117">
        <v>1.112687E-5</v>
      </c>
    </row>
    <row r="430" spans="1:7">
      <c r="A430" s="42" t="s">
        <v>489</v>
      </c>
      <c r="B430" s="117">
        <v>0.28192390000000001</v>
      </c>
      <c r="C430" s="117">
        <v>1.7568810000000001E-5</v>
      </c>
      <c r="D430" s="117">
        <v>8.0065699999999995E-5</v>
      </c>
      <c r="E430" s="117">
        <v>1.0969139999999999E-7</v>
      </c>
      <c r="F430" s="117">
        <v>3.4520549999999999E-3</v>
      </c>
      <c r="G430" s="117">
        <v>7.9099789999999997E-6</v>
      </c>
    </row>
    <row r="431" spans="1:7">
      <c r="A431" s="42" t="s">
        <v>490</v>
      </c>
      <c r="B431" s="117">
        <v>0.28192349999999999</v>
      </c>
      <c r="C431" s="117">
        <v>1.6718970000000002E-5</v>
      </c>
      <c r="D431" s="117">
        <v>7.2314959999999999E-5</v>
      </c>
      <c r="E431" s="117">
        <v>5.7475749999999998E-7</v>
      </c>
      <c r="F431" s="117">
        <v>3.0986270000000001E-3</v>
      </c>
      <c r="G431" s="117">
        <v>2.2925770000000001E-5</v>
      </c>
    </row>
    <row r="432" spans="1:7">
      <c r="A432" s="42" t="s">
        <v>491</v>
      </c>
      <c r="B432" s="117">
        <v>0.28190500000000002</v>
      </c>
      <c r="C432" s="117">
        <v>3.683729E-5</v>
      </c>
      <c r="D432" s="117">
        <v>7.5155259999999999E-5</v>
      </c>
      <c r="E432" s="117">
        <v>1.010071E-7</v>
      </c>
      <c r="F432" s="117">
        <v>3.2509140000000001E-3</v>
      </c>
      <c r="G432" s="117">
        <v>9.1443210000000006E-6</v>
      </c>
    </row>
    <row r="433" spans="1:7">
      <c r="A433" s="42" t="s">
        <v>492</v>
      </c>
      <c r="B433" s="117">
        <v>0.28192260000000002</v>
      </c>
      <c r="C433" s="117">
        <v>3.6562230000000002E-5</v>
      </c>
      <c r="D433" s="117">
        <v>6.9077960000000002E-5</v>
      </c>
      <c r="E433" s="117">
        <v>1.492593E-7</v>
      </c>
      <c r="F433" s="117">
        <v>2.8202660000000001E-3</v>
      </c>
      <c r="G433" s="117">
        <v>9.4504920000000002E-6</v>
      </c>
    </row>
    <row r="434" spans="1:7">
      <c r="A434" s="42" t="s">
        <v>493</v>
      </c>
      <c r="B434" s="117">
        <v>0.28190419999999999</v>
      </c>
      <c r="C434" s="117">
        <v>3.7057539999999998E-5</v>
      </c>
      <c r="D434" s="117">
        <v>5.2336580000000002E-5</v>
      </c>
      <c r="E434" s="117">
        <v>2.0653329999999999E-7</v>
      </c>
      <c r="F434" s="117">
        <v>2.1435489999999998E-3</v>
      </c>
      <c r="G434" s="117">
        <v>9.1299099999999995E-6</v>
      </c>
    </row>
    <row r="435" spans="1:7">
      <c r="A435" s="42" t="s">
        <v>494</v>
      </c>
      <c r="B435" s="117">
        <v>0.2819063</v>
      </c>
      <c r="C435" s="117">
        <v>3.7130130000000001E-5</v>
      </c>
      <c r="D435" s="117">
        <v>2.8662409999999999E-5</v>
      </c>
      <c r="E435" s="117">
        <v>1.065361E-7</v>
      </c>
      <c r="F435" s="117">
        <v>1.191019E-3</v>
      </c>
      <c r="G435" s="117">
        <v>3.8913259999999998E-6</v>
      </c>
    </row>
    <row r="436" spans="1:7">
      <c r="A436" s="42" t="s">
        <v>495</v>
      </c>
      <c r="B436" s="117">
        <v>0.2818948</v>
      </c>
      <c r="C436" s="117">
        <v>3.6435540000000003E-5</v>
      </c>
      <c r="D436" s="117">
        <v>4.7342480000000001E-5</v>
      </c>
      <c r="E436" s="117">
        <v>1.125608E-7</v>
      </c>
      <c r="F436" s="117">
        <v>1.9368709999999999E-3</v>
      </c>
      <c r="G436" s="117">
        <v>5.8004899999999999E-6</v>
      </c>
    </row>
    <row r="437" spans="1:7">
      <c r="A437" s="42" t="s">
        <v>496</v>
      </c>
      <c r="B437" s="117">
        <v>0.28191050000000001</v>
      </c>
      <c r="C437" s="117">
        <v>3.6705719999999998E-5</v>
      </c>
      <c r="D437" s="117">
        <v>4.6605940000000003E-5</v>
      </c>
      <c r="E437" s="117">
        <v>1.023843E-7</v>
      </c>
      <c r="F437" s="117">
        <v>1.8982809999999999E-3</v>
      </c>
      <c r="G437" s="117">
        <v>6.305383E-6</v>
      </c>
    </row>
    <row r="438" spans="1:7">
      <c r="A438" s="42" t="s">
        <v>497</v>
      </c>
      <c r="B438" s="117">
        <v>0.28189249999999999</v>
      </c>
      <c r="C438" s="117">
        <v>3.4420769999999999E-5</v>
      </c>
      <c r="D438" s="117">
        <v>4.3168640000000001E-5</v>
      </c>
      <c r="E438" s="117">
        <v>2.1524210000000001E-7</v>
      </c>
      <c r="F438" s="117">
        <v>1.7697699999999999E-3</v>
      </c>
      <c r="G438" s="117">
        <v>8.9026199999999998E-6</v>
      </c>
    </row>
    <row r="439" spans="1:7">
      <c r="A439" s="42" t="s">
        <v>498</v>
      </c>
      <c r="B439" s="117">
        <v>0.28190920000000003</v>
      </c>
      <c r="C439" s="117">
        <v>3.4938879999999997E-5</v>
      </c>
      <c r="D439" s="117">
        <v>4.2300279999999997E-5</v>
      </c>
      <c r="E439" s="117">
        <v>9.5296729999999996E-8</v>
      </c>
      <c r="F439" s="117">
        <v>1.719267E-3</v>
      </c>
      <c r="G439" s="117">
        <v>4.7303079999999996E-6</v>
      </c>
    </row>
    <row r="440" spans="1:7">
      <c r="A440" s="42" t="s">
        <v>499</v>
      </c>
      <c r="B440" s="117">
        <v>0.2819217</v>
      </c>
      <c r="C440" s="117">
        <v>3.4144299999999998E-5</v>
      </c>
      <c r="D440" s="117">
        <v>4.1252760000000003E-5</v>
      </c>
      <c r="E440" s="117">
        <v>1.008756E-7</v>
      </c>
      <c r="F440" s="117">
        <v>1.6686590000000001E-3</v>
      </c>
      <c r="G440" s="117">
        <v>5.0248179999999998E-6</v>
      </c>
    </row>
    <row r="441" spans="1:7">
      <c r="A441" s="42" t="s">
        <v>500</v>
      </c>
      <c r="B441" s="117">
        <v>0.28190969999999999</v>
      </c>
      <c r="C441" s="117">
        <v>3.4837160000000003E-5</v>
      </c>
      <c r="D441" s="117">
        <v>4.0361419999999998E-5</v>
      </c>
      <c r="E441" s="117">
        <v>4.2154889999999999E-7</v>
      </c>
      <c r="F441" s="117">
        <v>1.645339E-3</v>
      </c>
      <c r="G441" s="117">
        <v>1.7106710000000001E-5</v>
      </c>
    </row>
    <row r="442" spans="1:7">
      <c r="A442" s="42" t="s">
        <v>501</v>
      </c>
      <c r="B442" s="117">
        <v>0.28192790000000001</v>
      </c>
      <c r="C442" s="117">
        <v>3.4506250000000002E-5</v>
      </c>
      <c r="D442" s="117">
        <v>3.7867219999999997E-5</v>
      </c>
      <c r="E442" s="117">
        <v>1.087167E-7</v>
      </c>
      <c r="F442" s="117">
        <v>1.539431E-3</v>
      </c>
      <c r="G442" s="117">
        <v>5.7389729999999999E-6</v>
      </c>
    </row>
    <row r="443" spans="1:7">
      <c r="A443" s="42" t="s">
        <v>502</v>
      </c>
      <c r="B443" s="117">
        <v>0.28192030000000001</v>
      </c>
      <c r="C443" s="117">
        <v>1.5070400000000001E-5</v>
      </c>
      <c r="D443" s="117">
        <v>4.4136359999999997E-5</v>
      </c>
      <c r="E443" s="117">
        <v>1.370115E-7</v>
      </c>
      <c r="F443" s="117">
        <v>1.7924659999999999E-3</v>
      </c>
      <c r="G443" s="117">
        <v>5.2232229999999998E-6</v>
      </c>
    </row>
    <row r="444" spans="1:7">
      <c r="A444" s="42" t="s">
        <v>503</v>
      </c>
      <c r="B444" s="117">
        <v>0.28191240000000001</v>
      </c>
      <c r="C444" s="117">
        <v>1.463179E-5</v>
      </c>
      <c r="D444" s="117">
        <v>4.5495370000000003E-5</v>
      </c>
      <c r="E444" s="117">
        <v>7.1476740000000003E-7</v>
      </c>
      <c r="F444" s="117">
        <v>1.8515809999999999E-3</v>
      </c>
      <c r="G444" s="117">
        <v>2.6910090000000001E-5</v>
      </c>
    </row>
    <row r="445" spans="1:7">
      <c r="A445" s="42" t="s">
        <v>504</v>
      </c>
      <c r="B445" s="117">
        <v>0.28191709999999998</v>
      </c>
      <c r="C445" s="117">
        <v>1.425192E-5</v>
      </c>
      <c r="D445" s="117">
        <v>4.4778460000000002E-5</v>
      </c>
      <c r="E445" s="117">
        <v>1.746043E-7</v>
      </c>
      <c r="F445" s="117">
        <v>1.8424750000000001E-3</v>
      </c>
      <c r="G445" s="117">
        <v>1.086403E-5</v>
      </c>
    </row>
    <row r="446" spans="1:7">
      <c r="A446" s="42" t="s">
        <v>505</v>
      </c>
      <c r="B446" s="117">
        <v>0.28191889999999997</v>
      </c>
      <c r="C446" s="117">
        <v>1.3414029999999999E-5</v>
      </c>
      <c r="D446" s="117">
        <v>4.4446039999999997E-5</v>
      </c>
      <c r="E446" s="117">
        <v>3.3921139999999997E-7</v>
      </c>
      <c r="F446" s="117">
        <v>1.793593E-3</v>
      </c>
      <c r="G446" s="117">
        <v>1.244543E-5</v>
      </c>
    </row>
    <row r="447" spans="1:7">
      <c r="A447" s="42" t="s">
        <v>506</v>
      </c>
      <c r="B447" s="117">
        <v>0.28194059999999999</v>
      </c>
      <c r="C447" s="117">
        <v>1.2682470000000001E-5</v>
      </c>
      <c r="D447" s="117">
        <v>4.4865089999999998E-5</v>
      </c>
      <c r="E447" s="117">
        <v>1.664153E-7</v>
      </c>
      <c r="F447" s="117">
        <v>1.8000259999999999E-3</v>
      </c>
      <c r="G447" s="117">
        <v>6.7903099999999999E-6</v>
      </c>
    </row>
    <row r="448" spans="1:7">
      <c r="A448" s="42" t="s">
        <v>507</v>
      </c>
      <c r="B448" s="117">
        <v>0.28189839999999999</v>
      </c>
      <c r="C448" s="117">
        <v>1.363877E-5</v>
      </c>
      <c r="D448" s="117">
        <v>4.856015E-5</v>
      </c>
      <c r="E448" s="117">
        <v>3.6487880000000001E-7</v>
      </c>
      <c r="F448" s="117">
        <v>1.9728150000000002E-3</v>
      </c>
      <c r="G448" s="117">
        <v>1.5042700000000001E-5</v>
      </c>
    </row>
    <row r="449" spans="1:7">
      <c r="A449" s="42" t="s">
        <v>508</v>
      </c>
      <c r="B449" s="117">
        <v>0.28193299999999999</v>
      </c>
      <c r="C449" s="117">
        <v>2.8011120000000002E-5</v>
      </c>
      <c r="D449" s="117">
        <v>4.8282519999999999E-5</v>
      </c>
      <c r="E449" s="117">
        <v>5.1191780000000001E-7</v>
      </c>
      <c r="F449" s="117">
        <v>1.9241810000000001E-3</v>
      </c>
      <c r="G449" s="117">
        <v>1.9983549999999999E-5</v>
      </c>
    </row>
    <row r="450" spans="1:7">
      <c r="A450" s="42" t="s">
        <v>509</v>
      </c>
      <c r="B450" s="117">
        <v>0.28190280000000001</v>
      </c>
      <c r="C450" s="117">
        <v>2.8848900000000001E-5</v>
      </c>
      <c r="D450" s="117">
        <v>5.2402530000000001E-5</v>
      </c>
      <c r="E450" s="117">
        <v>4.294314E-7</v>
      </c>
      <c r="F450" s="117">
        <v>2.102862E-3</v>
      </c>
      <c r="G450" s="117">
        <v>1.651165E-5</v>
      </c>
    </row>
    <row r="451" spans="1:7">
      <c r="A451" s="42" t="s">
        <v>510</v>
      </c>
      <c r="B451" s="117">
        <v>0.28191300000000002</v>
      </c>
      <c r="C451" s="117">
        <v>2.8431320000000001E-5</v>
      </c>
      <c r="D451" s="117">
        <v>5.4846840000000001E-5</v>
      </c>
      <c r="E451" s="117">
        <v>2.307125E-7</v>
      </c>
      <c r="F451" s="117">
        <v>2.1919180000000002E-3</v>
      </c>
      <c r="G451" s="117">
        <v>8.3383169999999993E-6</v>
      </c>
    </row>
    <row r="452" spans="1:7">
      <c r="A452" s="42" t="s">
        <v>511</v>
      </c>
      <c r="B452" s="117">
        <v>0.28190860000000001</v>
      </c>
      <c r="C452" s="117">
        <v>2.8429420000000001E-5</v>
      </c>
      <c r="D452" s="117">
        <v>4.5408809999999999E-5</v>
      </c>
      <c r="E452" s="117">
        <v>2.0769730000000001E-7</v>
      </c>
      <c r="F452" s="117">
        <v>1.8211589999999999E-3</v>
      </c>
      <c r="G452" s="117">
        <v>8.7380130000000006E-6</v>
      </c>
    </row>
    <row r="453" spans="1:7">
      <c r="A453" s="42" t="s">
        <v>512</v>
      </c>
      <c r="B453" s="117">
        <v>0.28190150000000003</v>
      </c>
      <c r="C453" s="117">
        <v>2.8428900000000002E-5</v>
      </c>
      <c r="D453" s="117">
        <v>4.4412610000000003E-5</v>
      </c>
      <c r="E453" s="117">
        <v>1.822346E-7</v>
      </c>
      <c r="F453" s="117">
        <v>1.779529E-3</v>
      </c>
      <c r="G453" s="117">
        <v>6.9729949999999996E-6</v>
      </c>
    </row>
    <row r="454" spans="1:7">
      <c r="A454" s="42" t="s">
        <v>513</v>
      </c>
      <c r="B454" s="117">
        <v>0.28192109999999998</v>
      </c>
      <c r="C454" s="117">
        <v>2.8425899999999998E-5</v>
      </c>
      <c r="D454" s="117">
        <v>4.3947950000000003E-5</v>
      </c>
      <c r="E454" s="117">
        <v>7.0355670000000005E-8</v>
      </c>
      <c r="F454" s="117">
        <v>1.7610130000000001E-3</v>
      </c>
      <c r="G454" s="117">
        <v>3.9385819999999998E-6</v>
      </c>
    </row>
    <row r="455" spans="1:7">
      <c r="B455" s="117"/>
      <c r="C455" s="117"/>
      <c r="D455" s="117"/>
      <c r="E455" s="117"/>
      <c r="F455" s="117"/>
      <c r="G455" s="117"/>
    </row>
    <row r="456" spans="1:7">
      <c r="A456" s="42" t="s">
        <v>357</v>
      </c>
      <c r="B456" s="117">
        <v>0.28289419999999998</v>
      </c>
      <c r="C456" s="117">
        <v>2.3478680000000001E-5</v>
      </c>
      <c r="D456" s="117">
        <v>3.4011220000000001E-4</v>
      </c>
      <c r="E456" s="117">
        <v>8.5718599999999996E-7</v>
      </c>
      <c r="F456" s="117">
        <v>1.4651340000000001E-2</v>
      </c>
      <c r="G456" s="117">
        <v>7.7104420000000001E-5</v>
      </c>
    </row>
    <row r="457" spans="1:7">
      <c r="A457" s="42" t="s">
        <v>357</v>
      </c>
      <c r="B457" s="117">
        <v>0.28286990000000001</v>
      </c>
      <c r="C457" s="117">
        <v>2.2803049999999998E-5</v>
      </c>
      <c r="D457" s="117">
        <v>3.5130870000000001E-4</v>
      </c>
      <c r="E457" s="117">
        <v>4.503021E-7</v>
      </c>
      <c r="F457" s="117">
        <v>1.497388E-2</v>
      </c>
      <c r="G457" s="117">
        <v>5.1231209999999999E-5</v>
      </c>
    </row>
    <row r="458" spans="1:7">
      <c r="A458" s="42" t="s">
        <v>357</v>
      </c>
      <c r="B458" s="117">
        <v>0.28288990000000003</v>
      </c>
      <c r="C458" s="117">
        <v>2.532835E-5</v>
      </c>
      <c r="D458" s="117">
        <v>3.3882159999999999E-4</v>
      </c>
      <c r="E458" s="117">
        <v>3.7833280000000002E-7</v>
      </c>
      <c r="F458" s="117">
        <v>1.4729910000000001E-2</v>
      </c>
      <c r="G458" s="117">
        <v>3.2246570000000002E-5</v>
      </c>
    </row>
    <row r="459" spans="1:7">
      <c r="A459" s="42" t="s">
        <v>357</v>
      </c>
      <c r="B459" s="117">
        <v>0.28289310000000001</v>
      </c>
      <c r="C459" s="117">
        <v>3.3238860000000002E-5</v>
      </c>
      <c r="D459" s="117">
        <v>3.1311039999999999E-4</v>
      </c>
      <c r="E459" s="117">
        <v>1.0734829999999999E-6</v>
      </c>
      <c r="F459" s="117">
        <v>1.348134E-2</v>
      </c>
      <c r="G459" s="117">
        <v>4.4656810000000003E-5</v>
      </c>
    </row>
    <row r="460" spans="1:7">
      <c r="A460" s="42" t="s">
        <v>357</v>
      </c>
      <c r="B460" s="117">
        <v>0.28294069999999999</v>
      </c>
      <c r="C460" s="117">
        <v>2.7018040000000001E-5</v>
      </c>
      <c r="D460" s="117">
        <v>3.0590560000000002E-4</v>
      </c>
      <c r="E460" s="117">
        <v>8.2974129999999997E-7</v>
      </c>
      <c r="F460" s="117">
        <v>1.324606E-2</v>
      </c>
      <c r="G460" s="117">
        <v>4.2537650000000001E-5</v>
      </c>
    </row>
    <row r="461" spans="1:7">
      <c r="A461" s="42" t="s">
        <v>357</v>
      </c>
      <c r="B461" s="117">
        <v>0.28292679999999998</v>
      </c>
      <c r="C461" s="117">
        <v>2.9222850000000001E-5</v>
      </c>
      <c r="D461" s="117">
        <v>2.8344900000000002E-4</v>
      </c>
      <c r="E461" s="117">
        <v>8.1058450000000001E-7</v>
      </c>
      <c r="F461" s="117">
        <v>1.2362990000000001E-2</v>
      </c>
      <c r="G461" s="117">
        <v>4.8788819999999998E-5</v>
      </c>
    </row>
    <row r="462" spans="1:7">
      <c r="A462" s="42" t="s">
        <v>357</v>
      </c>
      <c r="B462" s="117">
        <v>0.28290609999999999</v>
      </c>
      <c r="C462" s="117">
        <v>2.734287E-5</v>
      </c>
      <c r="D462" s="117">
        <v>2.3010859999999999E-4</v>
      </c>
      <c r="E462" s="117">
        <v>8.0234930000000004E-7</v>
      </c>
      <c r="F462" s="117">
        <v>9.8920029999999999E-3</v>
      </c>
      <c r="G462" s="117">
        <v>4.7582920000000003E-5</v>
      </c>
    </row>
    <row r="463" spans="1:7">
      <c r="A463" s="42" t="s">
        <v>357</v>
      </c>
      <c r="B463" s="117">
        <v>0.28291349999999998</v>
      </c>
      <c r="C463" s="117">
        <v>2.517904E-5</v>
      </c>
      <c r="D463" s="117">
        <v>2.4591640000000002E-4</v>
      </c>
      <c r="E463" s="117">
        <v>1.10319E-6</v>
      </c>
      <c r="F463" s="117">
        <v>1.0546979999999999E-2</v>
      </c>
      <c r="G463" s="117">
        <v>6.2668760000000003E-5</v>
      </c>
    </row>
    <row r="464" spans="1:7">
      <c r="A464" s="42" t="s">
        <v>357</v>
      </c>
      <c r="B464" s="117">
        <v>0.28292270000000003</v>
      </c>
      <c r="C464" s="117">
        <v>2.699551E-5</v>
      </c>
      <c r="D464" s="117">
        <v>2.2765510000000001E-4</v>
      </c>
      <c r="E464" s="117">
        <v>1.9599460000000001E-6</v>
      </c>
      <c r="F464" s="117">
        <v>9.7720510000000003E-3</v>
      </c>
      <c r="G464" s="117">
        <v>9.6975569999999998E-5</v>
      </c>
    </row>
    <row r="465" spans="1:7">
      <c r="A465" s="42" t="s">
        <v>357</v>
      </c>
      <c r="B465" s="117">
        <v>0.28294150000000001</v>
      </c>
      <c r="C465" s="117">
        <v>2.994705E-5</v>
      </c>
      <c r="D465" s="117">
        <v>2.326312E-4</v>
      </c>
      <c r="E465" s="117">
        <v>5.2368779999999996E-7</v>
      </c>
      <c r="F465" s="117">
        <v>1.001204E-2</v>
      </c>
      <c r="G465" s="117">
        <v>3.1586320000000001E-5</v>
      </c>
    </row>
    <row r="466" spans="1:7">
      <c r="A466" s="42" t="s">
        <v>357</v>
      </c>
      <c r="B466" s="117">
        <v>0.28289639999999999</v>
      </c>
      <c r="C466" s="117">
        <v>2.4360509999999999E-5</v>
      </c>
      <c r="D466" s="117">
        <v>2.880588E-4</v>
      </c>
      <c r="E466" s="117">
        <v>9.9060159999999997E-7</v>
      </c>
      <c r="F466" s="117">
        <v>1.254484E-2</v>
      </c>
      <c r="G466" s="117">
        <v>6.2529890000000005E-5</v>
      </c>
    </row>
    <row r="467" spans="1:7">
      <c r="A467" s="42" t="s">
        <v>357</v>
      </c>
      <c r="B467" s="117">
        <v>0.28287279999999998</v>
      </c>
      <c r="C467" s="117">
        <v>2.4934249999999999E-5</v>
      </c>
      <c r="D467" s="117">
        <v>2.7251389999999998E-4</v>
      </c>
      <c r="E467" s="117">
        <v>7.9091259999999999E-7</v>
      </c>
      <c r="F467" s="117">
        <v>1.188613E-2</v>
      </c>
      <c r="G467" s="117">
        <v>5.908595E-5</v>
      </c>
    </row>
    <row r="468" spans="1:7">
      <c r="A468" s="42" t="s">
        <v>357</v>
      </c>
      <c r="B468" s="117">
        <v>0.28290029999999999</v>
      </c>
      <c r="C468" s="117">
        <v>3.4114800000000001E-5</v>
      </c>
      <c r="D468" s="117">
        <v>3.2955350000000002E-4</v>
      </c>
      <c r="E468" s="117">
        <v>3.4573919999999998E-7</v>
      </c>
      <c r="F468" s="117">
        <v>1.432575E-2</v>
      </c>
      <c r="G468" s="117">
        <v>4.4478779999999997E-5</v>
      </c>
    </row>
    <row r="469" spans="1:7">
      <c r="A469" s="42" t="s">
        <v>357</v>
      </c>
      <c r="B469" s="117">
        <v>0.28291929999999998</v>
      </c>
      <c r="C469" s="117">
        <v>3.8095259999999998E-5</v>
      </c>
      <c r="D469" s="117">
        <v>3.311244E-4</v>
      </c>
      <c r="E469" s="117">
        <v>2.7732559999999998E-7</v>
      </c>
      <c r="F469" s="117">
        <v>1.437795E-2</v>
      </c>
      <c r="G469" s="117">
        <v>4.4219450000000002E-5</v>
      </c>
    </row>
    <row r="470" spans="1:7">
      <c r="A470" s="42" t="s">
        <v>357</v>
      </c>
      <c r="B470" s="117">
        <v>0.28291539999999998</v>
      </c>
      <c r="C470" s="117">
        <v>3.8680190000000002E-5</v>
      </c>
      <c r="D470" s="117">
        <v>3.3867519999999999E-4</v>
      </c>
      <c r="E470" s="117">
        <v>3.518212E-7</v>
      </c>
      <c r="F470" s="117">
        <v>1.460987E-2</v>
      </c>
      <c r="G470" s="117">
        <v>5.5353619999999999E-5</v>
      </c>
    </row>
    <row r="471" spans="1:7">
      <c r="A471" s="42" t="s">
        <v>357</v>
      </c>
      <c r="B471" s="117">
        <v>0.28293600000000002</v>
      </c>
      <c r="C471" s="117">
        <v>3.8063930000000002E-5</v>
      </c>
      <c r="D471" s="117">
        <v>3.450471E-4</v>
      </c>
      <c r="E471" s="117">
        <v>3.2738950000000001E-7</v>
      </c>
      <c r="F471" s="117">
        <v>1.508431E-2</v>
      </c>
      <c r="G471" s="117">
        <v>4.7648990000000003E-5</v>
      </c>
    </row>
    <row r="472" spans="1:7">
      <c r="A472" s="42" t="s">
        <v>357</v>
      </c>
      <c r="B472" s="117">
        <v>0.28288069999999998</v>
      </c>
      <c r="C472" s="117">
        <v>3.3743369999999997E-5</v>
      </c>
      <c r="D472" s="117">
        <v>3.4106069999999999E-4</v>
      </c>
      <c r="E472" s="117">
        <v>3.6821040000000001E-7</v>
      </c>
      <c r="F472" s="117">
        <v>1.4236560000000001E-2</v>
      </c>
      <c r="G472" s="117">
        <v>4.3349419999999997E-5</v>
      </c>
    </row>
    <row r="473" spans="1:7">
      <c r="A473" s="42" t="s">
        <v>357</v>
      </c>
      <c r="B473" s="117">
        <v>0.28290900000000002</v>
      </c>
      <c r="C473" s="117">
        <v>3.4592940000000002E-5</v>
      </c>
      <c r="D473" s="117">
        <v>3.4169620000000002E-4</v>
      </c>
      <c r="E473" s="117">
        <v>3.2254950000000003E-7</v>
      </c>
      <c r="F473" s="117">
        <v>1.4275100000000001E-2</v>
      </c>
      <c r="G473" s="117">
        <v>4.0353279999999997E-5</v>
      </c>
    </row>
    <row r="474" spans="1:7">
      <c r="A474" s="42" t="s">
        <v>357</v>
      </c>
      <c r="B474" s="117">
        <v>0.28291460000000002</v>
      </c>
      <c r="C474" s="117">
        <v>3.2922039999999997E-5</v>
      </c>
      <c r="D474" s="117">
        <v>3.389043E-4</v>
      </c>
      <c r="E474" s="117">
        <v>2.7517069999999999E-7</v>
      </c>
      <c r="F474" s="117">
        <v>1.4162650000000001E-2</v>
      </c>
      <c r="G474" s="117">
        <v>5.1717030000000002E-5</v>
      </c>
    </row>
    <row r="475" spans="1:7">
      <c r="A475" s="42" t="s">
        <v>357</v>
      </c>
      <c r="B475" s="117">
        <v>0.28291820000000001</v>
      </c>
      <c r="C475" s="117">
        <v>2.3099600000000002E-5</v>
      </c>
      <c r="D475" s="117">
        <v>3.3497090000000001E-4</v>
      </c>
      <c r="E475" s="117">
        <v>2.6840429999999998E-7</v>
      </c>
      <c r="F475" s="117">
        <v>1.382657E-2</v>
      </c>
      <c r="G475" s="117">
        <v>4.5476570000000002E-5</v>
      </c>
    </row>
    <row r="476" spans="1:7">
      <c r="A476" s="42" t="s">
        <v>357</v>
      </c>
      <c r="B476" s="117">
        <v>0.28292620000000002</v>
      </c>
      <c r="C476" s="117">
        <v>2.8313620000000001E-5</v>
      </c>
      <c r="D476" s="117">
        <v>3.2950710000000002E-4</v>
      </c>
      <c r="E476" s="117">
        <v>3.3257119999999998E-7</v>
      </c>
      <c r="F476" s="117">
        <v>1.352429E-2</v>
      </c>
      <c r="G476" s="117">
        <v>6.2591349999999995E-5</v>
      </c>
    </row>
    <row r="477" spans="1:7">
      <c r="A477" s="42" t="s">
        <v>357</v>
      </c>
      <c r="B477" s="117">
        <v>0.28290650000000001</v>
      </c>
      <c r="C477" s="117">
        <v>2.6457770000000001E-5</v>
      </c>
      <c r="D477" s="117">
        <v>3.4465290000000002E-4</v>
      </c>
      <c r="E477" s="117">
        <v>8.3847149999999995E-7</v>
      </c>
      <c r="F477" s="117">
        <v>1.4180750000000001E-2</v>
      </c>
      <c r="G477" s="117">
        <v>7.6549050000000005E-5</v>
      </c>
    </row>
    <row r="478" spans="1:7">
      <c r="A478" s="42" t="s">
        <v>357</v>
      </c>
      <c r="B478" s="117">
        <v>0.28287699999999999</v>
      </c>
      <c r="C478" s="117">
        <v>3.3049929999999999E-5</v>
      </c>
      <c r="D478" s="117">
        <v>3.3275189999999998E-4</v>
      </c>
      <c r="E478" s="117">
        <v>3.1432550000000002E-7</v>
      </c>
      <c r="F478" s="117">
        <v>1.3789640000000001E-2</v>
      </c>
      <c r="G478" s="117">
        <v>4.3638170000000003E-5</v>
      </c>
    </row>
    <row r="479" spans="1:7">
      <c r="A479" s="42" t="s">
        <v>357</v>
      </c>
      <c r="B479" s="117">
        <v>0.28293560000000001</v>
      </c>
      <c r="C479" s="117">
        <v>3.024825E-5</v>
      </c>
      <c r="D479" s="117">
        <v>3.2785190000000002E-4</v>
      </c>
      <c r="E479" s="117">
        <v>3.1530799999999998E-7</v>
      </c>
      <c r="F479" s="117">
        <v>1.357094E-2</v>
      </c>
      <c r="G479" s="117">
        <v>4.7758340000000003E-5</v>
      </c>
    </row>
    <row r="480" spans="1:7">
      <c r="A480" s="42" t="s">
        <v>357</v>
      </c>
      <c r="B480" s="117">
        <v>0.28293360000000001</v>
      </c>
      <c r="C480" s="117">
        <v>2.961723E-5</v>
      </c>
      <c r="D480" s="117">
        <v>3.1045010000000002E-4</v>
      </c>
      <c r="E480" s="117">
        <v>7.829994E-7</v>
      </c>
      <c r="F480" s="117">
        <v>1.270288E-2</v>
      </c>
      <c r="G480" s="117">
        <v>7.6557340000000002E-5</v>
      </c>
    </row>
    <row r="481" spans="1:7">
      <c r="A481" s="42" t="s">
        <v>357</v>
      </c>
      <c r="B481" s="117">
        <v>0.28289449999999999</v>
      </c>
      <c r="C481" s="117">
        <v>3.3201550000000001E-5</v>
      </c>
      <c r="D481" s="117">
        <v>3.2406420000000001E-4</v>
      </c>
      <c r="E481" s="117">
        <v>3.411508E-7</v>
      </c>
      <c r="F481" s="117">
        <v>1.34454E-2</v>
      </c>
      <c r="G481" s="117">
        <v>6.783378E-5</v>
      </c>
    </row>
    <row r="482" spans="1:7">
      <c r="A482" s="42" t="s">
        <v>357</v>
      </c>
      <c r="B482" s="117">
        <v>0.28293980000000002</v>
      </c>
      <c r="C482" s="117">
        <v>2.9323730000000001E-5</v>
      </c>
      <c r="D482" s="117">
        <v>3.0990489999999999E-4</v>
      </c>
      <c r="E482" s="117">
        <v>5.5801399999999996E-7</v>
      </c>
      <c r="F482" s="117">
        <v>1.275835E-2</v>
      </c>
      <c r="G482" s="117">
        <v>4.8480809999999999E-5</v>
      </c>
    </row>
    <row r="483" spans="1:7">
      <c r="A483" s="42" t="s">
        <v>357</v>
      </c>
      <c r="B483" s="117">
        <v>0.28290169999999998</v>
      </c>
      <c r="C483" s="117">
        <v>4.399856E-5</v>
      </c>
      <c r="D483" s="117">
        <v>2.971451E-4</v>
      </c>
      <c r="E483" s="117">
        <v>9.09161E-7</v>
      </c>
      <c r="F483" s="117">
        <v>1.2117330000000001E-2</v>
      </c>
      <c r="G483" s="117">
        <v>4.3259249999999998E-5</v>
      </c>
    </row>
    <row r="484" spans="1:7">
      <c r="A484" s="42" t="s">
        <v>357</v>
      </c>
      <c r="B484" s="117">
        <v>0.2828888</v>
      </c>
      <c r="C484" s="117">
        <v>3.9264519999999998E-5</v>
      </c>
      <c r="D484" s="117">
        <v>3.242419E-4</v>
      </c>
      <c r="E484" s="117">
        <v>3.9555420000000001E-7</v>
      </c>
      <c r="F484" s="117">
        <v>1.32882E-2</v>
      </c>
      <c r="G484" s="117">
        <v>5.3902420000000002E-5</v>
      </c>
    </row>
    <row r="485" spans="1:7">
      <c r="A485" s="42" t="s">
        <v>357</v>
      </c>
      <c r="B485" s="117">
        <v>0.2828852</v>
      </c>
      <c r="C485" s="117">
        <v>2.2447749999999999E-5</v>
      </c>
      <c r="D485" s="117">
        <v>2.6300500000000002E-4</v>
      </c>
      <c r="E485" s="117">
        <v>4.0832829999999998E-7</v>
      </c>
      <c r="F485" s="117">
        <v>1.075607E-2</v>
      </c>
      <c r="G485" s="117">
        <v>4.376482E-5</v>
      </c>
    </row>
    <row r="486" spans="1:7">
      <c r="A486" s="42" t="s">
        <v>357</v>
      </c>
      <c r="B486" s="117">
        <v>0.28289330000000001</v>
      </c>
      <c r="C486" s="117">
        <v>3.5926159999999999E-5</v>
      </c>
      <c r="D486" s="117">
        <v>3.3430869999999998E-4</v>
      </c>
      <c r="E486" s="117">
        <v>8.0155740000000003E-7</v>
      </c>
      <c r="F486" s="117">
        <v>1.3850090000000001E-2</v>
      </c>
      <c r="G486" s="117">
        <v>4.8375419999999999E-5</v>
      </c>
    </row>
    <row r="487" spans="1:7">
      <c r="A487" s="42" t="s">
        <v>357</v>
      </c>
      <c r="B487" s="117">
        <v>0.28288679999999999</v>
      </c>
      <c r="C487" s="117">
        <v>3.7212300000000003E-5</v>
      </c>
      <c r="D487" s="117">
        <v>3.4655919999999999E-4</v>
      </c>
      <c r="E487" s="117">
        <v>3.256298E-7</v>
      </c>
      <c r="F487" s="117">
        <v>1.437652E-2</v>
      </c>
      <c r="G487" s="117">
        <v>5.1719089999999997E-5</v>
      </c>
    </row>
    <row r="488" spans="1:7">
      <c r="A488" s="42" t="s">
        <v>357</v>
      </c>
      <c r="B488" s="117">
        <v>0.28289550000000002</v>
      </c>
      <c r="C488" s="117">
        <v>3.5006000000000003E-5</v>
      </c>
      <c r="D488" s="117">
        <v>2.751675E-4</v>
      </c>
      <c r="E488" s="117">
        <v>1.514582E-6</v>
      </c>
      <c r="F488" s="117">
        <v>1.1214760000000001E-2</v>
      </c>
      <c r="G488" s="117">
        <v>5.9978919999999997E-5</v>
      </c>
    </row>
    <row r="489" spans="1:7">
      <c r="A489" s="42"/>
      <c r="B489" s="117"/>
      <c r="C489" s="117"/>
      <c r="D489" s="117"/>
      <c r="E489" s="117"/>
      <c r="F489" s="117"/>
      <c r="G489" s="117"/>
    </row>
    <row r="490" spans="1:7">
      <c r="A490" s="42" t="s">
        <v>354</v>
      </c>
      <c r="B490" s="117">
        <v>0.28248139999999999</v>
      </c>
      <c r="C490" s="117">
        <v>1.6985849999999999E-5</v>
      </c>
      <c r="D490" s="117">
        <v>1.0047620000000001E-4</v>
      </c>
      <c r="E490" s="117">
        <v>5.2249839999999999E-7</v>
      </c>
      <c r="F490" s="117">
        <v>5.4119950000000002E-3</v>
      </c>
      <c r="G490" s="117">
        <v>2.529615E-5</v>
      </c>
    </row>
    <row r="491" spans="1:7">
      <c r="A491" s="42" t="s">
        <v>354</v>
      </c>
      <c r="B491" s="117">
        <v>0.28248640000000003</v>
      </c>
      <c r="C491" s="117">
        <v>1.8264070000000001E-5</v>
      </c>
      <c r="D491" s="117">
        <v>8.2250079999999999E-5</v>
      </c>
      <c r="E491" s="117">
        <v>8.2403309999999997E-7</v>
      </c>
      <c r="F491" s="117">
        <v>4.5785549999999998E-3</v>
      </c>
      <c r="G491" s="117">
        <v>4.7575730000000001E-5</v>
      </c>
    </row>
    <row r="492" spans="1:7">
      <c r="A492" s="42" t="s">
        <v>354</v>
      </c>
      <c r="B492" s="117">
        <v>0.28247729999999999</v>
      </c>
      <c r="C492" s="117">
        <v>2.6341939999999999E-5</v>
      </c>
      <c r="D492" s="117">
        <v>1.306193E-4</v>
      </c>
      <c r="E492" s="117">
        <v>1.2043099999999999E-6</v>
      </c>
      <c r="F492" s="117">
        <v>7.5336810000000004E-3</v>
      </c>
      <c r="G492" s="117">
        <v>8.1209729999999998E-5</v>
      </c>
    </row>
    <row r="493" spans="1:7">
      <c r="A493" s="42" t="s">
        <v>354</v>
      </c>
      <c r="B493" s="117">
        <v>0.28248620000000002</v>
      </c>
      <c r="C493" s="117">
        <v>1.5642730000000001E-5</v>
      </c>
      <c r="D493" s="117">
        <v>1.4967990000000001E-4</v>
      </c>
      <c r="E493" s="117">
        <v>2.719845E-6</v>
      </c>
      <c r="F493" s="117">
        <v>8.5882340000000001E-3</v>
      </c>
      <c r="G493" s="117">
        <v>1.468126E-4</v>
      </c>
    </row>
    <row r="494" spans="1:7">
      <c r="A494" s="42" t="s">
        <v>354</v>
      </c>
      <c r="B494" s="117">
        <v>0.28247109999999997</v>
      </c>
      <c r="C494" s="117">
        <v>1.958471E-5</v>
      </c>
      <c r="D494" s="117">
        <v>6.3393409999999996E-5</v>
      </c>
      <c r="E494" s="117">
        <v>1.7301939999999999E-7</v>
      </c>
      <c r="F494" s="117">
        <v>3.6471659999999999E-3</v>
      </c>
      <c r="G494" s="117">
        <v>1.495621E-5</v>
      </c>
    </row>
    <row r="495" spans="1:7">
      <c r="A495" s="42" t="s">
        <v>354</v>
      </c>
      <c r="B495" s="117">
        <v>0.2824855</v>
      </c>
      <c r="C495" s="117">
        <v>1.9641590000000001E-5</v>
      </c>
      <c r="D495" s="117">
        <v>6.3524399999999998E-5</v>
      </c>
      <c r="E495" s="117">
        <v>2.9621300000000001E-7</v>
      </c>
      <c r="F495" s="117">
        <v>3.6058489999999999E-3</v>
      </c>
      <c r="G495" s="117">
        <v>1.571188E-5</v>
      </c>
    </row>
    <row r="496" spans="1:7">
      <c r="A496" s="42" t="s">
        <v>354</v>
      </c>
      <c r="B496" s="117">
        <v>0.28244380000000002</v>
      </c>
      <c r="C496" s="117">
        <v>1.9637570000000001E-5</v>
      </c>
      <c r="D496" s="117">
        <v>8.4641809999999994E-5</v>
      </c>
      <c r="E496" s="117">
        <v>1.171241E-6</v>
      </c>
      <c r="F496" s="117">
        <v>4.8092509999999996E-3</v>
      </c>
      <c r="G496" s="117">
        <v>7.2060359999999996E-5</v>
      </c>
    </row>
    <row r="497" spans="1:7">
      <c r="A497" s="42" t="s">
        <v>354</v>
      </c>
      <c r="B497" s="117">
        <v>0.28246719999999997</v>
      </c>
      <c r="C497" s="117">
        <v>2.0980520000000002E-5</v>
      </c>
      <c r="D497" s="117">
        <v>9.1791250000000007E-5</v>
      </c>
      <c r="E497" s="117">
        <v>2.7401660000000002E-7</v>
      </c>
      <c r="F497" s="117">
        <v>5.2808519999999999E-3</v>
      </c>
      <c r="G497" s="117">
        <v>2.7934830000000001E-5</v>
      </c>
    </row>
    <row r="498" spans="1:7">
      <c r="A498" s="42" t="s">
        <v>354</v>
      </c>
      <c r="B498" s="117">
        <v>0.28249859999999999</v>
      </c>
      <c r="C498" s="117">
        <v>2.7661580000000002E-5</v>
      </c>
      <c r="D498" s="117">
        <v>5.6308119999999999E-5</v>
      </c>
      <c r="E498" s="117">
        <v>1.6281839999999999E-7</v>
      </c>
      <c r="F498" s="117">
        <v>3.2850209999999999E-3</v>
      </c>
      <c r="G498" s="117">
        <v>6.0280300000000001E-6</v>
      </c>
    </row>
    <row r="499" spans="1:7">
      <c r="A499" s="42" t="s">
        <v>354</v>
      </c>
      <c r="B499" s="117">
        <v>0.28247679999999997</v>
      </c>
      <c r="C499" s="117">
        <v>1.84137E-5</v>
      </c>
      <c r="D499" s="117">
        <v>6.4049399999999997E-5</v>
      </c>
      <c r="E499" s="117">
        <v>4.3552999999999998E-7</v>
      </c>
      <c r="F499" s="117">
        <v>3.670099E-3</v>
      </c>
      <c r="G499" s="117">
        <v>2.4163030000000001E-5</v>
      </c>
    </row>
    <row r="500" spans="1:7">
      <c r="A500" s="42" t="s">
        <v>354</v>
      </c>
      <c r="B500" s="117">
        <v>0.2824702</v>
      </c>
      <c r="C500" s="117">
        <v>2.6951500000000001E-5</v>
      </c>
      <c r="D500" s="117">
        <v>1.0070210000000001E-4</v>
      </c>
      <c r="E500" s="117">
        <v>2.9184370000000003E-7</v>
      </c>
      <c r="F500" s="117">
        <v>5.784371E-3</v>
      </c>
      <c r="G500" s="117">
        <v>2.1144020000000001E-5</v>
      </c>
    </row>
    <row r="501" spans="1:7">
      <c r="A501" s="42" t="s">
        <v>354</v>
      </c>
      <c r="B501" s="117">
        <v>0.2824854</v>
      </c>
      <c r="C501" s="117">
        <v>3.0253800000000002E-5</v>
      </c>
      <c r="D501" s="117">
        <v>1.049046E-4</v>
      </c>
      <c r="E501" s="117">
        <v>1.2376729999999999E-6</v>
      </c>
      <c r="F501" s="117">
        <v>5.9028309999999999E-3</v>
      </c>
      <c r="G501" s="117">
        <v>6.7004179999999997E-5</v>
      </c>
    </row>
    <row r="502" spans="1:7">
      <c r="A502" s="42" t="s">
        <v>354</v>
      </c>
      <c r="B502" s="117">
        <v>0.28246450000000001</v>
      </c>
      <c r="C502" s="117">
        <v>3.4453899999999999E-5</v>
      </c>
      <c r="D502" s="117">
        <v>1.472733E-4</v>
      </c>
      <c r="E502" s="117">
        <v>1.860393E-6</v>
      </c>
      <c r="F502" s="117">
        <v>8.3623299999999994E-3</v>
      </c>
      <c r="G502" s="117">
        <v>1.085915E-4</v>
      </c>
    </row>
    <row r="503" spans="1:7">
      <c r="A503" s="43" t="s">
        <v>354</v>
      </c>
      <c r="B503" s="119">
        <v>0.28246149999999998</v>
      </c>
      <c r="C503" s="119">
        <v>3.4111620000000002E-5</v>
      </c>
      <c r="D503" s="119">
        <v>1.5552179999999999E-4</v>
      </c>
      <c r="E503" s="119">
        <v>2.7577619999999998E-7</v>
      </c>
      <c r="F503" s="119">
        <v>8.8223580000000006E-3</v>
      </c>
      <c r="G503" s="119">
        <v>4.4260659999999998E-5</v>
      </c>
    </row>
    <row r="505" spans="1:7" ht="24.75">
      <c r="A505" s="44" t="s">
        <v>360</v>
      </c>
      <c r="B505" s="41"/>
      <c r="C505" s="41"/>
      <c r="D505" s="41"/>
      <c r="E505" s="41"/>
      <c r="F505" s="41"/>
      <c r="G505" s="41"/>
    </row>
    <row r="506" spans="1:7">
      <c r="A506" s="120" t="s">
        <v>98</v>
      </c>
      <c r="B506" s="55" t="s">
        <v>654</v>
      </c>
      <c r="C506" s="54" t="s">
        <v>180</v>
      </c>
      <c r="D506" s="55" t="s">
        <v>655</v>
      </c>
      <c r="E506" s="54" t="s">
        <v>180</v>
      </c>
      <c r="F506" s="55" t="s">
        <v>656</v>
      </c>
      <c r="G506" s="54" t="s">
        <v>180</v>
      </c>
    </row>
    <row r="507" spans="1:7">
      <c r="A507" s="42" t="s">
        <v>418</v>
      </c>
      <c r="B507" s="117">
        <v>0.28190380203050652</v>
      </c>
      <c r="C507" s="117">
        <v>1.6435558834214412E-5</v>
      </c>
      <c r="D507" s="117">
        <v>3.5787204353206857E-5</v>
      </c>
      <c r="E507" s="117">
        <v>6.510115898716527E-8</v>
      </c>
      <c r="F507" s="117">
        <v>1.4954670214990698E-3</v>
      </c>
      <c r="G507" s="117">
        <v>6.3049060873075239E-6</v>
      </c>
    </row>
    <row r="508" spans="1:7">
      <c r="A508" s="42" t="s">
        <v>379</v>
      </c>
      <c r="B508" s="117">
        <v>0.28190959846159347</v>
      </c>
      <c r="C508" s="117">
        <v>1.2769138140701509E-5</v>
      </c>
      <c r="D508" s="117">
        <v>4.2635408328372018E-5</v>
      </c>
      <c r="E508" s="117">
        <v>6.083748697129061E-8</v>
      </c>
      <c r="F508" s="117">
        <v>1.7699593482838102E-3</v>
      </c>
      <c r="G508" s="117">
        <v>5.9728692647382471E-6</v>
      </c>
    </row>
    <row r="509" spans="1:7">
      <c r="A509" s="42" t="s">
        <v>380</v>
      </c>
      <c r="B509" s="117">
        <v>0.28190880123788814</v>
      </c>
      <c r="C509" s="117">
        <v>1.4644376523994243E-5</v>
      </c>
      <c r="D509" s="117">
        <v>4.0117870696604214E-5</v>
      </c>
      <c r="E509" s="117">
        <v>6.6355562633008263E-8</v>
      </c>
      <c r="F509" s="117">
        <v>1.679261932221002E-3</v>
      </c>
      <c r="G509" s="117">
        <v>6.5143728470877324E-6</v>
      </c>
    </row>
    <row r="510" spans="1:7">
      <c r="A510" s="42" t="s">
        <v>381</v>
      </c>
      <c r="B510" s="117">
        <v>0.28190858941964675</v>
      </c>
      <c r="C510" s="117">
        <v>1.3325290629559E-5</v>
      </c>
      <c r="D510" s="117">
        <v>3.853062525178043E-5</v>
      </c>
      <c r="E510" s="117">
        <v>6.3685033764805177E-8</v>
      </c>
      <c r="F510" s="117">
        <v>1.606619679280428E-3</v>
      </c>
      <c r="G510" s="117">
        <v>7.1217390089614374E-6</v>
      </c>
    </row>
    <row r="511" spans="1:7">
      <c r="A511" s="42" t="s">
        <v>382</v>
      </c>
      <c r="B511" s="117">
        <v>0.28189917445525359</v>
      </c>
      <c r="C511" s="117">
        <v>1.5274752013127042E-5</v>
      </c>
      <c r="D511" s="117">
        <v>3.5728559895573475E-5</v>
      </c>
      <c r="E511" s="117">
        <v>7.2956430619558642E-8</v>
      </c>
      <c r="F511" s="117">
        <v>1.4952866176154555E-3</v>
      </c>
      <c r="G511" s="117">
        <v>5.4373822960863694E-6</v>
      </c>
    </row>
    <row r="512" spans="1:7">
      <c r="A512" s="42" t="s">
        <v>383</v>
      </c>
      <c r="B512" s="117">
        <v>0.28192061477776198</v>
      </c>
      <c r="C512" s="117">
        <v>1.4794327180583822E-5</v>
      </c>
      <c r="D512" s="117">
        <v>4.0348124134152495E-5</v>
      </c>
      <c r="E512" s="117">
        <v>1.3610215767094898E-7</v>
      </c>
      <c r="F512" s="117">
        <v>1.6745804087177473E-3</v>
      </c>
      <c r="G512" s="117">
        <v>4.2543347311719815E-6</v>
      </c>
    </row>
    <row r="513" spans="1:7">
      <c r="A513" s="42" t="s">
        <v>384</v>
      </c>
      <c r="B513" s="117">
        <v>0.28192232557460478</v>
      </c>
      <c r="C513" s="117">
        <v>1.3936715415444679E-5</v>
      </c>
      <c r="D513" s="117">
        <v>3.794577501835703E-5</v>
      </c>
      <c r="E513" s="117">
        <v>1.7397887108704884E-7</v>
      </c>
      <c r="F513" s="117">
        <v>1.5715414255548057E-3</v>
      </c>
      <c r="G513" s="117">
        <v>1.2149873228881543E-5</v>
      </c>
    </row>
    <row r="514" spans="1:7">
      <c r="A514" s="42" t="s">
        <v>385</v>
      </c>
      <c r="B514" s="117">
        <v>0.28191415318960211</v>
      </c>
      <c r="C514" s="117">
        <v>1.4058346457958835E-5</v>
      </c>
      <c r="D514" s="117">
        <v>2.6248698777702012E-5</v>
      </c>
      <c r="E514" s="117">
        <v>7.7157381553911505E-8</v>
      </c>
      <c r="F514" s="117">
        <v>1.0912744133889484E-3</v>
      </c>
      <c r="G514" s="117">
        <v>5.0929602642170954E-6</v>
      </c>
    </row>
    <row r="515" spans="1:7">
      <c r="A515" s="42" t="s">
        <v>386</v>
      </c>
      <c r="B515" s="117">
        <v>0.28191801020013579</v>
      </c>
      <c r="C515" s="117">
        <v>1.4511851920725513E-5</v>
      </c>
      <c r="D515" s="117">
        <v>2.6372318241926454E-5</v>
      </c>
      <c r="E515" s="117">
        <v>5.4489756971537038E-8</v>
      </c>
      <c r="F515" s="117">
        <v>1.1049352357750267E-3</v>
      </c>
      <c r="G515" s="117">
        <v>5.1132573236838115E-6</v>
      </c>
    </row>
    <row r="516" spans="1:7">
      <c r="A516" s="42" t="s">
        <v>387</v>
      </c>
      <c r="B516" s="117">
        <v>0.28189824773101668</v>
      </c>
      <c r="C516" s="117">
        <v>1.3615293755907671E-5</v>
      </c>
      <c r="D516" s="117">
        <v>3.1151458176775939E-5</v>
      </c>
      <c r="E516" s="117">
        <v>1.3901016403200314E-7</v>
      </c>
      <c r="F516" s="117">
        <v>1.3015565199114515E-3</v>
      </c>
      <c r="G516" s="117">
        <v>1.0121313985407102E-5</v>
      </c>
    </row>
    <row r="517" spans="1:7">
      <c r="A517" s="42" t="s">
        <v>388</v>
      </c>
      <c r="B517" s="117">
        <v>0.28191026001660341</v>
      </c>
      <c r="C517" s="117">
        <v>1.2418930638097535E-5</v>
      </c>
      <c r="D517" s="117">
        <v>4.4416856320278625E-5</v>
      </c>
      <c r="E517" s="117">
        <v>5.8932212341752459E-8</v>
      </c>
      <c r="F517" s="117">
        <v>1.8439515583518265E-3</v>
      </c>
      <c r="G517" s="117">
        <v>5.8272281592177434E-6</v>
      </c>
    </row>
    <row r="518" spans="1:7">
      <c r="A518" s="42" t="s">
        <v>390</v>
      </c>
      <c r="B518" s="117">
        <v>0.28190143805886803</v>
      </c>
      <c r="C518" s="117">
        <v>1.4079237348801058E-5</v>
      </c>
      <c r="D518" s="117">
        <v>4.476047066783088E-5</v>
      </c>
      <c r="E518" s="117">
        <v>8.4532875127782123E-8</v>
      </c>
      <c r="F518" s="117">
        <v>1.8599201137419839E-3</v>
      </c>
      <c r="G518" s="117">
        <v>5.2355126569794202E-6</v>
      </c>
    </row>
    <row r="519" spans="1:7">
      <c r="A519" s="42" t="s">
        <v>391</v>
      </c>
      <c r="B519" s="117">
        <v>0.28190378832424962</v>
      </c>
      <c r="C519" s="117">
        <v>1.5602691446154846E-5</v>
      </c>
      <c r="D519" s="117">
        <v>3.7037397585714024E-5</v>
      </c>
      <c r="E519" s="117">
        <v>7.2690998111997533E-8</v>
      </c>
      <c r="F519" s="117">
        <v>1.544237350583269E-3</v>
      </c>
      <c r="G519" s="117">
        <v>5.2598947414643271E-6</v>
      </c>
    </row>
    <row r="520" spans="1:7">
      <c r="A520" s="42" t="s">
        <v>392</v>
      </c>
      <c r="B520" s="117">
        <v>0.28190700491137438</v>
      </c>
      <c r="C520" s="117">
        <v>1.3968477460056115E-5</v>
      </c>
      <c r="D520" s="117">
        <v>3.8858413704176412E-5</v>
      </c>
      <c r="E520" s="117">
        <v>7.8893845791506826E-8</v>
      </c>
      <c r="F520" s="117">
        <v>1.6140656003123545E-3</v>
      </c>
      <c r="G520" s="117">
        <v>7.5591108721849774E-6</v>
      </c>
    </row>
    <row r="521" spans="1:7">
      <c r="A521" s="42" t="s">
        <v>393</v>
      </c>
      <c r="B521" s="117">
        <v>0.28190907697795214</v>
      </c>
      <c r="C521" s="117">
        <v>1.3561741744962133E-5</v>
      </c>
      <c r="D521" s="117">
        <v>3.8556134447885511E-5</v>
      </c>
      <c r="E521" s="117">
        <v>1.1757445988445946E-7</v>
      </c>
      <c r="F521" s="117">
        <v>1.6075448604107221E-3</v>
      </c>
      <c r="G521" s="117">
        <v>5.3019398996074785E-6</v>
      </c>
    </row>
    <row r="522" spans="1:7">
      <c r="A522" s="42" t="s">
        <v>394</v>
      </c>
      <c r="B522" s="117">
        <v>0.28189629110304915</v>
      </c>
      <c r="C522" s="117">
        <v>1.3828513494335145E-5</v>
      </c>
      <c r="D522" s="117">
        <v>3.6332790469102226E-5</v>
      </c>
      <c r="E522" s="117">
        <v>7.6239042422624328E-8</v>
      </c>
      <c r="F522" s="117">
        <v>1.5165054742611165E-3</v>
      </c>
      <c r="G522" s="117">
        <v>5.1990977170732201E-6</v>
      </c>
    </row>
    <row r="523" spans="1:7">
      <c r="A523" s="42" t="s">
        <v>395</v>
      </c>
      <c r="B523" s="117">
        <v>0.28190362187178147</v>
      </c>
      <c r="C523" s="117">
        <v>1.3644208861536951E-5</v>
      </c>
      <c r="D523" s="117">
        <v>3.7569217666291925E-5</v>
      </c>
      <c r="E523" s="117">
        <v>6.5731370318030339E-8</v>
      </c>
      <c r="F523" s="117">
        <v>1.5573070069848749E-3</v>
      </c>
      <c r="G523" s="117">
        <v>6.7515865914211177E-6</v>
      </c>
    </row>
    <row r="524" spans="1:7">
      <c r="A524" s="42" t="s">
        <v>396</v>
      </c>
      <c r="B524" s="117">
        <v>0.28191521441832129</v>
      </c>
      <c r="C524" s="117">
        <v>1.4707219919689161E-5</v>
      </c>
      <c r="D524" s="117">
        <v>2.704243533960243E-5</v>
      </c>
      <c r="E524" s="117">
        <v>5.5398778387622494E-8</v>
      </c>
      <c r="F524" s="117">
        <v>1.1311787637305528E-3</v>
      </c>
      <c r="G524" s="117">
        <v>5.8878729161506554E-6</v>
      </c>
    </row>
    <row r="525" spans="1:7">
      <c r="A525" s="42" t="s">
        <v>397</v>
      </c>
      <c r="B525" s="117">
        <v>0.28191384970946948</v>
      </c>
      <c r="C525" s="117">
        <v>1.2551170402436985E-5</v>
      </c>
      <c r="D525" s="117">
        <v>2.5674875026158443E-5</v>
      </c>
      <c r="E525" s="117">
        <v>5.7131607022188401E-8</v>
      </c>
      <c r="F525" s="117">
        <v>1.0660949046960332E-3</v>
      </c>
      <c r="G525" s="117">
        <v>5.221206643098142E-6</v>
      </c>
    </row>
    <row r="526" spans="1:7">
      <c r="A526" s="42" t="s">
        <v>398</v>
      </c>
      <c r="B526" s="117">
        <v>0.28189600666158993</v>
      </c>
      <c r="C526" s="117">
        <v>1.4129270584770061E-5</v>
      </c>
      <c r="D526" s="117">
        <v>2.4665233966235934E-5</v>
      </c>
      <c r="E526" s="117">
        <v>5.7372266412061244E-8</v>
      </c>
      <c r="F526" s="117">
        <v>1.0353243901434926E-3</v>
      </c>
      <c r="G526" s="117">
        <v>4.7655152230498252E-6</v>
      </c>
    </row>
    <row r="527" spans="1:7">
      <c r="A527" s="42" t="s">
        <v>399</v>
      </c>
      <c r="B527" s="117">
        <v>0.28190624476657072</v>
      </c>
      <c r="C527" s="117">
        <v>1.529750947090312E-5</v>
      </c>
      <c r="D527" s="117">
        <v>2.526864280803952E-5</v>
      </c>
      <c r="E527" s="117">
        <v>5.6489718345514302E-8</v>
      </c>
      <c r="F527" s="117">
        <v>1.0704915231221678E-3</v>
      </c>
      <c r="G527" s="117">
        <v>5.3923033349085263E-6</v>
      </c>
    </row>
    <row r="528" spans="1:7">
      <c r="A528" s="42" t="s">
        <v>400</v>
      </c>
      <c r="B528" s="117">
        <v>0.28192694504554966</v>
      </c>
      <c r="C528" s="117">
        <v>1.396326660712659E-5</v>
      </c>
      <c r="D528" s="117">
        <v>3.5660524214617286E-5</v>
      </c>
      <c r="E528" s="117">
        <v>5.9381398642068545E-8</v>
      </c>
      <c r="F528" s="117">
        <v>1.4840047539427534E-3</v>
      </c>
      <c r="G528" s="117">
        <v>5.9302483740153312E-6</v>
      </c>
    </row>
    <row r="529" spans="1:7">
      <c r="A529" s="42" t="s">
        <v>401</v>
      </c>
      <c r="B529" s="117">
        <v>0.28190865455794245</v>
      </c>
      <c r="C529" s="117">
        <v>1.436067819440733E-5</v>
      </c>
      <c r="D529" s="117">
        <v>3.9057271483969375E-5</v>
      </c>
      <c r="E529" s="117">
        <v>1.1303748231523006E-7</v>
      </c>
      <c r="F529" s="117">
        <v>1.6269630356494506E-3</v>
      </c>
      <c r="G529" s="117">
        <v>4.5359729718647696E-6</v>
      </c>
    </row>
    <row r="530" spans="1:7">
      <c r="A530" s="42" t="s">
        <v>402</v>
      </c>
      <c r="B530" s="117">
        <v>0.28190967581799392</v>
      </c>
      <c r="C530" s="117">
        <v>1.3884427881654231E-5</v>
      </c>
      <c r="D530" s="117">
        <v>3.8538498702779799E-5</v>
      </c>
      <c r="E530" s="117">
        <v>1.0218015847964648E-7</v>
      </c>
      <c r="F530" s="117">
        <v>1.6055403891856526E-3</v>
      </c>
      <c r="G530" s="117">
        <v>5.0136679955012165E-6</v>
      </c>
    </row>
    <row r="531" spans="1:7">
      <c r="A531" s="42" t="s">
        <v>403</v>
      </c>
      <c r="B531" s="117">
        <v>0.28190527586280711</v>
      </c>
      <c r="C531" s="117">
        <v>1.4234591017729754E-5</v>
      </c>
      <c r="D531" s="117">
        <v>4.288082557608379E-5</v>
      </c>
      <c r="E531" s="117">
        <v>7.7526092896237692E-8</v>
      </c>
      <c r="F531" s="117">
        <v>1.7869692876981403E-3</v>
      </c>
      <c r="G531" s="117">
        <v>6.5400241249916493E-6</v>
      </c>
    </row>
    <row r="532" spans="1:7">
      <c r="A532" s="42" t="s">
        <v>404</v>
      </c>
      <c r="B532" s="117">
        <v>0.28190876321452313</v>
      </c>
      <c r="C532" s="117">
        <v>1.4116272013508699E-5</v>
      </c>
      <c r="D532" s="117">
        <v>3.2503460424041473E-5</v>
      </c>
      <c r="E532" s="117">
        <v>1.7325902600391426E-7</v>
      </c>
      <c r="F532" s="117">
        <v>1.3562972877628069E-3</v>
      </c>
      <c r="G532" s="117">
        <v>1.0578095941534441E-5</v>
      </c>
    </row>
    <row r="533" spans="1:7">
      <c r="A533" s="42" t="s">
        <v>405</v>
      </c>
      <c r="B533" s="117">
        <v>0.28189779501701234</v>
      </c>
      <c r="C533" s="117">
        <v>1.2717802268626895E-5</v>
      </c>
      <c r="D533" s="117">
        <v>2.5028310491799055E-5</v>
      </c>
      <c r="E533" s="117">
        <v>6.1916653166772446E-8</v>
      </c>
      <c r="F533" s="117">
        <v>1.0493981799517839E-3</v>
      </c>
      <c r="G533" s="117">
        <v>5.2371266272390898E-6</v>
      </c>
    </row>
    <row r="534" spans="1:7">
      <c r="A534" s="42" t="s">
        <v>406</v>
      </c>
      <c r="B534" s="117">
        <v>0.28190587125986011</v>
      </c>
      <c r="C534" s="117">
        <v>1.414899767553638E-5</v>
      </c>
      <c r="D534" s="117">
        <v>2.6998593736126438E-5</v>
      </c>
      <c r="E534" s="117">
        <v>6.0337396424074377E-8</v>
      </c>
      <c r="F534" s="117">
        <v>1.1341389333534178E-3</v>
      </c>
      <c r="G534" s="117">
        <v>4.9932160933864856E-6</v>
      </c>
    </row>
    <row r="535" spans="1:7">
      <c r="A535" s="42" t="s">
        <v>407</v>
      </c>
      <c r="B535" s="117">
        <v>0.28190912788686606</v>
      </c>
      <c r="C535" s="117">
        <v>1.4597057711958125E-5</v>
      </c>
      <c r="D535" s="117">
        <v>2.6019287169563651E-5</v>
      </c>
      <c r="E535" s="117">
        <v>6.1605450380134694E-8</v>
      </c>
      <c r="F535" s="117">
        <v>1.0984699698624678E-3</v>
      </c>
      <c r="G535" s="117">
        <v>5.5292674854752315E-6</v>
      </c>
    </row>
    <row r="536" spans="1:7">
      <c r="A536" s="42" t="s">
        <v>408</v>
      </c>
      <c r="B536" s="117">
        <v>0.2818998099770168</v>
      </c>
      <c r="C536" s="117">
        <v>1.3266025962118455E-5</v>
      </c>
      <c r="D536" s="117">
        <v>2.4841442052650166E-5</v>
      </c>
      <c r="E536" s="117">
        <v>6.2784639642460187E-8</v>
      </c>
      <c r="F536" s="117">
        <v>1.0447649378999848E-3</v>
      </c>
      <c r="G536" s="117">
        <v>4.9149345501002162E-6</v>
      </c>
    </row>
    <row r="537" spans="1:7">
      <c r="A537" s="42"/>
      <c r="B537" s="117"/>
      <c r="C537" s="117"/>
      <c r="D537" s="117"/>
      <c r="E537" s="117"/>
      <c r="F537" s="117"/>
      <c r="G537" s="117"/>
    </row>
    <row r="538" spans="1:7">
      <c r="A538" s="42" t="s">
        <v>354</v>
      </c>
      <c r="B538" s="117">
        <v>0.28246746755938035</v>
      </c>
      <c r="C538" s="117">
        <v>1.5511677876778006E-5</v>
      </c>
      <c r="D538" s="117">
        <v>5.8258010230545452E-5</v>
      </c>
      <c r="E538" s="117">
        <v>7.2590590157486604E-7</v>
      </c>
      <c r="F538" s="117">
        <v>3.1819732756926773E-3</v>
      </c>
      <c r="G538" s="117">
        <v>4.5294072501389743E-5</v>
      </c>
    </row>
    <row r="539" spans="1:7">
      <c r="A539" s="42" t="s">
        <v>354</v>
      </c>
      <c r="B539" s="117">
        <v>0.28248315577977484</v>
      </c>
      <c r="C539" s="117">
        <v>1.5237598307937103E-5</v>
      </c>
      <c r="D539" s="117">
        <v>5.756879073108362E-5</v>
      </c>
      <c r="E539" s="117">
        <v>4.9127475260486311E-7</v>
      </c>
      <c r="F539" s="117">
        <v>3.1217956100523321E-3</v>
      </c>
      <c r="G539" s="117">
        <v>3.0498500300033726E-5</v>
      </c>
    </row>
    <row r="540" spans="1:7">
      <c r="A540" s="42" t="s">
        <v>354</v>
      </c>
      <c r="B540" s="117">
        <v>0.28246263530361448</v>
      </c>
      <c r="C540" s="117">
        <v>1.3662368272322487E-5</v>
      </c>
      <c r="D540" s="117">
        <v>5.6963126746639466E-5</v>
      </c>
      <c r="E540" s="117">
        <v>1.3703624151263835E-7</v>
      </c>
      <c r="F540" s="117">
        <v>3.117402986112512E-3</v>
      </c>
      <c r="G540" s="117">
        <v>7.9477514809663101E-6</v>
      </c>
    </row>
    <row r="541" spans="1:7">
      <c r="A541" s="43" t="s">
        <v>354</v>
      </c>
      <c r="B541" s="119">
        <v>0.28245991028003914</v>
      </c>
      <c r="C541" s="119">
        <v>1.4758243731236257E-5</v>
      </c>
      <c r="D541" s="119">
        <v>5.6706542760259516E-5</v>
      </c>
      <c r="E541" s="119">
        <v>2.4273311624160649E-7</v>
      </c>
      <c r="F541" s="119">
        <v>3.0892505763141114E-3</v>
      </c>
      <c r="G541" s="119">
        <v>1.2123855725722865E-5</v>
      </c>
    </row>
  </sheetData>
  <sortState xmlns:xlrd2="http://schemas.microsoft.com/office/spreadsheetml/2017/richdata2" ref="O1:O541">
    <sortCondition ref="O1:O541"/>
  </sortState>
  <mergeCells count="2">
    <mergeCell ref="A1:G1"/>
    <mergeCell ref="A27:G27"/>
  </mergeCells>
  <phoneticPr fontId="1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AECB8-2545-4C82-B251-E5B01087501A}">
  <dimension ref="A1:F79"/>
  <sheetViews>
    <sheetView topLeftCell="A5" workbookViewId="0">
      <selection activeCell="F22" sqref="F22"/>
    </sheetView>
  </sheetViews>
  <sheetFormatPr defaultColWidth="8.85546875" defaultRowHeight="15"/>
  <cols>
    <col min="1" max="1" width="27.140625" style="104" bestFit="1" customWidth="1"/>
    <col min="2" max="2" width="7.85546875" style="110" bestFit="1" customWidth="1"/>
    <col min="3" max="3" width="12.140625" style="110" customWidth="1"/>
    <col min="4" max="16384" width="8.85546875" style="110"/>
  </cols>
  <sheetData>
    <row r="1" spans="1:3" ht="15.75" thickBot="1">
      <c r="A1" s="62" t="s">
        <v>619</v>
      </c>
      <c r="B1" s="62"/>
      <c r="C1" s="62"/>
    </row>
    <row r="2" spans="1:3">
      <c r="A2" s="47" t="s">
        <v>181</v>
      </c>
      <c r="B2" s="45" t="s">
        <v>652</v>
      </c>
      <c r="C2" s="32"/>
    </row>
    <row r="3" spans="1:3">
      <c r="A3" s="46" t="s">
        <v>182</v>
      </c>
      <c r="B3" s="46"/>
      <c r="C3" s="33" t="s">
        <v>183</v>
      </c>
    </row>
    <row r="4" spans="1:3">
      <c r="A4" s="48" t="s">
        <v>378</v>
      </c>
      <c r="B4" s="34">
        <v>7.08</v>
      </c>
      <c r="C4" s="34">
        <v>0.1</v>
      </c>
    </row>
    <row r="5" spans="1:3">
      <c r="A5" s="48" t="s">
        <v>379</v>
      </c>
      <c r="B5" s="34">
        <v>7.03</v>
      </c>
      <c r="C5" s="34">
        <v>0.1</v>
      </c>
    </row>
    <row r="6" spans="1:3">
      <c r="A6" s="48" t="s">
        <v>380</v>
      </c>
      <c r="B6" s="34">
        <v>7.18</v>
      </c>
      <c r="C6" s="34">
        <v>0.1</v>
      </c>
    </row>
    <row r="7" spans="1:3">
      <c r="A7" s="48" t="s">
        <v>381</v>
      </c>
      <c r="B7" s="34">
        <v>7.21</v>
      </c>
      <c r="C7" s="34">
        <v>0.1</v>
      </c>
    </row>
    <row r="8" spans="1:3">
      <c r="A8" s="48" t="s">
        <v>382</v>
      </c>
      <c r="B8" s="34">
        <v>7.07</v>
      </c>
      <c r="C8" s="34">
        <v>0.1</v>
      </c>
    </row>
    <row r="9" spans="1:3">
      <c r="A9" s="48" t="s">
        <v>383</v>
      </c>
      <c r="B9" s="34">
        <v>7.11</v>
      </c>
      <c r="C9" s="34">
        <v>0.1</v>
      </c>
    </row>
    <row r="10" spans="1:3">
      <c r="A10" s="48" t="s">
        <v>384</v>
      </c>
      <c r="B10" s="34">
        <v>7.19</v>
      </c>
      <c r="C10" s="34">
        <v>0.1</v>
      </c>
    </row>
    <row r="11" spans="1:3">
      <c r="A11" s="48" t="s">
        <v>385</v>
      </c>
      <c r="B11" s="34">
        <v>7.1199999999999992</v>
      </c>
      <c r="C11" s="34">
        <v>0.1</v>
      </c>
    </row>
    <row r="12" spans="1:3" ht="14.45" customHeight="1">
      <c r="A12" s="48" t="s">
        <v>386</v>
      </c>
      <c r="B12" s="34">
        <v>6.98</v>
      </c>
      <c r="C12" s="34">
        <v>0.1</v>
      </c>
    </row>
    <row r="13" spans="1:3">
      <c r="A13" s="48" t="s">
        <v>387</v>
      </c>
      <c r="B13" s="34">
        <v>7.07</v>
      </c>
      <c r="C13" s="34">
        <v>0.1</v>
      </c>
    </row>
    <row r="14" spans="1:3">
      <c r="A14" s="48" t="s">
        <v>388</v>
      </c>
      <c r="B14" s="34">
        <v>7.11</v>
      </c>
      <c r="C14" s="34">
        <v>0.1</v>
      </c>
    </row>
    <row r="15" spans="1:3">
      <c r="A15" s="49" t="s">
        <v>184</v>
      </c>
      <c r="B15" s="95">
        <f>AVERAGE(B4:B14)</f>
        <v>7.1045454545454536</v>
      </c>
      <c r="C15" s="35"/>
    </row>
    <row r="16" spans="1:3">
      <c r="A16" s="50" t="s">
        <v>185</v>
      </c>
      <c r="B16" s="36">
        <f>2*STDEV(B4:B14)</f>
        <v>0.13924471591084106</v>
      </c>
      <c r="C16" s="36"/>
    </row>
    <row r="17" spans="1:6">
      <c r="A17" s="48"/>
      <c r="B17" s="35"/>
      <c r="C17" s="35"/>
    </row>
    <row r="18" spans="1:6">
      <c r="A18" s="48"/>
      <c r="B18" s="35"/>
      <c r="C18" s="35"/>
    </row>
    <row r="19" spans="1:6">
      <c r="A19" s="51" t="s">
        <v>181</v>
      </c>
      <c r="B19" s="37" t="s">
        <v>652</v>
      </c>
      <c r="C19" s="33" t="s">
        <v>183</v>
      </c>
    </row>
    <row r="20" spans="1:6">
      <c r="A20" s="21" t="s">
        <v>173</v>
      </c>
      <c r="B20" s="21"/>
      <c r="C20" s="35"/>
    </row>
    <row r="21" spans="1:6">
      <c r="A21" s="6" t="s">
        <v>389</v>
      </c>
      <c r="B21" s="111">
        <v>6.8342474828603672</v>
      </c>
      <c r="C21" s="35">
        <v>0.1563396</v>
      </c>
    </row>
    <row r="22" spans="1:6">
      <c r="A22" s="6" t="s">
        <v>379</v>
      </c>
      <c r="B22" s="111">
        <v>6.7035871995967833</v>
      </c>
      <c r="C22" s="35">
        <v>0.20794859999999998</v>
      </c>
    </row>
    <row r="23" spans="1:6">
      <c r="A23" s="6" t="s">
        <v>380</v>
      </c>
      <c r="B23" s="111">
        <v>6.9359829705921028</v>
      </c>
      <c r="C23" s="35">
        <v>0.20948499999999998</v>
      </c>
    </row>
    <row r="24" spans="1:6">
      <c r="A24" s="6" t="s">
        <v>381</v>
      </c>
      <c r="B24" s="111">
        <v>7.0217599504446726</v>
      </c>
      <c r="C24" s="35">
        <v>0.2566002</v>
      </c>
    </row>
    <row r="25" spans="1:6">
      <c r="A25" s="6" t="s">
        <v>382</v>
      </c>
      <c r="B25" s="111">
        <v>7.306020872048502</v>
      </c>
      <c r="C25" s="35">
        <v>0.18586569999999999</v>
      </c>
    </row>
    <row r="26" spans="1:6">
      <c r="A26" s="6" t="s">
        <v>383</v>
      </c>
      <c r="B26" s="111">
        <v>7.1514228269657254</v>
      </c>
      <c r="C26" s="35">
        <v>0.2099036</v>
      </c>
    </row>
    <row r="27" spans="1:6">
      <c r="A27" s="6" t="s">
        <v>384</v>
      </c>
      <c r="B27" s="111">
        <v>6.8925957772948854</v>
      </c>
      <c r="C27" s="35">
        <v>0.21425759999999999</v>
      </c>
    </row>
    <row r="28" spans="1:6">
      <c r="A28" s="6" t="s">
        <v>385</v>
      </c>
      <c r="B28" s="111">
        <v>6.8621748716494624</v>
      </c>
      <c r="C28" s="35">
        <v>0.31742619999999999</v>
      </c>
    </row>
    <row r="29" spans="1:6">
      <c r="A29" s="6" t="s">
        <v>386</v>
      </c>
      <c r="B29" s="111">
        <v>7.2386959169316478</v>
      </c>
      <c r="C29" s="35">
        <v>0.26399420000000001</v>
      </c>
      <c r="E29" s="95"/>
      <c r="F29" s="35"/>
    </row>
    <row r="30" spans="1:6">
      <c r="A30" s="6" t="s">
        <v>387</v>
      </c>
      <c r="B30" s="111">
        <v>7.0048040358227537</v>
      </c>
      <c r="C30" s="35">
        <v>0.16481936</v>
      </c>
    </row>
    <row r="31" spans="1:6">
      <c r="A31" s="6" t="s">
        <v>388</v>
      </c>
      <c r="B31" s="111">
        <v>7.003307925708957</v>
      </c>
      <c r="C31" s="35">
        <v>0.19163488000000001</v>
      </c>
    </row>
    <row r="32" spans="1:6">
      <c r="A32" s="6" t="s">
        <v>390</v>
      </c>
      <c r="B32" s="111">
        <v>6.9180296492278748</v>
      </c>
      <c r="C32" s="35">
        <v>0.1512811</v>
      </c>
    </row>
    <row r="33" spans="1:3">
      <c r="A33" s="6" t="s">
        <v>391</v>
      </c>
      <c r="B33" s="111">
        <v>7.0905810156751015</v>
      </c>
      <c r="C33" s="35">
        <v>0.2249968</v>
      </c>
    </row>
    <row r="34" spans="1:3">
      <c r="A34" s="6" t="s">
        <v>392</v>
      </c>
      <c r="B34" s="111">
        <v>6.9210218694552461</v>
      </c>
      <c r="C34" s="35">
        <v>0.2511622</v>
      </c>
    </row>
    <row r="35" spans="1:3">
      <c r="A35" s="6" t="s">
        <v>393</v>
      </c>
      <c r="B35" s="111">
        <v>7.2526596113261954</v>
      </c>
      <c r="C35" s="35">
        <v>0.2204412</v>
      </c>
    </row>
    <row r="36" spans="1:3">
      <c r="A36" s="6" t="s">
        <v>394</v>
      </c>
      <c r="B36" s="111">
        <v>7.0372197549530169</v>
      </c>
      <c r="C36" s="35">
        <v>0.23366700000000001</v>
      </c>
    </row>
    <row r="37" spans="1:3">
      <c r="A37" s="6" t="s">
        <v>395</v>
      </c>
      <c r="B37" s="111">
        <v>6.9644090627526856</v>
      </c>
      <c r="C37" s="35">
        <v>0.23100679999999998</v>
      </c>
    </row>
    <row r="38" spans="1:3">
      <c r="A38" s="6" t="s">
        <v>396</v>
      </c>
      <c r="B38" s="111">
        <v>6.8586839480508255</v>
      </c>
      <c r="C38" s="35">
        <v>0.21196679999999998</v>
      </c>
    </row>
    <row r="39" spans="1:3">
      <c r="A39" s="6" t="s">
        <v>397</v>
      </c>
      <c r="B39" s="111">
        <v>6.8347461862316328</v>
      </c>
      <c r="C39" s="35">
        <v>0.19291633999999999</v>
      </c>
    </row>
    <row r="40" spans="1:3">
      <c r="A40" s="6" t="s">
        <v>398</v>
      </c>
      <c r="B40" s="111">
        <v>6.6706727770954766</v>
      </c>
      <c r="C40" s="35">
        <v>0.15930284</v>
      </c>
    </row>
    <row r="41" spans="1:3">
      <c r="A41" s="6" t="s">
        <v>399</v>
      </c>
      <c r="B41" s="111">
        <v>6.6193063298582322</v>
      </c>
      <c r="C41" s="35">
        <v>0.1664118</v>
      </c>
    </row>
    <row r="42" spans="1:3">
      <c r="A42" s="6" t="s">
        <v>400</v>
      </c>
      <c r="B42" s="111">
        <v>6.9160348357428125</v>
      </c>
      <c r="C42" s="35">
        <v>0.17012938</v>
      </c>
    </row>
    <row r="43" spans="1:3">
      <c r="A43" s="6" t="s">
        <v>401</v>
      </c>
      <c r="B43" s="111">
        <v>6.9614168425250922</v>
      </c>
      <c r="C43" s="35">
        <v>0.22682740000000001</v>
      </c>
    </row>
    <row r="44" spans="1:3">
      <c r="A44" s="6" t="s">
        <v>402</v>
      </c>
      <c r="B44" s="111">
        <v>7.1314746921162131</v>
      </c>
      <c r="C44" s="35">
        <v>0.14967005999999999</v>
      </c>
    </row>
    <row r="45" spans="1:3">
      <c r="A45" s="6" t="s">
        <v>403</v>
      </c>
      <c r="B45" s="111">
        <v>7.1668826314738476</v>
      </c>
      <c r="C45" s="35">
        <v>0.25331300000000001</v>
      </c>
    </row>
    <row r="46" spans="1:3">
      <c r="A46" s="6" t="s">
        <v>404</v>
      </c>
      <c r="B46" s="35">
        <v>7.0162742133609735</v>
      </c>
      <c r="C46" s="35">
        <v>0.18258440000000001</v>
      </c>
    </row>
    <row r="47" spans="1:3">
      <c r="A47" s="6" t="s">
        <v>405</v>
      </c>
      <c r="B47" s="111">
        <v>6.7384964355833743</v>
      </c>
      <c r="C47" s="35">
        <v>0.22651000000000002</v>
      </c>
    </row>
    <row r="48" spans="1:3">
      <c r="A48" s="6" t="s">
        <v>406</v>
      </c>
      <c r="B48" s="35">
        <v>6.7813849255093261</v>
      </c>
      <c r="C48" s="35">
        <v>0.18886153999999999</v>
      </c>
    </row>
    <row r="49" spans="1:4">
      <c r="A49" s="6" t="s">
        <v>407</v>
      </c>
      <c r="B49" s="35">
        <v>6.9539362919567749</v>
      </c>
      <c r="C49" s="35">
        <v>0.15450752000000001</v>
      </c>
    </row>
    <row r="50" spans="1:4">
      <c r="A50" s="6" t="s">
        <v>408</v>
      </c>
      <c r="B50" s="35">
        <v>6.6841377681185365</v>
      </c>
      <c r="C50" s="35">
        <v>0.15895926000000002</v>
      </c>
    </row>
    <row r="51" spans="1:4">
      <c r="A51" s="6" t="s">
        <v>409</v>
      </c>
      <c r="B51" s="35">
        <v>6.9828610874881791</v>
      </c>
      <c r="C51" s="35">
        <v>0.25570280000000001</v>
      </c>
    </row>
    <row r="52" spans="1:4">
      <c r="A52" s="6" t="s">
        <v>410</v>
      </c>
      <c r="B52" s="35">
        <v>6.8970841076360534</v>
      </c>
      <c r="C52" s="35">
        <v>0.2058314</v>
      </c>
    </row>
    <row r="53" spans="1:4">
      <c r="A53" s="6" t="s">
        <v>411</v>
      </c>
      <c r="B53" s="35">
        <v>6.9938325616553554</v>
      </c>
      <c r="C53" s="35">
        <v>0.18409729999999999</v>
      </c>
    </row>
    <row r="54" spans="1:4">
      <c r="A54" s="6" t="s">
        <v>412</v>
      </c>
      <c r="B54" s="35">
        <v>6.7704134513421499</v>
      </c>
      <c r="C54" s="35">
        <v>0.33800259999999999</v>
      </c>
    </row>
    <row r="55" spans="1:4">
      <c r="A55" s="6" t="s">
        <v>413</v>
      </c>
      <c r="B55" s="35">
        <v>7.165386521360273</v>
      </c>
      <c r="C55" s="35">
        <v>0.18590114000000002</v>
      </c>
    </row>
    <row r="56" spans="1:4">
      <c r="A56" s="6" t="s">
        <v>414</v>
      </c>
      <c r="B56" s="35">
        <v>7.1200045145777713</v>
      </c>
      <c r="C56" s="35">
        <v>0.31134019999999996</v>
      </c>
    </row>
    <row r="57" spans="1:4">
      <c r="A57" s="6" t="s">
        <v>415</v>
      </c>
      <c r="B57" s="35">
        <v>6.8955879975222567</v>
      </c>
      <c r="C57" s="35">
        <v>0.2265836</v>
      </c>
    </row>
    <row r="58" spans="1:4">
      <c r="A58" s="6" t="s">
        <v>416</v>
      </c>
      <c r="B58" s="35">
        <v>6.8257695255492967</v>
      </c>
      <c r="C58" s="35">
        <v>0.24920540000000002</v>
      </c>
    </row>
    <row r="59" spans="1:4">
      <c r="A59" s="6" t="s">
        <v>417</v>
      </c>
      <c r="B59" s="35">
        <v>7.0736251010529605</v>
      </c>
      <c r="C59" s="35">
        <v>0.2388074</v>
      </c>
    </row>
    <row r="60" spans="1:4">
      <c r="A60" s="6"/>
      <c r="B60" s="35"/>
      <c r="C60" s="35"/>
    </row>
    <row r="61" spans="1:4">
      <c r="A61" s="6" t="s">
        <v>361</v>
      </c>
      <c r="B61" s="35">
        <v>5.3002359129420862</v>
      </c>
      <c r="C61" s="35">
        <v>0.18433333999999998</v>
      </c>
    </row>
    <row r="62" spans="1:4">
      <c r="A62" s="6" t="s">
        <v>361</v>
      </c>
      <c r="B62" s="35">
        <v>5.4618158052223587</v>
      </c>
      <c r="C62" s="35">
        <v>0.28292260000000002</v>
      </c>
    </row>
    <row r="63" spans="1:4">
      <c r="A63" s="6" t="s">
        <v>361</v>
      </c>
      <c r="B63" s="35">
        <v>5.3615764276039757</v>
      </c>
      <c r="C63" s="35">
        <v>0.25142920000000002</v>
      </c>
    </row>
    <row r="64" spans="1:4">
      <c r="A64" s="6" t="s">
        <v>361</v>
      </c>
      <c r="B64" s="35">
        <v>5.1217001060401168</v>
      </c>
      <c r="C64" s="35">
        <v>0.21867799999999998</v>
      </c>
      <c r="D64" s="112"/>
    </row>
    <row r="65" spans="1:3">
      <c r="A65" s="6" t="s">
        <v>361</v>
      </c>
      <c r="B65" s="35">
        <v>5.0444010834986175</v>
      </c>
      <c r="C65" s="35">
        <v>0.34043280000000004</v>
      </c>
    </row>
    <row r="66" spans="1:3">
      <c r="A66" s="6" t="s">
        <v>361</v>
      </c>
      <c r="B66" s="35">
        <v>5.25535260953085</v>
      </c>
      <c r="C66" s="35">
        <v>0.12730146000000001</v>
      </c>
    </row>
    <row r="67" spans="1:3">
      <c r="A67" s="6" t="s">
        <v>361</v>
      </c>
      <c r="B67" s="35">
        <v>5.1760587735045105</v>
      </c>
      <c r="C67" s="35">
        <v>0.16093252</v>
      </c>
    </row>
    <row r="68" spans="1:3">
      <c r="A68" s="6" t="s">
        <v>361</v>
      </c>
      <c r="B68" s="35">
        <v>5.2847761084339639</v>
      </c>
      <c r="C68" s="35">
        <v>0.19380958000000001</v>
      </c>
    </row>
    <row r="69" spans="1:3">
      <c r="A69" s="6" t="s">
        <v>361</v>
      </c>
      <c r="B69" s="35">
        <v>5.526647243482663</v>
      </c>
      <c r="C69" s="35">
        <v>0.237317</v>
      </c>
    </row>
    <row r="70" spans="1:3">
      <c r="A70" s="6" t="s">
        <v>361</v>
      </c>
      <c r="B70" s="35">
        <v>5.3790310455971602</v>
      </c>
      <c r="C70" s="35">
        <v>0.3029694</v>
      </c>
    </row>
    <row r="71" spans="1:3">
      <c r="A71" s="6" t="s">
        <v>361</v>
      </c>
      <c r="B71" s="35">
        <v>5.4274052726070332</v>
      </c>
      <c r="C71" s="35">
        <v>0.23457059999999999</v>
      </c>
    </row>
    <row r="72" spans="1:3">
      <c r="A72" s="6" t="s">
        <v>361</v>
      </c>
      <c r="B72" s="35">
        <v>5.5600603693554573</v>
      </c>
      <c r="C72" s="35">
        <v>0.26514159999999998</v>
      </c>
    </row>
    <row r="73" spans="1:3">
      <c r="A73" s="6" t="s">
        <v>361</v>
      </c>
      <c r="B73" s="35">
        <v>5.3426256994972166</v>
      </c>
      <c r="C73" s="35">
        <v>0.27531819999999996</v>
      </c>
    </row>
    <row r="74" spans="1:3">
      <c r="A74" s="6" t="s">
        <v>361</v>
      </c>
      <c r="B74" s="35">
        <v>5.2413889151363025</v>
      </c>
      <c r="C74" s="35">
        <v>0.15029612000000001</v>
      </c>
    </row>
    <row r="75" spans="1:3">
      <c r="A75" s="6" t="s">
        <v>361</v>
      </c>
      <c r="B75" s="35">
        <v>5.2658253803269828</v>
      </c>
      <c r="C75" s="35">
        <v>0.20559060000000001</v>
      </c>
    </row>
    <row r="76" spans="1:3">
      <c r="A76" s="6" t="s">
        <v>361</v>
      </c>
      <c r="B76" s="35">
        <v>5.4149376883262823</v>
      </c>
      <c r="C76" s="35">
        <v>0.15775362000000001</v>
      </c>
    </row>
    <row r="77" spans="1:3">
      <c r="A77" s="6" t="s">
        <v>361</v>
      </c>
      <c r="B77" s="35">
        <v>4.9860527890643214</v>
      </c>
      <c r="C77" s="35">
        <v>0.24952920000000001</v>
      </c>
    </row>
    <row r="78" spans="1:3">
      <c r="A78" s="6" t="s">
        <v>361</v>
      </c>
      <c r="B78" s="35">
        <v>5.3740440118849486</v>
      </c>
      <c r="C78" s="35">
        <v>0.244948</v>
      </c>
    </row>
    <row r="79" spans="1:3">
      <c r="A79" s="54" t="s">
        <v>361</v>
      </c>
      <c r="B79" s="36">
        <v>5.3660647579451437</v>
      </c>
      <c r="C79" s="36">
        <v>0.1594595</v>
      </c>
    </row>
  </sheetData>
  <mergeCells count="1">
    <mergeCell ref="A1:C1"/>
  </mergeCells>
  <phoneticPr fontId="1" type="noConversion"/>
  <hyperlinks>
    <hyperlink ref="A4" r:id="rId1" display="QH-1@1" xr:uid="{D1E3C031-BD56-4935-A0A0-9149FB188DCB}"/>
    <hyperlink ref="A5:A14" r:id="rId2" display="QH-1@1" xr:uid="{A42FC33B-D922-4618-ACC6-A7F56C101DE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F7F54-0ACD-1046-9BD3-237BCE9EBF4A}">
  <dimension ref="A1:G3"/>
  <sheetViews>
    <sheetView workbookViewId="0">
      <selection activeCell="F14" sqref="A1:XFD1048576"/>
    </sheetView>
  </sheetViews>
  <sheetFormatPr defaultColWidth="11.42578125" defaultRowHeight="15"/>
  <cols>
    <col min="1" max="1" width="14" style="110" bestFit="1" customWidth="1"/>
    <col min="2" max="2" width="14.42578125" style="110" bestFit="1" customWidth="1"/>
    <col min="3" max="3" width="11.28515625" style="110" customWidth="1"/>
    <col min="4" max="4" width="14.42578125" style="110" bestFit="1" customWidth="1"/>
    <col min="5" max="5" width="15.28515625" style="110" bestFit="1" customWidth="1"/>
    <col min="6" max="6" width="14.85546875" style="110" bestFit="1" customWidth="1"/>
    <col min="7" max="16384" width="11.42578125" style="110"/>
  </cols>
  <sheetData>
    <row r="1" spans="1:7" s="88" customFormat="1" ht="12">
      <c r="A1" s="61" t="s">
        <v>640</v>
      </c>
      <c r="B1" s="61"/>
      <c r="C1" s="61"/>
      <c r="D1" s="61"/>
      <c r="E1" s="61"/>
      <c r="F1" s="61"/>
      <c r="G1" s="61"/>
    </row>
    <row r="2" spans="1:7" s="88" customFormat="1" ht="18" customHeight="1">
      <c r="A2" s="101" t="s">
        <v>631</v>
      </c>
      <c r="B2" s="101" t="s">
        <v>632</v>
      </c>
      <c r="C2" s="108" t="s">
        <v>647</v>
      </c>
      <c r="D2" s="108" t="s">
        <v>648</v>
      </c>
      <c r="E2" s="109" t="s">
        <v>649</v>
      </c>
      <c r="F2" s="88" t="s">
        <v>650</v>
      </c>
      <c r="G2" s="94" t="s">
        <v>651</v>
      </c>
    </row>
    <row r="3" spans="1:7">
      <c r="A3" s="55" t="s">
        <v>539</v>
      </c>
      <c r="B3" s="55" t="s">
        <v>633</v>
      </c>
      <c r="C3" s="55" t="s">
        <v>635</v>
      </c>
      <c r="D3" s="55" t="s">
        <v>636</v>
      </c>
      <c r="E3" s="55" t="s">
        <v>637</v>
      </c>
      <c r="F3" s="55" t="s">
        <v>638</v>
      </c>
      <c r="G3" s="55" t="s">
        <v>639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 luo</dc:creator>
  <cp:lastModifiedBy>Carlos Cayabyab</cp:lastModifiedBy>
  <dcterms:created xsi:type="dcterms:W3CDTF">2015-06-05T18:19:34Z</dcterms:created>
  <dcterms:modified xsi:type="dcterms:W3CDTF">2026-03-04T05:18:08Z</dcterms:modified>
</cp:coreProperties>
</file>